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drawings/drawing129.xml" ContentType="application/vnd.openxmlformats-officedocument.drawing+xml"/>
  <Override PartName="/xl/drawings/drawing130.xml" ContentType="application/vnd.openxmlformats-officedocument.drawing+xml"/>
  <Override PartName="/xl/drawings/drawing131.xml" ContentType="application/vnd.openxmlformats-officedocument.drawing+xml"/>
  <Override PartName="/xl/drawings/drawing132.xml" ContentType="application/vnd.openxmlformats-officedocument.drawing+xml"/>
  <Override PartName="/xl/drawings/drawing133.xml" ContentType="application/vnd.openxmlformats-officedocument.drawing+xml"/>
  <Override PartName="/xl/drawings/drawing134.xml" ContentType="application/vnd.openxmlformats-officedocument.drawing+xml"/>
  <Override PartName="/xl/drawings/drawing135.xml" ContentType="application/vnd.openxmlformats-officedocument.drawing+xml"/>
  <Override PartName="/xl/drawings/drawing136.xml" ContentType="application/vnd.openxmlformats-officedocument.drawing+xml"/>
  <Override PartName="/xl/drawings/drawing137.xml" ContentType="application/vnd.openxmlformats-officedocument.drawing+xml"/>
  <Override PartName="/xl/drawings/drawing138.xml" ContentType="application/vnd.openxmlformats-officedocument.drawing+xml"/>
  <Override PartName="/xl/drawings/drawing139.xml" ContentType="application/vnd.openxmlformats-officedocument.drawing+xml"/>
  <Override PartName="/xl/drawings/drawing140.xml" ContentType="application/vnd.openxmlformats-officedocument.drawing+xml"/>
  <Override PartName="/xl/drawings/drawing14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naturabr-my.sharepoint.com/personal/analee_natura_net/Documents/Documentos/GRI 2022/Finais novos 2022/Portugues VF 2022/"/>
    </mc:Choice>
  </mc:AlternateContent>
  <xr:revisionPtr revIDLastSave="0" documentId="13_ncr:1_{96373786-5C4C-4CAC-B36F-80E46021FD57}" xr6:coauthVersionLast="47" xr6:coauthVersionMax="47" xr10:uidLastSave="{00000000-0000-0000-0000-000000000000}"/>
  <bookViews>
    <workbookView showSheetTabs="0" xWindow="-120" yWindow="-120" windowWidth="20730" windowHeight="11160" xr2:uid="{00000000-000D-0000-FFFF-FFFF00000000}"/>
  </bookViews>
  <sheets>
    <sheet name="Abertura" sheetId="1" r:id="rId1"/>
    <sheet name="Menu Sabs" sheetId="6" r:id="rId2"/>
    <sheet name="Menu Est" sheetId="7" r:id="rId3"/>
    <sheet name="m_amb" sheetId="9" r:id="rId4"/>
    <sheet name="m_temas" sheetId="8" r:id="rId5"/>
    <sheet name="m_cont" sheetId="3" r:id="rId6"/>
    <sheet name="m_social" sheetId="11" r:id="rId7"/>
    <sheet name="m_eco" sheetId="10" r:id="rId8"/>
    <sheet name="est_cir" sheetId="12" r:id="rId9"/>
    <sheet name="est_crise" sheetId="13" r:id="rId10"/>
    <sheet name="est_dire" sheetId="14" r:id="rId11"/>
    <sheet name="est_pro" sheetId="97" r:id="rId12"/>
    <sheet name="est_ip" sheetId="16" r:id="rId13"/>
    <sheet name="2-7_n" sheetId="17" r:id="rId14"/>
    <sheet name="2-7_n-co" sheetId="24" r:id="rId15"/>
    <sheet name="2-7_avon" sheetId="25" r:id="rId16"/>
    <sheet name="2-7_tbs" sheetId="26" r:id="rId17"/>
    <sheet name="2-7_aes" sheetId="27" r:id="rId18"/>
    <sheet name="2-28" sheetId="29" r:id="rId19"/>
    <sheet name="2-30" sheetId="30" r:id="rId20"/>
    <sheet name="3-2" sheetId="31" r:id="rId21"/>
    <sheet name="301-1_n" sheetId="32" r:id="rId22"/>
    <sheet name="301_avon" sheetId="35" r:id="rId23"/>
    <sheet name="301-2_avon" sheetId="36" r:id="rId24"/>
    <sheet name="301-2_n" sheetId="37" r:id="rId25"/>
    <sheet name="301-3_avon" sheetId="38" r:id="rId26"/>
    <sheet name="301-3_n" sheetId="39" r:id="rId27"/>
    <sheet name="302-1" sheetId="40" r:id="rId28"/>
    <sheet name="302-2" sheetId="41" r:id="rId29"/>
    <sheet name="302-3" sheetId="42" r:id="rId30"/>
    <sheet name="303-1" sheetId="43" r:id="rId31"/>
    <sheet name="303-2" sheetId="44" r:id="rId32"/>
    <sheet name="303-3" sheetId="45" r:id="rId33"/>
    <sheet name="303-4" sheetId="46" r:id="rId34"/>
    <sheet name="303-5" sheetId="47" r:id="rId35"/>
    <sheet name="304-1" sheetId="48" r:id="rId36"/>
    <sheet name="304-2" sheetId="49" r:id="rId37"/>
    <sheet name="304-3" sheetId="50" r:id="rId38"/>
    <sheet name="304-4" sheetId="51" r:id="rId39"/>
    <sheet name="306-1" sheetId="52" r:id="rId40"/>
    <sheet name="306-2" sheetId="53" r:id="rId41"/>
    <sheet name="306-3" sheetId="54" r:id="rId42"/>
    <sheet name="306-4" sheetId="55" r:id="rId43"/>
    <sheet name="306-5" sheetId="56" r:id="rId44"/>
    <sheet name="Planilha41" sheetId="75" r:id="rId45"/>
    <sheet name="308-1" sheetId="57" r:id="rId46"/>
    <sheet name="308-2" sheetId="58" r:id="rId47"/>
    <sheet name="203-1" sheetId="59" r:id="rId48"/>
    <sheet name="203-1 (2)" sheetId="60" r:id="rId49"/>
    <sheet name="204-1" sheetId="61" r:id="rId50"/>
    <sheet name="205-1" sheetId="62" r:id="rId51"/>
    <sheet name="206-1" sheetId="64" r:id="rId52"/>
    <sheet name="207-4" sheetId="65" r:id="rId53"/>
    <sheet name="ip_recla" sheetId="68" r:id="rId54"/>
    <sheet name="ip_recall" sheetId="73" r:id="rId55"/>
    <sheet name="ip_ras" sheetId="76" r:id="rId56"/>
    <sheet name="ip_star" sheetId="77" r:id="rId57"/>
    <sheet name="IP_tc" sheetId="79" r:id="rId58"/>
    <sheet name="ip_ino" sheetId="80" r:id="rId59"/>
    <sheet name="ip_tr" sheetId="81" r:id="rId60"/>
    <sheet name="ip_vc" sheetId="83" r:id="rId61"/>
    <sheet name="ip_sistema" sheetId="84" r:id="rId62"/>
    <sheet name="ip_parcela" sheetId="85" r:id="rId63"/>
    <sheet name="ip_parcela_avon" sheetId="86" r:id="rId64"/>
    <sheet name="ip_log" sheetId="87" r:id="rId65"/>
    <sheet name="ip_consul" sheetId="90" r:id="rId66"/>
    <sheet name="ip_consul_avon" sheetId="89" r:id="rId67"/>
    <sheet name="ip_lealdade" sheetId="91" r:id="rId68"/>
    <sheet name="ip_satis_final" sheetId="92" r:id="rId69"/>
    <sheet name="ip_satis_repre" sheetId="93" r:id="rId70"/>
    <sheet name="ip_canais_avon " sheetId="95" r:id="rId71"/>
    <sheet name="ip_canais" sheetId="96" r:id="rId72"/>
    <sheet name="est_cir (2)" sheetId="98" r:id="rId73"/>
    <sheet name="est_cir (3)" sheetId="99" r:id="rId74"/>
    <sheet name="est_cir (4)" sheetId="100" r:id="rId75"/>
    <sheet name="est_cir (5)" sheetId="101" r:id="rId76"/>
    <sheet name="est_cir (6)" sheetId="102" r:id="rId77"/>
    <sheet name="est_cir (7)" sheetId="106" r:id="rId78"/>
    <sheet name="est_cir (8)" sheetId="107" r:id="rId79"/>
    <sheet name="est_cir (9)" sheetId="108" r:id="rId80"/>
    <sheet name="est_crise (2)" sheetId="109" r:id="rId81"/>
    <sheet name="est_crise (3)" sheetId="110" r:id="rId82"/>
    <sheet name="est_crise (4)" sheetId="111" r:id="rId83"/>
    <sheet name="est_crise (5)" sheetId="112" r:id="rId84"/>
    <sheet name="est_crise (6)" sheetId="113" r:id="rId85"/>
    <sheet name="est_crise (7)" sheetId="114" r:id="rId86"/>
    <sheet name="est_crise (8)" sheetId="115" r:id="rId87"/>
    <sheet name="est_crise (9)" sheetId="116" r:id="rId88"/>
    <sheet name="est_crise (10)" sheetId="117" r:id="rId89"/>
    <sheet name="est_dire (2)" sheetId="118" r:id="rId90"/>
    <sheet name="est_dire (3)" sheetId="119" r:id="rId91"/>
    <sheet name="est_dire (4)" sheetId="120" r:id="rId92"/>
    <sheet name="est_dire (5)" sheetId="121" r:id="rId93"/>
    <sheet name="est_dire (6)" sheetId="122" r:id="rId94"/>
    <sheet name="est_dire (7)" sheetId="123" r:id="rId95"/>
    <sheet name="est_dire (8)" sheetId="124" r:id="rId96"/>
    <sheet name="est_dire (9)" sheetId="125" r:id="rId97"/>
    <sheet name="est_dire (10)" sheetId="126" r:id="rId98"/>
    <sheet name="Menu Sabs (9)" sheetId="174" r:id="rId99"/>
    <sheet name="Menu Sabs (2)" sheetId="127" r:id="rId100"/>
    <sheet name="Menu Sabs (3)c" sheetId="129" r:id="rId101"/>
    <sheet name="Menu Sabs (3)a" sheetId="130" r:id="rId102"/>
    <sheet name="Menu Sabs (3)n" sheetId="131" r:id="rId103"/>
    <sheet name="Menu Sabs (4)" sheetId="132" r:id="rId104"/>
    <sheet name="Menu Sabs (5)" sheetId="133" r:id="rId105"/>
    <sheet name="Menu Sabs (6)" sheetId="134" r:id="rId106"/>
    <sheet name="Menu Sabs (7)" sheetId="135" r:id="rId107"/>
    <sheet name="Menu Sabs (8)" sheetId="136" r:id="rId108"/>
    <sheet name="m_social (2)" sheetId="137" r:id="rId109"/>
    <sheet name="m_social (3)" sheetId="138" r:id="rId110"/>
    <sheet name="m_social (4)" sheetId="139" r:id="rId111"/>
    <sheet name="m_social (5)" sheetId="140" r:id="rId112"/>
    <sheet name="m_social (6)" sheetId="141" r:id="rId113"/>
    <sheet name="m_social (7)" sheetId="142" r:id="rId114"/>
    <sheet name="m_social (8)" sheetId="143" r:id="rId115"/>
    <sheet name="m_social (9)" sheetId="144" r:id="rId116"/>
    <sheet name="m_social (10)" sheetId="145" r:id="rId117"/>
    <sheet name="m_social (11)co" sheetId="146" r:id="rId118"/>
    <sheet name="m_social (12)ae" sheetId="147" r:id="rId119"/>
    <sheet name="m_social (13)n" sheetId="148" r:id="rId120"/>
    <sheet name="m_social (14)b" sheetId="150" r:id="rId121"/>
    <sheet name="m_social (15)a" sheetId="151" r:id="rId122"/>
    <sheet name="m_social (11)" sheetId="152" r:id="rId123"/>
    <sheet name="m_social (12)" sheetId="153" r:id="rId124"/>
    <sheet name="m_social (13)co" sheetId="154" r:id="rId125"/>
    <sheet name="m_social (13)na" sheetId="155" r:id="rId126"/>
    <sheet name="m_social (13)a" sheetId="156" r:id="rId127"/>
    <sheet name="m_social (13)b" sheetId="157" r:id="rId128"/>
    <sheet name="m_social (13)ae" sheetId="158" r:id="rId129"/>
    <sheet name="m_social (13)" sheetId="159" r:id="rId130"/>
    <sheet name="m_social (14)" sheetId="160" r:id="rId131"/>
    <sheet name="m_social (15)" sheetId="161" r:id="rId132"/>
    <sheet name="m_social (16)" sheetId="162" r:id="rId133"/>
    <sheet name="m_social (17)" sheetId="163" r:id="rId134"/>
    <sheet name="304-4 (2)" sheetId="164" r:id="rId135"/>
    <sheet name="304-4 (3)" sheetId="165" r:id="rId136"/>
    <sheet name="304-4 (4)" sheetId="166" r:id="rId137"/>
    <sheet name="304-4 (5)" sheetId="167" r:id="rId138"/>
    <sheet name="304-4 (6)" sheetId="168" r:id="rId139"/>
    <sheet name="304-4 (7)" sheetId="169" r:id="rId140"/>
    <sheet name="304-4 (8)" sheetId="171" r:id="rId141"/>
    <sheet name="2-5" sheetId="172" r:id="rId14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16" l="1"/>
  <c r="K24" i="16"/>
  <c r="J32" i="39"/>
  <c r="K73" i="17"/>
  <c r="K69" i="17"/>
  <c r="K66" i="17"/>
  <c r="K63" i="17"/>
  <c r="K62" i="17"/>
  <c r="K61" i="17"/>
  <c r="K60" i="17"/>
  <c r="K59" i="17"/>
  <c r="K58" i="17"/>
  <c r="K57" i="17"/>
  <c r="K56" i="17"/>
  <c r="I27" i="17" l="1"/>
  <c r="J27" i="17"/>
  <c r="L27" i="17" s="1"/>
  <c r="L36" i="17"/>
  <c r="L33" i="17"/>
  <c r="L32" i="17"/>
  <c r="L29" i="17"/>
  <c r="L28" i="17"/>
  <c r="L26" i="17"/>
  <c r="L39" i="17"/>
  <c r="L42" i="17"/>
  <c r="L41" i="17"/>
  <c r="L40" i="17"/>
  <c r="L38" i="17"/>
  <c r="L37" i="17"/>
  <c r="L35" i="17"/>
  <c r="L34" i="17"/>
  <c r="L31" i="17"/>
  <c r="L30" i="17"/>
  <c r="J43" i="17"/>
  <c r="L42" i="24"/>
  <c r="L41" i="24"/>
  <c r="L40" i="24"/>
  <c r="L39" i="24"/>
  <c r="L38" i="24"/>
  <c r="L37" i="24"/>
  <c r="L36" i="24"/>
  <c r="L35" i="24"/>
  <c r="L34" i="24"/>
  <c r="L33" i="24"/>
  <c r="L32" i="24"/>
  <c r="L31" i="24"/>
  <c r="L30" i="24"/>
  <c r="L29" i="24"/>
  <c r="L28" i="24"/>
  <c r="L27" i="24"/>
  <c r="L26" i="24"/>
  <c r="I43" i="24"/>
  <c r="J43" i="24"/>
  <c r="K91" i="17"/>
  <c r="K57" i="24"/>
  <c r="H141" i="154"/>
  <c r="I133" i="154" s="1"/>
  <c r="H114" i="154"/>
  <c r="H104" i="154"/>
  <c r="H99" i="154"/>
  <c r="H94" i="154"/>
  <c r="H89" i="154"/>
  <c r="H84" i="154"/>
  <c r="H123" i="154"/>
  <c r="H122" i="154"/>
  <c r="H121" i="154"/>
  <c r="I68" i="139"/>
  <c r="J36" i="139"/>
  <c r="I36" i="139"/>
  <c r="J28" i="139"/>
  <c r="I28" i="139"/>
  <c r="J61" i="138"/>
  <c r="I61" i="138"/>
  <c r="J35" i="138"/>
  <c r="I35" i="138"/>
  <c r="K35" i="138" s="1"/>
  <c r="J28" i="138"/>
  <c r="I28" i="138"/>
  <c r="I72" i="137"/>
  <c r="M37" i="137"/>
  <c r="N26" i="137"/>
  <c r="M29" i="137"/>
  <c r="L29" i="137"/>
  <c r="J46" i="153"/>
  <c r="H46" i="153"/>
  <c r="K29" i="137"/>
  <c r="N27" i="137" s="1"/>
  <c r="H72" i="137"/>
  <c r="K66" i="137" s="1"/>
  <c r="K37" i="137"/>
  <c r="N35" i="137" s="1"/>
  <c r="H68" i="139"/>
  <c r="K66" i="139" s="1"/>
  <c r="H36" i="139"/>
  <c r="K35" i="139" s="1"/>
  <c r="H28" i="139"/>
  <c r="K26" i="139" s="1"/>
  <c r="H61" i="138"/>
  <c r="K60" i="138" s="1"/>
  <c r="K33" i="138"/>
  <c r="H35" i="138"/>
  <c r="K34" i="138" s="1"/>
  <c r="H28" i="138"/>
  <c r="K26" i="138" s="1"/>
  <c r="I30" i="46"/>
  <c r="J31" i="51"/>
  <c r="I83" i="24"/>
  <c r="I82" i="24"/>
  <c r="K71" i="137"/>
  <c r="K70" i="137"/>
  <c r="K68" i="137"/>
  <c r="K67" i="137"/>
  <c r="J85" i="17"/>
  <c r="I85" i="17"/>
  <c r="K83" i="17"/>
  <c r="K82" i="17"/>
  <c r="J47" i="153"/>
  <c r="I47" i="153"/>
  <c r="H47" i="153"/>
  <c r="I46" i="153"/>
  <c r="K43" i="153"/>
  <c r="K42" i="153"/>
  <c r="K39" i="153"/>
  <c r="K38" i="153"/>
  <c r="K35" i="153"/>
  <c r="K34" i="153"/>
  <c r="K31" i="153"/>
  <c r="K47" i="153" s="1"/>
  <c r="K30" i="153"/>
  <c r="K27" i="153"/>
  <c r="K26" i="153"/>
  <c r="N28" i="137"/>
  <c r="I63" i="40"/>
  <c r="K49" i="17"/>
  <c r="K48" i="17"/>
  <c r="K51" i="17" s="1"/>
  <c r="J51" i="17"/>
  <c r="I30" i="45"/>
  <c r="J68" i="139"/>
  <c r="K36" i="139"/>
  <c r="K28" i="139"/>
  <c r="K61" i="138"/>
  <c r="K58" i="138"/>
  <c r="J72" i="137"/>
  <c r="K72" i="137" s="1"/>
  <c r="L37" i="137"/>
  <c r="I37" i="137"/>
  <c r="H37" i="137"/>
  <c r="N36" i="137"/>
  <c r="I29" i="137"/>
  <c r="H29" i="137"/>
  <c r="K63" i="139"/>
  <c r="N29" i="137"/>
  <c r="K69" i="137"/>
  <c r="H38" i="85"/>
  <c r="I37" i="85"/>
  <c r="I36" i="85"/>
  <c r="I38" i="85" s="1"/>
  <c r="J38" i="85" s="1"/>
  <c r="J35" i="85"/>
  <c r="H29" i="85"/>
  <c r="J27" i="80"/>
  <c r="I27" i="80"/>
  <c r="L50" i="56"/>
  <c r="M27" i="32"/>
  <c r="K51" i="24"/>
  <c r="J51" i="24"/>
  <c r="K55" i="138" l="1"/>
  <c r="K64" i="139"/>
  <c r="K28" i="138"/>
  <c r="K56" i="138"/>
  <c r="K65" i="139"/>
  <c r="K62" i="139"/>
  <c r="K57" i="138"/>
  <c r="K68" i="139"/>
  <c r="N37" i="137"/>
  <c r="K67" i="139"/>
  <c r="K59" i="138"/>
  <c r="K46" i="153"/>
  <c r="H124" i="154"/>
  <c r="K27" i="139"/>
  <c r="I140" i="154"/>
  <c r="I139" i="154"/>
  <c r="K34" i="139"/>
  <c r="I138" i="154"/>
  <c r="I137" i="154"/>
  <c r="L43" i="24"/>
  <c r="K27" i="138"/>
  <c r="I136" i="154"/>
  <c r="I135" i="154"/>
  <c r="K25" i="138"/>
  <c r="K25" i="139"/>
  <c r="I132" i="154"/>
  <c r="I134" i="154"/>
  <c r="K85" i="17"/>
  <c r="I141" i="154"/>
  <c r="I43" i="17"/>
  <c r="L43" i="17"/>
</calcChain>
</file>

<file path=xl/sharedStrings.xml><?xml version="1.0" encoding="utf-8"?>
<sst xmlns="http://schemas.openxmlformats.org/spreadsheetml/2006/main" count="5964" uniqueCount="1642">
  <si>
    <t xml:space="preserve">Indicador </t>
  </si>
  <si>
    <t>Descrição</t>
  </si>
  <si>
    <t>2-7</t>
  </si>
  <si>
    <t>Empregados</t>
  </si>
  <si>
    <t>2-28</t>
  </si>
  <si>
    <t>Filiação em associações</t>
  </si>
  <si>
    <t>2-30</t>
  </si>
  <si>
    <t>Acordos coletivos de trabalho</t>
  </si>
  <si>
    <t>CG-HP-410a.1</t>
  </si>
  <si>
    <t>Setor de bens e consumo - Produtos Domésticos e Pessoais | Gestão do ciclo de vida da embalagem</t>
  </si>
  <si>
    <t>CG-HP-410a.2</t>
  </si>
  <si>
    <t>CG-HP-430a.1</t>
  </si>
  <si>
    <t>Setor de bens e consumo - Produtos Domésticos e Pessoais | Impactos Sociais e Ambientais da cadeia de fornecimento do Óleo de Palma</t>
  </si>
  <si>
    <t>CG-HP-140a.2</t>
  </si>
  <si>
    <t>Setor de bens e consumo - Produtos Domésticos e Pessoais | Gestão Hídrica</t>
  </si>
  <si>
    <t>CG-HP-250a.4</t>
  </si>
  <si>
    <t>Setor de bens e consumo - Produtos Domésticos e Pessoais | Desempenho ambiental, de saúde e segurança do produto</t>
  </si>
  <si>
    <t>CG-HP-250a.3</t>
  </si>
  <si>
    <t>CG-HP-140a.1</t>
  </si>
  <si>
    <t>Lista dos temas materiais | Materialidade</t>
  </si>
  <si>
    <t>301-1</t>
  </si>
  <si>
    <t>301-2</t>
  </si>
  <si>
    <t>301-3</t>
  </si>
  <si>
    <t>302-1</t>
  </si>
  <si>
    <t>302-2</t>
  </si>
  <si>
    <t>302-3</t>
  </si>
  <si>
    <t>303-1</t>
  </si>
  <si>
    <t>303-2</t>
  </si>
  <si>
    <t>303-3</t>
  </si>
  <si>
    <t>303-4</t>
  </si>
  <si>
    <t>303-5</t>
  </si>
  <si>
    <t>304-1</t>
  </si>
  <si>
    <t>304-2</t>
  </si>
  <si>
    <t>304-3</t>
  </si>
  <si>
    <t>304-4</t>
  </si>
  <si>
    <t>305-1</t>
  </si>
  <si>
    <t>305-2</t>
  </si>
  <si>
    <t>305-3</t>
  </si>
  <si>
    <t>305-4</t>
  </si>
  <si>
    <t>305-5</t>
  </si>
  <si>
    <t>305-7</t>
  </si>
  <si>
    <t>306-1</t>
  </si>
  <si>
    <t>306-2</t>
  </si>
  <si>
    <t>306-3</t>
  </si>
  <si>
    <t>306-4</t>
  </si>
  <si>
    <t>306-5</t>
  </si>
  <si>
    <t>308-1</t>
  </si>
  <si>
    <t>308-2</t>
  </si>
  <si>
    <t>Materiais utilizados, discriminados por peso ou volume</t>
  </si>
  <si>
    <t>Matérias-primas ou materiais reciclados utilizados</t>
  </si>
  <si>
    <t xml:space="preserve">Produtos e suas embalagens recuperados </t>
  </si>
  <si>
    <t>Consumo de energia dentro da organização</t>
  </si>
  <si>
    <t>Consumo de energia fora da organização</t>
  </si>
  <si>
    <t>Intensidade energética</t>
  </si>
  <si>
    <t>Forma de Gestão - Interações com a água como um recurso compartilhado</t>
  </si>
  <si>
    <t>Forma de Gestão - Gestão de impactos relacionados ao descarte de água</t>
  </si>
  <si>
    <t>Captação de água</t>
  </si>
  <si>
    <t>Descarte de água</t>
  </si>
  <si>
    <t>Consumo de água</t>
  </si>
  <si>
    <t>Unidades operacionais próprias, arrendadas ou geridas dentro ou nas adjacências de áreas de proteção ambiental e áreas de alto valor de biodiversidade situadas fora de áreas de proteção ambiental</t>
  </si>
  <si>
    <t>Impactos significativos de atividades, produtos e serviços na biodiversidade</t>
  </si>
  <si>
    <t>Habitats protegidos ou restaurados</t>
  </si>
  <si>
    <t>Emissões diretas de gases de efeito estufa (Escopo 1)</t>
  </si>
  <si>
    <t>Emissões indiretas de gases de efeito estufa provenientes da aquisição de energia (Escopo 2)</t>
  </si>
  <si>
    <t>Outras emissões indiretas de gases de efeito estufa (Escopo 3)</t>
  </si>
  <si>
    <t>Intensidade de emissões de gases de efeito estufa</t>
  </si>
  <si>
    <t>Redução de emissões de gases de efeito estufa</t>
  </si>
  <si>
    <t>Emissões de NOx, SOx e outras emissões atmosféricas significativas</t>
  </si>
  <si>
    <t>Forma de Gestão - Geração de resíduos e impactos significativos relacionados a resíduos</t>
  </si>
  <si>
    <t>Forma de Gestão - Gestão de impactos significativos relacionados a resíduos</t>
  </si>
  <si>
    <t>Resíduos gerados</t>
  </si>
  <si>
    <t>Resíduos não destinados para disposição final</t>
  </si>
  <si>
    <t>Resíduos destinados para disposição final</t>
  </si>
  <si>
    <t>Novos fornecedores selecionados com base em critérios ambientais</t>
  </si>
  <si>
    <t>Impactos ambientais negativos na cadeia de fornecedores e medidas tomadas</t>
  </si>
  <si>
    <t>Investimentos em infraestrutura e apoio a serviços - Crer para Ver América hispânica</t>
  </si>
  <si>
    <t>Investimentos em infraestrutura e apoio a serviços (Comunidades fornecedoras)</t>
  </si>
  <si>
    <t>204-1</t>
  </si>
  <si>
    <t xml:space="preserve">Proporção de gastos com fornecedores locais </t>
  </si>
  <si>
    <t>205-1</t>
  </si>
  <si>
    <t>Operações avaliadas quanto a riscos relacionados à corrupção</t>
  </si>
  <si>
    <t>Ações judiciais por concorrência desleal, práticas de truste e monopólio</t>
  </si>
  <si>
    <t>207-4</t>
  </si>
  <si>
    <t>Relato país-a-país</t>
  </si>
  <si>
    <t>401-1</t>
  </si>
  <si>
    <t>Novas contratações e rotatividade de empregados</t>
  </si>
  <si>
    <t>401-2</t>
  </si>
  <si>
    <t>Benefícios oferecidos a empregados em tempo integral que não são oferecidos a empregados temporários ou de período parcial</t>
  </si>
  <si>
    <t>401-3</t>
  </si>
  <si>
    <t>Licença maternidade/ paternidade</t>
  </si>
  <si>
    <t>403-6</t>
  </si>
  <si>
    <t>Promoção da saúde do trabalhador</t>
  </si>
  <si>
    <t>403-8</t>
  </si>
  <si>
    <t>Trabalhadores cobertos por um sistema de gestão de saúde e segurança do trabalho</t>
  </si>
  <si>
    <t>403-9</t>
  </si>
  <si>
    <t>Acidentes de trabalho</t>
  </si>
  <si>
    <t>403-10</t>
  </si>
  <si>
    <t>Doenças profissionais</t>
  </si>
  <si>
    <t>404-1</t>
  </si>
  <si>
    <t>Média de horas de capacitação por ano, por empregado</t>
  </si>
  <si>
    <t>404-2</t>
  </si>
  <si>
    <t>Programas para o aperfeiçoamento de competências dos empregados e de assistência para transição de carreira</t>
  </si>
  <si>
    <t>404-3</t>
  </si>
  <si>
    <t>Percentual de empregados que recebem regularmente análises de desempenho e de desenvolvimento de carreira</t>
  </si>
  <si>
    <t>405-1</t>
  </si>
  <si>
    <t>Diversidade nos órgãos de governança e empregados</t>
  </si>
  <si>
    <t>414-2</t>
  </si>
  <si>
    <t>Impactos sociais negativos na cadeia de fornecedores e medidas tomadas</t>
  </si>
  <si>
    <t>416-1</t>
  </si>
  <si>
    <t>Avaliação dos impactos na saúde e segurança causados por categorias de produtos e serviços</t>
  </si>
  <si>
    <t>Circularidade integral das embalagens - 1</t>
  </si>
  <si>
    <t>Circularidade integral das embalagens - 2</t>
  </si>
  <si>
    <t>Circularidade integral das embalagens - 3</t>
  </si>
  <si>
    <t>Circularidade integral das embalagens - 4</t>
  </si>
  <si>
    <t>Circularidade de fórmula - 1</t>
  </si>
  <si>
    <t>Circularidade de fórmula - 2</t>
  </si>
  <si>
    <t>Circularidade de fórmula - 3</t>
  </si>
  <si>
    <t>Circularidade de fórmula - 4</t>
  </si>
  <si>
    <t>20% (ou acima) menos material de embalagens (em peso)</t>
  </si>
  <si>
    <t>50% de todo o plástico utilizado deve ser de conteúdo reciclado (em peso)</t>
  </si>
  <si>
    <t>100% de todo o material de embalagens deve ser reutilizável, reciclável ou biodegradáve</t>
  </si>
  <si>
    <t>Compensação, por meio de programas de coleta e reúso, para atingir a meta de 100% de descarte responsável onde não houver infraestrutura de reciclagem disponível</t>
  </si>
  <si>
    <t>95%+ ingredientes naturais ou renováveis</t>
  </si>
  <si>
    <t>95%+ fórmulas biodegradáveis</t>
  </si>
  <si>
    <t>100% das novas fórmulas terão menor pegada ambiental, medida conforme análise de ciclo de vida (Life Cycle Analysis, LCA</t>
  </si>
  <si>
    <t>Investir US$ 100 milhões (ou mais) no desenvolvimento de soluções regenerativas, como: biotecnologia, por exemplo, de resíduos a ingredientes, plástico etc</t>
  </si>
  <si>
    <t xml:space="preserve">Emissões líquidas zero de gases do efeito estufa (GEE) -1 </t>
  </si>
  <si>
    <t>Emissões líquidas zero, entregando 1,5°C 20 anos antes do compromisso da ONU</t>
  </si>
  <si>
    <t>Emissões líquidas zero de gases do efeito estufa (GEE) - 2</t>
  </si>
  <si>
    <t>Adotar a iniciativa de Metas Baseadas na Ciência (Science Based Targets Initiative, SBTi) para todas as empresas, escopos 1, 2 e 3</t>
  </si>
  <si>
    <t>Expandir a influência na conservação de 1,8 milhão de hectares para 3 milhões hectares</t>
  </si>
  <si>
    <t>Expandir a influência na conservação da floresta de 33 para 40 comunidades</t>
  </si>
  <si>
    <t>Aumentar os fluxos de receita com 55 bioingredientes (partindo de 38)</t>
  </si>
  <si>
    <t>Compartilhar R$ 60 milhões (ou acima) em valor com as comunidades (partindo de R$ 33 milhões)</t>
  </si>
  <si>
    <t>Proteger a Amazônia - 5</t>
  </si>
  <si>
    <t>Incentivar esforços coletivos com relação ao desmatamento zero</t>
  </si>
  <si>
    <t>Biodiversidade - 1</t>
  </si>
  <si>
    <t>Ajudar a criar metas com uma rede de parcerias (UEBT, SBTN, BfN/WEF)</t>
  </si>
  <si>
    <t>Biodiversidade - 2</t>
  </si>
  <si>
    <t>Expandir o pagamento do Acesso e Repartição de Benefícios (ABS, na sigla em inglês) da Natura, que existe há 16 anos, para o grupo todo – conforme o Protocolo Nagoya e a Convenção sobre a Diversidade Biológica (CBD), da ONU</t>
  </si>
  <si>
    <t>Nossas pessoas - 1</t>
  </si>
  <si>
    <t>Nossas pessoas -2</t>
  </si>
  <si>
    <t>Nossas pessoas - 3</t>
  </si>
  <si>
    <t>Nossas pessoas - 4</t>
  </si>
  <si>
    <t xml:space="preserve">Nossa rede mais ampla -1 </t>
  </si>
  <si>
    <t>Nossa rede mais ampla - 2</t>
  </si>
  <si>
    <t>Nossa rede mais ampla - 3</t>
  </si>
  <si>
    <t>Direitos humanos - 1</t>
  </si>
  <si>
    <t>Direitos humanos - 2</t>
  </si>
  <si>
    <t>Igualdade de gênero: 50% de mulheres na alta liderança e 35% no Conselho de Administração</t>
  </si>
  <si>
    <t>Pagamentos equitativos: reduzindo diferença de gênero</t>
  </si>
  <si>
    <t>Evoluir para 30%, em níveis de gerência, de grupos sub-representados</t>
  </si>
  <si>
    <t>Salário digno (living wage) ou acima dele para todos</t>
  </si>
  <si>
    <t>Ganhos mensuráveis das consultoras, representantes e das comunidades fornecedoras (em renda, educação, saúde e inclusão digital)</t>
  </si>
  <si>
    <t>Aumentar os investimentos nas principais causas em 20% para US$ 600 milhões</t>
  </si>
  <si>
    <t>Promover nosso modelo justo e confiável para o futuro das vendas diretas</t>
  </si>
  <si>
    <t>Adotar uma política de direitos humanos robusta de acordo com os Princípios Orientadores da ONU</t>
  </si>
  <si>
    <t>Certificação e/ ou rastreabilidade integral para: Óleo de palma, Mica, Álcool, Soja, Algodão</t>
  </si>
  <si>
    <t>Reclamações de Privacidade do Cliente</t>
  </si>
  <si>
    <t>Rastreabilidade</t>
  </si>
  <si>
    <t>Natura Startups</t>
  </si>
  <si>
    <t>Treinamento Consultoras - Brasil</t>
  </si>
  <si>
    <t>Inovação</t>
  </si>
  <si>
    <t>Parcela de material compostável e reciclável em embalagens plásticas</t>
  </si>
  <si>
    <t>Satisfação e Lealdade Consultoras Natura</t>
  </si>
  <si>
    <t>Satisfação Cliente Final</t>
  </si>
  <si>
    <t>Standard/Framework:</t>
  </si>
  <si>
    <t>Código</t>
  </si>
  <si>
    <t>Título do indicador</t>
  </si>
  <si>
    <t/>
  </si>
  <si>
    <t>Título do item</t>
  </si>
  <si>
    <t>Resposta</t>
  </si>
  <si>
    <t>Razão de Omissão</t>
  </si>
  <si>
    <t>Motivo:</t>
  </si>
  <si>
    <t>Explicação:</t>
  </si>
  <si>
    <t>n/a</t>
  </si>
  <si>
    <t>Análise dos resultados</t>
  </si>
  <si>
    <t>Notas de rodapé</t>
  </si>
  <si>
    <t>Global Reporting Initiative</t>
  </si>
  <si>
    <t>a. relatar o número total de empregados, discriminando este total por gênero e por região;</t>
  </si>
  <si>
    <t>⤵</t>
  </si>
  <si>
    <t>Países</t>
  </si>
  <si>
    <t>Homem</t>
  </si>
  <si>
    <t>Mulher</t>
  </si>
  <si>
    <t>Não declarado</t>
  </si>
  <si>
    <t>Total</t>
  </si>
  <si>
    <t>México</t>
  </si>
  <si>
    <t>Guatemala</t>
  </si>
  <si>
    <t>El Salvador</t>
  </si>
  <si>
    <t>Panamá</t>
  </si>
  <si>
    <t>Equador</t>
  </si>
  <si>
    <t>Peru</t>
  </si>
  <si>
    <t>Chile</t>
  </si>
  <si>
    <t>Argentina</t>
  </si>
  <si>
    <t>Uruguai</t>
  </si>
  <si>
    <t>Brasil</t>
  </si>
  <si>
    <t>Colômbia</t>
  </si>
  <si>
    <t>Venezuela</t>
  </si>
  <si>
    <t>República Dominicana</t>
  </si>
  <si>
    <t>Nicarágua</t>
  </si>
  <si>
    <t>Honduras</t>
  </si>
  <si>
    <t>Estados Unidos</t>
  </si>
  <si>
    <t>França</t>
  </si>
  <si>
    <t xml:space="preserve">bi. número total de empregados por contrato de trabalho (permanentes e temporários), por gênero. </t>
  </si>
  <si>
    <t>Tipos de contrato e gênero</t>
  </si>
  <si>
    <t>Temporário</t>
  </si>
  <si>
    <t>Permanente</t>
  </si>
  <si>
    <t>Homens</t>
  </si>
  <si>
    <t>Mulheres</t>
  </si>
  <si>
    <t xml:space="preserve">bii. número total de empregados por contrato de trabalho (permanentes e temporários), por região. </t>
  </si>
  <si>
    <t>Permanentes</t>
  </si>
  <si>
    <t>Temporários</t>
  </si>
  <si>
    <t>biii. Relatar o número total de empregados sem garantia de carga horária, discriminando por gênero e por região;</t>
  </si>
  <si>
    <t>Informação não disponível.</t>
  </si>
  <si>
    <t>Todos os colaboradores possuem carga horária definida como integral ou parcial.
Não há dados de colaboradores terceirizados e pessoa jurídica que se enquadram neste item.</t>
  </si>
  <si>
    <t>biv. Número total de empregados por tipo de emprego (tempo integral ou período parcial), por gênero.</t>
  </si>
  <si>
    <t>Tipo de emprego</t>
  </si>
  <si>
    <t xml:space="preserve">Tempo Integral </t>
  </si>
  <si>
    <t>Período Parcial</t>
  </si>
  <si>
    <t>bv. Número total de empregados por tipo de emprego (tempo integral ou período parcial), por região.</t>
  </si>
  <si>
    <t>Tempo Integral</t>
  </si>
  <si>
    <t>c. descrever as metodologias e premissas usadas para compilar os dados, incluindo se os números estão relatados: i. no total de empregados ou em equivalentes em tempo integral, ou usando outra metodologia; ii. ao término do período de relato, como uma média ao longo do período de relato, ou usando outra metodologia;</t>
  </si>
  <si>
    <t xml:space="preserve">Os dados são referentes ao quadro funcional em 31/12/2022 e foram coletados a partir de uma ferramenta interna. As informações correspondem aos funcionários de Natura &amp;Co América Latina. 
Os estagiários não são consideramos nas análises, visto que não há harmonização deste tipo de contrato entre todos os países e marcas da América Latina.
</t>
  </si>
  <si>
    <t>d. relatar informações contextuais necessárias para a compreensão dos dados relatados nos itens 2-7-a e 2-7-b;</t>
  </si>
  <si>
    <t>e. descrever flutuações significativas no número de empregados durante o período de relato e entre períodos de relato.</t>
  </si>
  <si>
    <t xml:space="preserve">Em comparação ao ano de 2021, houve crescimento no número de funcionários no Chile (+64 funcionários), Argentina e Peru (+23 funcionários cada), devido ao crescimento da Natura na América Hispânica. No Brasil, por sua vez, houve redução (-109 funcionários), devido à reestruturação interna. Adicionalmente, houve aumento na quantidade de mulheres (+89 funcionários) e redução na quantidade de homens (-84 funcionários). Com relação ao quadro geral, não houve variação significativa entre o total de funcionários registrado em 2021 e 2022.  </t>
  </si>
  <si>
    <t>*A categoria Força de Vendas foi contemplada neste indicador.</t>
  </si>
  <si>
    <t xml:space="preserve">Não temos funcionários sem garantia de carga horária.
</t>
  </si>
  <si>
    <t>Informação não disponível</t>
  </si>
  <si>
    <t>Os dados são referentes ao quadro funcional em 31/12/2022 e foram coletados a partir de uma ferramenta interna. As informações correspondem aos funcionários de Natura &amp;Co América Latina. 
Os estagiários não são consideramos nas análises, visto que não há harmonização deste tipo de contrato entre todos os países e marcas da América Latina.</t>
  </si>
  <si>
    <t xml:space="preserve">Os estagiários não são consideramos nas análises, visto que não há harmonização deste tipo de contrato entre todos os países e marcas da América Latina.
</t>
  </si>
  <si>
    <t>Considera força de vendas.
Os estagiários não são considerados.</t>
  </si>
  <si>
    <t>N/A</t>
  </si>
  <si>
    <t>No ano de 2022, houve redução do quadro de funcionários em relação a 2021, devido ao encerramento da operação na Venezuela (-370 funcionários); à diminuição do quadro de funcionários no México (-251 funcionários) e redução no Brasil decorrente da reestruturação e de movimentos nos centros de distribuição (-752 funcionários).</t>
  </si>
  <si>
    <t>413-1-[Cooperativas de Reciclagem]</t>
  </si>
  <si>
    <t xml:space="preserve">413-1-[Consultoras] </t>
  </si>
  <si>
    <t>413-1  Comunidades Fornecedoras da Sociobiodiversidade</t>
  </si>
  <si>
    <t>Operações com engajamento, avaliações de impacto e programas de desenvolvimento voltados à comunidade local</t>
  </si>
  <si>
    <t xml:space="preserve">Na unidade de negócios Natura, em comparação com 2021, o número de funcionários cresceu no Chile (+64), na Argentina (+23) e no Peru (+23), devido ao crescimento da Natura na América Hispânica. Por outro lado, no Brasil, houve uma redução (-109) devido à reestruturação e à menor demanda nas fábricas. Com esse efeito, mantivemos o mesmo número de funcionários em relação a 2021. Além disso, aumentamos o número de mulheres em 89 e reduzimos o número de homens em 84.
Referente à Avon, no ano de 2022, houve redução do quadro de funcionários em relação a 2021, devido ao fechamento da operação na Venezuela (-370 funcionários); à diminuição do quadro no México (-251 funcionários) e redução no Brasil, devido à reestruturação e ao fechamento de centros de distribuição ( -752 funcionários).
Em 2022, observamos um aumento significativo no quadro da The Body Shop, que totalizou 36 funcionários, devido a melhorias no acompanhamento do indicador. Na Aesop, as informações relativas ao quadro funcional passaram a integrar a ferramenta interna em 2022, portanto, não há dados históricos para comparativo. </t>
  </si>
  <si>
    <t xml:space="preserve">Em 2022, houve crescimento no quadro de funcionários da The Body Shop, devido a melhorias nos processos de gestão do indicador. </t>
  </si>
  <si>
    <t>Não temos funcionários sem garantia de carga horária.</t>
  </si>
  <si>
    <t>Todos os colaboradores possuem carga horária definida como integral ou parcial.
Não há dados de colaboradores terceirizados e pessoa jurídica que se enquadram neste item</t>
  </si>
  <si>
    <t xml:space="preserve">O indicador passou foi incluído na ferramenta interna em 2022, portanto, não há dados históricos para comparativo. </t>
  </si>
  <si>
    <t>Na Aesop temos apenas uma loja no Brasil e o indicador passou foi incluído na ferramenta interna em 2022, portanto, não há dados históricos para comparativo. 
*A categoria Força de Vendas foi contemplada neste indicador.</t>
  </si>
  <si>
    <t>a. Associações das quais a organização participa, por país | Natura &amp;Co América Latina</t>
  </si>
  <si>
    <t>Discriminador</t>
  </si>
  <si>
    <t xml:space="preserve">
CEBDS (Conselho Empresarial Brasileiro de Desenvolvimento Sustentável); 
Comitê Executivo do WBCSD (World Business Council for Sustainable Development); 
Coalizão Business for Nature;
Conselho do Global Environment Fund; 
Rede Brasil do Pacto Global da ONU;
Concertação pela Amazônia;  
Grupo Executivo da Coalizão Brasil Clima, Florestas e Agricultura; 
Instituto Ethos (Instituto Ethos de Empresas e Responsabilidade Social);
Abevd; 
Abihpec; 
Confederação Nacional da Indústria CNI (Mobilização Empresarial pela Inovação e  Comércio exterior);
Conselho IEDI (Instituto de Estudos para o Desenvolvimento Industrial); 
B Team (grupo global de líderes para transformação social, ambiental e econômica).</t>
  </si>
  <si>
    <t xml:space="preserve">Cámara Nacional de la Industria de Productos Cósmeticos;
Asociación Mexicana de Venta Directa.
</t>
  </si>
  <si>
    <t xml:space="preserve">
-Cámara Nacional de la Industria de Productos Cósmeticos;
-Asociación Mexicana de Venta Directa.</t>
  </si>
  <si>
    <t>Asociación Colombiana de Venta Directa (ACOVEDI);
Asociación Nacional de Industriales de Colombia (ANDI);
Cámara de la Industria Cosmética y de Aseo de la ANDI;
Consejo de la Industria de Cosméticos, Aseo Personal y Cuidado del Hogar de Latinoamérica (CASIC);
Corporación Empresarial del Oriente Antioqueño.</t>
  </si>
  <si>
    <t>Cámara de Comercio de Lima (CCL);
Cámara Peruana de Venta Directa (CAPEVEDI);
Gremio Peruano de Cosmética e Higiene Personal (COPECOH).</t>
  </si>
  <si>
    <t>Asociación Ecuatoriana de Venta Directa (AEVD);
Asociación Ecuatoriana de Productos Cosméticos de Higiene y Absorventes;  Procosméticos.</t>
  </si>
  <si>
    <t>Cámara de Venta Directa;</t>
  </si>
  <si>
    <t>Cámara Argentina de la Industria de Cosmética y Perfumería;</t>
  </si>
  <si>
    <t>Cámara de Comercio de Estados Unidos en Argentina;</t>
  </si>
  <si>
    <t>Cámara de Comercio, Industria y Servicios Argentino Brasileña;</t>
  </si>
  <si>
    <t>Unión Industrial de la Provincia de Buenos Aires;</t>
  </si>
  <si>
    <t>Cámara Argentina de Anunciantes;</t>
  </si>
  <si>
    <t>Cámara de Exportadores de la República Argentina.</t>
  </si>
  <si>
    <t>Cámara Uruguaya de la Venta Directa;
Cámara de Industrias del Uruguay;
Cámara Uruguaya de Perfumería, Cosmética y Artículos de Tocador.</t>
  </si>
  <si>
    <t>Cámara de Venta Directa;
Cámara Cosmética;
Cámara de Comercio.</t>
  </si>
  <si>
    <t>Asociación Guatemalteca de Exportadores (AGEXPORT);
Asociación Guatemalteca de Empresas de venta directa (AGEVD);
Cámara de Comercio;
Cámara de Industria de Guatemala.</t>
  </si>
  <si>
    <t>Cámara Cosmética Salvadoreña.</t>
  </si>
  <si>
    <t>Cámara de Comercio e Industria de Cortés.</t>
  </si>
  <si>
    <t xml:space="preserve">Cámara de Comercio y Servicios.
</t>
  </si>
  <si>
    <t>Cámara de Industria Comercio y Agricultura;
Asociación panameña de ventas directas (APAVEDI).</t>
  </si>
  <si>
    <t>Cámara de Comercio y Producción de San Cristóbal;
Asociación de Industria y Empresas de Haina;
Asociación de fabricantes de productos para el cuidado e higiene personal y del hogar (AFAPER).</t>
  </si>
  <si>
    <t xml:space="preserve">a. A organização deverá: relatar o percentual do total de funcionários cobertos pelos acordos coletivos de trabalho; </t>
  </si>
  <si>
    <t>Percentual</t>
  </si>
  <si>
    <t>Número de empregados cobertos por acordos de negociação coletiva</t>
  </si>
  <si>
    <t>Número total de empregados relatados no item 2-7-a</t>
  </si>
  <si>
    <t xml:space="preserve">b. para os funcionários não cobertos por acordos coletivos de trabalho, relatar se a organização determina suas condições de trabalho, bem como os termos do emprego com base em acordos coletivos de trabalho que abrangem outros funcionários ou com base em acordos coletivos de trabalho de outras organizações. </t>
  </si>
  <si>
    <t>Para os empregados não cobertos por acordos coletivos de trabalho, a organização determina  condições de trabalho de acordo com as melhores práticas de mercado.</t>
  </si>
  <si>
    <t xml:space="preserve">Nota de rodapé </t>
  </si>
  <si>
    <t xml:space="preserve">O indicador considera o número total de colaboradores Natura &amp;Co América Latina. </t>
  </si>
  <si>
    <t>3-2</t>
  </si>
  <si>
    <t>Temas materiais GRI 3-2</t>
  </si>
  <si>
    <t>Ação climática</t>
  </si>
  <si>
    <t>Regeneração da natureza</t>
  </si>
  <si>
    <t>Proteger, restaurar e promover o uso sustentável de ecossistemas, habitats, manejo sustentável de florestas, foco em reverter a degradação da terra e interromper a perda de biodiversidade, dentro e fora da organização.</t>
  </si>
  <si>
    <t>Combinação de ações para promover e respeitar a proteção dos direitos humanos. Programas de treinamento e conscientização de colaboradores e da cadeia produtiva sobre a importância do tema. Desenvolver a colaboração entre empresas, ONGs, governos e entidades multilaterais para combater a pobreza e as desigualdades.</t>
  </si>
  <si>
    <t>Circularidade</t>
  </si>
  <si>
    <t>Impulsionar o desenvolvimento de produtos inovadores e sustentáveis ​​para atender as necessidades ambientais, sociais e do consumidor. Adoção de modelos circulares, avaliação de impactos ambientais e sociais de produtos ao longo de seu ciclo de vida, minimizar o uso de matéria-prima e aumentar o reaproveitamento de resíduos.</t>
  </si>
  <si>
    <t>Distribuição de valor</t>
  </si>
  <si>
    <t>Esforçar-se para reduzir as desigualdades dentro e entre os países de atuação, principalmente por meio do modelo de negócios da empresa. Garantir salários dignos para os funcionários e criar meios de subsistência para as comunidades locais. Iniciativas de apoio a colaboradores e terceiros fora do âmbito do trabalho por meio de intervenções comunitárias (educação, saúde).</t>
  </si>
  <si>
    <r>
      <t>Compromisso e atuação da empresa para enfrentar as mudanças climáticas e seus impactos, indo além de metas e objetivos para reduzir sua pegada de carbono. Também inclui engajamento e colaboração em iniciativas de ação climática e justiça climática. O uso de energias renováveis e agricultura de baixo carbono, contribuir para o fim do desmatamento e defender</t>
    </r>
    <r>
      <rPr>
        <strike/>
        <sz val="12"/>
        <color indexed="8"/>
        <rFont val="Verdana"/>
        <family val="2"/>
      </rPr>
      <t xml:space="preserve"> </t>
    </r>
    <r>
      <rPr>
        <sz val="12"/>
        <color indexed="8"/>
        <rFont val="Verdana"/>
        <family val="2"/>
      </rPr>
      <t>políticas públicas afins, bem como promover mudanças nocomportamento do consumidor fazem parte de uma ação bem-sucedida.</t>
    </r>
  </si>
  <si>
    <t>a. Peso ou volume total de materiais usados para produzir e embalar os principais produtos e serviços da organização</t>
  </si>
  <si>
    <t>MATERIAIS UTILIZADOS</t>
  </si>
  <si>
    <t>Utilização</t>
  </si>
  <si>
    <t>Fonte Renovável ou Não-Renovável</t>
  </si>
  <si>
    <t>Unidade de Medida</t>
  </si>
  <si>
    <t>Valor (2022)</t>
  </si>
  <si>
    <t>Valor (2021)</t>
  </si>
  <si>
    <t>Vidro</t>
  </si>
  <si>
    <t>Produto final</t>
  </si>
  <si>
    <t>Fonte não-renovável</t>
  </si>
  <si>
    <t>toneladas</t>
  </si>
  <si>
    <t>Plástico</t>
  </si>
  <si>
    <t>Papel</t>
  </si>
  <si>
    <t>Fonte renovável</t>
  </si>
  <si>
    <t>Metal</t>
  </si>
  <si>
    <t>Outro</t>
  </si>
  <si>
    <t>Plástico verde</t>
  </si>
  <si>
    <t>VIDRO</t>
  </si>
  <si>
    <t>Embalagem</t>
  </si>
  <si>
    <t>TONELADA</t>
  </si>
  <si>
    <t>METAL</t>
  </si>
  <si>
    <t>PAPEL</t>
  </si>
  <si>
    <t>PLASTICO</t>
  </si>
  <si>
    <t>MADEIRA</t>
  </si>
  <si>
    <t>A análise inclui somente componentes primários (frasco, tampa, selo) e secundários (cartucho, envoltórios, rótulos, etiquetas). Portanto, não consideram-se itens terciários (caixas de embarque, filme plástico envoltório para paletes, e outros).
Não estão inclusos itens da categoria Fashion &amp; Home.</t>
  </si>
  <si>
    <t>a. Percentual de matérias-primas ou materiais reciclados utilizados na fabricação de seus principais produtos e serviços</t>
  </si>
  <si>
    <t>Nome do material e unidade de medida</t>
  </si>
  <si>
    <t>Quantidade utilizada (t)</t>
  </si>
  <si>
    <t>Quantidade de material proveniente de reciclagem (t)</t>
  </si>
  <si>
    <t>Notas</t>
  </si>
  <si>
    <t>O cálculo considera o peso de embalagem x unidades vendidas. A análise inclui somente componentes primários (frasco, tampa, selo) e secundários (cartucho, envoltórios, rótulos, etiquetas). Portanto, não são considerados no cálculo do indicador itens terciários (p.e caixas de embarque, filme plástico envoltório para paletes).
Não estão inclusos itens da categoria Fashion &amp; Home.</t>
  </si>
  <si>
    <t>Nome do material</t>
  </si>
  <si>
    <t>Quantidade utilizada (2022) (t)</t>
  </si>
  <si>
    <t>Quantidade de material proveniente de reciclagem (2022) (t)</t>
  </si>
  <si>
    <t>Percentual 2022</t>
  </si>
  <si>
    <t>Percentual 2021</t>
  </si>
  <si>
    <t xml:space="preserve">A análise inclui somente componentes primários (frasco, tampa, selo) e secundários (cartucho, envoltórios, rótulos, etiquetas). Portanto, não são considerados no cálculo do indicador itens terciários (p.e caixas de embarque, filme plástico envoltório para paletes).
</t>
  </si>
  <si>
    <t>a. Percentual de produtos e suas embalagens recuperados para cada categoria de produto¹ ²</t>
  </si>
  <si>
    <t>Razão de omissão</t>
  </si>
  <si>
    <t>a. Categorias de produtos:</t>
  </si>
  <si>
    <t>Motivo</t>
  </si>
  <si>
    <t>Informação confidencial</t>
  </si>
  <si>
    <t>O indicador é reportado de forma consolidada por tipo de material usado para embalagem de produtos terminados nas categorias: Barba, Cabelos, Corpo, Desodorante, Maquiagem, Óleos, Perfumaria, Proteção Solar, Rosto, e Sabonetes.
O total inclui somente componentes primários (p.e frasco, tampa e selo) e secundários (p.e. cartucho, envoltórios, rótulos e etiquetas). Foram excluídos itens terciários (p. e. caixas de embarque, filme plástico envoltório para paletes.</t>
  </si>
  <si>
    <t>b. Relate como os dados usados para compor este conteúdo foram coletados</t>
  </si>
  <si>
    <t>Os valores citados acima são referentes ao Brasil, não há inclusão de outros países.
Valores extraídos do Relatório Anual 2022 ABIHPEC - Para Empresas Associadas Aderentes e Associações Parceiras, comprovando a recuperação do volume gerado no Brasil
Os valores apresentados foram calculados com base em:
Relatório de vendas Avon-CFT (Maquiagem, Perfumaria, Cremes Corporais, Cremes Faciais, Desodorantes, Sabonete, Shampoo e Pós-Xampu): quantidade de produtos vendidos referente ao período de 01/01/2022 à 31/12/2022, referentes ao Brasil. Relatório da lista técnica referente ao produto terminado contendo todos os insumos de embalagens. A análise inclui somente componentes primários (frasco, tampa, selo e outros) e secundários (cartucho, envoltórios, rótulos, etiquetas e outros). Foram excluídos itens terciários (caixas de embarque, filme plástico envoltório para paletes, e outros).
- Relatório de especificação técnica de embalagem gerando os dados de tipo de material e peso de embalagem conforme código do item;
- Aplicação do cálculo: peso de embalagem x unidades vendidas gerando o valor de consumo de plástico em tonelada / ano.</t>
  </si>
  <si>
    <t xml:space="preserve">A Avon não possui programa próprio de Logística Reversa. As embalagens dos produtos Avon são aceitas dentro do programa "Recicle com a Natura" gerenciada pela equipe Natura, lançado em outubro de 2022. 
</t>
  </si>
  <si>
    <t>Nota de rodapé</t>
  </si>
  <si>
    <t>¹O percentual não considera produtos de recall, uma vez que não houve produtos devolvidos nesta modalidade no período de relato.
² O montante também engloba produtos que podem ser reaproveitáveis.</t>
  </si>
  <si>
    <t xml:space="preserve">Vidro </t>
  </si>
  <si>
    <t>Madeira</t>
  </si>
  <si>
    <t>Outros</t>
  </si>
  <si>
    <t>Quantidade (GJ)</t>
  </si>
  <si>
    <t>Combustível</t>
  </si>
  <si>
    <t>Gás Natural</t>
  </si>
  <si>
    <t>GLP</t>
  </si>
  <si>
    <t>Etanol</t>
  </si>
  <si>
    <t>Biomassa (Cavaco)</t>
  </si>
  <si>
    <t>Consumo por tipo de energia</t>
  </si>
  <si>
    <t>eletricidade</t>
  </si>
  <si>
    <t>aquecimento</t>
  </si>
  <si>
    <t>refrigeração</t>
  </si>
  <si>
    <t>vapor</t>
  </si>
  <si>
    <t>TOTAL</t>
  </si>
  <si>
    <t>d. Energia vendida (GJ)</t>
  </si>
  <si>
    <t>Motivo da omissão: Não aplicável 
Explicação: Natura &amp;Co América Latina não vende energia.</t>
  </si>
  <si>
    <t>ENERGIA CONSUMIDA TOTAL POR TIPO</t>
  </si>
  <si>
    <t>combustíveis de fontes não-renováveis</t>
  </si>
  <si>
    <t>combustíveis de fontes renováveis</t>
  </si>
  <si>
    <t>f. Relate as normas, metodologias e premissas adotadas.</t>
  </si>
  <si>
    <t>g. Relate a fonte dos fatores de conversão usados.</t>
  </si>
  <si>
    <t>a. Energia consumida fora da organização</t>
  </si>
  <si>
    <t>b. Relate as normas, metodologias e premissas adotadas.</t>
  </si>
  <si>
    <t>c. Relate a fonte dos fatores de conversão usados.</t>
  </si>
  <si>
    <t>São considerados os fabricantes terceiros que produziram 80% do total de unidades produzidas por terceiros no ano de 2022 para as marcas Natura e Avon na América Latina.</t>
  </si>
  <si>
    <t>Tipo de consumo</t>
  </si>
  <si>
    <t>Quantidade</t>
  </si>
  <si>
    <t>Consumo de energia fora da organização (GJ)</t>
  </si>
  <si>
    <t>Intensidade energética (fora da organização)(kJ/unidade)</t>
  </si>
  <si>
    <t>Consumo de energia total da organização (GJ)</t>
  </si>
  <si>
    <t>Intensidade energética (total da organização) (kJ/unidade)</t>
  </si>
  <si>
    <t>a.ii. Proporção da intensidade energética de dentro/fora da organização</t>
  </si>
  <si>
    <t>Proporção</t>
  </si>
  <si>
    <t>Proporção da intensidade energética de dentro pela de fora da organização</t>
  </si>
  <si>
    <t>b. Indique os tipos de energia incluídos nas taxas de intensidade energética acima (combustível, eletricidade, aquecimento, refrigeração, vapor ou todos)</t>
  </si>
  <si>
    <t>TIPOS DE ENERGIA INCLUÍDOS</t>
  </si>
  <si>
    <t>Intensidade energética (dentro da organização)</t>
  </si>
  <si>
    <t>Intensidade energética (fora da organização)</t>
  </si>
  <si>
    <t>Sim</t>
  </si>
  <si>
    <t>Eletricidade</t>
  </si>
  <si>
    <t>Aquecimento</t>
  </si>
  <si>
    <t>Refrigeração</t>
  </si>
  <si>
    <t>Vapor</t>
  </si>
  <si>
    <t>Todos acima</t>
  </si>
  <si>
    <t>c. Relate as normas, metodologias e premissas adotadas.</t>
  </si>
  <si>
    <t>d. Relate a fonte dos fatores de conversão usados.</t>
  </si>
  <si>
    <t xml:space="preserve">303-1 </t>
  </si>
  <si>
    <t>a. Gestão do tema</t>
  </si>
  <si>
    <t xml:space="preserve">A água que entra na unidade operacional, seja captada em poços, seja fornecida por terceiros, passa por análise e tratamento, se necessário, e é distribuída para todas as áreas. Após o uso, é encaminhada para a Estação de Tratamento de Efluentes (ETE), onde passa por um processo adequado de tratamento. Por fim, a água tratada é descartada em águas superficiais. No caso da unidade não dispor de ETE, a água pós-uso é direcionada diretamente para a rede pública coletora.
Em nossas atividades, a água é utilizada principalmente na produção de produtos, para consumo humano, limpeza de áreas internas e externas, lavagem de equipamentos, manutenção de áreas verdes e no refeitório. Utilizamos poços com hidrômetros para captação de água, o que permite monitorar o consumo diariamente e respeitar o limite estabelecido pela outorga, evitando a captação excessiva de água e a danificação do lençol freático. </t>
  </si>
  <si>
    <t>b. Identificação de impactos</t>
  </si>
  <si>
    <t>Estabelecemos metas mensais para cada uma das nossas unidades operacionais e monitoramos os indicadores de performance de água em conjunto com as áreas técnicas, operacionais e lideranças. Quando as metas não são atingidas, trabalhamos junto às áreas envolvidas para identificar os principais pontos que afetaram o desempenho do indicador e buscamos soluções para melhorar a performance do consumo de água. 
Realizamos análises regulares dos efluentes gerados em nossas operações de manufatura para garantir a qualidade da água descartada. Para isso, contamos com um laboratório com equipamentos calibrados que realiza análises diárias e mensais, bem como são realizadas análises semestrais com um laboratório terceirizado credenciado pela ISO 17025. Essas análises monitoram os parâmetros exigidos pelo Decreto nº 8468/76 - que cobre a prevenção e controle da poluição do meio ambiente, incluindo efluentes descartados em córregos e águas superficiais, bem como a potabilidade da água, de acordo com a Portaria GM/MS nº888/21, que abrange procedimentos de controle e de vigilância da qualidade da água para consumo humano e seu padrão de potabilidade. Caso algum parâmetro esteja fora da especificação, tomamos medidas imediatas para corrigir a situação.</t>
  </si>
  <si>
    <t>c. Gestão de impactos e metas relacionadas ao tema</t>
  </si>
  <si>
    <t>A Comissão Interna de Conservação de Água (CICA) reune-se mensalmente para discutir oportunidades de melhoria, possíveis problemas e a situação atual dos nossos indicadores de desempenho de água. Essa discussão envolve os colaboradores de nossas operações, a fim de garantir que suas opiniões sejam consideradas e que o indicador alcance a meta estabelecida.
Também fornecemos relatórios mensais para nossos fornecedores terceirizados sobre seus indicadores de água em relação às unidades fornecidas para a organização. Dessa forma, podemos monitorar seus indicadores e seu desempenho.</t>
  </si>
  <si>
    <t>Trabalhamos em conjunto com todas as unidades operacionais para estabelecer metas ambientais, incluindo metas relacionadas à água. Durante as reuniões, apresentamos a performance do indicador ambiental do ano anterior e pedimos que as unidades tragam projetos, iniciativas e desafios que possam afetar seu indicador ambiental ao longo do ano. O processo de definição de metas ambientais está alinhado com ao ODS 12 "Consumo e Produção responsáveis" e tem como objetivo promover o consumo responsável para cada unidade operacional.</t>
  </si>
  <si>
    <t xml:space="preserve">303-2 </t>
  </si>
  <si>
    <t>ai. Descreva quaisquer padrões mínimos estabelecidos para a qualidade do descarte de efluentes, e como foram determinados os padrões para instalações com operações em locais sem requisitos para descarte</t>
  </si>
  <si>
    <t>Para classificar a qualidade do efluente destinado ao descarte, utilizamos alguns padrões de medição, como metais, constituintes inorgânicos, constituintes orgânicos e propriedades físicas.
Todas as operações que possuem Estação de Tratamento de Efluentes (ETE) seguem requisitos para tratamento e descarte do efluente, de acordo com os parâmetros estabelecidos por lei. Esses parâmetros estão previstos nos artigos 18 e 19-A do Decreto nº 8468/76, que dispõe sobre a prevenção e o controle da poluição do meio ambiente.</t>
  </si>
  <si>
    <t>aii. Descreva quaisquer padrões mínimos estabelecidos para a qualidade do descarte de efluentes e quaisquer normas ou diretrizes de qualidade da água desenvolvidos internamente</t>
  </si>
  <si>
    <t>Para garantir a qualidade do descarte de efluentes, é necessário que os padrões mínimos de qualidade sejam atendidos, conforme estabelecido pela legislação aplicável a cada parâmetro monitorado. Por exemplo, o Decreto nº 8.468/76 define limites para parâmetros como pH (entre 5,0 e 9,0), Arsênio (0,2 mg/L) e Cádmio (0,2 mg/L).</t>
  </si>
  <si>
    <t>aiii. Descreva quaisquer normas setoriais consideradas</t>
  </si>
  <si>
    <t>Existe um Procedimento Interno que define como a operação da Estação de Tratamento de Efluentes (ETE) deve ser conduzida, bem como um conjunto de indicadores de água que devem ser monitorados em todas as unidades da empresa.</t>
  </si>
  <si>
    <t>aiv. Descreva se o perfil do corpo d’água que recebe o descarte foi considerado</t>
  </si>
  <si>
    <t>Sim, foi considerado.</t>
  </si>
  <si>
    <t>Captação total de água em todas as áreas, discriminando por fonte (ML)</t>
  </si>
  <si>
    <t>Captação de água (≤1000 mg/l de Sólidos Dissolvidos Totais)</t>
  </si>
  <si>
    <t>Todas as áreas (ML)</t>
  </si>
  <si>
    <t>Águas superficiais</t>
  </si>
  <si>
    <t>Águas subterrâneas</t>
  </si>
  <si>
    <t>Águas produzidas</t>
  </si>
  <si>
    <t>Águas de terceiros (água comprada)</t>
  </si>
  <si>
    <t>a. Descarte total de água em todas as áreas em megalitros, discriminando por destinação (ML)</t>
  </si>
  <si>
    <t>Destinação</t>
  </si>
  <si>
    <t>Quantidade (ML)</t>
  </si>
  <si>
    <t>Água de superfície;</t>
  </si>
  <si>
    <t>Água subterrânea;</t>
  </si>
  <si>
    <t>Água do mar;</t>
  </si>
  <si>
    <t>Efluentes destinados a terceiros, e o volume desse total enviado para uso para outras organizações, se aplicável.</t>
  </si>
  <si>
    <t>a-b. Volume total de água consumida de todas as áreas e de áreas com estresse hídrico (ML)</t>
  </si>
  <si>
    <t xml:space="preserve">Captação total de água </t>
  </si>
  <si>
    <t>Descarte total de água</t>
  </si>
  <si>
    <t>Consumo de água²</t>
  </si>
  <si>
    <t>c. Mudanças no armazenamento de água em megalitros, se o armazenamento de água foi identificado como causador de um impacto significativo relativo à temática de água (ML)</t>
  </si>
  <si>
    <t>Não houve mudanças no armazenamento de água em nossas operações. O armazenamento de água não foi identificado como causador de impacto relacionado à água em nossas operações.</t>
  </si>
  <si>
    <t>Cajamar</t>
  </si>
  <si>
    <t>Ecoparque</t>
  </si>
  <si>
    <t>Interlagos</t>
  </si>
  <si>
    <t>NASP/CDSP</t>
  </si>
  <si>
    <t>Localização geográfica</t>
  </si>
  <si>
    <t>Cajamar (SP)</t>
  </si>
  <si>
    <t xml:space="preserve">Benevides (PA) </t>
  </si>
  <si>
    <t>São Paulo (SP)</t>
  </si>
  <si>
    <t>Áreas superficiais e subterrâneas próprias, arrendadas ou geridas pela organização</t>
  </si>
  <si>
    <t>Área própria</t>
  </si>
  <si>
    <t>Área alugada</t>
  </si>
  <si>
    <t>Posição em relação à área de proteção ambiental (dentro da área, nas suas adjacências ou abrangendo partes da área de proteção ambiental) ou à área de alto valor de biodiversidade situada fora de áreas de proteção ambiental</t>
  </si>
  <si>
    <t>APP dentro da 
unidade (áreas 
próximas ao Rio 
Juqueri e uma 
nascente)</t>
  </si>
  <si>
    <t>APP dentro da 
unidade (áreas 
próximas a um 
afluente do Rio 
Benfica e uma 
nascente)</t>
  </si>
  <si>
    <t>Zona 
industrial 
predominante (SIP)</t>
  </si>
  <si>
    <t>Tipo de operação (escritório, fabricação/produção ou operação extrativa)</t>
  </si>
  <si>
    <t>Administrativa e industrial de produção de cosméticos</t>
  </si>
  <si>
    <t>Administrativa e industrial de produção de massa básica de sabonetes e sabonetes</t>
  </si>
  <si>
    <t>Administrativa 
e logística com 
armazenamento 
e distribuição de 
cosméticos</t>
  </si>
  <si>
    <t>Tamanho da unidade operacional (m²)</t>
  </si>
  <si>
    <t>646.000 m² (área do terreno)</t>
  </si>
  <si>
    <t>11.700 m² (área do terreno)</t>
  </si>
  <si>
    <t>a. Áreas protegidas ou restauradas</t>
  </si>
  <si>
    <t>Natureza de impactos diretos e indiretos significativos na biodiversidade</t>
  </si>
  <si>
    <t>Construção ou uso de fábricas, minas e infraestrutura de transportes</t>
  </si>
  <si>
    <t>Em 2022, realizamos um estudo em nossa fábrica localizada em Benevides, por meio do qual monitoramos a presença da fauna e da flora na região, a fim de mitigar potenciais impactos oriundos de nossas atividades.</t>
  </si>
  <si>
    <t>Poluição (introdução de substâncias que não ocorrem naturalmente no habitat, oriundas de fontes pontuais e não pontuais)</t>
  </si>
  <si>
    <t>Controlamos toda fonte possivelmente poluidora, por meio do monitoramento de ruídos, efluentes e emissões gasosas.</t>
  </si>
  <si>
    <t>Introdução de espécies invasoras, pragas e agentes patogênicos</t>
  </si>
  <si>
    <t>Não identificado.</t>
  </si>
  <si>
    <t>Redução de espécies</t>
  </si>
  <si>
    <t>Realizamos monitoramento contínuo de espécies no Ecoparque, em Benevides (PA), e observamos uma evolução positiva nas espécies encontradas ao longo dos anos, devido à recuperação de áreas degradadas.</t>
  </si>
  <si>
    <t>Conversão de habitats</t>
  </si>
  <si>
    <t>Mudanças em processos ecológicos fora da faixa natural de variação (ex.: salinidade ou mudanças no nível da água subterrânea)</t>
  </si>
  <si>
    <t>Impactos diretos e indiretos significativos, tanto positivos como negativos</t>
  </si>
  <si>
    <t>Espécies afetadas</t>
  </si>
  <si>
    <t>De acordo com um estudo anual realizado no Ecoparque em relação à biota aquática e terrestre da área, foram concluídos os seguintes pontos:</t>
  </si>
  <si>
    <t>- As áreas de estudo para macrófitas estão em boas condições para a permanência dessas espécies;</t>
  </si>
  <si>
    <t>- O corpo hídrico na área do empreendimento apresenta estabilidade para o fitoplâncton;</t>
  </si>
  <si>
    <t>- O ambiente estável para o zooplâncton, sem impactos negativos oriundos do empreendimento;</t>
  </si>
  <si>
    <t>- O ambiente mostra-se favorável à manutenção ecológica da macrofauna bentônica.</t>
  </si>
  <si>
    <t>- O ambiente para ictiofauna se mantém estável, com o aparecimento de novas espécies.</t>
  </si>
  <si>
    <t>- Na biota terrestre, foi realizada uma amostragem satisfatória do ambiente para quirópteros.</t>
  </si>
  <si>
    <t>Reversibilidade ou irreversibilidade dos impactos</t>
  </si>
  <si>
    <t>Não foi detectado nenhum impacto irreversível na origem de nossas operações.</t>
  </si>
  <si>
    <t>Dados reportados com base na unidade operacional "Ecoparque" (Benevides-PA). 
Não há dados disponíveis para "extensão de áreas impactadas" e "duração dos impactos". O indicador está sendo acompanhado para reporte em próximos ciclos.</t>
  </si>
  <si>
    <t>a. Áreas protegidas ou restauradas¹</t>
  </si>
  <si>
    <t>Áreas protegidas ou restauradas</t>
  </si>
  <si>
    <t>Nome da área</t>
  </si>
  <si>
    <t>Área de conservação Natura - Floresta em Pé</t>
  </si>
  <si>
    <t>Tamanho das áreas de habitat protegido ou restaurado (km²)</t>
  </si>
  <si>
    <t>Localização das áreas de habitat protegido ou restaurado</t>
  </si>
  <si>
    <t>As áreas estão localizadas em todo o território da Amazônia legal Brasileira</t>
  </si>
  <si>
    <t>A rede de apoio à bioeconomia é formada por diversos parceiros, principalmente ONGs e orgãos internacionais de fomento, como GIZ, Mapbiomas, Conexus, SENAI, TNC, entre outros.</t>
  </si>
  <si>
    <t>¹Estas informações são referentes ao Indicador de Conservação Ambiental.</t>
  </si>
  <si>
    <t>Informações</t>
  </si>
  <si>
    <t>a. Número total de espécies incluídas na Lista Vermelha da IUCN (International Union for Conservation of Nature – União Internacional para a Conservação da Natureza e dos Recursos Naturais) e em listas nacionais de conservação com habitats em áreas afetadas por operações da organização, discriminadas por nível de risco de extinção.</t>
  </si>
  <si>
    <t>Número total de espécies incluídas na Lista Vermelha da IUCN e em listas nacionais de conservação com habitats em áreas afetadas por operações da organização, discriminadas por nível de risco de extinção ¹</t>
  </si>
  <si>
    <t>Número de espécies</t>
  </si>
  <si>
    <t>Ameaçadas de extinção²</t>
  </si>
  <si>
    <t>Vulneráveis³</t>
  </si>
  <si>
    <t xml:space="preserve">Total </t>
  </si>
  <si>
    <t>Notas de rodapé:</t>
  </si>
  <si>
    <t>As informações contemplam dados da região onde está localizado o Ecoparque, em Benevides (PA).</t>
  </si>
  <si>
    <t>a.i. Para os impactos significativos – reais e potenciais – relacionados a resíduos, descreva: entradas, atividades e saídas que causam ou poderiam causar esses impactos</t>
  </si>
  <si>
    <t>a.ii. Para os impactos significativos – reais e potenciais – relacionados a resíduos, descreva: se esses impactos estão relacionados a resíduos gerados nas próprias atividades da organização ou a resíduos gerados upstream ou downstream na sua cadeia de valor.</t>
  </si>
  <si>
    <t>Foram implementadas iniciativas como a redução de perdas nas fábricas, devolução de caixas de papelão para fornecedores e recuperação de pallets de madeira. Além disso, a empresa implementou o Tratamento Interno do Resíduo de Álcool em Moreno, na Argentina, e a prática de compostagem em Cajamar e no Ecoparque em Benevides, o que reduziu o volume de resíduos gerados nas unidades. A empresa possui uma comissão interna multidisciplinar que monitora os indicadores de resíduos e identifica oportunidades de redução, garantindo que o processo de gestão de resíduos esteja em conformidade com a legislação aplicável.</t>
  </si>
  <si>
    <t>a. Relate medidas tomadas, inclusive medidas de circularidade, para evitar a geração de resíduos nas próprias atividades da organização e upstream e downstream em sua cadeia de valor, e também para gerir impactos significativos dos resíduos gerados</t>
  </si>
  <si>
    <t>Para entender como nossos resíduos gerados podem agregar valor à cadeia produtiva, criamos um indicador de circularidade interno em nossas operações de manufatura. Cada manufatura tem seu próprio indicador, que é acompanhado mensalmente pela diretoria. Além de reduzir a destinação de resíduos e os custos envolvidos, o indicador apoia na tomada de decisão com foco na circularidade em nossas operações.
Durante o primeiro semestre de 2022, realizamos o Núcleo de Resíduos, uma iniciativa em que participaram representantes de todas as nossas operações na América Latina (centros de distribuição e unidades fabris), para discussão sobre melhorias de gestão de resíduos. Como resultado, foram desenvolvidos projetos em unidades operacionais, como na Colômbia e Argentina, que ajudaram a melhorar os indicadores de resíduos.</t>
  </si>
  <si>
    <t>b. Relate se os resíduos gerados pela organização em suas próprias atividades são gerenciados por um terceiro, uma descrição do processo usado para determinar se o gerenciamento dos resíduos é realizado em conformidade com obrigações contratuais ou legais. Os processos usados para coletar e monitorar dados relacionados a resíduos.</t>
  </si>
  <si>
    <t>A gestão dos resíduos gerados pela organização é terceirizada, mas contamos com uma equipe própria encarregada de supervisionar e monitorar todo o processo de gerenciamento. Para coletar e acompanhar as informações referentes aos resíduos, utilizamos planilhas que registram a geração e destinação mensal de resíduos para todas as nossas unidades operacionais. Em alguns casos, temos painéis em Power BI que fornecem dados mais detalhados e frequentes, como diários ou semanais.</t>
  </si>
  <si>
    <t xml:space="preserve"> a. Total de resíduos gerados, por composição (t):</t>
  </si>
  <si>
    <t>Quantidade (t)</t>
  </si>
  <si>
    <t>Não Perigosos</t>
  </si>
  <si>
    <t>Papel/papelão</t>
  </si>
  <si>
    <t>Outros não perigosos</t>
  </si>
  <si>
    <t>Total não perigosos</t>
  </si>
  <si>
    <t>Perigosos</t>
  </si>
  <si>
    <t>Não Perigosos + Perigosos</t>
  </si>
  <si>
    <t>b. Relate informações contextuais necessárias para entender os dados e como os dados foram compilados.</t>
  </si>
  <si>
    <t>a. Total de resíduos NÃO destinados para disposição final, por composição em toneladas métricas (t)</t>
  </si>
  <si>
    <t>Composição</t>
  </si>
  <si>
    <t>Quantidade não destinada a disposição final (t)</t>
  </si>
  <si>
    <t>Não perigosos</t>
  </si>
  <si>
    <t>Papel/Papelão</t>
  </si>
  <si>
    <t>Outros Não-Perigosos</t>
  </si>
  <si>
    <t>Perigosos + Não perigosos</t>
  </si>
  <si>
    <t>Total¹</t>
  </si>
  <si>
    <t>Dentro da organização/Onsite</t>
  </si>
  <si>
    <t>Fora da organização/offsite</t>
  </si>
  <si>
    <t>Reciclagem</t>
  </si>
  <si>
    <t>Outras operações de recuperação (especificar)</t>
  </si>
  <si>
    <t>Total²</t>
  </si>
  <si>
    <t>e. Relate informações contextuais necessárias para entender os dados e como os dados foram compilados</t>
  </si>
  <si>
    <t>¹A quantidade total de resíduos não destinados para a disposição final em 2021 foi de 37.459,67 toneladas.</t>
  </si>
  <si>
    <r>
      <t xml:space="preserve"> b. Total de Resíduos</t>
    </r>
    <r>
      <rPr>
        <b/>
        <u/>
        <sz val="12"/>
        <color indexed="8"/>
        <rFont val="Verdana"/>
        <family val="2"/>
      </rPr>
      <t xml:space="preserve"> perigosos</t>
    </r>
    <r>
      <rPr>
        <b/>
        <sz val="12"/>
        <color indexed="8"/>
        <rFont val="Verdana"/>
        <family val="2"/>
      </rPr>
      <t xml:space="preserve"> NÃO destinados para disposição final, por operação de recuperação, em toneladas métricas (t)</t>
    </r>
  </si>
  <si>
    <r>
      <t>c. Total de Resíduos</t>
    </r>
    <r>
      <rPr>
        <b/>
        <u/>
        <sz val="12"/>
        <color indexed="8"/>
        <rFont val="Verdana"/>
        <family val="2"/>
      </rPr>
      <t xml:space="preserve"> não</t>
    </r>
    <r>
      <rPr>
        <b/>
        <sz val="12"/>
        <color indexed="8"/>
        <rFont val="Verdana"/>
        <family val="2"/>
      </rPr>
      <t xml:space="preserve"> perigosos NÃO destinados para disposição final, por operação de recuperação, em toneladas métricas (t)</t>
    </r>
  </si>
  <si>
    <r>
      <t>d. Total de Resíduos (</t>
    </r>
    <r>
      <rPr>
        <b/>
        <u/>
        <sz val="12"/>
        <color indexed="8"/>
        <rFont val="Verdana"/>
        <family val="2"/>
      </rPr>
      <t>perigosos e não perigosos</t>
    </r>
    <r>
      <rPr>
        <b/>
        <sz val="12"/>
        <color indexed="8"/>
        <rFont val="Verdana"/>
        <family val="2"/>
      </rPr>
      <t>) NÃO destinados para disposição final, por operação de recuperação, em toneladas métricas (t)</t>
    </r>
  </si>
  <si>
    <r>
      <t xml:space="preserve">² A quantidade total de resíduos </t>
    </r>
    <r>
      <rPr>
        <u/>
        <sz val="12"/>
        <color indexed="8"/>
        <rFont val="Verdana"/>
        <family val="2"/>
      </rPr>
      <t>perigosos</t>
    </r>
    <r>
      <rPr>
        <sz val="12"/>
        <color indexed="8"/>
        <rFont val="Verdana"/>
        <family val="2"/>
      </rPr>
      <t xml:space="preserve"> não destinados para a disposição final em 2021 foi de 5.008,36 toneladas.</t>
    </r>
  </si>
  <si>
    <r>
      <t xml:space="preserve">³ A quantidade total de resíduos </t>
    </r>
    <r>
      <rPr>
        <u/>
        <sz val="12"/>
        <color indexed="8"/>
        <rFont val="Verdana"/>
        <family val="2"/>
      </rPr>
      <t>não</t>
    </r>
    <r>
      <rPr>
        <sz val="12"/>
        <color indexed="8"/>
        <rFont val="Verdana"/>
        <family val="2"/>
      </rPr>
      <t xml:space="preserve"> perigosos não destinados para a disposição final em 2021 foi de 32.451,31 toneladas.</t>
    </r>
  </si>
  <si>
    <t>4A quantidade total de resíduos perigoso e não perigosos não destinados para a disposição final em 2021 foi de 37.459,67.</t>
  </si>
  <si>
    <t>a. Total de resíduos destinados para disposição final, por composição em toneladas métricas (t)</t>
  </si>
  <si>
    <t>Perigoso</t>
  </si>
  <si>
    <t>Não perigoso</t>
  </si>
  <si>
    <t>Operações de disposição</t>
  </si>
  <si>
    <t>–</t>
  </si>
  <si>
    <t>Incineração sem recuperação de energia</t>
  </si>
  <si>
    <t>Aterro</t>
  </si>
  <si>
    <t>d. Para cada operação de disposição citada nos Conteúdos 306-5-b e 306-5-c, uma discriminação do peso total em toneladas métricas dos resíduos perigosos e dos
resíduos não perigosos destinados para disposição:</t>
  </si>
  <si>
    <t>Operação de disposição</t>
  </si>
  <si>
    <t>¹ A quantidade total de resíduos destinados para a disposição final em 2021 foi de 2.371,30 toneladas, considerando resíduos classificados como perigosos (447,52 toneladas) e não perigosos (1.923,78 toneladas).</t>
  </si>
  <si>
    <t>²Em 2021, não foram reportados dados para as categorias Incineração com recuperação de energia.</t>
  </si>
  <si>
    <t>As informações sobre o item" fora da organização/offsite" são referentes a terceiros.</t>
  </si>
  <si>
    <t>No campo "matéria-prima" não é possivel especificar as matérias-primas, devido à grande variedade de tipos para a fabricação de nossos produtos.</t>
  </si>
  <si>
    <r>
      <t xml:space="preserve">b. Peso total dos resíduos </t>
    </r>
    <r>
      <rPr>
        <b/>
        <u/>
        <sz val="12"/>
        <color indexed="8"/>
        <rFont val="Verdana"/>
        <family val="2"/>
      </rPr>
      <t>perigosos</t>
    </r>
    <r>
      <rPr>
        <b/>
        <sz val="12"/>
        <color indexed="8"/>
        <rFont val="Verdana"/>
        <family val="2"/>
      </rPr>
      <t xml:space="preserve"> destinados para disposição em toneladas métricas e uma discriminação desse total pelas seguintes operações de disposição:</t>
    </r>
  </si>
  <si>
    <r>
      <t xml:space="preserve">c. Peso total dos resíduos </t>
    </r>
    <r>
      <rPr>
        <b/>
        <u/>
        <sz val="12"/>
        <color indexed="8"/>
        <rFont val="Verdana"/>
        <family val="2"/>
      </rPr>
      <t>não</t>
    </r>
    <r>
      <rPr>
        <b/>
        <sz val="12"/>
        <color indexed="8"/>
        <rFont val="Verdana"/>
        <family val="2"/>
      </rPr>
      <t xml:space="preserve"> perigosos destinados para disposição em toneladas métricas e uma discriminação desse total pelas seguintes operações de disposição:</t>
    </r>
  </si>
  <si>
    <t>a. Percentual de novos fornecedores (contratados) que foram selecionados com base em critérios ambientais</t>
  </si>
  <si>
    <t>Total de novos fornecedores contratados</t>
  </si>
  <si>
    <t>Percentual de novos fornecedores contratados com base em critérios ambientais (%)</t>
  </si>
  <si>
    <t>Fornecedores com impactos negativos potenciais e reais - Impactos ambientais</t>
  </si>
  <si>
    <t>Natura &amp;Co Latam</t>
  </si>
  <si>
    <t>Número de fornecedores avaliados</t>
  </si>
  <si>
    <t>Número de fornecedores identificados como causadores impactos negativos reais e potenciais</t>
  </si>
  <si>
    <t>Impactos ambientais negativos significativos, reais e potenciais, identificados na cadeia de fornecedores</t>
  </si>
  <si>
    <t>Durante as auditorias foram identificados fornecedores que apresentaram não conformidades como: falta de licença ambiental, falta de análise de risco de impacto ambiental, falta de registro de resíduos perigosos, ausência de treinamento de prevenção e ação de emergências ambientais, e registo do gerador de resíduos perigosos não disponível.</t>
  </si>
  <si>
    <t>Percentual de fornecedores ccom os quais foram acordadas melhorias como decorrência da avaliação realizada</t>
  </si>
  <si>
    <t>Percentual dos que tiveram o relacionamento encerrado em decorrência da avaliação</t>
  </si>
  <si>
    <t>Motivos pelos quais as relações foram encerradas com os fornecedores.</t>
  </si>
  <si>
    <t>Os fornecedores com não conformidades críticas não apresentaram plano de ação com medidas corretivas ou não acataram as medidas propostas para encerramento da não conformidade.</t>
  </si>
  <si>
    <t>203-1 Crer para Ver | Natura - América Latina</t>
  </si>
  <si>
    <t>203-1 Programa Natura Amazônia</t>
  </si>
  <si>
    <t>206-1</t>
  </si>
  <si>
    <t>Investimentos em infraestrutura e apoio a serviços</t>
  </si>
  <si>
    <t>a. Programa Crer para Ver  - América Latina</t>
  </si>
  <si>
    <t>A partir dos recursos arrecadados pela Natura por meio da venda dos produtos Crer Para Ver, o Instituto Natura investe em três eixos de atuação: (i) apoio à implementação de políticas públicas que visam uma melhora significativa na qualidade da educação pública; (ii) articulação junto ao poder público e a organizações do terceiro setor visando a priorização de agendas relevantes para a educação pública; (iii) apoio ao desenvolvimento de Consultoras de Beleza Natura por meio do engajamento e mobilização acerca da educação.</t>
  </si>
  <si>
    <t>b. Investimento em educação para benefício público - América Latina</t>
  </si>
  <si>
    <t>América Hispânica</t>
  </si>
  <si>
    <t>Arrecadação Programa Crer Para Ver (R$ milhões)</t>
  </si>
  <si>
    <t>Penetração Crer Para Ver (% ciclo)</t>
  </si>
  <si>
    <t>a.iv Ações do Programa Crer Para Ver  - América Latina</t>
  </si>
  <si>
    <t>Valor dos projetos desenvolvidos e apoiados pelo Crer Para Ver (R$ milhões)</t>
  </si>
  <si>
    <t>Municípios envolvidos</t>
  </si>
  <si>
    <t>Não disponível</t>
  </si>
  <si>
    <t>Escolas</t>
  </si>
  <si>
    <t>Alunos</t>
  </si>
  <si>
    <t>Secretarias estaduais de Educação com parceria com o Instituto Natura</t>
  </si>
  <si>
    <t>Consultoras de Beleza Natura impactadas nos benefícios de educação</t>
  </si>
  <si>
    <t>203-1- Programa Natura Amazônia</t>
  </si>
  <si>
    <t xml:space="preserve">a. Alocação de recursos em comunidades
(R$ milhares) </t>
  </si>
  <si>
    <t>Alocação de recursos em comunidades 
(R$ milhares)</t>
  </si>
  <si>
    <t>Recursos Diretos</t>
  </si>
  <si>
    <t>Fornecimento</t>
  </si>
  <si>
    <t>Repartição de benefícios</t>
  </si>
  <si>
    <t>Negócios da floresta</t>
  </si>
  <si>
    <t>Iniciativas socioambientais</t>
  </si>
  <si>
    <t>Serviços ambientais</t>
  </si>
  <si>
    <t xml:space="preserve"> </t>
  </si>
  <si>
    <t>Total Geral</t>
  </si>
  <si>
    <t>b. Programa Natura Amazônia</t>
  </si>
  <si>
    <t>Programa Natura Amazônia</t>
  </si>
  <si>
    <t>c. Comunidades e famílias impactadas</t>
  </si>
  <si>
    <t>Comunidades</t>
  </si>
  <si>
    <t>Família</t>
  </si>
  <si>
    <t>10.636¹</t>
  </si>
  <si>
    <t>9.120²</t>
  </si>
  <si>
    <r>
      <t xml:space="preserve">% de matérias-primas compradas pela Natura provenientes da região pan-amazônica (em relação ao </t>
    </r>
    <r>
      <rPr>
        <b/>
        <i/>
        <sz val="12"/>
        <rFont val="Verdana"/>
        <family val="2"/>
      </rPr>
      <t>spend</t>
    </r>
    <r>
      <rPr>
        <b/>
        <sz val="12"/>
        <rFont val="Verdana"/>
        <family val="2"/>
      </rPr>
      <t xml:space="preserve"> total com matérias-primas)</t>
    </r>
  </si>
  <si>
    <r>
      <t>8,4</t>
    </r>
    <r>
      <rPr>
        <sz val="12"/>
        <color indexed="63"/>
        <rFont val="Verdana"/>
        <family val="2"/>
      </rPr>
      <t> </t>
    </r>
  </si>
  <si>
    <t>a. Porcentagem do orçamento de compras utilizado em unidades operacionais importantes que são gastos em fornecedores locais dessa operação (como porcentagem de produtos e serviços adquiridos localmente).</t>
  </si>
  <si>
    <t>* Unidade operacional/ Unidade de negócio</t>
  </si>
  <si>
    <t>* Percentual de compras gasto com fornecedores locais (%)</t>
  </si>
  <si>
    <t>1.</t>
  </si>
  <si>
    <t>Avon</t>
  </si>
  <si>
    <t>2.</t>
  </si>
  <si>
    <t>Natura</t>
  </si>
  <si>
    <t>b. Definição geográfica de "fornecedores locais" adotada pela organização.</t>
  </si>
  <si>
    <t>Utilizamos a definição para fornecedores que estejam localizados até 80km de distância das nossas unidades operacionais importantes.</t>
  </si>
  <si>
    <t>c. Definição usada para “unidades operacionais importantes”.</t>
  </si>
  <si>
    <t>Para o cálculo do indicador considera-se [(valor total do gasto com fornecedores locais / valor total pago a fornecedores)*100].</t>
  </si>
  <si>
    <t>a. Número total e percentual de operações avaliadas quanto a riscos relacionados à corrupção</t>
  </si>
  <si>
    <t>OPERAÇÕES AVALIADAS COM RISCO DE CORRUPÇÃO</t>
  </si>
  <si>
    <t>Número total de operações da organização</t>
  </si>
  <si>
    <t>Número total de operações da organização que foram submetidas a avaliações de riscos relacionados à corrupção</t>
  </si>
  <si>
    <t>Percentual de operações da organização avaliadas quanto a de riscos relacionados à corrupção (%)</t>
  </si>
  <si>
    <t>b. Riscos significativos relacionados à corrupção identificados com base em avaliações de riscos</t>
  </si>
  <si>
    <t>Os principais riscos mapeados nas avaliações envolvem, principalmente, ações judiciais ou procedimentos relacionados à corrupção e à mídia reputacional negativa envolvendo um determinado parceiro comercial ou seus principais dirigentes.</t>
  </si>
  <si>
    <t xml:space="preserve">A avaliação quanto aos riscos de corrupção é realizada pelo Centro de Excelência, que integra a área de Ética e Compliance. Como parte do monitoramento, dispomos de um processo de due diligence que analisa eventuais suspeitas de corrupção em nossa cadeia de fornecedores e casos suspeitos são discutidos em um fórum de fornecedores, composto pelo Vice-Presidente de Suprimentos, pela Diretora de Compliance e pelo Diretor de Finanças.
Além disso, trimestralmente, a área de Ética e Compliance apresenta os indicadores referentes à denuncias recebidas ao Comitê de Auditoria, que acompanha e monitora os casos investigados, principalmente os casos mais sensíveis, tais como as denúncias envolvendo alegações de corrupção. </t>
  </si>
  <si>
    <t>a. Número de ações judiciais pendentes ou encerradas durante o período coberto pelo relatório referentes a concorrência desleal e violações de leis antitruste e antimonopólio em que a organização tenha sido identificada como participante.</t>
  </si>
  <si>
    <t>No Brasil e na América Hispânica não houve processos judiciais relacionados à concorrência desleal e violações antitruste durante o período coberto pelo relatório.</t>
  </si>
  <si>
    <t>Para a consolidação deste indicador consideraou-se as operações da Natura &amp;Co nos seguintes países da América Latina: Brasil, México, Argentina, Chile, Colômbia, Peru, Equador, Uruguai, Panamá, Guatemala, El Salvador, Honduras, Nicarágua e República Dominicana.</t>
  </si>
  <si>
    <t xml:space="preserve">a. Relate todas as jurisdições fiscais em que as entidades incluídas nas demonstrações financeiras consolidadas auditadas da organização, ou nas informações financeiras registradas em registro público, são consideradas residentes para fins tributários </t>
  </si>
  <si>
    <t>1. Inclui Equador, El Salvador, Guatemala, Honduras, Panamá e Uruguai. Não houve dispêndio de IR para Bolívia, Nicarágua e República Dominicana.
2. A divulgação da contribuição com impostos por país faz parte do  compromisso da Natura com os Princípios de Tributação Responsável (Responsible Tax Principles) do B Team.</t>
  </si>
  <si>
    <t>1. Inclui Equador, El Salvador, Guatemala, Honduras, Nicarágua, República Dominicana e Uruguai. Não há valor de receita líquida nos países Bolívia, Panamá e República Dominicana.</t>
  </si>
  <si>
    <t>b.  Relate o período de tempo coberto nas informações relatadas</t>
  </si>
  <si>
    <t>Apresentamos o total referente ao pagamento de imposto de renda para o ano de 2022.</t>
  </si>
  <si>
    <t>Treinamento Representantes - Brasil</t>
  </si>
  <si>
    <t>Violações de Códigos de Conduta</t>
  </si>
  <si>
    <t>Sistemas de Gestão Ambiental Certificados</t>
  </si>
  <si>
    <t>Logística - Prazo Médio de Entrega | Natura</t>
  </si>
  <si>
    <t>Consultoras e Representantes</t>
  </si>
  <si>
    <t>Satisfação das Representantes | Avon</t>
  </si>
  <si>
    <t>Canais de atendimento</t>
  </si>
  <si>
    <t>Indicador próprio</t>
  </si>
  <si>
    <t>a. Reclamações de Privacidade do Cliente: Partes Externas e Órgãos Regulatórios</t>
  </si>
  <si>
    <t>A holding Natura &amp;Co realiza auditorias relacionadas à privacidade de dados, conduzidas pelo time de Data Protection e por meio de monitoramento de Ética &amp; Compliance, com colaboração dos times de Auditoria Interna do Grupo e de Riscos &amp; Controles. Além disso, nos últimos dois anos o Programa de Privacidade de Dados da Natura &amp; Co foi auditados por consultorias terceirizadas. 
Como parte de nossas avaliações de risco e conformidade, a Natura &amp;Co rastreia as reclamações de privacidade dos consumidores, inclusive aquelas dirigidas a terceiros e agências reguladoras. No entanto, tais dados são considerados pela companhia como confidenciais.</t>
  </si>
  <si>
    <t>Recall</t>
  </si>
  <si>
    <t>Contexto</t>
  </si>
  <si>
    <t>Qualidade dos produtos.</t>
  </si>
  <si>
    <t>a.  Gestão do tema |"qualidade/recall de produtos"</t>
  </si>
  <si>
    <t>A gestão para casos de recall é feita através de um comitê executivo para crises, definido em norma interna da companhia. 
Em caso de processo de recall, as áreas envolvidas são treinadas para agir de forma preventiva e ágil, tendo a rastreabilidade dos processos necessários. Junto a isso, são realizados treinamentos anuais de simulação do processo de recall para avaliação do tempo e qualidade das informações simuladas. </t>
  </si>
  <si>
    <t>Não tivemos ocorrência de recall no ano de 2022 na América Latina.</t>
  </si>
  <si>
    <t>Quais são as principais políticas, compromissos, metas e iniciativas que cobrem a temática da rastreabilidade de cadeias críticas?</t>
  </si>
  <si>
    <t>No grupo Natura &amp;Co, a nossa visão de sustentabilidade exige uma abordagem dos negócios que devolve mais do que consome, inclusive nas nossas atividades de compras. Como parte do nosso Compromisso com a Vida, reconhecemos que alguns dos materiais que usamos envolvem preocupações sociais ou ambientais significativas. Por isso, aprovamos e publicamos em 2022 Políticas específicas para cada um dos materiais considerados críticos por Natura &amp;Co (Papel, Palma, Algodão, Mica, Soja e Etanol), disponíveis no site de Natura &amp;CO (https://www.naturaeco.com/critical-supply-chain-policies/) e temos como objetivo contar com a rastreabilidade completa e/ou certificações da nossa cadeia de suprimentos críticos até 2025.</t>
  </si>
  <si>
    <t>a. Declare o percentual de rastreabilidade nas cadeias de: Óleo de Palma, Mica, Papel, Álcool, Soja e Algodão</t>
  </si>
  <si>
    <t>Itens</t>
  </si>
  <si>
    <t>%</t>
  </si>
  <si>
    <t>Palma</t>
  </si>
  <si>
    <t>Mica</t>
  </si>
  <si>
    <t>Álcool</t>
  </si>
  <si>
    <t>Soja</t>
  </si>
  <si>
    <t>Algodão</t>
  </si>
  <si>
    <t>a. Natura Startups</t>
  </si>
  <si>
    <t>ITENS</t>
  </si>
  <si>
    <t>Número (2022)</t>
  </si>
  <si>
    <t>Número (2021)</t>
  </si>
  <si>
    <t>Startups avaliadas ¹</t>
  </si>
  <si>
    <t>Total de startups avaliadas desde o início do programa</t>
  </si>
  <si>
    <t>Interações²</t>
  </si>
  <si>
    <t>Total de interações desde o início do programa</t>
  </si>
  <si>
    <t>Soluções testadas³</t>
  </si>
  <si>
    <t xml:space="preserve">¹Avaliações: Quando o time do Natura Startups faz uma análise mínima da startup, para conhecer o negócio e entender se há potencial conexão. 
² Interações: Quando o time do Natura Startups aciona as startups para iniciar conversas mais profundas, para compreensão e análise frente ao nosso contexto de negócio. </t>
  </si>
  <si>
    <t>³ Testes: Quando é realizado algum tipo de teste (POC/MVP).</t>
  </si>
  <si>
    <t xml:space="preserve">SOLUÇÕES TESTADAS DESDE O INÍCIO DO PROGRAMA: 136 testadas
SOLUÇÕES CONTRATADAS DESDE O INÍCIO DO PROGRAMA:  55 Contratadas </t>
  </si>
  <si>
    <r>
      <t>Soluções contratadas</t>
    </r>
    <r>
      <rPr>
        <vertAlign val="superscript"/>
        <sz val="12"/>
        <rFont val="Verdana"/>
        <family val="2"/>
      </rPr>
      <t>4</t>
    </r>
    <r>
      <rPr>
        <sz val="12"/>
        <rFont val="Verdana"/>
        <family val="2"/>
      </rPr>
      <t xml:space="preserve">	</t>
    </r>
  </si>
  <si>
    <r>
      <t>Startups ativas</t>
    </r>
    <r>
      <rPr>
        <vertAlign val="superscript"/>
        <sz val="12"/>
        <rFont val="Verdana"/>
        <family val="2"/>
      </rPr>
      <t>5</t>
    </r>
  </si>
  <si>
    <r>
      <rPr>
        <vertAlign val="superscript"/>
        <sz val="12"/>
        <rFont val="Verdana"/>
        <family val="2"/>
      </rPr>
      <t>4</t>
    </r>
    <r>
      <rPr>
        <sz val="12"/>
        <rFont val="Verdana"/>
        <family val="2"/>
      </rPr>
      <t xml:space="preserve"> Contratações/parceiras. Quando a startup é contratada para fornecer um produto/serviço. E startups que estão sendo investidas. </t>
    </r>
  </si>
  <si>
    <r>
      <rPr>
        <vertAlign val="superscript"/>
        <sz val="12"/>
        <rFont val="Verdana"/>
        <family val="2"/>
      </rPr>
      <t>5</t>
    </r>
    <r>
      <rPr>
        <sz val="12"/>
        <rFont val="Verdana"/>
        <family val="2"/>
      </rPr>
      <t xml:space="preserve"> Ativas:  Soma de startups (independente do ano de ingresso no ecossistema Natura) que estão sendo testadas, estão aguardando definição no período pós-teste ou estão contratadas como parceiras. </t>
    </r>
  </si>
  <si>
    <t>a. Número de consultoras treinadas</t>
  </si>
  <si>
    <t>País</t>
  </si>
  <si>
    <t>Número 2022</t>
  </si>
  <si>
    <t>Número 2021</t>
  </si>
  <si>
    <t>b. Detalhes - treinamentos de consultoras</t>
  </si>
  <si>
    <t>Consultoras iniciantes</t>
  </si>
  <si>
    <t>Participação em treinamento</t>
  </si>
  <si>
    <t>Total de treinamentos realizados CNs</t>
  </si>
  <si>
    <t>Inovação | Natura</t>
  </si>
  <si>
    <t>a. Investimento em inovação</t>
  </si>
  <si>
    <t>(R$ MILHÕES) 2022</t>
  </si>
  <si>
    <t>(R$ MILHÕES) 2021</t>
  </si>
  <si>
    <t>(R$ MILHÕES) 2020</t>
  </si>
  <si>
    <t xml:space="preserve">Investimento em inovação	</t>
  </si>
  <si>
    <t>Investimento em desenvolvimento de soluções sustentáveis¹</t>
  </si>
  <si>
    <t>-</t>
  </si>
  <si>
    <t>Total de investimento em P&amp;D</t>
  </si>
  <si>
    <t>b. Porcentagem da receita líquida em inovação</t>
  </si>
  <si>
    <t>% / 2022</t>
  </si>
  <si>
    <t>% / 2021</t>
  </si>
  <si>
    <t>% / 2020</t>
  </si>
  <si>
    <t>c. Número de produtos lançados</t>
  </si>
  <si>
    <t>Operação</t>
  </si>
  <si>
    <t>Número 2020</t>
  </si>
  <si>
    <t>Total de produtos lançados</t>
  </si>
  <si>
    <t>d. Índice de inovação (%)</t>
  </si>
  <si>
    <t>¹Indicador de Investimento em soluções sustentáveis passou a ser acompanhado em 2022</t>
  </si>
  <si>
    <t>a. Número de representantes treinadas</t>
  </si>
  <si>
    <t>Treinamento Representantes | Avon</t>
  </si>
  <si>
    <t>Indicador próprio (ref DJSI 1.4.8)</t>
  </si>
  <si>
    <t>a. Número de violações de Códigos de Conduta, especificamente relacionadas a investigações sérias e significativas realizadas por Ética e Compliance com status/avanço das violações e detalhamento das ações tomadas para casos confirmados.</t>
  </si>
  <si>
    <t>Zero</t>
  </si>
  <si>
    <t>Não houve violações de Códigos de Conduta. Dados reportados considerando a escala de gradação/classificação dos casos recebidos por Ética e Compliance - Tier Investigations/Grade 1.</t>
  </si>
  <si>
    <t>Sistema de Gestão Ambiental (SGA) de acordo com padrões internacionais</t>
  </si>
  <si>
    <t xml:space="preserve">O Sistema de Gestão Ambiental dos sites de Cajamar, Interlagos, Moreno e Celaya são certificados de acordo com a ISO 14001:2015. </t>
  </si>
  <si>
    <t>Percentual (%) de cobertura</t>
  </si>
  <si>
    <t xml:space="preserve">Indicador próprio </t>
  </si>
  <si>
    <t>a. Porcentagem de embalagens plásticas compostáveis (como % do peso total de todas as embalagens plásticas), para cada um dos últimos quatro exercícios fiscais.</t>
  </si>
  <si>
    <t>Ano</t>
  </si>
  <si>
    <t xml:space="preserve"> Total de embalagens plásticas</t>
  </si>
  <si>
    <t>Total de embalagens plásticas compostáveis</t>
  </si>
  <si>
    <t>Percentual de embalagens plásticas compostáveis</t>
  </si>
  <si>
    <t>b. Porcentagem de embalagens plásticas recicláveis (como % do peso total de todas as embalagens plásticas), para cada um dos últimos quatro exercícios fiscais.</t>
  </si>
  <si>
    <t xml:space="preserve">Total de embalagens plásticas recicláveis </t>
  </si>
  <si>
    <t xml:space="preserve">Percentual de embalagens plásticas recicláveis </t>
  </si>
  <si>
    <t>2022</t>
  </si>
  <si>
    <t>2021</t>
  </si>
  <si>
    <t>2020</t>
  </si>
  <si>
    <t>2019</t>
  </si>
  <si>
    <t>Dados obtidos por meio do do cruzamento das especificações técnicas das embalagens dos produtos com os dados de faturamento no ano de 2022.
Metodologia de reciclabilidade foi desenvolvida pelo grupo Natura &amp;Co com base nos critérios estabelecidos pelas entidades Recyclass e MacArthur Foundation.
As análises incluem somente componentes primários (frasco, tampa, selo e outros) e secundários (cartucho, envoltórios, rótulos, etiquetas e outros), foram excluídos itens terciários (caixas de embarque, filme plástico envoltório para paletes, e outros).</t>
  </si>
  <si>
    <t>Metas para o próximo relato</t>
  </si>
  <si>
    <t xml:space="preserve">Meta do Compromisso com a Vida: 100% Plásticos recicláveis, reutilizáveis ou compostáveis até 2025
</t>
  </si>
  <si>
    <t xml:space="preserve">Parcela de material compostável e reciclável em embalagens plásticas </t>
  </si>
  <si>
    <t>Logística - Prazo médio de entregas</t>
  </si>
  <si>
    <t>a. Prazo médio de entregas</t>
  </si>
  <si>
    <t>Prazo médio de entregas (dias)</t>
  </si>
  <si>
    <t>Consultoras</t>
  </si>
  <si>
    <t>Consumidores</t>
  </si>
  <si>
    <t>Brasil (online)</t>
  </si>
  <si>
    <t>¹ Informações sobre as vendas on-line consolidado na América Hispânica não estão disponíveis.</t>
  </si>
  <si>
    <r>
      <t>América Hispânica</t>
    </r>
    <r>
      <rPr>
        <vertAlign val="superscript"/>
        <sz val="12"/>
        <rFont val="Verdana"/>
        <family val="2"/>
      </rPr>
      <t>1 
(online)</t>
    </r>
  </si>
  <si>
    <t>a. Número de de representantes e empresárias por operação:</t>
  </si>
  <si>
    <t>      2022</t>
  </si>
  <si>
    <t>OPERAÇÕES</t>
  </si>
  <si>
    <t>REPRESENTANTES¹</t>
  </si>
  <si>
    <t>EMPRESÁRIAS</t>
  </si>
  <si>
    <t>1.299.227 </t>
  </si>
  <si>
    <t>6.028 </t>
  </si>
  <si>
    <t>9.297 </t>
  </si>
  <si>
    <t>15.073 </t>
  </si>
  <si>
    <t>245 </t>
  </si>
  <si>
    <t>1.754 </t>
  </si>
  <si>
    <t>2.028 </t>
  </si>
  <si>
    <t>CA (América Central - sem República Dominicana)</t>
  </si>
  <si>
    <t>2.251 </t>
  </si>
  <si>
    <t>25.789 </t>
  </si>
  <si>
    <t>508.016 </t>
  </si>
  <si>
    <t>Total </t>
  </si>
  <si>
    <t xml:space="preserve">¹Consideram-se as representantes disponíveis, ou seja, aquelas que fizeram um ou mais pedidos nos últimos  quatro ciclos de venda. </t>
  </si>
  <si>
    <t>Consultoras | Natura</t>
  </si>
  <si>
    <t>a. Número de consultoras e líderes por operação</t>
  </si>
  <si>
    <t>            2021</t>
  </si>
  <si>
    <t>                    2022</t>
  </si>
  <si>
    <t>CONSULTORAS¹ ²</t>
  </si>
  <si>
    <t>LÍDERES</t>
  </si>
  <si>
    <t>Argentina³</t>
  </si>
  <si>
    <t>230.104 </t>
  </si>
  <si>
    <t>México³</t>
  </si>
  <si>
    <t>¹ Consideram-se as consultoras disponíveis, ou seja, aquelas que fizeram um ou mais pedidos nos últimos quatro ciclos de venda.</t>
  </si>
  <si>
    <t>² O indicador não considera consultoras da Malásia e da Bolívia, operações gerenciadas por parceiros locais.</t>
  </si>
  <si>
    <t>³ A Argentina não tem Líderes porque é mononível. O México é multinível</t>
  </si>
  <si>
    <t>Representantes | Avon</t>
  </si>
  <si>
    <t xml:space="preserve">a. Lealdade Satisfação Consultoras | Natura </t>
  </si>
  <si>
    <t>Consolidado (Brasil e América Hispânica)</t>
  </si>
  <si>
    <t>ÍNDICE % 2022</t>
  </si>
  <si>
    <t>ÍNDICE % 2021</t>
  </si>
  <si>
    <t>ÍNDICE % 2020</t>
  </si>
  <si>
    <t>Satisfação</t>
  </si>
  <si>
    <t>Lealdade</t>
  </si>
  <si>
    <t>Brasil¹</t>
  </si>
  <si>
    <t>América Hispânica¹</t>
  </si>
  <si>
    <t xml:space="preserve">Satisfação: porcentagem de consultoras Natura “satisfeitas” ou “muito satisfeitas” que atribuíram notas 4 ou 5 (“Top2Box”) sobre sua satisfação geral com a Natura, , em uma escala de 1 a 5 pontos.
Lealdade: porcentagem de consultoras Natura que atribuíram a nota máxima (“TopBox”) na avaliação dos três aspectos "Satisfação geral com a Natura", " Intenção de continuar com a empresa" e "Recomendação de Natura para outras pessoas", em uma escala de 1 a 5 pontos.
Ambos os indicadores: O resultado consolidado considera a importância por país, de acordo com a projeção de consultoras disponíveis no ano (média dos ciclos). </t>
  </si>
  <si>
    <t>O resultado consolidado considera o peso por país, de acordo com a projeção de consultoras disponíveis no ano (média dos ciclos). Fonte: Pesquisa Ciclal, realizada no escopo Brasil pelos institutos Kantar (1º trimestre/22) e Ipsos (2º, 3º e 4º/trimestres) Brasil) e no escopo América Hispânica pela empresa Questmanager.</t>
  </si>
  <si>
    <t>¹Não há dados históricos especificamente para Brasil e Hispana.</t>
  </si>
  <si>
    <t>Satisfação e Lealdade Consultoras | Natura</t>
  </si>
  <si>
    <t>Satisfação Cliente Final | Natura</t>
  </si>
  <si>
    <t>4,2 de 5</t>
  </si>
  <si>
    <t>Nota ponderada de satisfação de site e app (ios e android)</t>
  </si>
  <si>
    <t>Satisfação das Representantes</t>
  </si>
  <si>
    <t>a. Satisfação das Representantes | Avon</t>
  </si>
  <si>
    <t>Item</t>
  </si>
  <si>
    <t>Índice 2022</t>
  </si>
  <si>
    <t>Índice 2021</t>
  </si>
  <si>
    <t>Índice 2020</t>
  </si>
  <si>
    <t xml:space="preserve">Satisfação das representantes - América Latina	</t>
  </si>
  <si>
    <t>b. Notas</t>
  </si>
  <si>
    <t>Satisfação da Representante: Porcentagem de representantes que atribuíram notas 8, 9 ou 10 (“Top3Box”) sobre sua satisfação geral com a Avon para Brasil, Argentina e Colômbia e representantes que atribuíram notas 9 e 10  (“Top2Box”) para México, em uma escala de 1 a 10 pontos. 
Ponderação de acordo com a quantidade projetada de representantes disponíveis/ano vigente. Fonte: Pesquisa Reps Satisfaction realizada pelo Instituto Ipsos, trimestralmente.</t>
  </si>
  <si>
    <t>a Número total de ocorrências (Canal de voz)</t>
  </si>
  <si>
    <t xml:space="preserve">Público </t>
  </si>
  <si>
    <t>Ocorrência</t>
  </si>
  <si>
    <t>Representantes</t>
  </si>
  <si>
    <t>Empresárias</t>
  </si>
  <si>
    <t>Gerente Avon</t>
  </si>
  <si>
    <t>Consumidor Final Avon</t>
  </si>
  <si>
    <t>Loja Online</t>
  </si>
  <si>
    <t>b. Ocorrências endereçadas e atendidas</t>
  </si>
  <si>
    <t xml:space="preserve">100% das ocorrências registradas nos canais de atendimento são resolvidas em nível 1 ou nível 2								</t>
  </si>
  <si>
    <t>c. Tipos de ocorrências</t>
  </si>
  <si>
    <t xml:space="preserve">As ocorrências mais comuns no atendimentos são: questões sobre faturamento dos pedidos (problemas com emissão, compensação e parcelamento de títulos | emissão de segunda via de boleto); dúvidas sobre entrega dos produtos (problemas no endereço cadastrado e na entrega dos pedidos); e Ocorrências sobre danos ou defeitos. </t>
  </si>
  <si>
    <t>d. Tempo médio (em dias úteis) de resposta aos solicitantes</t>
  </si>
  <si>
    <t>Público</t>
  </si>
  <si>
    <t>Dias úteis</t>
  </si>
  <si>
    <t>e. Processo pelo qual as ocorrências recebidas passam</t>
  </si>
  <si>
    <t xml:space="preserve">Após o registro da ocorrência nos canais de atendimento, o operador aplica a solução durante o contato ou, se necessário, endereça o registro para um nível 2 para avaliação e solução posterior.										</t>
  </si>
  <si>
    <t xml:space="preserve">Canais de atendimento </t>
  </si>
  <si>
    <t xml:space="preserve">a. Número total de ocorrências </t>
  </si>
  <si>
    <t>Consultora</t>
  </si>
  <si>
    <t>Líder de Negócio</t>
  </si>
  <si>
    <t>Gerente de Relacionamento</t>
  </si>
  <si>
    <t>Consumidor Final</t>
  </si>
  <si>
    <t>Rede Natura (CFD/CND)</t>
  </si>
  <si>
    <t>100% das reclamações registradas nos canais de atendimento são resolvidas em nível 1 ou nível 2</t>
  </si>
  <si>
    <t xml:space="preserve">As ocorrências mais recorrentes são sobre faturamento e cobrança,  pós-venda, apoio à atividade, cadastro, transporte/logística e tecnologia. </t>
  </si>
  <si>
    <t>e. Relate o processo pelo qual as queixas recebidas passam</t>
  </si>
  <si>
    <t>Após o registro da ocorrência nos canais de atendimento, o operador aplica a solução durante o contato ou, se necessário, endereça o registro para um nível 2 para avaliação e solução posterior.</t>
  </si>
  <si>
    <t>IP&amp;L</t>
  </si>
  <si>
    <t>Análise de Riscos e Sustentabilidade</t>
  </si>
  <si>
    <t>IP&amp;L Resultados 2022 (em milhões de reais)</t>
  </si>
  <si>
    <t>Capital humano</t>
  </si>
  <si>
    <t>Capital Social</t>
  </si>
  <si>
    <t>Capital Natural</t>
  </si>
  <si>
    <t>Consultoras de níveis avançados</t>
  </si>
  <si>
    <t>Impostos (vendas e corporativos) </t>
  </si>
  <si>
    <t>Cadeia de suprimentos</t>
  </si>
  <si>
    <t>Operações diretas</t>
  </si>
  <si>
    <t>Instituto Natura</t>
  </si>
  <si>
    <t>Créditos de carbono</t>
  </si>
  <si>
    <t>Comunidades fornecedoras</t>
  </si>
  <si>
    <t>Suporte social</t>
  </si>
  <si>
    <t>Utilização e ciclo final de vida do produto</t>
  </si>
  <si>
    <t>Consultoras de níveis iniciais</t>
  </si>
  <si>
    <t>Análise</t>
  </si>
  <si>
    <t>Em 2022, a Natura gerou um impacto líquido positivo de R$ 34,2 bilhões para a sociedade, considerando as evoluções metodológicas mencionadas na peça do relatório. Os cálculos demonstram que para cada R$ 1 em receita gerada pela companhia, R$ 2,7 são gerados em impacto socioambiental positivo.</t>
  </si>
  <si>
    <t>B.U</t>
  </si>
  <si>
    <t>Objetivo</t>
  </si>
  <si>
    <t>Enfrentar a Crise Climática &amp; Proteger a Amazônia</t>
  </si>
  <si>
    <t>Emissões líquidas zero de gases do efeito estufa (GEE)</t>
  </si>
  <si>
    <t>Os resultados considerando toda a unidade de negócios Natura &amp;Co América Latina estão em validação e serão atualizados ainda em 2023.</t>
  </si>
  <si>
    <t>Nossas metas estão em avaliação pelo SBTi.
Continuamos a estruturação e implementação de nosso plano de descarbonização não apenas nas operações diretas mas também em toda cadeia de valor.</t>
  </si>
  <si>
    <t>Proteger a Amazônia</t>
  </si>
  <si>
    <t>2 milhões de hectares preservados.</t>
  </si>
  <si>
    <t>Metodologia</t>
  </si>
  <si>
    <t>O indicador considera a soma da área total de floresta em pé, com base nas atividades da Natura com Cadeias Produtivas da Biodiversidade e comunidades de relacionamento na Amazônia Legal no Brasil, e tem como fonte dados do Prodes/Inpe, de agosto de 2021 a julho de 2022.</t>
  </si>
  <si>
    <t>Abraçar a circularidade e a regeneração</t>
  </si>
  <si>
    <t>Circularidade integral das embalagens</t>
  </si>
  <si>
    <t>Esse indicador mede a variação de peso relativo entre o ano base (2019) e o ano de reporte. O peso relativo é a geração de resíduos total sobre a massa faturada total.</t>
  </si>
  <si>
    <t>Peso total de embalagens plásticas PCR faturadas / Peso total de embalagens plásticas faturadas.</t>
  </si>
  <si>
    <t>100% de todo o material de embalagens deve ser reutilizável, reciclável ou biodegradável</t>
  </si>
  <si>
    <t>Peso total de embalagens faturadas recicláveis ou reutilizáveis ou compostáveis / peso total de embalagens faturadas.</t>
  </si>
  <si>
    <t>Resultado reflete a soma de esforços do Programa Elos e do programa setorial Mãos pro Futuro, da ABIHPEC.</t>
  </si>
  <si>
    <t>Circularidadede fórmula</t>
  </si>
  <si>
    <t>Massa total de ingredientes naturais do volume faturado / massa total de ingredientes do volume faturado.</t>
  </si>
  <si>
    <t>Massa total de ingredientes enxaguéis orgânicos biodegradáveis do volume faturados / massa total de ingredientes enxaguéis orgânicos biodegradáveis do volume faturados. Avon considera volume produzido e Natura considerar volume faturado.</t>
  </si>
  <si>
    <t>100% das novas fórmulas terão menor pegada ambiental, medida conforme análise de ciclo de vida (Life Cycle Analysis, LCA)</t>
  </si>
  <si>
    <t xml:space="preserve">A ferramenta Natura &amp;Co LCA Ecodesign teve seu desenvolvimento concluído em 2022 permitindo a mensuração da pegada ecológica de formulações com base na metodologia e dados de última geração da LCA. </t>
  </si>
  <si>
    <t>Regeneração</t>
  </si>
  <si>
    <t>USD $ 13,5 M</t>
  </si>
  <si>
    <t>Soma de investimentos em soluções consideradas regenerativas. Consideramos como solução regenerativa aquela que captura mais carbono do que emite, conserva e restaura a biodiversidade e os ecossistemas e gera qualidade de vida por meios justos e inclusivos para todos.</t>
  </si>
  <si>
    <t>41 comunidades na Pan-Amazônia.</t>
  </si>
  <si>
    <t>O resultado considera o total de comunidades atualmente em parceria com a Natura.</t>
  </si>
  <si>
    <t>42  bioingredientes</t>
  </si>
  <si>
    <t>Número total de bioingredientes referente a produtos que pertencem ao funil de inovação e tecnologia, não sendo exclusivo para produtos já lançados.</t>
  </si>
  <si>
    <t>Soma dos recursos compartilhados com as comunidades fornecedoras da sociobiodiversidade: compra de insumos, repartição de benefícios (excluindo parcela de fundo governamental), Negócios da Floresta, serviços ambientais / créditos de carbono e iniciativas socioambientais.</t>
  </si>
  <si>
    <t>Biodiversidade</t>
  </si>
  <si>
    <t>Fazemos parte do engajamento corporativo da Science Based Target Network (SBTN). Para ajudar a desenvolver a metodologia da SBTN, optamos por conduzí-la com nossa linha Natura Ekos, cumprindo com o Passo 1 de 5.</t>
  </si>
  <si>
    <t>R$ 9,2 milhões pagos.</t>
  </si>
  <si>
    <t>Defender os direitos humanos e sermos mais humanos</t>
  </si>
  <si>
    <t>Nossas pessoas</t>
  </si>
  <si>
    <t>51,8% de mulheres na liderança e 31% no Conselho de Administração.</t>
  </si>
  <si>
    <t>O gap atual é de -0,82%</t>
  </si>
  <si>
    <t>Maiores detalhamentos sobre a metodologia de cálculo utilizada podem ser encontrados no Relatório Integrado Natura &amp;Co América Latina 2021:
https://static.rede.natura.net/html/site_cf/br/07_2022/relatorio_anual/Relatorio_Integrado_Natura_Co_America_Latina_2021_VF_28.7.pdf</t>
  </si>
  <si>
    <t>Natura &amp;Co Brasil</t>
  </si>
  <si>
    <t>95% - considera a renda familiar.
99% - considera um indivíduo.</t>
  </si>
  <si>
    <t>Nossa rede mais ampla</t>
  </si>
  <si>
    <t>O impacto social positivo gerado pelas receitas das consultoras de níveis avançados foi de R$ 16,4 bilhões em 2022, segundo o IP&amp;L da Natura. Constatamos também que a taxa de mobilidade das consultoras no caminho de crescimento para níveis mais altos de relacionamento é de 15% ao ano.
De acordo com a IP&amp;L, a empresa calculou o aumento de renda das Consultoras e comparou com a diferença com a "renda vitalícia", ou seja, o suficiente para uma pessoa pagar por toda a sua moradia, saúde, educação, e outras despesas e viver uma vida digna.</t>
  </si>
  <si>
    <t>USD $ 74,8 milhões</t>
  </si>
  <si>
    <t>O resultado considera os valores acumulados de 2020, 2021 e 2022.</t>
  </si>
  <si>
    <t>A Natura segue liderando o Comitê de Ética da WFDSA (Federação Internacional das Associações de Venda Direta, na sigla em inglês), a fim de elevar os padrões autorregulatórios da WFDSA e da Direct Selling Association (DSA) e melhorar os mecanismos de monitoramento e fiscalização, com foco na criação de valor de longo prazo para as empresas de venda direta.</t>
  </si>
  <si>
    <t>Direitos humanos</t>
  </si>
  <si>
    <t>Nova declaração de Direitos Humanos Natura&amp;Co aprovada e disponível publicamente. Em 2022, evoluímos com a implementação da política em nossos processos, garantindo o acompanhamento e evolução da estratégia.
Nova política disponível em https://www.naturaeco.com/wp-content/uploads/sites/428/2022/11/NCo-Human-Rights-Statement_FINAL-ENG-Oct-22_LINKED.pdf .</t>
  </si>
  <si>
    <t xml:space="preserve">66,97% 
</t>
  </si>
  <si>
    <t>Base de Cálculo: volume de milhões de unidades produzidas em sites certificados 14001:2015 em relação ao volume total de unidades produzidas em nossos sites próprios.</t>
  </si>
  <si>
    <t>Mica¹</t>
  </si>
  <si>
    <t>¹Não há padrão de certificação global disponível para Mica.</t>
  </si>
  <si>
    <t>Sustainability Accounting Standards Board</t>
  </si>
  <si>
    <t>(1)Total de água retirada, (2) total de água consumida, porcentagem de cada uma em regiões com estresse hídrico de linha de base alto ou extremamente alto</t>
  </si>
  <si>
    <t>Variável (m³)</t>
  </si>
  <si>
    <t>Natura &amp;Co América Latina 2021 (m³) ¹</t>
  </si>
  <si>
    <t>Natura &amp;Co América Latina 2022 (m³)</t>
  </si>
  <si>
    <t>Total de água retirada</t>
  </si>
  <si>
    <t>Total de água consumida</t>
  </si>
  <si>
    <t>Porcentagem de cada uma em regiões com estresse hídrico de linha de base alto ou extremamente alto (%)²</t>
  </si>
  <si>
    <t>¹Para manter a comparabilidade, os dados de 2021 foram em convertidos metros cúbicos (m³), unidade de medida requerida pelo indicador.
²Não atuamos em áreas consideradas de "estresse hídrico".</t>
  </si>
  <si>
    <t>(1) Peso total da embalagem, (2) porcentagem feita de materiais reciclados e/ou renováveis e (3) porcentagem reciclável, reutilizável e/ou compostável</t>
  </si>
  <si>
    <t>Variável</t>
  </si>
  <si>
    <t>Resultado</t>
  </si>
  <si>
    <t>Peso total da embalagem (t)</t>
  </si>
  <si>
    <t>Tonelagem RRC</t>
  </si>
  <si>
    <t>Porcentagem feita de materiais reutilizáveis, recicláveis e/ou compostável</t>
  </si>
  <si>
    <t xml:space="preserve">Resultado </t>
  </si>
  <si>
    <t>Porcentagem feita de materiais reciclados e/ou renováveis</t>
  </si>
  <si>
    <t>Porcentagem reciclável, reutilizável e/ou compostável</t>
  </si>
  <si>
    <t>Discussão de estratégias para reduzir o impacto ambiental das embalagens ao longo do seu ciclo de vida</t>
  </si>
  <si>
    <t>Durante o processo de desenvolvimento de novos produtos, a equipe de Pesquisa e Desenvolvimento (P&amp;D) da Natura utiliza a Calculadora Ambiental, uma ferramenta que permite aos pesquisadores de fórmulas e embalagens avaliar o impacto ambiental do produto ao longo do desenvolvimento. Essa ferramenta possibilita que os pesquisadores façam escolhas mais conscientes em relação às embalagens, buscando reduzir o impacto ambiental do portfólio da Natura.
Paralelamente, a equipe de Sustentabilidade realiza análises de impacto ambiental durante o desenvolvimento de projetos de novos produtos. Essas análises têm como objetivo antecipar o impacto do novo projeto nos indicadores ambientais, identificando oportunidades de melhoria para as embalagens dos produtos em desenvolvimento.
Além disso, a Natura conta com o Comitê de Ecodesign, composto por colaboradores de diferentes áreas, como P&amp;D, Sustentabilidade, Núcleo de Design, Experiência do Consumidor e Logística Reversa. Esse comitê analisa e propõe medidas para a redução do impacto ambiental dos produtos Natura, além de discutir possíveis abordagens para projetos em desenvolvimento.
O grupo Natura &amp;Co reforçou seu compromisso com a circularidade de embalagens por meio do pilar "Commitment to Life", o qual estabelece metas específicas para promover a circularidade. Essas metas incluem a redução da quantidade de resíduos gerados, a utilização de plástico reciclado nas embalagens, o objetivo de tornar todo o portfólio 100% reciclável, reutilizável ou compostável, e a compensação de 100% dos resíduos gerados em regiões onde a infraestrutura de reciclagem é limitada. Com essas ações, a Natura&amp;Co busca fortalecer sua abordagem sustentável e contribuir para a economia circular, promovendo a redução do impacto ambiental e a maximização do aproveitamento dos recursos.
Reforçando nosso compromisso em reduzir o impacto ambiental das embalagens, a Natura tem priorizado o uso de materiais reciclados. Além de estabelecermos nossas próprias metas por meio do Commitment to Life, também nos comprometemos com as metas de incorporação de plástico reciclado do Compromisso Global da Ellen MacArthur Foundation, do qual somos signatários como parte do grupo Natura &amp;Co. Para fortalecer ainda mais esse compromisso, em 2022, a remuneração variável dos colaboradores foi vinculada ao cumprimento da meta de compra de plástico reciclado, demonstrando o engajamento de todas as áreas das empresas em aumentar o uso de materiais reciclados em nossas embalagens.
Além do uso de materiais reciclados, também priorizamos o uso de materiais renováveis, como o plástico verde, derivado da cana-de-açúcar, que absorve carbono durante seu crescimento, resultando em emissões significativamente mais baixas quando comparado ao plástico convencional. Desde a década de 80, a Natura disponibiliza refis para seus produtos, o que reduz consideravelmente a quantidade de resíduos e emissões de carbono geradas pelas nossas embalagens, graças à sua embalagem minimizada.
Além disso, desenvolvemos o programa Elos como uma iniciativa própria da Natura. O programa Elos tem como objetivo estabelecer conexões sólidas em toda a cadeia de suprimentos de materiais reciclados, garantindo a rastreabilidade do material capturado e fortalecendo a capacidade de abastecimento da cadeia. Através do programa Elos, buscamos criar parcerias e promover a colaboração entre os diferentes elos da cadeia, desde os fornecedores de materiais reciclados até a produção de embalagens sustentáveis.</t>
  </si>
  <si>
    <t>Quantidade de óleo de palma obtido, porcentagem certificada por meio da mesa redonda sobre cadeias de suprimentos de óleo de palma sustentável (RSPO) como (a) Identidade Preservada, (b) Segregado, (c) Balanço de Massa ou (d) Reserva e Reivindicação</t>
  </si>
  <si>
    <t>Variável¹</t>
  </si>
  <si>
    <t>Porcentagem certificada como (c) Balanço de Massa</t>
  </si>
  <si>
    <t xml:space="preserve">¹Segundo nossa política, atualmente todo o volume comprado que possui certifação é na modalidade balanço de massa. Portanto não adquirimos nenhum material nos outros modelos: Identidade Preservada (%), Quantidade de óleo de palma obtido, Segregado (%),  Reserva de Reivindicação (%).
</t>
  </si>
  <si>
    <t xml:space="preserve"> Descrição dos riscos da gestão hídrica e discussão de estratégias e práticas para mitigar tais riscos</t>
  </si>
  <si>
    <t>Possuímos um procedimento detalhado que descreve a metodologia de consumo de água em todas as operações da Natura&amp;Co América Latina. Em cada um de nossos sites, implementamos um sistema de monitoramento do abastecimento de água, seja por meio de fornecedores externos ou captação própria. Além disso, alguns locais possuem medições internas para acompanhar a distribuição e uso da água.
Por meio desses registros de consumo e relatórios, realizamos análises e interpretações dos dados em conjunto com as áreas responsáveis pela gestão da água. Nas Comissões Internas de Conservação de Água (CICA), presentes em nossas unidades de manufatura, e nos Comitês locais, em alguns de nossos Centros de Distribuição, promovemos discussões e análises para identificar oportunidades de melhoria, potenciais projetos e iniciativas de gestão interna.
Essas análises nos ajudam a compreender o comportamento do indicador de água em cada local e os fatores que o influenciam. Por meio desse processo, buscamos constantemente aprimorar nossas práticas de gestão hídrica, implementar projetos, mapear riscos e ações que promovam o uso eficiente da água e a conservação desse recurso vital.</t>
  </si>
  <si>
    <t>Receita de produtos desenvolvidos com princípios de química verde</t>
  </si>
  <si>
    <t xml:space="preserve">84% da Receita Líquida da Natura América Latina é proveniente de produtos que atendem a critérios sustentáveis. Esses critérios incluem a utilização de materiais reciclados, palma certificada pela RSPO, certificação UEBT, oferta de refis, uso de matérias-primas provenientes da biodiversidade brasileira, álcool orgânico ou plástico verde. Esses produtos são cuidadosamente selecionados para garantir que estejam alinhados com nossos compromissos ambientais e sociais, proporcionando aos consumidores opções sustentáveis que contribuem para a preservação do meio ambiente e para a valorização das comunidades locais.
</t>
  </si>
  <si>
    <t>Discussão do processo para identificar e gerenciar materiais emergentes e produtos químicos preocupantes</t>
  </si>
  <si>
    <t>De forma intencional, excluímos ingredientes que são fonte de preocupação para a saúde humana e o meio ambiente, indo além das proibições regulatórias dos mercados em que atuamos. Mantemos um processo contínuo de monitoramento de informações sobre ingredientes, campanhas e temas controversos, que são reportados aos fóruns competentes. Essa abordagem nos permite tomar decisões estratégicas, como proibir o uso desses ingredientes em novos desenvolvimentos ou em determinadas condições.
Todos os produtos desenvolvidos pela Natura passam por uma rigorosa avaliação de segurança conduzida por especialistas em toxicologia, seguindo critérios científicos internacionais. Além disso, realizamos um monitoramento global de dados e publicações científicas relacionadas aos ingredientes presentes em nosso portfólio, considerando seus impactos na saúde das pessoas e no meio ambiente. Proativamente, proibimos o uso de certos ingredientes controversos em novos desenvolvimentos, como parte de nosso compromisso em garantir a segurança e bem-estar de nossos consumidores e do planeta.</t>
  </si>
  <si>
    <t>Faixa etária</t>
  </si>
  <si>
    <t>Contratações</t>
  </si>
  <si>
    <t>Desligamentos</t>
  </si>
  <si>
    <t>Taxa de rotatividade ou turnover (%)</t>
  </si>
  <si>
    <t>Total de empregados</t>
  </si>
  <si>
    <t>Taxa de rotatividade ou turnover (%)²</t>
  </si>
  <si>
    <t>Abaixo de 30 anos</t>
  </si>
  <si>
    <t>Entre 30 e 50 anos</t>
  </si>
  <si>
    <t>Acima de 50 anos</t>
  </si>
  <si>
    <t>—</t>
  </si>
  <si>
    <t>Gênero</t>
  </si>
  <si>
    <t>Taxa de rotatividade ou turnover² (%)</t>
  </si>
  <si>
    <t>Categoria Funcional¹</t>
  </si>
  <si>
    <t>Diretoria</t>
  </si>
  <si>
    <t>Gerência</t>
  </si>
  <si>
    <t>Análise de resultados</t>
  </si>
  <si>
    <t>O aumento no volume de desligamentos foi decorrente de reestruturações nos centros de distribuição.</t>
  </si>
  <si>
    <t>Taxa de rotatividade ou turnover¹</t>
  </si>
  <si>
    <t>Total³</t>
  </si>
  <si>
    <t>Categoria Funcional²</t>
  </si>
  <si>
    <t>¹ Base de cálculo para taxa de turnover: (contratados+desligados/2)/total e
quivalente do headcount.
Para o total de empregados, foi considerado o headcount do fechamento de dezembro de 2022. 
Para novas contratações e rotatividade, foi considerado o headcount de colaboradores com contrato permanente, excluindo estagiários, aprendizes, trainees, temporários.</t>
  </si>
  <si>
    <t xml:space="preserve">² Não há dados históricos de contratações e desligamentos por categoria funcional. Também não foi considerado a abertura por Vice presidencia.
</t>
  </si>
  <si>
    <t>³ Dois colaboradores não declararam seu gênero.</t>
  </si>
  <si>
    <t>Taxa de rotatividade ou turnover³</t>
  </si>
  <si>
    <t>Venezuela¹</t>
  </si>
  <si>
    <t>O aumento no volume de desligamentos foi recorrente de reestruturações nos centros de distribuição.</t>
  </si>
  <si>
    <t>a. benefícios-padrão para empregados com jornada de tempo integral, mas que não são fornecidos a empregados com jornada parcial (ou temporários), por unidades operacionais relevantes.</t>
  </si>
  <si>
    <t>Benefícios¹</t>
  </si>
  <si>
    <t>Opções</t>
  </si>
  <si>
    <t>Auxílio deficiência e invalidez</t>
  </si>
  <si>
    <t>Jornada de tempo integral</t>
  </si>
  <si>
    <t>Assitência Médica</t>
  </si>
  <si>
    <t>Jornada de tempo integral e parcial</t>
  </si>
  <si>
    <t>Seguro de vida</t>
  </si>
  <si>
    <t>Fundo de pensão/plano de benefícios</t>
  </si>
  <si>
    <t>Veículos</t>
  </si>
  <si>
    <t>Atividade Física</t>
  </si>
  <si>
    <t>Celebrações</t>
  </si>
  <si>
    <t>Assitência Odontológica</t>
  </si>
  <si>
    <t>Auxílio Refeição / Alimentação</t>
  </si>
  <si>
    <t>Auxílio Internet</t>
  </si>
  <si>
    <t>Licença Maternidade/Paternidade extendida</t>
  </si>
  <si>
    <t>Sexta curta</t>
  </si>
  <si>
    <t>Trabalho Remoto</t>
  </si>
  <si>
    <t>A Natura &amp;Co está presente em 18 países da América Latina e tem suas operações concentradas especialmente na área de cosméticos e higiene e representadas pelas marcas Natura, Avon, The Body Shop, Aesop e &amp;Co Pay.
Considera-se neste indicador, os benefícios oferecidos aos nossos colaboradores, com atuação para e nas operações da Natura &amp;Co América Latina.</t>
  </si>
  <si>
    <t>a. Licença maternidade e paternidade</t>
  </si>
  <si>
    <t>Licença maternidade/paternidade</t>
  </si>
  <si>
    <t>Natura &amp;Co América Latina</t>
  </si>
  <si>
    <t>homens</t>
  </si>
  <si>
    <t>mulheres</t>
  </si>
  <si>
    <t>Empregados que retornaram a trabalhar após a licença e continuaram empregados 12 meses após o retorno ao trabalho</t>
  </si>
  <si>
    <t>Taxa de retorno</t>
  </si>
  <si>
    <t>Taxa de retenção</t>
  </si>
  <si>
    <t>a. Relate as seguintes informações para empregados e para trabalhadores que não são empregados mas cujo trabalho e/ou local de trabalho é controlado pela organização: Explique como a organização facilita o acesso dos trabalhadores a serviços médicos e de saúde não relacionados ao trabalho, e o escopo do acesso oferecido.</t>
  </si>
  <si>
    <t>b. Relate as seguintes informações para empregados e para trabalhadores que não são empregados mas cujo trabalho e/ou local de trabalho é controlado pela organização: Descreva os serviços e programas de promoção da saúde oferecidos aos trabalhadores para tratar de importantes riscos à saúde não relacionados ao trabalho, inclusive os riscos específicos à saúde tratados, e como a organização facilita o acesso dos trabalhadores a esses serviços e programas</t>
  </si>
  <si>
    <t>Contamos com programas de orientação sobre atenção primária, de controle de doenças crônicas, de nutrição, de fisioterapia e de ortopedia nos Espaços Saúde, assim como assistência médica e teleatendimento para eventos de baixa complexidade para colaboradores e seus dependentes. Outros serviços de promoção à saúde envolvem subsídio para acesso a academias, curso de cuidados com recém-nascidos, programa de ginástica laboral e de apoio psicológico, plataforma para atendimento psicoterápico, entre outros.</t>
  </si>
  <si>
    <t>cp1. Como a organização mantém o sigilo das informações pessoais relativas à saúde do trabalhador?</t>
  </si>
  <si>
    <t>As informações sobre saúde dos colaboradores estão restritas aos 68 profissionais de saúde e são confidenciais.</t>
  </si>
  <si>
    <t>a. Se a organização implementou um sistema de gestão de saúde e segurança do trabalho baseado em exigências legais e/ou normas/diretrizes reconhecidas:, relate:</t>
  </si>
  <si>
    <t>Classe</t>
  </si>
  <si>
    <t>Trabalhadores que não são empregados, mas cujo trabalho e/ou local de trabalho é controlado pela organização</t>
  </si>
  <si>
    <t>Número total de indivíduos</t>
  </si>
  <si>
    <t>Número de indivíduos que estão cobertos por esse sistema;</t>
  </si>
  <si>
    <t>Percentual de indivíduos que estão cobertos por esse sistema;</t>
  </si>
  <si>
    <t>Número de indivíduos que estão cobertos por esse  sistema, que tenha sido auditado internamente;</t>
  </si>
  <si>
    <t>Percentual de indivíduos cobertos por um sistema de gestão de saúde e segurança ocupacional com base em requisitos legais e/ou padrões/diretrizes reconhecidos, que foi auditado internamente.</t>
  </si>
  <si>
    <t>Número de indivíduos que estão cobertos por esse sistema que tenha sido auditado internamente ou certificado por uma parte externa</t>
  </si>
  <si>
    <t>Percentual de indivíduos que estão cobertos por esse  sistema que tenha sido auditado internamente ou certificado por uma parte externa</t>
  </si>
  <si>
    <t>b. Relate se quaisquer trabalhadores foram excluídos deste conteúdo e, em caso positivo, por que o foram, incluindo no relato os tipos de trabalhadores excluídos.</t>
  </si>
  <si>
    <t>Todos os colaboradores e trabalhadores foram considerados nessa análise.</t>
  </si>
  <si>
    <t>c. Relate quaisquer informações contextuais necessárias para a compreensão de como os dados foram compilados, tais como normas, metodologias e premissas adotadas.</t>
  </si>
  <si>
    <t xml:space="preserve">Foi considerado o público total de Natura &amp;Co América Latina.
</t>
  </si>
  <si>
    <t>cp1. Relate se quaisquer trabalhadores foram excluídos deste conteúdo e, em caso positivo, por que o foram, incluindo no relato os tipos de trabalhadores excluídos.</t>
  </si>
  <si>
    <t>Todos os colaboradores foram considerados nessa análise.</t>
  </si>
  <si>
    <t>a. Acidentes de trabalho</t>
  </si>
  <si>
    <t>EMPREGADOS</t>
  </si>
  <si>
    <t>Número de horas trabalhadas</t>
  </si>
  <si>
    <t>Base de número de horas trabalhadas (200.000 ou 1.000.000)</t>
  </si>
  <si>
    <t>Número de óbitos resultantes de acidente de trabalho;</t>
  </si>
  <si>
    <t>Índice de óbitos resultantes de acidente de trabalho(%)</t>
  </si>
  <si>
    <t>Número de acidentes de trabalho com consequência grave (exceto óbitos)</t>
  </si>
  <si>
    <t>Índice de acidentes de trabalho com consequência grave (exceto óbitos)</t>
  </si>
  <si>
    <t>Número de acidentes de trabalho de comunicação obrigatória; (incluir óbitos)</t>
  </si>
  <si>
    <t>Índice de acidentes de trabalho de comunicação obrigatória (incluir óbitos) (%)</t>
  </si>
  <si>
    <t>Os principais tipos de acidente de trabalho</t>
  </si>
  <si>
    <t>b. Perigos que apresentam risco de acidentes de trabalho com consequência grave</t>
  </si>
  <si>
    <t>Os perigos são identificados por meio de ferramentas de gestão em segurança (comportamentais ou estruturais), que incluem metodologia de levantamento de perigos e riscos e  investigação e análise das ocorrências. Todas as ocorrências passam pelo processo de investigação para garantir a melhora dos nossos processos, procedimentos, estruturas e nas premissas comportamentais.</t>
  </si>
  <si>
    <t>c. Medidas tomadas ou em andamento para eliminar outros perigos e minimizar os riscos de acidente de trabalho usando a hierarquia de controles</t>
  </si>
  <si>
    <t>O levantamento de perigos e riscos permite a elaboração de planos de ação para eliminação, redução e mitigação dos riscos. Além disso, a aplicação contínua de nossas ferramentas de gestão também objetivam indentificar e tratar os perigos e riscos.</t>
  </si>
  <si>
    <t>d. Escopo</t>
  </si>
  <si>
    <t>Todos os colaboradores e trabalhadores foram considerados para levantamento das nformações</t>
  </si>
  <si>
    <t>Os dados são referentes à Natura &amp;Co América Latina.</t>
  </si>
  <si>
    <t>a. Doenças profissionais</t>
  </si>
  <si>
    <t>Número de casos de doenças profissionais de comunicação obrigatória (inclui mortes)</t>
  </si>
  <si>
    <t>Descreva os principais tipos de doenças profissionais</t>
  </si>
  <si>
    <t>Osteomolecular</t>
  </si>
  <si>
    <t>Avon Brasil: 1 caso de transtorno mental; Natura Brasil: 2 casos de perda auditiva, 2 casos de transtorno mental e 1 caso osteomuscular; Natura &amp;Co América Latina: 8 casos osteomusculares.</t>
  </si>
  <si>
    <t>Não  houve casos de  óbitos resultantes de doenças profissionais nos anos de 2021 e 2022</t>
  </si>
  <si>
    <t>Para todos os trabalhadores que não são empregados mas cujo trabalho e/ou local de trabalho é controlado pela organização:</t>
  </si>
  <si>
    <t>Razao de omissao</t>
  </si>
  <si>
    <t>i. O número de óbitos resultantes de doenças profissionais; ii. O número de casos de doenças profissionais de comunicação obrigatória; iii. Os principais tipos de doenças profissionais.</t>
  </si>
  <si>
    <t>Explicacao</t>
  </si>
  <si>
    <t>Há trabalhadores terceiros nas operações de Natura &amp;Co América Latina, contudo, não há informações sobre doenças profissionais para esta categoria.</t>
  </si>
  <si>
    <t>c. Relatar os perigos que apresentam risco de doenças profissionais</t>
  </si>
  <si>
    <t>Para assegurar a saúde dos colaboradores, avaliamos riscos ergonômicos e realizamos exames ocupacionais e análise de sinais e sintomas que podem identificar precocemente qualquer alteração na saúde decorrente do trabalho. O Programa de Ergonomia é aplicável sob demanda e os exames ocupacionais são realizados a cada dois anos, no máximo, podendo ter um prazo ainda menor, conforme orientações do médico responsável.</t>
  </si>
  <si>
    <t>d. Relatar se quaisquer trabalhadores foram excluídos deste conteúdo e, em caso positivo, por que o foram, incluindo no relato os tipos de trabalhadores excluídos</t>
  </si>
  <si>
    <t>Embora não tenhamos informação sobre doenças profissionais de terceiros, realizamos o monitoramento de todas as Comunicações de Acidentes de Trabalho (CATs) abertas pelas empresas terceiras, o que inclui as doenças profissionais.</t>
  </si>
  <si>
    <t>e. Relate quaisquer informações contextuais necessárias para a compreensão de como os dados foram compilados, tais como normas, metodologias e premissas adotadas.</t>
  </si>
  <si>
    <t>Diante dos casos, implementamos um programa de conservação auditiva, bem como realizamos triagem de sintomas de sobrecarga mental nos exames ocupacionais, e seguimos com as ações do programa de ergonomia.</t>
  </si>
  <si>
    <t xml:space="preserve"> a. Média de horas de capacitação realizada pelos empregados da organização durante o período coberto pelo relatório por gênero</t>
  </si>
  <si>
    <t>Média de horas de capacitação de empregados por gênero</t>
  </si>
  <si>
    <t>NATURA</t>
  </si>
  <si>
    <t>8,072 </t>
  </si>
  <si>
    <t xml:space="preserve"> b.i. Média de horas de capacitação realizada pelos empregados da organização durante o período coberto pelo relatório por categoria funcional</t>
  </si>
  <si>
    <t>Média de horas de capacitação de empregados por categoria funcional</t>
  </si>
  <si>
    <t>Chefia/coordenação</t>
  </si>
  <si>
    <t>Administrativo</t>
  </si>
  <si>
    <t>Operacional</t>
  </si>
  <si>
    <t>b.ii. Média de horas de capacitação realizada pelos trabalhadores da organização durante o período coberto pelo relatório por categoria funcional</t>
  </si>
  <si>
    <t>Média de horas de capacitação de trabalhadores por categoria funcional</t>
  </si>
  <si>
    <t>Estagiários</t>
  </si>
  <si>
    <t>Força de Vendas</t>
  </si>
  <si>
    <t>Em 2022, tivemos uma redução das horas de treinamento em comparação ao ano de 2021, devido à revisão orçamentária e substituição de jornadas de aprendizagem transversais para  priorização de outros temas.</t>
  </si>
  <si>
    <t>a. Média de horas de capacitação realizada pelos empregados da organização durante o período coberto pelo relatório por gênero</t>
  </si>
  <si>
    <t>AVON</t>
  </si>
  <si>
    <t xml:space="preserve"> b.ii. Média de horas de capacitação realizada pelos trabalhadores da organização durante o período coberto pelo relatório por categoria funcional</t>
  </si>
  <si>
    <t>Trainees</t>
  </si>
  <si>
    <t>THE BODY SHOP</t>
  </si>
  <si>
    <t>Média de horas de capacitação de empregados por gênero¹</t>
  </si>
  <si>
    <t>AESOP</t>
  </si>
  <si>
    <t>b.i. Média de horas de capacitação realizada pelos empregados da organização durante o período coberto pelo relatório por categoria funcional</t>
  </si>
  <si>
    <t>Média de horas de capacitação de empregados por categoria funcional¹</t>
  </si>
  <si>
    <t>Média de horas de capacitação de trabalhadores por categoria funcional¹</t>
  </si>
  <si>
    <t xml:space="preserve">1. Não temos registro de horas de treinamento de colaboradores Aesop, pois o processo  de gestão de treinamentos não está harmonizado com a gestão do indicador por Natura &amp;co América Latina.
</t>
  </si>
  <si>
    <t>NATURA &amp;CO AMÉRICA LATINA</t>
  </si>
  <si>
    <t>4,54 </t>
  </si>
  <si>
    <t>7,65 </t>
  </si>
  <si>
    <t>Técnica/supervisão</t>
  </si>
  <si>
    <t>2,87 </t>
  </si>
  <si>
    <t>Aprendizes</t>
  </si>
  <si>
    <t xml:space="preserve">404-2 </t>
  </si>
  <si>
    <t>a. Relate o tipo e escopo de programas implementados e de assistência prestada para aperfeiçoar as competências dos empregados.</t>
  </si>
  <si>
    <t xml:space="preserve">O ano de 2022 foi marcado por um cenário macroeconômico e interno de mudanças que demandaram foco em jornadas de desenvolvimento que habilitassem a essência de Natura &amp;Co América Latina e o alinhamento estratégico da liderança às nossas prioridades de negócio. Neste contexto, nossa prioridade foi promover o alinhamento entre a liderança e competências essenciais transversais para o negócio: Geração de Valor Estratégico &amp; Gestão Cultural.
Além da vivência prática nas áreas, suportada por experiências síncronas, com duração de três horas por encontro, em modelo híbrido, foram realizados Encontros de Líderes de alinhamento estratégico. Ao longo do ano, houve cinco encontros, sendo três híbridos, com duração de três horas, e dois presenciais em São Paulo, com média de 100% de participação e 90,25% de satisfação do público. Entre os temas abordados, destacaram-se o papel da liderança na jornada cultural, alinhamento acerca da estratégia, visão, prioridades do negócio e engajamento com os produtos, consultoras e representantes e desenvolvimento de colaboradores e líderes. 
Já nos encontros do programa de Embaixadores Culturais, 86 líderes e vice-presidentes participaram de experimentos que fomentam o Jeito de Ser e Fazer da cultura Natura &amp;Co América Latina. Ao todo, foram dedicadas 68 horas, com 100% de adesão no lançamento. 
Ao longo de 2022 tivemos, também, os programas de Estágio e Jovem Aprendiz. O programa de Estágio Natura &amp;Co América Latina investe na formação e desenvolvimento de jovens talentos para ocuparem, posteriormente, vagas de assistente a analista júnior. No último ano, somamos 215 estagiários alocados entre Brasil e Argentina e superamos a meta de contração de 50% de pessoas com marcador de raça e gênero. Ao longo do programa, além da diversidade, foram trabalhados temas como cultura, marca e produto, Compromisso com a Vida, geração de valor e agilidade. 
Já o Programa de Jovem Aprendiz opera como a principal porta de entrada para empregabilidade de jovens entre 17 e 24 anos incompletos, moradoras e moradores das comunidades do entorno dos nossos escritórios e em situação de vulnerabilidade social. No último ciclo, foram 4.505 inscritos para 173 vagas preenchidas em São Paulo, Cajamar, Cabreúv e, Itupeva, sendo 65% das pessoas autodeclaradas negras, 80% do gênero feminino e 27 distritos/territórios contemplados. Nosso objetivo é gerar impacto positivo na vida desses jovens por meio de uma jornada de desenvolvimento com carga horária subdividida entre atividades práticas (nos escritórios) e atividades teóricas (nos polos da instituição formadora parceira), corroborando para o desenvolvimento de competências competitivas para oportunidades em outros cargos futuros.
Para 2023 estão previstas novas edições dos programas de Estágio e Jovem Aprendiz. Também relançaremos o programa CorageNatura no Brasil e na Argentina. Trata-se de um programa de trainees, com duração de 18 meses, focado na formação de futuros líderes Natura &amp;Co América Latina, em linha com as competências críticas mapeadas: perfil intraempreendedor, inovador e diverso que tragam a inovação a partir da diversidade. </t>
  </si>
  <si>
    <t>b. Relate os programas de assistência para transição de carreira oferecidos visando facilitar a empregabilidade continuada e a gestão de final de carreira devido a aposentadoria ou rescisão do contrato de trabalho</t>
  </si>
  <si>
    <t xml:space="preserve">O Programa Construindo o Futuro, da Natura Brasil, direcionado para as Gerentes de Negócio, está conectado à proposta de valor por meio das frentes de pertencimento, prosperidade e propósito. Sob o pilar de pertencimento, em 2022 convidamos todas as Gerentes de Negócio do Brasil para um trabalho de autoconhecimento por meio da antroposofia (análise dos setênios). Ao todo, 103 gerentes participaram de sete turmas. 
Sob a frente de propósito, 12 Gerentes de Negócio acima de 55 anos de idade e 15 anos de casa participaram de dinâmicas de amadurecimento da curva de mudança e encerramento do ciclo. A curva de mudança considerou a jornada biográfica de cada uma delas, olhando pra saúde integral neste momento de vida, assim como o planejamento financeiro e preparação para os novos projetos de vida. O pilar de prosperidade deverá ser reformulado em 2023, com foco em mulheres de 45 anos.
Vale ressaltar que possuímos, para todos os colaboradores de Natura &amp;Co América Latina, uma política de outplacement (recolocação) desde 2014, que considera casos específicos de transição de carreira para realização de um processo de re-colocação profissional, em parceria com uma consultoria especializada. Em 2022, 41 colaboradores usufruíram deste serviço.  </t>
  </si>
  <si>
    <t>[Diretoria]</t>
  </si>
  <si>
    <t>Número total de empregados</t>
  </si>
  <si>
    <t>Número de empregados avaliados</t>
  </si>
  <si>
    <t>percentual</t>
  </si>
  <si>
    <t>[Gerência]</t>
  </si>
  <si>
    <t>[Chefia/coordenação]</t>
  </si>
  <si>
    <t>[Administrativo]</t>
  </si>
  <si>
    <t>[Operacional]</t>
  </si>
  <si>
    <t>[Total]</t>
  </si>
  <si>
    <t>Aumento da curva de impactados com o processo, já que neste ano contemplamos números por marcas. Há um esforço contínuo e crescente de integrar processos e trazer o público para a mesma plataforma de gestão de desempenho, e tornar este um hub para o alinhamento estratégico-tático da organização para impactar positivamente o negócio, planeta e pessoas.</t>
  </si>
  <si>
    <t>a.i. Porcentagem de indivíduos dentro dos órgãos de governança da organização, por gênero</t>
  </si>
  <si>
    <t>Conselho de Administração</t>
  </si>
  <si>
    <t>Número de membros de órgãos de governança</t>
  </si>
  <si>
    <t>Percentual de membros de órgãos de governança por gênero</t>
  </si>
  <si>
    <t>a.ii. Porcentagem de indivíduos dentro dos órgãos de governança da organização, por faixa etária</t>
  </si>
  <si>
    <t>Faixa Etária</t>
  </si>
  <si>
    <t>Percentual³</t>
  </si>
  <si>
    <t>a.iii. Indique o percentual de indivíduos de minorias e/ou grupos vulneráveis dentro dos órgãos de governança da organização</t>
  </si>
  <si>
    <t>Grupo de minoria / vulnerável</t>
  </si>
  <si>
    <t>Pessoa Negra</t>
  </si>
  <si>
    <t>a.iv. Descreva quais públicos estão incluídos em "minorias e/ou grupos vulneráveis " (negros, LGBTQIAP+, PCD's, etc.)</t>
  </si>
  <si>
    <t>b.i. Porcentagem de empregados, por categoria funcional, por gênero</t>
  </si>
  <si>
    <t>Número</t>
  </si>
  <si>
    <t>Trainee</t>
  </si>
  <si>
    <t>Força de vendas</t>
  </si>
  <si>
    <t>b.iii. Porcentagem de empregados, por categoria funcional, por faixa etária</t>
  </si>
  <si>
    <t>b.v. Porcentagem de empregados, por grupos de minorias</t>
  </si>
  <si>
    <t>Nº. de empregados de minorias</t>
  </si>
  <si>
    <t>Forças de vendas</t>
  </si>
  <si>
    <t>[PCDs]</t>
  </si>
  <si>
    <t>b.vii. Descreva quais públicos estão incluídos em "minorias e/ou grupos vulneráveis " (negros, LGBTQIAP+, PCD's, etc.)</t>
  </si>
  <si>
    <t>[LGBTQIAP+]²</t>
  </si>
  <si>
    <t>[Outros]</t>
  </si>
  <si>
    <t xml:space="preserve">Não aplicável. Não há monitoramento de dados para estas categorias. </t>
  </si>
  <si>
    <t xml:space="preserve"> Operações com engajamento, avaliações de impacto e programas de desenvolvimento voltados à comunidade local</t>
  </si>
  <si>
    <t>a.i. Percentual de operações que implementaram engajamento, avaliações de impacto e/ou programas de desenvolvimento voltados à comunidade local, incluindo, entre outros, o uso de: (i) avaliações de impacto social, inclusive avaliações de impacto de gênero, com base em processos participativos;</t>
  </si>
  <si>
    <t>Não aplicável</t>
  </si>
  <si>
    <t>Explicação</t>
  </si>
  <si>
    <t>Não há dados percentuais, e/ou programas de desenvolvimento disponíveis neste contexto.</t>
  </si>
  <si>
    <t>a.ii. avaliações de impacto ambiental e monitoramento contínuo;</t>
  </si>
  <si>
    <t>a.iii. divulgação pública dos resultados das avaliações de impacto ambiental e social;</t>
  </si>
  <si>
    <t>Não há dados de divulgação pública de resultados disponíveis neste contexto.</t>
  </si>
  <si>
    <t>a.iv. programas de desenvolvimento local baseados nas necessidades de comunidades locais;</t>
  </si>
  <si>
    <t>a.v. planos de engajamento de stakeholders baseados em mapeamentos dessas partes;</t>
  </si>
  <si>
    <t>Até o momento, não há planos de engajamento definidos para este contexto.</t>
  </si>
  <si>
    <t>a.vii. conselhos de trabalho, comissões de saúde e segurança no trabalho e outras entidades representativas de trabalhadores para discutir impactos;</t>
  </si>
  <si>
    <t>Não há dados disponíveis para este contexto.</t>
  </si>
  <si>
    <t>a.viii. processos formais de queixas por parte de comunidades locais.</t>
  </si>
  <si>
    <t>Não há processos formais de queixas reportados neste contexto.</t>
  </si>
  <si>
    <t>a.vi. comitês e processos de consulta ampla à comunidade local incluindo grupos vulneráveis;</t>
  </si>
  <si>
    <t>Não há comitês e processos de consulta ampla para este contexto.</t>
  </si>
  <si>
    <t xml:space="preserve">413-1-[Consultoras Natura] </t>
  </si>
  <si>
    <t>Para o desenvolvimento de serviços, ações e programas, em 2022, partimos de alguns indicadores importantes para a implementação de ações, como o Índice de Desenvolvimento Humano das Consultoras Natura (IDH-CN) e outras pesquisas. Inspirado no indicador proposto pelo Programa das Nações Unidas para o Desenvolvimento (Pnud), instituímos em 2014 o Indicador de Desenvolvimento Humano (IDH) da Consultora de Beleza Natura, consiste no primeiro índice corporativo deste tipo no mundo.
Realizar uma pesquisa como essa tem como objetivo auxiliar a empresa a desenvolver ações de responsabilidade social corporativa que tenham um impacto real no desenvolvimento humano de suas revendedoras. O IDH-CN avalia três áreas - trabalho, educação e saúde - e gera uma nota de zero a um, assim como o IDH original. O levantamento é realizado a cada dois anos desde 2014 e permite compreender as diferenças regionais entre os 1,2 milhões de Consultoras Natura em todo o país. A maioria (92%) são mulheres, 63% são casadas, 79% têm filhos e em média possuem 12,8 anos de estudo, em comparação aos 9,8 anos do brasileiro em geral.
Para a implementação de ações relevantes, além do IDH-CN, temos outros indicadores e pesquisas importantes, como o INAF-CN e o INAF-LÍDER, que medem o nível de alfabetismo funcional das Consultoras e Líderes de Negócios, respectivamente. Também realizamos uma Pesquisa de Cidadania Política, que consiste em ouvir grupos focais de consultoras de beleza Natura para entender suas atitudes em relação à cidadania e atuação política, bem como a Pesquisa de Letramentos. Essas pesquisas nos ajudam a entender melhor as necessidades das consultoras e líderes e desenvolver ações mais eficazes para apoiar seu desenvolvimento.</t>
  </si>
  <si>
    <t>Por meio do IDH, mensuramos, ao longo dos anos, as condições de vida da rede Natura e utilizamos os resultados obtidos para endereçar estratégias relativas ao modelo comercial, à educação, à saúde e aos direitos da mulher.</t>
  </si>
  <si>
    <t>O engajamento de stakeholders seguem as grades de comunicação e ativação da Natura, bem como as ações de engajamento da força de vendas pelas Embaixadoras do Movimento Natura e as Embaixadoras de Crer para Ver: 
- Embaixadoras do Movimento Natura: trata-se de um grupo de gerentes de negócios vinculado ao papel social da Força de Vendas, que tem como foco ser ponto de comunicação e de engajamento de ações sociais, com o intuito de sensibilizar, letrar e preparar times internos para o cuidado com um olhar intersecional e social sobre temas como direitos das mulheres, relações saudáveis e diversidade.
 - Embaixadoras de Crer Para Ver: trata-se de um grupo de gerentes de negócios vinculado ao papel social e comercial da Força de Vendas, que trata dos produtos do Crer Para Ver e da mobilização de benefícios e serviços de educação para a rede.  O Crer para Ver é uma marca de não cosméticos cujo lucro é 100% revertido para educação por meio do Instituto Natura.</t>
  </si>
  <si>
    <t xml:space="preserve">A Natura criou um comitê de Consultoras de Beleza Natura para discussão sobre evoluções do modelo comercial. </t>
  </si>
  <si>
    <t>Não há processos formais de queixas neste contexto.</t>
  </si>
  <si>
    <t>Não há comitês e processos de consulta ampla aplicados para este contexto.</t>
  </si>
  <si>
    <t>VALOR MONETÁRIO (R$)</t>
  </si>
  <si>
    <t>Bolsa Formação Acolher</t>
  </si>
  <si>
    <t>Mentoria CN Acolher</t>
  </si>
  <si>
    <t>CRÉDITO EDUCACIONAL</t>
  </si>
  <si>
    <t>MOVIMENTO CONTRA VIOLÊNCIA (acolhimento e apoio  especializado para  mulheres, Consultoras  e líderes de negócios, em situação de violência de gênero ou doméstica e também violência racial)</t>
  </si>
  <si>
    <t>MOVIMENTO APOIO SOCIAL(auxílio alimentação, auxílio internação, auxílio calamidade pública e auxílio funerário)</t>
  </si>
  <si>
    <t>MOVIMENTO SAÚDE (suporte psicológico, telemedicina e apoio gestacional)</t>
  </si>
  <si>
    <t>MOVIMENTO ACOLHER (fase 2 - 1ª parcela)</t>
  </si>
  <si>
    <t xml:space="preserve">MOVIMENTO DIVERSIDADE (letramento racial, curso de relações saudáveis e conversas sobre diversidade FV)) </t>
  </si>
  <si>
    <t>Em 2022, foi criado um Centro de Expertise em Inovação Social para disseminar experiências de projetos consolidados e buscae novos projetos de impacto social. O Centro foca em problemas e tensões sociais e busca soluções por meio da inovação, tendo como habilitadores o IDH-CN (Índice de Desenvolvimento Humano de Consultoras e Consultores de Beleza Natura) e outros indicadores.</t>
  </si>
  <si>
    <t>a. avaliações de impacto ambiental e monitoramento contínuo;</t>
  </si>
  <si>
    <t>Sobre o programa de relacionamento com as comunidades fornecedoras da sociobiodiversidade, há monitoramento e acompanhamento das atividades ocorre a partir de reuniões mensais (articuladores locais), de acordo com a entrega de resultados com os demais parceiros, e por meio do envio de relatórios trimestrais.</t>
  </si>
  <si>
    <t>b. divulgação pública dos resultados das avaliações de impacto ambiental e social;</t>
  </si>
  <si>
    <t>Diversas reportagens são realizadas anualmente por diversos veículos de imprensa. Há também a participação em documentários sobre o trabalho da Natura com as comunidades fornecedoras de sociobiodiversidade. Os resultados são compartilhados entre os times internamente, com destaque para o espaço do Fórum Amazônia Viva e para o Relatório Integrado da Natura &amp;Co América Latina.</t>
  </si>
  <si>
    <t>c.programas de desenvolvimento local baseados nas necessidades de comunidades locais;</t>
  </si>
  <si>
    <t>A certificação UEBT (União para o BioComércio Ético) contempla avaliações sobre aspectos de gestão organizacional, trabalhista, ambiental entre outros. Para que essas verificações sejam cumpridas, dispomos de uma equipe em campo que apoia esse processo.
Além disso, por meio de um projeto entre Natura, GIZ e Symrise, são direcionados recursos para o treinamento, capacitação e consultoria para o desenvolvimento dessas organizações.
Dispomos, ainda, do Núcleo Biodiversidade e Amazônia, que tem como objetivo  promover a economia da floresta em pé, a conservação ambiental, o fortalecimento institucional e o desenvolvimento territorial de comunidades e territórios de atuação da Natura na Amazônia. Em 2022, desenvolveu parcerias e atuou em rede com articuladores locais em três territórios prioritários (Baixo Tocantins (PA), Médio Juruá (AM) e Tapajós (PA) e instituições públicas e privadas (Ex: Sebrae, Conexsus).</t>
  </si>
  <si>
    <t>d. planos de engajamento de stakeholders baseados em mapeamentos dessas partes;</t>
  </si>
  <si>
    <t>Além das ações citadas, realizamos uma pesquisa de lealdade, que mapeia a percepção das comunidades com relação à Natura. Caso sejam identificados pontos que devem ser trabalhados, são elaborados planos de ação para resolução das questões.</t>
  </si>
  <si>
    <t>e. conselhos de trabalho, comissões de saúde e segurança no trabalho e outras entidades representativas de trabalhadores para discutir impactos;</t>
  </si>
  <si>
    <t>A relação com as comunidades ocorre de forma participativa e coletiva para tomada de decisões relacionadas às cadeias da sociobiodiversidade.</t>
  </si>
  <si>
    <t>f. processos formais de queixas por parte de comunidades locais.</t>
  </si>
  <si>
    <t>A Natura possui canais de ouvidoria para recebimento de quaisquer tipos de queixas. O canal é divulgado e consta nos contratos de fornecimento com as comunidades.
Além disso, a equipe Natura está presente em campo junto às comunidades, que podem relatar qualquer preocupação aos representantes.</t>
  </si>
  <si>
    <t>g. comitês e processos de consulta ampla à comunidade local incluindo grupos vulneráveis;</t>
  </si>
  <si>
    <t>a. Percentual de categorias significativas de produtos ou serviços para as quais são avaliados impactos na saúde e segurança em busca de melhorias</t>
  </si>
  <si>
    <t>Valor</t>
  </si>
  <si>
    <t>Categorias significativas de produtos ou serviços</t>
  </si>
  <si>
    <t xml:space="preserve">Categorias significativas de produtos ou serviços para as quais são avaliados impactos na saúde e segurança em busca de melhorias ¹ ² </t>
  </si>
  <si>
    <t>Percentual das categorias significativas de produtos ou serviços para as quais i são avaliados impactos na saúde e segurança em busca de melhorias</t>
  </si>
  <si>
    <t xml:space="preserve">¹ Ingredientes banidos no ciclo vigente, devido à preocupação para a saúde humana. : Glyoxal e Imidazolidinyl Urea.
² Total de ingredientes banidos ao longo dos anos: 2-Bromo-2-Nitropropane-1,3-Diol (Bronopol); 5-Bromo-5-Nitro-1,3-Dioxane; Boric acid; Diazolidinyl Urea; Dimethyl Oxazolidine; Dodecamethylcyclohexasiloxane (D6); Formaldehyde; Ginkgo Biloba; Glutaraldehyde; Glyoxal; Imidazolidinyl Urea; Isoamyl p-Methoxycinnamate; Methyldibromo Glutaronitrile; Musk xylene; Nonoxynols; Octamethylcyclotetrasiloxane (D4); Parabens; Phenylmercury; Phthalates; Polyaminopropyl Biguanide (PHMB); Polyethylene terephthalate; Quaternium-15; Thimerosal; Triclosan. 
</t>
  </si>
  <si>
    <t>Avaliação socioambiental de fornecedores</t>
  </si>
  <si>
    <t>Fornecedores com impactos sociais negativos potenciais e reais</t>
  </si>
  <si>
    <t>Número de fornecedores avaliados com relação aos impactos sociais</t>
  </si>
  <si>
    <t>Número de fornecedores identificados como causadores de impactos sociais negativos reais e potenciais</t>
  </si>
  <si>
    <t>Percentual de fornecedores identificados como tendo impactos sociais negativos com os quais foram acordadas melhorias em decorrência da avaliação realizada</t>
  </si>
  <si>
    <t>Percentual de fornecedores identificados como tendo impactos sociais negativos com os quais as relações foram encerradas em decorrência da avaliação</t>
  </si>
  <si>
    <t>cp1. Ao compilar as informações desta Divulgação, forneça um contexto apropriado sobre os impactos significativos, de acordo com as informações pedidas abaixo:</t>
  </si>
  <si>
    <t>* Localização do fornecedor</t>
  </si>
  <si>
    <t>* Impacto social negativo significativo, real e potencial</t>
  </si>
  <si>
    <t>Itália</t>
  </si>
  <si>
    <t>Foram identificados casos de trabalhadores que não utilizam Equipamentos de Proteção Individual (EPI) de forma adequada.</t>
  </si>
  <si>
    <t>Foram identificados: ausência de proteção em uma ou mais máquinas;  falta de sinalização adequada sobre uso de EPI em áreas de alto risco; ausência de licenças, inspeções ou certificados de incêndio; e ausência de treinamento em saúde e segurança.</t>
  </si>
  <si>
    <t>Houve a identificação de falta de medidas adequadas de segurança anti-explosão de produtos químicos, bem como de ações para a melhoria das condições de trabalho (barulho, pó, temperatura etc.).</t>
  </si>
  <si>
    <t>China</t>
  </si>
  <si>
    <t>Foram identificadas horas extras frequentes; e ausência de licenças, inspeções ou certificados de máquina.</t>
  </si>
  <si>
    <t>Foram identificadas a falta de treinamento em saúde e segurança em idiomas inadequados; ausência de simulações de incêndios; saídas de incêndio inadequadas; ausência de formação adequada em segurança contra incêndios, prevenção e/ou evacuação de incêndios; inspeções de segurança eléctrica realizadas de forma inadequada; horas extras não são remuneradas de maneira correta. Além disso, trabalhadores não recebem cópia do contrato de trabalho.</t>
  </si>
  <si>
    <t>Houve a identificação de falta de alarme de incêndio, detector de fumaça, ou equivalente; de ausência de plano de evacuação; de falta de simulação de evacuação e de avaliação de risco de saúde e segurança.</t>
  </si>
  <si>
    <t>a. Emissões diretas de gases de efeito estufa - Escopo 1 (t CO₂ equivalente)</t>
  </si>
  <si>
    <t>Escopo 1 (t CO₂ equivalente)</t>
  </si>
  <si>
    <t>Geração de eletricidade, calor ou vapor</t>
  </si>
  <si>
    <t>Processamento físico-químico</t>
  </si>
  <si>
    <t>Transporte de materiais, produtos, resíduos, empregados e passageiros</t>
  </si>
  <si>
    <t>Total de emissões brutas de CO2</t>
  </si>
  <si>
    <t>b. Selecione os gases incluídos nos cálculos acima</t>
  </si>
  <si>
    <t>Selecione</t>
  </si>
  <si>
    <t>CO₂ - dióxido de carbono</t>
  </si>
  <si>
    <t>x</t>
  </si>
  <si>
    <t>CH4 - metano</t>
  </si>
  <si>
    <t>N2O - óxido nitroso</t>
  </si>
  <si>
    <t>HFCs - Hidrofluorcarbonos</t>
  </si>
  <si>
    <t>PFCs - Perfluorcarbonos</t>
  </si>
  <si>
    <t>SF6 - Hexafluoreto de enxofre</t>
  </si>
  <si>
    <t>NF3 - trifluoreto de nitrogênio</t>
  </si>
  <si>
    <t>c. Emissões biogênicas de CO₂ - Escopo 1 (t CO₂ equivalente)</t>
  </si>
  <si>
    <t>t CO₂ equivalente</t>
  </si>
  <si>
    <t xml:space="preserve">Emissões biogênicas de CO₂ - Escopo 1 (provenientes da queima ou biodegradação de biomassa) </t>
  </si>
  <si>
    <t>d. Ano-base escolhido</t>
  </si>
  <si>
    <t>Reporte o ano-base</t>
  </si>
  <si>
    <t>i. Justifique a escolha do ano-base</t>
  </si>
  <si>
    <t>Em linha com as metas do Compromisso com a Vida.</t>
  </si>
  <si>
    <t>ii. Total das emissões no ano-base (t CO₂ equivalente)</t>
  </si>
  <si>
    <t>iii. Relate quaisquer mudanças significativas em emissões que geraram a necessidade de novos cálculos de emissões no ano-base (caso não tenha, responda "não houve")</t>
  </si>
  <si>
    <t>Foi realizada uma atualização no inventário de emissões de 2020, seguindo as diretrizes do GHG Protocol. Essa atualização levou em conta a mudança no Potencial de Aquecimento Global (GWP) dos gases, migrando da versão AR4 para a versão AR5. O GWP é uma medida que quantifica o impacto de diferentes gases de efeito estufa no aquecimento global. As versões AR4 e AR5 são referentes a avaliações distintas realizadas pelo IPCC (Painel Intergovernamental sobre Mudanças Climáticas).</t>
  </si>
  <si>
    <t>e. Relate a fonte dos fatores de emissão usados e as taxas de potencial de aquecimento global (GWP) usadas ou uma referência à fonte de GWP (ex: Programa Brasileiro GHG Protocol).</t>
  </si>
  <si>
    <t>Programa Brasileiro GHG Protocol
Intergovernmental Panel on Climate Change (IPCC) Fifth Assessment Report - AR5</t>
  </si>
  <si>
    <t>f. Relate a abordagem de consolidação escolhida para as emissões (participação acionária, controle financeiro, controle operacional).</t>
  </si>
  <si>
    <t>Controle Operacional.</t>
  </si>
  <si>
    <t>g. Relate as normas, metodologias e premissas adotadas.</t>
  </si>
  <si>
    <t>a. Emissões indiretas provenientes da aquisição de energia - Escopo 2 (t CO₂ equivalente)</t>
  </si>
  <si>
    <t xml:space="preserve">Geração de eletricidade, calor ou vapor </t>
  </si>
  <si>
    <t>c. Selecione os gases incluídos nos cálculos acima</t>
  </si>
  <si>
    <t>HFCs - hidrofluorcarbos</t>
  </si>
  <si>
    <t>PFCs - perfluorocarbos</t>
  </si>
  <si>
    <t>SF6 - hexafluoreto de enxofre</t>
  </si>
  <si>
    <t xml:space="preserve">Controle operacional </t>
  </si>
  <si>
    <t>Programa Brasileiro GHG Protocol
IPCC Fifth Assessment Report - AR5</t>
  </si>
  <si>
    <t>a. Outras emissões de gases de efeito estufa - Escopo 3 (t CO₂ equivalente)</t>
  </si>
  <si>
    <t>2020
t CO₂ equivalente</t>
  </si>
  <si>
    <t>2021
t CO₂ equivalente</t>
  </si>
  <si>
    <t>2022
t CO₂ equivalente</t>
  </si>
  <si>
    <t>[Upstream - a montante]</t>
  </si>
  <si>
    <t>Bens e serviços adquiridos</t>
  </si>
  <si>
    <t>Transporte e distribuição a montante</t>
  </si>
  <si>
    <t>Viagens a negócios</t>
  </si>
  <si>
    <t>Transporte de empregados</t>
  </si>
  <si>
    <t>Subtotal</t>
  </si>
  <si>
    <t>[Downstream - a jusante]</t>
  </si>
  <si>
    <t>Transporte e distribuição à jusante</t>
  </si>
  <si>
    <t>Processamento de produtos vendidos</t>
  </si>
  <si>
    <t>Tratamento de produtos vendidos após o fim 
de sua vida útil</t>
  </si>
  <si>
    <t>HFCs - hidrofluocarbonos</t>
  </si>
  <si>
    <t>PFCs - perfluorocarbonos</t>
  </si>
  <si>
    <t>c. Emissões biogênicas de CO₂ - (t CO₂ equivalente)</t>
  </si>
  <si>
    <t>Emissões biogênicas de CO₂ - Escopo 3 (t CO₂ equivalente)</t>
  </si>
  <si>
    <t>Emissões indiretas biogênicas de CO2 GRI 305-3 (escopo 3)</t>
  </si>
  <si>
    <t>d . Relate outras categorias de emissões indiretas (Escopo 3) e atividades incluídas no cálculo.</t>
  </si>
  <si>
    <t>e. Ano-base escolhido</t>
  </si>
  <si>
    <t>Foi realizada uma atualização no inventário de emissões de 2020, seguindo as diretrizes do GHG Protocol. Essa atualização levou em conta a mudança no Potencial de Aquecimento Global (GWP) dos gases, migrando da versão AR4 para a versão AR5. Além disso, evoluímos  a metodologia de contabilização e captura de dados para materiais impressos, distinguindo peso e tipo de papel (papel de capa de revistas e papel interno - folhas das revistas).</t>
  </si>
  <si>
    <t>f. Relate a fonte dos fatores de emissão usados e as taxas de potencial de aquecimento global (GWP) usadas ou uma referência à fonte de GWP (ex: Programa Brasileiro GHG Protocol).</t>
  </si>
  <si>
    <t>IPCC Fifth Assessment Report - AR5
Análise de Ciclo de Vida. 
SBTi
ISO14064.</t>
  </si>
  <si>
    <t>c. Selecione os tipos de emissões de GEE incluídos na taxa de intensidade: diretas (Escopo 1), indiretas provenientes da aquisição de energia (Escopo 2) ou outras emissões indiretas (Escopo 3).</t>
  </si>
  <si>
    <t>Escopo 1</t>
  </si>
  <si>
    <t>Escopo 2</t>
  </si>
  <si>
    <t>Escopo 3</t>
  </si>
  <si>
    <t>d. Selecione os gases incluídos nos cálculos acima</t>
  </si>
  <si>
    <t>HFCs - hidrofluorcarbonos</t>
  </si>
  <si>
    <t>a.b Índice de intensidade de emissões de GEE para a organização.</t>
  </si>
  <si>
    <t>Defina uma métrica (referência) para cálculo de emissões relativas</t>
  </si>
  <si>
    <t>Total de emissões de GEE (t CO₂ equivalente)</t>
  </si>
  <si>
    <t>(t CO₂ equivalente)</t>
  </si>
  <si>
    <t>a. Emissões atmosféricas significativas (toneladas)</t>
  </si>
  <si>
    <t>NOx</t>
  </si>
  <si>
    <t>SOx</t>
  </si>
  <si>
    <t>Poluentes orgânicos persistentes (POP)</t>
  </si>
  <si>
    <t>Compostos orgânicos voláteis (COV)</t>
  </si>
  <si>
    <t>Poluentes atmosféricos perigosos (HAP, na sigla em inglês)</t>
  </si>
  <si>
    <t>Material particulado (MP)</t>
  </si>
  <si>
    <t>b. Relate a fonte dos fatores de emissão usados.</t>
  </si>
  <si>
    <t>Para as unidades de Interlagos, Moreno, Celaya e Ecoparque, as medições foram realizadas por empresas terceiras contratadas. Para a unidade de Cajamar, as medições foram realizadas por meio de instrumento interno para medição das emissões dos geradores.</t>
  </si>
  <si>
    <t>Celaya - NOM-085- SEMARNAT-2011 / NMX-AA-023-1986
Moreno - Licencia de Emisiones Gaseosas a la Atmósfera 2022 (N° de expediente EX-2021-31658220 – GDEBA-DPEIAOPDS
                Acto Administrativo DISPO-2022-645-GDEBA-DPEIAMAMGP
                Certificado de Aptitud Ambiental (Resolución 174/17 y N° de Registro 6743)
Interlagos/Cajamar - Resolução CONAMA nº 436/2011.
Ecoparque - Métodos ABNT
• NBR 10700 – Planejamento da Amostragem;
• NBR 10701 – Determinação de Pontos;
• NBR 11906 – Velocidade e Vazão;
• NBR 10702 – Massa Molecular Base Seca;
• NBR 11967 – Determinação da Umidade;
• NBR 12019 – Determinação do Material Particulado;
• NBR 12020 – Calibração do Equipamento;
• NBR 12827 – Determinação de Material Particulado com Filtro dentro da Chaminé.
Métodos CETESB
• L9.221 – Dutos e Chaminés de Fonte Estacionárias – Determinação do Ponto de Amostragem;
• L9.222 - Dutos e Chaminés de Fonte Estacionárias – Determinação da Velocidade e Vazão dos Gases;
• L9223 - Dutos e Chaminés de Fonte Estacionárias – Determinação da Massa Molecular Seca e do Excesso de Ar do Fluxo Gasoso;
• L9.224 - Dutos e Chaminés de Fonte Estacionárias – Determinação da Umidade dos Efluentes;
• L9.225 - Dutos e Chaminés de Fonte Estacionárias – Determinação de Material Particulado;</t>
  </si>
  <si>
    <t xml:space="preserve">Consideramos todas as operações, incluindo manufaturas, centros de distribuição e áreas administrativas. 
O indicador não considera operação de varejo (lojas) de nenhuma das marcas e nem energia consumida em veículos (combustão móvel).
As premissas do reporte se baseiam nos consumos reportados pelas operações ao longo do ano de 2022. </t>
  </si>
  <si>
    <t>Consideramos todas as operações, incluindo manufaturas, centros de distribuição e áreas administrativas. O indicador não considera operação de varejo (lojas) de nenhuma das marcas e nem energia consumida em veículos (combustão móvel).
Premissa adotada foram os reportes mensais de terceiros ao longo do ano de 2022.</t>
  </si>
  <si>
    <t xml:space="preserve">As premissas adotadas são o reporte de todos os combustiveis e energia elétrica utilizados em nossas operações ou por parceiros para produção dos produtos da marca e uso geral. O indicador não considera operação de varejo (lojas) de nenhuma das marcas e nem energia consumida em veículos (combustão móvel). Com base nesse reporte, as áreas de Meio Ambiente, em conjunto com as áreas responsáveis pela gestão da energia (Utilidades), analisam e interpretam os dados para chegar a conclusões acerca da performance energética dos sites e para endereçar possíveis planos de ação e oportunidades de melhoria.
</t>
  </si>
  <si>
    <t>O indicador foi reportado considerando todas as operações de Natura &amp;Co na América Latina, incluindo manufaturas, centros de distribuição, áreas administrativas e tercerista mais representativos de todas as marcas (Natura, Avon e Natura &amp;Co América Latina). Não são inluídos dados de lojas.
Não há informações disponíveis sobre captação e descarte de água em áreas com estresse hídrico;
Os valores foram convertidos de metros cúbicos ( m³) para megalitros (ML);
Não há descarte em água do mar;
Em 2021, o total de água descartada por Natura &amp;Co América Latina foi de 414,8 ML. Não foram consideradas, em 2021 e 2022, informações das lojas das empresas do grupo.</t>
  </si>
  <si>
    <t>Por "água consumida" considera-se a diferença entre o total de água captada e o total de água descartada;
O indicador foi reportado considerando todas as operações de Natura &amp;Co na América Latina, incluindo manufaturas, centros de distribuição, áreas administrativas e tercerista mais representativos, de todas as marcas (Natura, Avon e Natura &amp;Co América Latina);
Não são incluídos dados de lojas; 
Não há informações disponíveis sobre captação e descarte de água em áreas com estresse hídrico em 2022;
Os valores foram convertidos de metros cúbicos ( m³) para megalitros (ML);
Não há descarte em água do mar.</t>
  </si>
  <si>
    <t>Nossas áreas de atuação apresentam um alto nível de conservação. Dos 2.182.684 hectares totais, 2.002.897 hectares correspondem à área de floresta. Os 179.787 hectares restantes são compostos por hidrografia, áreas não florestais e áreas não observadas. Essas áreas não observadas são aquelas que o satélite do INPE não consegue identificar devido a ruídos na detecção, como a presença de nuvens e outras interferências.</t>
  </si>
  <si>
    <t>_</t>
  </si>
  <si>
    <t>Valor dos projetos desenvolvidos e apoiados pelo Crer Para Ver1 (R$ milhões)</t>
  </si>
  <si>
    <t>Escolas impactadas</t>
  </si>
  <si>
    <t>Professores, coordenadores e diretores impactados</t>
  </si>
  <si>
    <t>Alunos envolvidos</t>
  </si>
  <si>
    <t>Governos estaduais em parceria com o projeto</t>
  </si>
  <si>
    <t>Governos nacionais em parceria com o projeto</t>
  </si>
  <si>
    <t>Total de governos (municipais, estaduais e nacionais) em parceria com o projeto</t>
  </si>
  <si>
    <t xml:space="preserve">¹ É referente ao número de famílias impactadas no total.
² É refente ao número de famílias impactas na Amazônia, incluindo Amazônia da América Latina.
</t>
  </si>
  <si>
    <t>Recursos indiretos (terceiros)</t>
  </si>
  <si>
    <t>Com o objetivo de conhecer as características demográficas dos colaboradores de Natura &amp;Co Latam, principalmente em relação à Diversidade, Equidade e Inclusão (DE&amp;I), e definir os grupos subrepresentados para compor a meta do Compromisso com a Vida, o grupo realizou o censo de diversidade, um levantamento global anônimo e voluntário, que abrangeu todas as marcas em 72 países.  
Conhecer nossa demografia é fundamental para atingirmos as metas estabelecidas no pilar Defender os Direitos Humanos e Sermos Mais Humanos, entre elas: aumentar a presença feminina no conselho e na liderança sênior, de 35% para 50%, até 2023; garantir pagamentos equitativos, reduzindo a diferença de gênero até 2023; e promover a inclusão de 30% de profissionais dos grupos sub-representados (raciais ou étnicos, diversidade sexual e identidade de gênero, pessoas em posição de vulnerabilidade socioeconômica, com deficiência física ou mental) em cargos de liderança. 
Resultados do Censo: Cerca de 93% dos colaboradores do grupo foram convidados a participar. A pesquisa alcançou  35,6% de adesão globalmente e 46% em Natura &amp;Co América Latina – na região, Equador, Peru, Chile e Colômbia foram os países com os mais altos índices de participação.</t>
  </si>
  <si>
    <t>Com o objetivo de conhecer as características demográficas dos colaboradores de Natura &amp;Co Latam, principalmente em relação à Diversidade, Equidade e Inclusão (DE&amp;I), e definir os grupos subrepresentados para compor a meta do Compromisso com a Vida, o grupo realizou o censo de diversidade, um levantamento global anônimo e voluntário, que abrangeu todas as marcas em 72 países.  
Conhecer nossa demografia é fundamental para atingirmos as metas estabelecidas no pilar Defender os Direitos Humanos e Sermos Mais Humanos, entre elas: aumentar a presença feminina no conselho e na liderança sênior, de 35% para 50%, até 2023; garantir pagamentos equitativos, reduzindo a diferença de gênero até 2023; e promover a inclusão de 30% de profissionais dos grupos sub-representados (raciais ou étnicos, diversidade sexual e identidade de gênero, pessoas em posição de vulnerabilidade socioeconômica, com deficiência física ou mental) em cargos de liderança. 
Resultados do Censo:Cerca de 93% dos colaboradores do grupo foram convidados a participar. A pesquisa alcançou  35,6% de adesão globalmente e 46% em Natura &amp;Co América Latina – na região, Equador, Peru, Chile e Colômbia foram os países com os mais altos índices de participação.</t>
  </si>
  <si>
    <t xml:space="preserve">Com o objetivo de conhecer as características demográficas dos colaboradores de Natura &amp;Co Latam, principalmente em relação à Diversidade, Equidade e Inclusão (DE&amp;I), e definir os grupos subrepresentados para compor a meta do Compromisso com a Vida, o grupo realizou o censo de diversidade, um levantamento global anônimo e voluntário, que abrangeu todas as marcas em 72 países.  
Conhecer nossa demografia é fundamental para atingirmos as metas estabelecidas no pilar Defender os Direitos Humanos e Sermos Mais Humanos, entre elas: aumentar a presença feminina no conselho e na liderança sênior, de 35% para 50%, até 2023; garantir pagamentos equitativos, reduzindo a diferença de gênero até 2023; e promover a inclusão de 30% de profissionais dos grupos sub-representados (raciais ou étnicos, diversidade sexual e identidade de gênero, pessoas em posição de vulnerabilidade socioeconômica, com deficiência física ou mental) em cargos de liderança. 
Resultados do Censo: Cerca de 93% dos colaboradores do grupo foram convidados a participar. A pesquisa alcançou  35,6% de adesão globalmente e 46% em Natura &amp;Co América Latina – na região, Equador, Peru, Chile e Colômbia foram os países com os mais altos índices de participação. </t>
  </si>
  <si>
    <t xml:space="preserve">Foram investidos R$ 172.920 (apoio e doações) para Estruturação da Cadeia de Reciclados </t>
  </si>
  <si>
    <t>Impactos significativos – reais e potenciais – identificados na cadeia de fornecedores¹</t>
  </si>
  <si>
    <t>Níveis inadequados de iluminação, ausência de banheiros masculinos e femininos próximos para uso dos terceiros, falta de Equipamentos de Proteção Individual (EPIs) adequados, identificação de pagamentos incorretos de horas extras, ausência de evidências de registro de ponto, armários insuficientes para toda a equipe, falta de simulações de incêndio e ausência total ou parcial de alarmes de emergência, entre outros.</t>
  </si>
  <si>
    <t>¹ Nos anos de 2020 e 2021, o indicador foi reportado pelo número significativo de impactos.</t>
  </si>
  <si>
    <t>¹ A análise inclui somente componentes primários (frasco, tampa, selo) e secundários (cartucho, envoltórios, rótulos, etiquetas). Portanto, não consideram-se itens terciários (caixas de embarque, filme plástico envoltório para paletes, e outros).
O total de plástico reportado (ref. ano 2021) é referente à soma de plático renovável e não-renovável, o valor de "Outro" tipos de materiais para 2021 não foi apresentado do relatório de 2021.
"Outros materiais - Origem renovável": madeira, fibras, borrachas e tecidos naturais, entre outros.
"Outros materiais - Origem não-renovável":  cerâmica, tecidos e borrachas sintéticos, entre outros.</t>
  </si>
  <si>
    <t>Quantidade gerada em 2021 (t)</t>
  </si>
  <si>
    <t>Quantidade de material recuperado (t)</t>
  </si>
  <si>
    <t>BRASIL: VIDRO</t>
  </si>
  <si>
    <t>BRASIL: METAL</t>
  </si>
  <si>
    <t>BRASIL: PAPEL</t>
  </si>
  <si>
    <t>BRASIL: PLASTICO</t>
  </si>
  <si>
    <t>BRASIL: Madeira</t>
  </si>
  <si>
    <t>a. Consumo de combustíveis de fontes não-renováveis (GJ)¹</t>
  </si>
  <si>
    <t>Diesel²</t>
  </si>
  <si>
    <t>Descreva a fonte renovável</t>
  </si>
  <si>
    <t>Energia elétrica</t>
  </si>
  <si>
    <t>b. Consumo de combustíveis de fontes renováveis (GJ)¹</t>
  </si>
  <si>
    <t xml:space="preserve">³ Eletricidade foi considerado 75% da eletricidade e também o consumo de diesel, visto que é usado somente nos geradores de energia, em casos de queda no abastecimento de energia elétrica pela concessionária.	
Refrigeração: Foi considerado 25% do consumo de energia elétrica dos sites Natura&amp;Co Latam, devido a não termos mecanismos exclusivos de medir esse valor.	
Aquecimento: foi considerado gás natural e GLP consumidos nos centros de distribuição e prédios administrativos, além de GLP de Cajamar e Moreno	
Vapor: foi considerado o consumo de álcool em Cajamar, cavaco no Ecoparque e gás natural das manufaturas Moreno, Interlagos e Celaya.	
Os dados não contemplam operações de varejo e combustíveis consumidos para transporte (combustão móvel).	</t>
  </si>
  <si>
    <t>energia elétrica consumida</t>
  </si>
  <si>
    <t>Unidades produzidas</t>
  </si>
  <si>
    <t>Unidades produzidas terceiristas</t>
  </si>
  <si>
    <t>Unidades produzidas total</t>
  </si>
  <si>
    <t>a.i. Taxa de intensidade energética para a organização¹</t>
  </si>
  <si>
    <t>Emissões fugitivas¹</t>
  </si>
  <si>
    <t>(total de emissões em tCO2e / massa 
de produto faturado em tonelada)</t>
  </si>
  <si>
    <t xml:space="preserve">Como parte do Compromisso com a Vida, dispomos de metas anuais para reduzir a geração de resíduos em nossos processos internos. Além disso, temos uma comissão interna multidisciplinar que se reúne quinzenalmente para monitorar os indicadores e encontrar oportunidades de redução. É importante destacar que nosso processo de gestão de resíduos está em conformidade com as leis aplicáveis. Em 2022, para cada unidade produzida por Natura &amp;Co América Latina, foram geradas 22,02g de resíduos, uma redução de aproximadamente 8% em relação ao índice do ano anterior. </t>
  </si>
  <si>
    <t>Consideramos todas as operações, incluindo manufaturas, centros de distribuição, áreas administrativas e terceristas, de todas as marcas (Natura, Avon e Natura &amp;Co América Latina). O indicador não contempla operações de varejo. Para terceiristas os dados apresentados contemplam os fabricantes terceiros que produziram 80% do total de unidades produzidas por terceiros no ano de 2022 para as marcas Natura e Avon na América Latina.</t>
  </si>
  <si>
    <t>Total: 2.085,06</t>
  </si>
  <si>
    <t>53.85%</t>
  </si>
  <si>
    <t>0.00%</t>
  </si>
  <si>
    <t>100.00%</t>
  </si>
  <si>
    <t>46.15%</t>
  </si>
  <si>
    <t>40.54%</t>
  </si>
  <si>
    <t>59.46%</t>
  </si>
  <si>
    <t>36.47%</t>
  </si>
  <si>
    <t>63.53%</t>
  </si>
  <si>
    <t>35.84%</t>
  </si>
  <si>
    <t>64.09%</t>
  </si>
  <si>
    <t>0.06%</t>
  </si>
  <si>
    <t>69.44%</t>
  </si>
  <si>
    <t>30.56%</t>
  </si>
  <si>
    <t>7.87%</t>
  </si>
  <si>
    <t>92.08%</t>
  </si>
  <si>
    <t>0.05%</t>
  </si>
  <si>
    <t>Vice presidencia</t>
  </si>
  <si>
    <t>72.73%</t>
  </si>
  <si>
    <t>27.27%</t>
  </si>
  <si>
    <t>36.57%</t>
  </si>
  <si>
    <t>63.40%</t>
  </si>
  <si>
    <t>0.03%</t>
  </si>
  <si>
    <t>80.77%</t>
  </si>
  <si>
    <t>19.23%</t>
  </si>
  <si>
    <t>1.11%</t>
  </si>
  <si>
    <t>93.00%</t>
  </si>
  <si>
    <t>5.90%</t>
  </si>
  <si>
    <t>12.48%</t>
  </si>
  <si>
    <t>85.69%</t>
  </si>
  <si>
    <t>1.83%</t>
  </si>
  <si>
    <t>38.86%</t>
  </si>
  <si>
    <t>57.25%</t>
  </si>
  <si>
    <t>3.89%</t>
  </si>
  <si>
    <t>15.22%</t>
  </si>
  <si>
    <t>71.76%</t>
  </si>
  <si>
    <t>13.02%</t>
  </si>
  <si>
    <t>18.16%</t>
  </si>
  <si>
    <t>68.82%</t>
  </si>
  <si>
    <t>VICE PRESIDENCIA</t>
  </si>
  <si>
    <t>54.55%</t>
  </si>
  <si>
    <t>45.45%</t>
  </si>
  <si>
    <t>19.01%</t>
  </si>
  <si>
    <t>72.42%</t>
  </si>
  <si>
    <t>8.57%</t>
  </si>
  <si>
    <t>Presidência/VP</t>
  </si>
  <si>
    <t>0.11%</t>
  </si>
  <si>
    <t>3.35%</t>
  </si>
  <si>
    <t>6.60%</t>
  </si>
  <si>
    <t>20.61%</t>
  </si>
  <si>
    <t>47.12%</t>
  </si>
  <si>
    <t>22.20%</t>
  </si>
  <si>
    <t>1.18%</t>
  </si>
  <si>
    <t>2.96%</t>
  </si>
  <si>
    <t>27.22%</t>
  </si>
  <si>
    <t>60.06%</t>
  </si>
  <si>
    <t>8.58%</t>
  </si>
  <si>
    <t>¹Os dados do item a.i, a.ii, a.iii e a.iv refletem a composição do Conselho de Administração Natura &amp;Co, em sua composição global.
²Não dispomos de dados sobre comunidade LGBTQIAP+ em nossa ferramenta interna, no entanto, realizamos o censo de diversidade em 2022 que cobriu este aspecto. Neste contexto, 11% dos colaboradores respondentes de Natura &amp;Co América Latina se identificam como pessoas da comunidade LGBTQIAP+. No nível de Gerência, o percentual é de 6,2%.  
³ A porcentagem de indivíduos dentro dos órgãos de governança da organização, por faixa etária, é comum para todas as unidades de negócio Natura&amp;Co América Latina</t>
  </si>
  <si>
    <t xml:space="preserve">¹Os dados do item a.i, a.ii, a.iii e a.iv refletem a composição do Conselho de Administração Natura &amp;Co, em sua composição global.
² Não dispomos de dados sobre comunidade LGBTQIAP+ em nossa ferramenta interna, no entanto, realizamos o censo de diversidade em 2022 que cobriu este aspecto. Neste contexto, 11% dos colaboradores respondentes de Natura &amp;Co América Latina se identificam como pessoas da comunidade LGBTQIAP+. No nível de Gerência, o percentual é de 6,2%. 
³ A porcentagem de indivíduos dentro dos órgãos de governança da organização, por faixa etária, é comum para todas as unidades de negócio Natura&amp;Co América Latina
</t>
  </si>
  <si>
    <t>¹Os dados do item a.i, a.ii, a.iii e a.iv refletem a composição do Conselho de Administração Natura &amp;Co, em sua composição global.</t>
  </si>
  <si>
    <t>Presidencia/VP</t>
  </si>
  <si>
    <t>22.22%</t>
  </si>
  <si>
    <t>77.78%</t>
  </si>
  <si>
    <t>43.75%</t>
  </si>
  <si>
    <t>56.25%</t>
  </si>
  <si>
    <t>17.65%</t>
  </si>
  <si>
    <t>82.35%</t>
  </si>
  <si>
    <t>20.32%</t>
  </si>
  <si>
    <t>79.68%</t>
  </si>
  <si>
    <t>21.47%</t>
  </si>
  <si>
    <t>78.53%</t>
  </si>
  <si>
    <t>18.75%</t>
  </si>
  <si>
    <t>68.75%</t>
  </si>
  <si>
    <t>12.50%</t>
  </si>
  <si>
    <t>47.06%</t>
  </si>
  <si>
    <t>52.94%</t>
  </si>
  <si>
    <t>54.18%</t>
  </si>
  <si>
    <t>43.03%</t>
  </si>
  <si>
    <t>2.79%</t>
  </si>
  <si>
    <t>50.00%</t>
  </si>
  <si>
    <t>2.88%</t>
  </si>
  <si>
    <t>3.70%</t>
  </si>
  <si>
    <t>7.41%</t>
  </si>
  <si>
    <t>85.19%</t>
  </si>
  <si>
    <t>[LGBT]²</t>
  </si>
  <si>
    <t>25.00%</t>
  </si>
  <si>
    <t>75.00%</t>
  </si>
  <si>
    <t>14.29%</t>
  </si>
  <si>
    <t>85.71%</t>
  </si>
  <si>
    <t>[Vice Presidência]</t>
  </si>
  <si>
    <t>47.62%</t>
  </si>
  <si>
    <t>52.38%</t>
  </si>
  <si>
    <t>41.40%</t>
  </si>
  <si>
    <t>58.60%</t>
  </si>
  <si>
    <t>42.09%</t>
  </si>
  <si>
    <t>57.76%</t>
  </si>
  <si>
    <t>44.04%</t>
  </si>
  <si>
    <t>55.96%</t>
  </si>
  <si>
    <t>61.18%</t>
  </si>
  <si>
    <t>38.82%</t>
  </si>
  <si>
    <t>1.03%</t>
  </si>
  <si>
    <t>98.97%</t>
  </si>
  <si>
    <t>41.92%</t>
  </si>
  <si>
    <t>58.07%</t>
  </si>
  <si>
    <t>[Vice presidencia]</t>
  </si>
  <si>
    <t>57.14%</t>
  </si>
  <si>
    <t>42.86%</t>
  </si>
  <si>
    <t>0.58%</t>
  </si>
  <si>
    <t>87.17%</t>
  </si>
  <si>
    <t>12.24%</t>
  </si>
  <si>
    <t>5.66%</t>
  </si>
  <si>
    <t>83.02%</t>
  </si>
  <si>
    <t>11.32%</t>
  </si>
  <si>
    <t>26.61%</t>
  </si>
  <si>
    <t>67.00%</t>
  </si>
  <si>
    <t>6.39%</t>
  </si>
  <si>
    <t>13.91%</t>
  </si>
  <si>
    <t>71.73%</t>
  </si>
  <si>
    <t>14.37%</t>
  </si>
  <si>
    <t>3.62%</t>
  </si>
  <si>
    <t>83.79%</t>
  </si>
  <si>
    <t>12.59%</t>
  </si>
  <si>
    <t>13.70%</t>
  </si>
  <si>
    <t>74.55%</t>
  </si>
  <si>
    <t>11.75%</t>
  </si>
  <si>
    <t>0.10%</t>
  </si>
  <si>
    <t>1.97%</t>
  </si>
  <si>
    <t>3.94%</t>
  </si>
  <si>
    <t>20.71%</t>
  </si>
  <si>
    <t>58.19%</t>
  </si>
  <si>
    <t>14.99%</t>
  </si>
  <si>
    <t>0.50%</t>
  </si>
  <si>
    <t>1.00%</t>
  </si>
  <si>
    <t>15.50%</t>
  </si>
  <si>
    <t>76.50%</t>
  </si>
  <si>
    <t>6.50%</t>
  </si>
  <si>
    <t>Venezuela³</t>
  </si>
  <si>
    <t>São oferecidos serviços de Atenção Primária para todos os colaboradores, que contemplam atendimento médico e de enfermagem, bem como atendimento especializado com psicólogos, fisioterapeutas e nutricionistas; e de urgência e emergência para todas as pessoas em nossas unidades. Também dispomos de um consultório odontológico em nossa maior sede de fábrica, Cajamar.</t>
  </si>
  <si>
    <r>
      <t xml:space="preserve">As divulgações públicas dos resultados acontecem </t>
    </r>
    <r>
      <rPr>
        <sz val="12"/>
        <rFont val="Verdana"/>
        <family val="2"/>
      </rPr>
      <t xml:space="preserve">via REC (time de Reputação Corportativa) e por meio da divulgação do indicador para a imprensa e por meio de materiais públicos de comunicação, como o Relatório de Sustentabilidade. </t>
    </r>
    <r>
      <rPr>
        <sz val="12"/>
        <color indexed="8"/>
        <rFont val="Verdana"/>
        <family val="2"/>
      </rPr>
      <t xml:space="preserve">
</t>
    </r>
  </si>
  <si>
    <r>
      <t xml:space="preserve">Além das informações citadas, no território do Médio Juruá contamos com o "Fórum Médio Juruá",  um espaço de discussão e alinhamento de informações e iniciativas de desenvolvimento sustentável na região. O fórum conta com a participação de lideranças comunitárias, órgãos governamentais e não governamentais, institutos de pesquisas e empresas. Já no território do Baixo Tocantins, a </t>
    </r>
    <r>
      <rPr>
        <sz val="12"/>
        <color indexed="10"/>
        <rFont val="Verdana"/>
        <family val="2"/>
      </rPr>
      <t xml:space="preserve"> </t>
    </r>
    <r>
      <rPr>
        <sz val="12"/>
        <rFont val="Verdana"/>
        <family val="2"/>
      </rPr>
      <t>Associação Paraense de Apoio às Comunidades Carentes - APACC</t>
    </r>
    <r>
      <rPr>
        <sz val="12"/>
        <color indexed="8"/>
        <rFont val="Verdana"/>
        <family val="2"/>
      </rPr>
      <t xml:space="preserve"> (articulador local) lidera a Rede Jirau de Agroecologia, que promove ações articuladas no Território do Baixo Tocantins com foco nas dores e oportunidades de agricultores familiares.</t>
    </r>
  </si>
  <si>
    <t>13.645 ,2</t>
  </si>
  <si>
    <t>Emissões de substâncias que destroem a camada de ozônio (SDO)</t>
  </si>
  <si>
    <t>305-6</t>
  </si>
  <si>
    <t xml:space="preserve">305-6 </t>
  </si>
  <si>
    <t>a. Produção, importação e exportação de SDO em toneladas métricas de CFC-11 (tricloromonofluormetano) equivalente.</t>
  </si>
  <si>
    <t>Em 2022, emitimos 0,04 toneladas de CFC11 equivalente. O que seria o mesmo que 201,56 tCO2e.</t>
  </si>
  <si>
    <t>b. Substâncias incluídas no cálculo.</t>
  </si>
  <si>
    <t>Foram considerados os GWP dos gases HCFC22, HCFC141b e CFC11, para converter os dois primeiros em CFC11equivalente.</t>
  </si>
  <si>
    <t>c. Fonte dos fatores de emissão usados.</t>
  </si>
  <si>
    <t>d. Normas, metodologias, premissas e/ou ferramentas de cálculo adotadas</t>
  </si>
  <si>
    <t>Os dados desse indicador contemplam o consumo de gases refrigerantes HCFC22 e HCFC141b na operação Ecoparque.</t>
  </si>
  <si>
    <t xml:space="preserve">405-1 </t>
  </si>
  <si>
    <t>b.i. Porcentagem de empregados, por categoria funcional, por gênero4</t>
  </si>
  <si>
    <t>b.iii. Porcentagem de empregados, por categoria funcional, por faixa etária4</t>
  </si>
  <si>
    <t xml:space="preserve">¹Os dados do item a.i, a.ii, a.iii e a.iv refletem a composição do Conselho de Administração Natura &amp;Co, em sua composição global.
² A porcentagem de indivíduos dentro dos órgãos de governança da organização, por faixa etária, é comum para todas as unidades de negócio Natura&amp;Co América Latina
³ Não dispomos de dados sobre comunidade LGBTQIAP+ em nossa ferramenta interna, no entanto, realizamos o censo de diversidade em 2022 que cobriu este aspecto. Neste contexto, 11% dos colaboradores respondentes de Natura &amp;Co América Latina se identificam como pessoas da comunidade LGBTQIAP+. No nível de Gerência, o percentual é de 6,2%. 
4 Esses dados consideram &amp;Co Pay.
</t>
  </si>
  <si>
    <r>
      <rPr>
        <sz val="12"/>
        <rFont val="Verdana"/>
        <family val="2"/>
      </rPr>
      <t>[LGBTQIAP+</t>
    </r>
    <r>
      <rPr>
        <sz val="12"/>
        <color indexed="8"/>
        <rFont val="Verdana"/>
        <family val="2"/>
      </rPr>
      <t>]²</t>
    </r>
  </si>
  <si>
    <t>b. Desenvolvimento de ações Movimento Natura - valor monetário de investimento</t>
  </si>
  <si>
    <t>Nota</t>
  </si>
  <si>
    <t>Espécies incluídas na lista vermelha da IUCN e em listas nacionais de conservação com habitats em áreas afetadas por operações da organização</t>
  </si>
  <si>
    <r>
      <t>Quase ameaçadas</t>
    </r>
    <r>
      <rPr>
        <vertAlign val="superscript"/>
        <sz val="12"/>
        <rFont val="Verdana"/>
        <family val="2"/>
      </rPr>
      <t>4</t>
    </r>
  </si>
  <si>
    <t>¹ As informações sobre o valor de biodiversidade não estão disponíveis
² Na tabela estão elencadas apenas as principais operações da companhia.
³ Tivemos uma redução no tamanho do Ecoparque em decorrência da venda de parte do terreno.</t>
  </si>
  <si>
    <t>Categorias funcionais</t>
  </si>
  <si>
    <t>2-5</t>
  </si>
  <si>
    <r>
      <t>Total</t>
    </r>
    <r>
      <rPr>
        <vertAlign val="superscript"/>
        <sz val="12"/>
        <color indexed="8"/>
        <rFont val="Verdana"/>
        <family val="2"/>
      </rPr>
      <t>4</t>
    </r>
  </si>
  <si>
    <r>
      <t xml:space="preserve">Empregados que tiveram direito a </t>
    </r>
    <r>
      <rPr>
        <u/>
        <sz val="12"/>
        <color indexed="8"/>
        <rFont val="Verdana"/>
        <family val="2"/>
      </rPr>
      <t xml:space="preserve">tirar </t>
    </r>
    <r>
      <rPr>
        <sz val="12"/>
        <color indexed="8"/>
        <rFont val="Verdana"/>
        <family val="2"/>
      </rPr>
      <t>a licença</t>
    </r>
  </si>
  <si>
    <r>
      <t xml:space="preserve">Empregados que </t>
    </r>
    <r>
      <rPr>
        <u/>
        <sz val="12"/>
        <color indexed="8"/>
        <rFont val="Verdana"/>
        <family val="2"/>
      </rPr>
      <t>tiraram</t>
    </r>
    <r>
      <rPr>
        <sz val="12"/>
        <color indexed="8"/>
        <rFont val="Verdana"/>
        <family val="2"/>
      </rPr>
      <t xml:space="preserve"> a licença</t>
    </r>
  </si>
  <si>
    <r>
      <t xml:space="preserve">Empregados que </t>
    </r>
    <r>
      <rPr>
        <u/>
        <sz val="12"/>
        <color indexed="8"/>
        <rFont val="Verdana"/>
        <family val="2"/>
      </rPr>
      <t>retornaram</t>
    </r>
    <r>
      <rPr>
        <sz val="12"/>
        <color indexed="8"/>
        <rFont val="Verdana"/>
        <family val="2"/>
      </rPr>
      <t xml:space="preserve"> ao trabalho, no período do relatório, após o término da licença</t>
    </r>
  </si>
  <si>
    <t>Verificação externa</t>
  </si>
  <si>
    <t>a.Verificação externa</t>
  </si>
  <si>
    <t>Norma</t>
  </si>
  <si>
    <t>Código | Título</t>
  </si>
  <si>
    <t>GRI</t>
  </si>
  <si>
    <t>2-2 Entidades incluídas no relato de sustentabilidade da organização</t>
  </si>
  <si>
    <t>2-4 Reformulações de informações</t>
  </si>
  <si>
    <t>2-5 Verificação externa</t>
  </si>
  <si>
    <t>2-6 Atividades, cadeia de valor e outras relações comerciais</t>
  </si>
  <si>
    <t>2-9 Estrutura de governança e sua composição</t>
  </si>
  <si>
    <t>2-14 Papel desempenhado pelo mais alto órgão de governança no relato de sustentabilidade</t>
  </si>
  <si>
    <t>2-15 Conflitos de interesse</t>
  </si>
  <si>
    <t>2-16 Comunicação de preocupações cruciais</t>
  </si>
  <si>
    <t>2-22 Declaração sobre estratégia de desenvolvimento sustentável</t>
  </si>
  <si>
    <t>2-25 Processos para reparação dos impactos negativos</t>
  </si>
  <si>
    <t>2-27 Conformidade com leis e regulamentos</t>
  </si>
  <si>
    <t>2-29 Abordagem para engajamento de stakeholders</t>
  </si>
  <si>
    <t>3-1 Processo de definição de temas materiais</t>
  </si>
  <si>
    <t>3-2 Lista de temas materiais</t>
  </si>
  <si>
    <t>3-3 Gestão dos temas materiais</t>
  </si>
  <si>
    <t>201-1 Valor econômico direto gerado e distribuído</t>
  </si>
  <si>
    <t>201-2 Implicações financeiras e outros riscos e oportunidades decorrentes de mudanças climáticas</t>
  </si>
  <si>
    <t>203-1 Investimentos em infraestrutura e apoio a serviços</t>
  </si>
  <si>
    <t>203-2 Impactos econômicos indiretos significativos</t>
  </si>
  <si>
    <t>205-1 Operações avaliadas quanto a riscos relacionados à corrupção</t>
  </si>
  <si>
    <t>205-2 Comunicação e capacitação em políticas e procedimentos de combate à corrupção</t>
  </si>
  <si>
    <t>205-3 Casos confirmados de corrupção e medidas tomadas</t>
  </si>
  <si>
    <t>301-1 Materiais utilizados, discriminados por peso ou volume</t>
  </si>
  <si>
    <t>301-2 Matérias-primas ou materiais reciclados utilizados</t>
  </si>
  <si>
    <t>301-3 Produtos e suas embalagens reaproveitados</t>
  </si>
  <si>
    <t>302-1 Consumo de energia dentro da organização</t>
  </si>
  <si>
    <t>302-2 Consumo de energia fora da organização</t>
  </si>
  <si>
    <t>302-3 Intensidade energética</t>
  </si>
  <si>
    <t>303-1 Interações com a água como um recurso compartilhado</t>
  </si>
  <si>
    <t>303-2 Gestão dos impactos relacionados ao descarte de água</t>
  </si>
  <si>
    <t>303-3 Captação de água</t>
  </si>
  <si>
    <t>303-4 Descarte de água</t>
  </si>
  <si>
    <t>303-5 Consumo de água</t>
  </si>
  <si>
    <t>304-1 Unidades operacionais próprias, arrendadas ou geridas dentro ou nas adjacências de áreas de proteção ambiental e áreas de alto valor de biodiversidade situadas fora de áreas de proteção ambiental</t>
  </si>
  <si>
    <t>304-2 Impactos significativos de atividades, produtos e serviços na biodiversidade</t>
  </si>
  <si>
    <t>304-3 Habitats protegidos ou restaurados</t>
  </si>
  <si>
    <t>304-4 Espécies incluídas na lista vermelha da IUCN e em listas nacionais de conservação com habitats em áreas afetadas por operações da organização</t>
  </si>
  <si>
    <t>305-1 Emissões diretas (Escopo 1) de gases de efeito estufa (GEE)</t>
  </si>
  <si>
    <t>305-2 Emissões indiretas (Escopo 2) de gases de efeito estufa (GEE) provenientes da aquisição de energia</t>
  </si>
  <si>
    <t>305-3 Outras emissões indiretas (Escopo 3) de gases de efeito estufa (GEE)</t>
  </si>
  <si>
    <t>305-4 Intensidade de emissões de gases de efeito estufa (GEE)</t>
  </si>
  <si>
    <t>305-5 Redução de emissões de gases de efeito estufa (GEE)</t>
  </si>
  <si>
    <t>306-3 Resíduos gerados</t>
  </si>
  <si>
    <t>306-4 Resíduos não destinados para disposição final</t>
  </si>
  <si>
    <t>306-5 Resíduos destinados a disposição final</t>
  </si>
  <si>
    <t>308-1 Novos fornecedores selecionados com base em critérios ambientais</t>
  </si>
  <si>
    <t>308-2 Impactos ambientais negativos na cadeia de fornecedores e medidas tomadas</t>
  </si>
  <si>
    <t>403-9 Acidentes de trabalho</t>
  </si>
  <si>
    <t>403-10 Doenças profissionais</t>
  </si>
  <si>
    <t>405-1 Diversidade em órgãos de governança e empregados</t>
  </si>
  <si>
    <t>405-2 Proporção entre o salário-base e a remuneração recebidos pelas mulheres e aqueles recebidos pelos homens</t>
  </si>
  <si>
    <t>408-1 Operações e fornecedores com risco significativo de casos de trabalho infantil</t>
  </si>
  <si>
    <t>409-1 Operações e fornecedores com risco significativo de casos de trabalho forçado ou análogo ao escravo</t>
  </si>
  <si>
    <t>411-1 Casos de violação de direitos de povos indígenas</t>
  </si>
  <si>
    <t>413-1 Operações com engajamento, avaliações de impacto e programas de desenvolvimento voltados à comunidade local</t>
  </si>
  <si>
    <t>413-2 Operações com impactos negativos significativos reais ou potenciais nas comunidades locais</t>
  </si>
  <si>
    <t>414-1 Novos fornecedores selecionados com base em critérios sociais</t>
  </si>
  <si>
    <t>414-2 Impactos sociais negativos na cadeia de fornecedores e medidas tomadas</t>
  </si>
  <si>
    <t>b. Relação de indicadores assegurados</t>
  </si>
  <si>
    <r>
      <rPr>
        <vertAlign val="superscript"/>
        <sz val="12"/>
        <color indexed="8"/>
        <rFont val="Verdana"/>
        <family val="2"/>
      </rPr>
      <t xml:space="preserve">4  </t>
    </r>
    <r>
      <rPr>
        <sz val="12"/>
        <color indexed="8"/>
        <rFont val="Verdana"/>
        <family val="2"/>
      </rPr>
      <t>Três colaboradores não declararam o gênero.</t>
    </r>
  </si>
  <si>
    <t>Durante o ano de 2022, a Natura na América Hispânica realizou investimentos e doações na ordem de US$ 134.811,50 para o desenvolvimento de projetos de Logística Reversa e fortalecimento de cooperativas de reciclagem, sendo:
Chile: 4 projetos (US$ 17.991,74)
Colômbia: 1 projeto (US$ 1.373,92)
Peru: 1 projeto (US$ 35.051,16)
Argentina: 1 projeto (US$ 7.530,68)
México: 3 projetos (US$ 72.863,99)</t>
  </si>
  <si>
    <t>Os valores foram convertidos das unidades de reporte para MWh, que é a unidade de medida utilizada na nossa gestão, e posteriormente para GJ, utilizando o fator de conversão de 1 Megawatt-hora (MWh) equivalente a 3,6 Gigajoules (GJ). A fonte de conversão utilizada foi o Balanço Energético Nacional - BEN2022. Para o cavaco, foram utilizadas as especificações fornecidas pelo próprio fornecedor.</t>
  </si>
  <si>
    <t>Consumo de energia total dentro da organização (GJ)</t>
  </si>
  <si>
    <t>Intensidade energética (dentro da organização) (kJ/unidade)</t>
  </si>
  <si>
    <r>
      <t xml:space="preserve">¹Os dados do item a.i, a.ii, a.iii e a.iv refletem a composição do Conselho de Administração Natura &amp;Co, em sua composição global.
² A porcentagem de indivíduos dentro dos órgãos de governança da organização, por faixa etária, é comum para todas as unidades de negócio Natura&amp;Co América Latina
³ Não dispomos de dados sobre comunidade LGBTQIAP+ em nossa ferramenta interna, no entanto, realizamos o censo de diversidade em 2022 que cobriu este aspecto. Neste contexto, 11% dos colaboradores respondentes de Natura &amp;Co América Latina se identificam como pessoas da comunidade LGBTQIAP+. No nível de Gerência, o percentual é de 6,2%. 
</t>
    </r>
    <r>
      <rPr>
        <vertAlign val="superscript"/>
        <sz val="12"/>
        <color indexed="8"/>
        <rFont val="Verdana"/>
        <family val="2"/>
      </rPr>
      <t>4</t>
    </r>
    <r>
      <rPr>
        <sz val="12"/>
        <color indexed="8"/>
        <rFont val="Verdana"/>
        <family val="2"/>
      </rPr>
      <t xml:space="preserve"> Esses dados consideram &amp;Co Pay.
</t>
    </r>
  </si>
  <si>
    <t>[Pessoas pretas e pardas]</t>
  </si>
  <si>
    <t>Pessoas pretas e pardas</t>
  </si>
  <si>
    <t xml:space="preserve">Pessoas pretas e pardas, e Pessoas com Deficiência (PCD).
</t>
  </si>
  <si>
    <t>Pessoas pretas e pardas, LGBTQIAP+ e Pessoas com Decificência (PCD).</t>
  </si>
  <si>
    <t xml:space="preserve">Pessoas pretas e pardas e Pessoas com Deficiência (PCD).
</t>
  </si>
  <si>
    <t>Iniciativa</t>
  </si>
  <si>
    <t>Reduções provenientes de emissões indiretas da aquisição de energia (Escopo 2) - aquisição de I-REC</t>
  </si>
  <si>
    <r>
      <t>Pouco preocupantes</t>
    </r>
    <r>
      <rPr>
        <sz val="10"/>
        <rFont val="Verdana"/>
        <family val="2"/>
      </rPr>
      <t>5</t>
    </r>
  </si>
  <si>
    <t>¹ Não há registros de espécies criticamente ameaçadas de extinção.</t>
  </si>
  <si>
    <t>Reconhecimento por especialistas externos independentes</t>
  </si>
  <si>
    <t>A metodologia utilizada no estudo já foi aprovada por estudiosos da University of Toronto - Rotman School of Management, além do Coordenador do Projeto Mapbiomas.</t>
  </si>
  <si>
    <t>Parcerias com terceiros para proteger ou restaurar áreas de habitat diferentes daquelas nas quais a organização supervisionou e implementou medidas de restauração ou proteção</t>
  </si>
  <si>
    <t>Status de cada área com base na sua condição no final do período coberto pelo relatório</t>
  </si>
  <si>
    <t xml:space="preserve">Normas, metodologias e premissas adotadas </t>
  </si>
  <si>
    <t>A metodologia adotada para levantamento da área relatada é a do Projeto de Monitoramento do Desmatamento da Floresta Amazônica Brasileira por Satélite (PRODES) do Instituto Nacional de Pesquisas Espaciais (INPE). Além disso, cruzamos esses dados com informações da Natura, que seguem parâmetros internos e bibliografias específicas.</t>
  </si>
  <si>
    <t xml:space="preserve">Compensações de emissões </t>
  </si>
  <si>
    <t>Reduções provenientes de emissões indiretas da aquisição de energia</t>
  </si>
  <si>
    <r>
      <t>b.v. Porcentagem de empregados, por grupos de minorias</t>
    </r>
    <r>
      <rPr>
        <b/>
        <vertAlign val="superscript"/>
        <sz val="12"/>
        <rFont val="Verdana"/>
        <family val="2"/>
      </rPr>
      <t>4</t>
    </r>
  </si>
  <si>
    <r>
      <t>b.iii. Porcentagem de empregados, por categoria funcional, por faixa etária</t>
    </r>
    <r>
      <rPr>
        <b/>
        <vertAlign val="superscript"/>
        <sz val="12"/>
        <rFont val="Verdana"/>
        <family val="2"/>
      </rPr>
      <t>4</t>
    </r>
  </si>
  <si>
    <r>
      <t>b.i. Porcentagem de empregados, por categoria funcional, por gênero</t>
    </r>
    <r>
      <rPr>
        <b/>
        <vertAlign val="superscript"/>
        <sz val="12"/>
        <rFont val="Verdana"/>
        <family val="2"/>
      </rPr>
      <t>4</t>
    </r>
  </si>
  <si>
    <t>O Relatório Integrado Natura &amp;Co América Latina 2022 passou por asseguração limitada por auditor independente (PwC Brasil), conforme determina a Orientação CPC 09, do Comitê de Pronunciamentos Contábeis (CPC), e a Resolução 14 da Comissão de Valores Mobiliários (CVM) . Além da publicação (pdf navegável), este arquivo (xlsx) foi objeto complementar do processo de asseguração. Os indicadores assegurados estão assinalados com asterisco no Sumário de Conteúdo GRI, a partir da página 163 da publicação, tal como relacionados abaixo:</t>
  </si>
  <si>
    <t>¹Os dados não contemplam operações de varejo e combustíveis consumidos para transporte (combustão móvel).
² Para o diesel considera-se ele como puro (sem biodiesel)</t>
  </si>
  <si>
    <t xml:space="preserve">e. Total de energia consumida (GJ)¹ </t>
  </si>
  <si>
    <t>c. Energia consumida (comprada) (GJ)³</t>
  </si>
  <si>
    <t>43.913,06 GJ</t>
  </si>
  <si>
    <t xml:space="preserve">Os valores foram convertidos das unidades de reporte para MWh, que é a unidade de medida utilizada na nossa gestão, e posteriormente para GJ, utilizando o fator de conversão de 1 Megawatt-hora (MWh) equivalente a 3,6 Gigajoules (GJ). A fonte de conversão utilizada foi o Balanço Energético Nacional - BEN2022. </t>
  </si>
  <si>
    <t>Energia consumida dentro da organização - Inclui todas as operações (manufatura, centros de distribuição e administração) de todas as marcas (Natura, Avon, e Natura &amp;Co América Latina).
Os dados não contemplam operações de varejo e combustíveis consumidos para transporte (combustão móvel).</t>
  </si>
  <si>
    <t>O indicador foi reportado considerando todas as operações de Natura &amp;Co na América Latina, incluindo manufaturas, centros de distribuição, áreas administrativas e tercerista mais representativos de todas as marcas (Natura, Avon e Natura &amp;Co América Latina); 
As lojas não estão incluídas no indicador;
Ainda não é possível monitorar os dados frente ao estresse hídrico ou não das áreas de atuação da companhia.;
Os valores foram convertidos de metros cúbicos ( m³) para megalitros (ML);
Não há captação de água do mar.</t>
  </si>
  <si>
    <t>Classificação</t>
  </si>
  <si>
    <t>a. Relate as seguintes informações para cada unidade operacional própria, arrendada ou gerida dentro ou nas adjacências de áreas de proteção ambiental e áreas de alto valor de biodiversidade situadas fora de áreas de proteção ambiental¹ ²</t>
  </si>
  <si>
    <t>122.338,34 m²
(área do terreno)</t>
  </si>
  <si>
    <t>1.549.493 m²
(área do terreno)³</t>
  </si>
  <si>
    <t>20.002,9 km²</t>
  </si>
  <si>
    <t>² Não há registros no estudo.</t>
  </si>
  <si>
    <r>
      <rPr>
        <vertAlign val="superscript"/>
        <sz val="12"/>
        <color indexed="8"/>
        <rFont val="Verdana"/>
        <family val="2"/>
      </rPr>
      <t>4</t>
    </r>
    <r>
      <rPr>
        <sz val="12"/>
        <color indexed="8"/>
        <rFont val="Verdana"/>
        <family val="2"/>
      </rPr>
      <t xml:space="preserve">  Não há registros no estudo.</t>
    </r>
  </si>
  <si>
    <r>
      <rPr>
        <vertAlign val="superscript"/>
        <sz val="12"/>
        <rFont val="Verdana"/>
        <family val="2"/>
      </rPr>
      <t>5</t>
    </r>
    <r>
      <rPr>
        <sz val="12"/>
        <rFont val="Verdana"/>
        <family val="2"/>
      </rPr>
      <t xml:space="preserve"> Inclui diversas espécies de mamíferos, avifauna, répteis e anfíbios. </t>
    </r>
  </si>
  <si>
    <t>As espécies listadas são referentes ao último Relatório realizado no Ecoparque, datado de 2022, sendo detectadas nas "amostragens de campo", podendo variar de um ano a outro.</t>
  </si>
  <si>
    <t xml:space="preserve">A análise considerou as três categorias mais altas de risco de extinção (criticamente em perigo,  em perigo e vulnerável) para as espécies da biodiversidade do local e presentes em listas vermelhas (nacionais e internacionais). Para as espécies castanha-da-Amazônia (Bertholletia excelsa) e ucuuba (Virola surinamensis) foram realizados projetos de conservação in situ e manejo de recursos genéticos, junto com a Empresa Brasileira de Pesquisa Agropecuário (Embrapa) e a Universidade Federal de São Carlos (UFScar), respectivamente. 
Também são adotadas boas práticas nos sistemas de produção (agrofloresta e manejo florestal não madeireiro) promovendo a conservação produtiva.  Essas duas cadeias da sociobiodiversidade, usadas na formulação de cosméticos e produtos de higiene pessoal, são certificadas pela União para o Biocomércio Ético (UEBT). </t>
  </si>
  <si>
    <t xml:space="preserve">305-1 </t>
  </si>
  <si>
    <t>ISO 14064;
Programa Brasileiro GHG Protocol;
Intergovernmental Panel on Climate Change (IPCC) Fifth Assessment Report - AR5. 
Para os processos com metodologias próprias da Natura foram criados fatores de emissão customizados de acordo com o mapeamento da cadeia de fornecimento (ex: papel de revista, caixas, sacolas e emissão de produtos de materia-prima e material de embalagem).</t>
  </si>
  <si>
    <t>¹ Nesse indicador reportamos apenas os gases controlados pelo Protocolo de Quioto, ou seja, não inclui os gases do Protocolo de Montreal (HCFC22 e HCFC141b) consumidos em 2022, que equivalem a 201,56 tCO2e</t>
  </si>
  <si>
    <t xml:space="preserve">tCO₂ equivalente </t>
  </si>
  <si>
    <t>Programa Brasileiro GHG Protocol.
Intergovernmental Panel on Climate Change (IPCC) Fifth Assessment Report - AR5.
Fator Energia Elétrica Argentina: http://datos.minem.gob.ar/dataset/calculo-del-factor-de-emision-de-co2-de-la-red-argentina-de-energia-electrica
Fator Energia Elétrica Chile: https://energia.gob.cl/indicadores-ambientales-factor-de-emisiones-gei-del-sistema-
Fator Energia Elétrica Colombia: https://www1.upme.gov.co/siame/Paginas/calculo-factor-de-emision-de-Co2-del-SIN.aspx, documento "Documento de cálculo del FE del SIN 2018 Dic 2019"
Fator Energia Elétrica França: Defra 2014.
Fator de Energia Elétrica México: https://www.gob.mx/cms/uploads/attachment/file/806468/4_-Aviso_FE_2022__1_.pdf
Fator de Energia Elétrica Peru: IEA Statistic: CO2 Emissions From Fuel Combustion Highlights 2013</t>
  </si>
  <si>
    <t>[Upstream - a montante]: Bens e serviços adquiridos, Transporte e distribuição a montante, Viagens a negócios, Transporte de empregados;
[Downstream - a jusante]: Transporte e distribuição, Processamento de produtos vendidos, Tratamento de produtos vendidos após o fim 
de sua vida útil.</t>
  </si>
  <si>
    <t xml:space="preserve">305-2 </t>
  </si>
  <si>
    <t>(total de emissões em tCO2e / massa 
de produto faturadoem tonelada)</t>
  </si>
  <si>
    <t xml:space="preserve">Programa Brasileiro GHG Protocol.
Intergovernmental Panel on Climate Change (IPCC) Fifth Assessment Report - AR5. </t>
  </si>
  <si>
    <t>a. Emissões atmosféricas significativas (t)</t>
  </si>
  <si>
    <t>As informações são referentes às unidades de Avon, Natura e Natura &amp;Co América Latina.
Consideramos todas as operações, incluindo manufaturas, centros de distribuição, áreas administrativas, com exceção de operações de varejo (lojas).</t>
  </si>
  <si>
    <t>Os dados relatados acima tem como classificação de "destinação para o disposição final", o Aterro Sanitário ou incineração sem recuperação de energia.
Em "Outras operações de recuperação" foi considerado Incineração com recuperação de Energia.
Dentro da Organização são dados do próprio grupo, e Fora da Organização são dados referentes a terceiros.
As informações são referentes às unidades de Avon, Natura e Natura &amp;Co América Latina.
Consideramos todas as operações, incluindo manufaturas, centros de distribuição, áreas administrativas, terceiristas. Indicador não considera dados de operações de varejo (lojas).</t>
  </si>
  <si>
    <t>Consideramos todas as operações, incluindo manufaturas, centros de distribuição,  áreas administrativas e terceristas, de todas as marcas (Natura, Avon e Natura &amp;Co América Latina), sendo que não foram consideradas operações de varejo. 
Para terceristas, os dados apresentados contemplam os fabricantes terceiros que produziram 80% do total de unidades produzidas por terceiros no ano de 2022 para as marcas Natura e Avon na América Latina.</t>
  </si>
  <si>
    <t>³ Vulneráveis (2022): Sagui-Una (Saguinus ninger), Pitiú (Podocnemis sextuberculata), Tucano-de-papo-branco (Ramphastos tucanus), Tucano-de-bico-preto (Ramphastos vitellinus), Mãe-de-taoca (Phlegopsis nigromaculata paraensis), Choca-lisa (Thamnophilus aethiops incertus), Cabeça de prata (Lepidothrix iris).</t>
  </si>
  <si>
    <t>48¹</t>
  </si>
  <si>
    <t>41²</t>
  </si>
  <si>
    <t>Considera-se comunidades fornecedoras locais aquelas cujos insumos são provenientes da cadeia da sociobiodiversidade. Adicionalmente, utilizamos a
mesma definição da Certificação da BCorp para fornecedores locais, ou seja, fornecedores que estejam localizados a até 80 km de distância das nossas
unidades operacionais importantes, que são: Cajamar, Benevides, Interlagos, Moreno (Argentina) e Celaya (México). Todas as categorias de fornecedores são consideradas no cálculo.</t>
  </si>
  <si>
    <t>¹ Não há dados completos disponíveis para Venezuela.
² Não há dados históricos de contratações e desligamentos por categoria funcional. Também não foi considerado a abertura por Vice Presidencia e trainee.
³ Base de cálculo para taxa de turnover: (contratados+desligados/2)/total e
quivalente do headcount.
Para o total de empregados, foi considerado o headcount do fechamento de dezembro de 2022. 
Para novas contratações e rotatividade, foi considerado o headcount de colaboradores com contrato permanente, excluindo estagiários, aprendizes, trainees, temporários.</t>
  </si>
  <si>
    <r>
      <t>Contratações</t>
    </r>
    <r>
      <rPr>
        <vertAlign val="superscript"/>
        <sz val="12"/>
        <color indexed="8"/>
        <rFont val="Verdana"/>
        <family val="2"/>
      </rPr>
      <t>5</t>
    </r>
  </si>
  <si>
    <r>
      <rPr>
        <vertAlign val="superscript"/>
        <sz val="12"/>
        <color indexed="8"/>
        <rFont val="Verdana"/>
        <family val="2"/>
      </rPr>
      <t>4</t>
    </r>
    <r>
      <rPr>
        <sz val="12"/>
        <color indexed="8"/>
        <rFont val="Verdana"/>
        <family val="2"/>
      </rPr>
      <t xml:space="preserve"> Entre os contratados, uma pessoa não declarou seu gênero.</t>
    </r>
  </si>
  <si>
    <r>
      <t>Contratações</t>
    </r>
    <r>
      <rPr>
        <vertAlign val="superscript"/>
        <sz val="12"/>
        <color indexed="8"/>
        <rFont val="Verdana"/>
        <family val="2"/>
      </rPr>
      <t>4</t>
    </r>
  </si>
  <si>
    <t>Movimento Natura
Há mais de 17 anos, o Movimento Natura se dedica à geração de impacto social para as consultoras e líderes, buscando potencializar seu papel de agentes de transformação dentro de suas comunidades. As iniciativas realizadas pelo Movimento Natura em 2022 envolveram investimentos de mais de R$ 3,1 milhões, incluindo a formação da Movimento Central de Apoio Social e o Programa Acolher, entre outras ações.
Acolher
Criado há mais de 10 anos pelo Movimento Natura, o Acolher consiste em um prêmio que visa reconhecer e valorizar projetos sociais liderados pelas Consultoras de Beleza Natura, bem como fomentar o desenvolvimento de novas lideranças comunitárias. Em 2022, 52 foram selecionadas para participarem de uma jornada educativa de mentoria online por seis meses, com bolsas de incentivo de R$ 1.500 ao mês. Dentre os selecionados da edição de 2021/2022, 83% são mulheres, sendo uma mulher trans, 56% se declaram pretas ou pardas e uma pessoa com deficiência visual.
Além do encerramento da formação em 2022, também foi realizada a fase dois do Movimento Acolher. Ao todo foram selecionadas 20 propostas e cada pessoa recebeu o valor de R$ 7.500 parcelados (R$ 3.000 em dezembro de 2022 e R$ 4.500 em janeiro de 2023) para investirem nas suas ideias sociais.
Apoio social
Na Natura, também dispomos de um programa de apoio às consultoras em contextos emergenciais, como o caso da pandemia da Covid-19, que engloba serviços de assistência social, acolhimento e transferência de renda para consultoras em situação de vulnerabilidade social. Em 2022, foram investidos 1.256.340,00 no Movimento Apoio Social de transferência de renda às consultoras, sendo:
- Auxílio Alimentação: 945 consultoras atendidas / Investimento de R$ 264.600,00
- Auxílio Calamidade: 1583 consultoras atendidas/ Investimento de R$ 772.140,00
- Auxílio Calamidade:  6 líderes de negócios atendidas / Investimento de R$ 3.000,00
- Auxílio Funerário: 95 consultoras atendidas / Investimento de R$ 190.000,00
- Auxílio Funerário: 3 líderes de negócios atendidas / Investimento de R$ 8.000,00
- Auxílio Internação: 15 líderes de negócios atendidas/ Investimento de R$ 13.100,00
Fomento à educação
Por meio do programa Natura Educação Crédito Educacional, consultoras e seus familiares contam com auxílio para realizar cursos técnicos, de graduação, de pós-graduação e de idiomas. Pela plataforma financiamentonatura.mova.vc, que compreende as etapas de solicitação e de aprovação do crédito educacional, qualquer pessoa pode investir no fundo e contribuir com os estudos das consultoras e seus familiares.
Gerenciado pelo Instituto Natura e pela fintech parceira Mova, o programa oferece financiamento com juro zero e parcelamento em até 36 vezes. O pagamento do crédito concedido é efetuado diretamente à instituição educacional escolhida. Em 2022, o valor financiado foi acima do ano anterior, totalizando R$ 650.473,59, beneficiando 142 consultoras de beleza. As solicitações de empréstimo são destinadas a demandas para início ou conclusão de cursos de nível superior, técnicos, supletivos e de idiomas de acordo com a escolha/necessidade de cada pessoa consultora. No total, passamos a marca de mais de R$ 1,5 milhão em financiamento educacional para a rede de consultoras de beleza da Natura.
Ainda no âmbito de educação, merece destaque a trilha de educação cidadã, com foco na importância do voto, para consultoras e representantes. Lançada próximo às eleições, a mobilização Voto Consciente contou com conteúdo e websérie que trouxeram uma abordagem simplificada a assuntos como eleições, democracia e escolha dos representantes da sociedade.
Resultados dos produtos e serviços do Movimento Educação:
- 968 consultoras e líderes utilizaram os benefícios de parcerias de educação;
- 142 Consultoras de Beleza Natura e líderes aderiram ao crédito educacional, totalizando o valor de R$ 650.473,59;
- 244.000 consultoras únicas concluíram as Trilhas de Educação em parceria com Instituto Natura;
- 5.381 consultoras se prepararam para o Exame Nacional do Ensino Médio (Enem) ou Exame Nacional para Certificação de Competências de Jovens e Adultos (Encceja) com os cursos preparatórios gratuitos financiados pelo Programa Crer Para Ver;
- 841 Líderes de Negócios foram contempladas no Programa de Bolsas de Estudos.
Movimento saúde 
Trata-se de uma iniciativa de impacto positivo voltada aos cuidados com a saúde e bem-estar pessoal e familiar. São oferecidos serviços:
- Suporte Psicológico (Atendimento psicológico por vídeo chamada) – para Consultoras de Beleza Natura e Líderes de Negócios;
- Telemedicina (atendimento médico via telemedicina) -  para Consultoras de Beleza Natura e Líderes de Negócios;
- Apoio Gestacional e Familiar (Serviços de saúde e bem-estar para mamãe, papai e bebê) – para Líderes de Negócios durante 6 meses.
Movimento Diversidade 
O olhar antirracista para a nossa força de vendas deu-se por meio dos resultados da última leitura do IDH-Consultora, feito pelo Natura. A avaliação identificou que esse índice é menor para consultoras negras que têm, em média, renda familiar menor em relação a consultoras brancas. A partir dessa avaliação inicial, nos comprometemos com a promoção de meios para o aumento da renda das consultoras negras. O Movimento Natura também intensificará os programas de letramento racial – a formação está disponível para toda a base de consultoras – e de acolhimento às vítimas de discriminação racial.
Em 2022, lançamos a Jornada da Consultora Negra – uma iniciativa robusta de mentoria racial, que intensifica os programas de letramento racial e promove acolhimento psicológico, social e jurídico às vítimas de racismo. Também realizamos Conversas sobre Diversidade, que contemplaram conteúdos educacionais, com linguagem acessível, com objetivo de manter a nossa rede de consultoras conectadas aos temas de diversidade e aos serviços sociais do Movimento Natura. As Embaixadoras atuam fomentando uma comunidade de aprendizado, fazendo parte de um grupo de trocas, de mobilização e de articulação na rede com e para as Líderes e Gerentes de Negócios. 
Movimento Apoio Social
Ativa em todos os países da América Latina onde estamos presentes, a Central de Apoio Unificadao Movimento Apoio Social acolhe consultoras, representantes, líderes e empresárias que buscam contato. Assistentes sociais avaliam o contexto e as direcionam para os serviços especializados que oferecemos: telemedicina, atendimento psicológico, suporte contra a violência doméstica e/ou auxílio financeiro para alimentação, despesas médicas e em casos de calamidade pública. Em 2022, a central atendeu 2,7 mil consultoras e representantes, totalizando um aporte de R$ 1,25 milhão.
Combate à violência
Em 2019, o IDH-CN identificou que 1 a cada 3 mulheres da nossa rede declararam já ter vivido alguma situação de violência de gênero. Este número tão alarmante nos leva a colocar o tema como parte da estratégia do nosso negócio e de atuação do Movimento Natura. O estudo identifica que quem vive sem violência possui maior autonomia e possibilidade de ter uma vida mais plena.  
Em 2022, no Dia Internacional da Mulher, a Natura lançou um curso gratuito no WhatsApp sobre relacionamentos saudáveis. O objetivo é capacitar a rede de Consultoras de Beleza e a sociedade para que possam identificar, prevenir, romper e denunciar ciclos de violência.  Ao longo da jornada, são disponibilizados conceitos de relacionamentos saudáveis, maneiras de identificar traços de uma relação amorosa positiva e formas de acessar canais de ajuda caso identifiquem que não estão vivendo um relacionamento saudável. 
Além disso, em novembro de 2022, como parte do Manifesto Antirracista, foi lançado o acolhimento e apoio as Consultoras e Consultores de Beleza Natura vítimas de racismo, juntamente com um curso de letramento racial para toda a rede de Consultoras de Beleza Natura. 
Vale ressaltar que a Natura dispõe de um canal voltado para o apoio a mulheres vítimas de violência e, a partir de 2022, para questões raciais. No ano, foram 283 acessos ao serviço em busca de orientação, sendo que 90 casos foram de reporte de violência.
Portal de benefícios
Em 2022, houve o lançamento do portal de benefícios, que reúne em um só lugar os benefícios e programas do Movimento Natura. O acesso é exclusivo para as consultoras e líderes.</t>
  </si>
  <si>
    <t xml:space="preserve">414-2 </t>
  </si>
  <si>
    <t xml:space="preserve">416-1 </t>
  </si>
  <si>
    <t>Vice Presidência</t>
  </si>
  <si>
    <r>
      <rPr>
        <vertAlign val="superscript"/>
        <sz val="12"/>
        <color indexed="8"/>
        <rFont val="Verdana"/>
        <family val="2"/>
      </rPr>
      <t>4</t>
    </r>
    <r>
      <rPr>
        <sz val="12"/>
        <color indexed="8"/>
        <rFont val="Verdana"/>
        <family val="2"/>
      </rPr>
      <t xml:space="preserve"> Um colaborador não declarou o seu gênero.
</t>
    </r>
  </si>
  <si>
    <t xml:space="preserve">2-7 </t>
  </si>
  <si>
    <t>Empregados [Natura &amp;Co América Latina]</t>
  </si>
  <si>
    <t>Empregados [TBS]</t>
  </si>
  <si>
    <t>Empregados [AESOP]</t>
  </si>
  <si>
    <t xml:space="preserve">Materiais utilizados, discriminados por peso ou volume [Natura] </t>
  </si>
  <si>
    <t>Materiais utilizados, discriminados por peso ou volume [Avon]</t>
  </si>
  <si>
    <t xml:space="preserve">Matérias-primas ou materiais reciclados utilizados [Avon] </t>
  </si>
  <si>
    <t xml:space="preserve">Matérias-primas ou materiais reciclados utilizados [Natura] </t>
  </si>
  <si>
    <t xml:space="preserve">Produtos e suas embalagens recuperados [Avon] </t>
  </si>
  <si>
    <t xml:space="preserve">Produtos e suas embalagens recuperados [Natura] </t>
  </si>
  <si>
    <t xml:space="preserve">304-2 </t>
  </si>
  <si>
    <t xml:space="preserve">203-1 | Programa Crer pra Ver </t>
  </si>
  <si>
    <t>206-1 (Brasil e Hispana)</t>
  </si>
  <si>
    <t>Ações judiciais por concorrência desleal, práticas de truste e monopólio [Natura e Avon]</t>
  </si>
  <si>
    <t xml:space="preserve"> ab.i. Número total de empregados contratados, desligadas e taxa de rotatividade, por faixa etária</t>
  </si>
  <si>
    <t>Novas contratações e rotatividade de empregados [Natura &amp;Co América Latina]</t>
  </si>
  <si>
    <t>ab.ii. Número total de empregados contratados, desligadas e taxa de rotatividade, por gênero</t>
  </si>
  <si>
    <t xml:space="preserve"> ab.iii. Número total de empregados contratados, desligadas e taxa de rotatividade, por região</t>
  </si>
  <si>
    <t xml:space="preserve"> ab.iv. Número total de empregados contratados, desligadas e taxa de rotatividade, por categoria funcional</t>
  </si>
  <si>
    <t>ab.i. Número total de empregados contratados, desligadas e taxa de rotatividade, por faixa etária</t>
  </si>
  <si>
    <t xml:space="preserve">Novas contratações e rotatividade de empregados [Natura] </t>
  </si>
  <si>
    <t>ab.iii. Número total de empregados contratados, desligadas e taxa de rotatividade, por região</t>
  </si>
  <si>
    <t>Novas contratações e rotatividade de empregados [Avon]</t>
  </si>
  <si>
    <r>
      <rPr>
        <vertAlign val="superscript"/>
        <sz val="12"/>
        <color indexed="8"/>
        <rFont val="Verdana"/>
        <family val="2"/>
      </rPr>
      <t>5</t>
    </r>
    <r>
      <rPr>
        <sz val="12"/>
        <color indexed="8"/>
        <rFont val="Verdana"/>
        <family val="2"/>
      </rPr>
      <t xml:space="preserve"> Uma pessoa entre os colaboradores contratados, não declarou o gênero.</t>
    </r>
  </si>
  <si>
    <t>ab.iv. Número total de empregados contratados, desligadas e taxa de rotatividade, por categoria funcional</t>
  </si>
  <si>
    <t xml:space="preserve">403-6 (2019) </t>
  </si>
  <si>
    <t>403-8 (2019)</t>
  </si>
  <si>
    <t>Média de horas de capacitação por ano, por empregado [Natura &amp;Co América Latina]</t>
  </si>
  <si>
    <t xml:space="preserve">404-1 </t>
  </si>
  <si>
    <t>Média de horas de capacitação por ano, por empregado [Natura]</t>
  </si>
  <si>
    <t>Média de horas de capacitação por ano, por empregado  [Avon]</t>
  </si>
  <si>
    <t>Média de horas de capacitação por ano, por empregado [Aesop]</t>
  </si>
  <si>
    <t>Diversidade nos órgãos de governança e empregados [Natura &amp;Co América Latina]</t>
  </si>
  <si>
    <t>Diversidade nos órgãos de governança e empregados [Natura]</t>
  </si>
  <si>
    <t>Diversidade nos órgãos de governança e empregados [Avon]</t>
  </si>
  <si>
    <t>Diversidade nos órgãos de governança e empregados [TBS]</t>
  </si>
  <si>
    <t>Diversidade nos órgãos de governança e empregados  [AESOP]</t>
  </si>
  <si>
    <t xml:space="preserve"> ab.ii. Número total de empregados contratados, desligadas e taxa de rotatividade, por gênero</t>
  </si>
  <si>
    <t>403-9 (2019)</t>
  </si>
  <si>
    <t xml:space="preserve">404-3 </t>
  </si>
  <si>
    <t xml:space="preserve"> a.i. Percentual do total de empregados, discriminados por gênero e categoria funcional, que receberam avaliação regular de desempenho e de desenvolvimento de carreira durante o período coberto pelo relatório.</t>
  </si>
  <si>
    <t>Média de horas de capacitação por ano, por empregado [TBS]</t>
  </si>
  <si>
    <t>Empregados [Natura]</t>
  </si>
  <si>
    <t>Empregados [Avon]</t>
  </si>
  <si>
    <t xml:space="preserve">CG-HP-410a.2 </t>
  </si>
  <si>
    <t xml:space="preserve">CG-HP-140a.2 </t>
  </si>
  <si>
    <t xml:space="preserve">Setor de bens e consumo - Produtos Domésticos e Pessoais | Desempenho ambiental, de saúde e segurança do produto </t>
  </si>
  <si>
    <t>Proteger a Amazônia - 4</t>
  </si>
  <si>
    <t xml:space="preserve">Proteger a Amazônia - 3 </t>
  </si>
  <si>
    <t>Proteger a Amazônia - 2</t>
  </si>
  <si>
    <t>Proteger a Amazônia - 1</t>
  </si>
  <si>
    <t>Papel e papelão¹</t>
  </si>
  <si>
    <t>Com a estratégia omnichannel da empresa, implementando sistemas de logística reversa em 21 lojas, conseguindo recuperar 3,88 toneladas de resíduos em toda a região.
A porcentagem de toneladas recuperadas é calculada em relação ao volume de resíduos gerados no ano anterior.
O indicador é reportado de forma consolidada por tipo de material usado para embalagem de produtos terminados nas categorias: Barba, Cabelos, Corpo, Desodorante, Maquiagem, Óleos, Perfumaria, Proteção Solar, Rosto, e Sabonetes.
O total inclui somente componentes primários (p.e frasco, tampa e selo) e secundários (p.e. cartucho, envoltórios, rótulos e etiquetas). Foram excluídos itens terciários (p. e. caixas de embarque, filme plástico envoltório para paletes.</t>
  </si>
  <si>
    <t>¹Os dados de papel/papelão incluem dados de produto faturado, sacolas e caixas.</t>
  </si>
  <si>
    <t>a. Percentual de produtos e suas embalagens recuperados para cada categoria de produto</t>
  </si>
  <si>
    <t xml:space="preserve">¹ Não há dados históricos de contratações e desligamentos por categoria funcional. Também não foi considerado a abertura por Vice Presidencia e trainee.
² Base de cálculo para taxa de turnover: (contratados+desligados/2)/total e
quivalente do headcount.
Para o total de empregados, foi considerado o headcount do fechamento de dezembro de 2022. para Natura e Avon.
Para novas contratações e rotatividade, foi considerado o headcount de colaboradores com contrato permanente, excluindo estagiários, aprendizes, trainees, temporários.
³ Não há dados completos disponíveis para Venezuela.
</t>
  </si>
  <si>
    <t>Colombia</t>
  </si>
  <si>
    <t>Impacto social</t>
  </si>
  <si>
    <t>¹O número de colaboradores por categoria funcional reflete o headcount em 31/12/2022. Assim, o número de colaboradores avaliados no decorrer do ano pode superar o número de colaboradores em 31/12/2022 por oscilações no quadro funcional no período (turnover).
² Não foram contempladas as categorias de força de vendas, trainee e vice presidência neste indicador.</t>
  </si>
  <si>
    <t>R$ 42,87 milhões</t>
  </si>
  <si>
    <t>A equipe de sustentabilidade da Natura desempenha um papel fundamental em várias frentes estratégicas relacionadas às embalagens. Nesse sentido, gostaríamos de destacar algumas ações e responsabilidades desempenhadas por essa equipe:
Em primeiro lugar, é realizado um relatório mensal que abrange o consumo de materiais durante um determinado período. Esse relatório visa fornecer uma visão clara e prioridades para o cenário de materiais, classificando o risco de impacto de cada um. Além disso, são apresentados dados sobre a reciclabilidade de todos os materiais para a região da América Latina, bem como informações sobre a pegada de carbono de todos os componentes.
O gerenciamento do plano de trabalho (roadmap) é outra importante atribuição da equipe de sustentabilidade. Esse plano estabelece as datas de implementação de novas tecnologias, os custos envolvidos e os processos necessários para alcançar os objetivos estabelecidos. Regularmente, são realizadas discussões com a equipe de projetos para acompanhar o cronograma e garantir que as diretrizes de sustentabilidade sejam seguidas.
Além disso, a equipe de sustentabilidade participa ativamente de fóruns externos relacionados à sustentabilidade aplicada às embalagens, como a ABRE (Associação Brasileira de Embalagem), a REDE CIRCULARIDADE PLASTICO e a ABHIPEC (Associação Brasileira da Indústria de Higiene Pessoal, Perfumaria e Cosméticos). Essa participação visa promover o compartilhamento de conhecimentos, troca de experiências e o alinhamento com as melhores práticas do setor.
Outra responsabilidade importante da equipe de sustentabilidade é a inclusão dessa área no processo de inovação. Isso implica na análise e validação de todos os projetos, visando mitigar os impactos ambientais e garantir que os produtos sejam lançados seguindo os princípios de sustentabilidade. Essa abordagem engloba o ecodesign, a redução do consumo de materiais e outras iniciativas que promovam a sustentabilidade em todas as etapas do desenvolvimento dos produtos.
Por fim, a equipe de sustentabilidade também está envolvida no fluxo de aprovação de projetos de redução de custos, conhecido como Value Engineering. Nesse processo, é garantido que os projetos sejam avaliados em termos de sustentabilidade, mitigando possíveis impactos negativos e assegurando que estejam alinhados com os princípios e diretrizes estabelecidos pelo comitê de sustentabilidade.
Essas ações ilustram o compromisso da Natura em promover a sustentabilidade em relação às embalagens, buscando constantemente aprimorar suas práticas e alinhar-se às demandas do mercado e às expectativas dos consumidores.</t>
  </si>
  <si>
    <t>CG-HP-410a.2 [Avon]</t>
  </si>
  <si>
    <t>² Não dispomos de dados sobre comunidade LGBTQIAP+ em nossa ferramenta interna, no entanto, realizamos o censo de diversidade em 2022 que cobriu este aspecto. Neste contexto, 11% dos colaboradores respondentes de Natura &amp;Co América Latina se identificam como pessoas da comunidade LGBTQIAP+. No nível de Gerência, o percentual é de 6,2%.  
³ A porcentagem de indivíduos dentro dos órgãos de governança da organização, por faixa etária, é comum para todas as unidades de negócio Natura&amp;Co América Latina
4 Esses são os únicos cargos existentes na Aesop.</t>
  </si>
  <si>
    <t>Em 2022, a taxa de desmatamento da região, segundo os
órgãos oficiais, foi 1,15 milhão de ha, redução de 11% em
relação ao mesmo período do ano anterior.
A Natura firmou cinco parcerias com foco em mobilizar
esforços coletivos pelo combate ao desmatamento via
plataforma PlenaMata</t>
  </si>
  <si>
    <t xml:space="preserve">Para o total de água retirada, foram consideradas todas as operações, incluindo manufaturas, centros de distribuição e  áreas administrativas de todas as marcas de Natura &amp;Co América Latina.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</si>
</sst>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0.0"/>
    <numFmt numFmtId="165" formatCode="_-* #,##0_-;\-* #,##0_-;_-* &quot;-&quot;??_-;_-@_-"/>
    <numFmt numFmtId="166" formatCode="0.0%"/>
    <numFmt numFmtId="167" formatCode="&quot;R$&quot;\ #,##0.00"/>
    <numFmt numFmtId="168" formatCode="#,##0.00_ ;\-#,##0.00\ "/>
    <numFmt numFmtId="169" formatCode="#,##0.0"/>
  </numFmts>
  <fonts count="47" x14ac:knownFonts="1">
    <font>
      <sz val="11"/>
      <color theme="1"/>
      <name val="Calibri"/>
      <family val="2"/>
      <scheme val="minor"/>
    </font>
    <font>
      <b/>
      <sz val="12"/>
      <name val="Calibri"/>
      <family val="2"/>
    </font>
    <font>
      <b/>
      <sz val="12"/>
      <name val="Verdana"/>
      <family val="2"/>
    </font>
    <font>
      <sz val="12"/>
      <color indexed="8"/>
      <name val="Verdana"/>
      <family val="2"/>
    </font>
    <font>
      <b/>
      <sz val="12"/>
      <color indexed="8"/>
      <name val="Verdana"/>
      <family val="2"/>
    </font>
    <font>
      <sz val="12"/>
      <name val="Verdana"/>
      <family val="2"/>
    </font>
    <font>
      <strike/>
      <sz val="12"/>
      <color indexed="8"/>
      <name val="Verdana"/>
      <family val="2"/>
    </font>
    <font>
      <sz val="12"/>
      <color indexed="10"/>
      <name val="Verdana"/>
      <family val="2"/>
    </font>
    <font>
      <b/>
      <u/>
      <sz val="12"/>
      <color indexed="8"/>
      <name val="Verdana"/>
      <family val="2"/>
    </font>
    <font>
      <u/>
      <sz val="12"/>
      <color indexed="8"/>
      <name val="Verdana"/>
      <family val="2"/>
    </font>
    <font>
      <b/>
      <i/>
      <sz val="12"/>
      <name val="Verdana"/>
      <family val="2"/>
    </font>
    <font>
      <sz val="12"/>
      <color indexed="63"/>
      <name val="Verdana"/>
      <family val="2"/>
    </font>
    <font>
      <vertAlign val="superscript"/>
      <sz val="12"/>
      <name val="Verdana"/>
      <family val="2"/>
    </font>
    <font>
      <sz val="10"/>
      <name val="Arial"/>
      <family val="2"/>
    </font>
    <font>
      <sz val="12"/>
      <name val="Calibri"/>
      <family val="2"/>
    </font>
    <font>
      <sz val="11"/>
      <name val="Verdana"/>
      <family val="2"/>
    </font>
    <font>
      <sz val="8"/>
      <name val="Calibri"/>
      <family val="2"/>
    </font>
    <font>
      <b/>
      <sz val="14"/>
      <name val="Verdana"/>
      <family val="2"/>
    </font>
    <font>
      <vertAlign val="superscript"/>
      <sz val="12"/>
      <color indexed="8"/>
      <name val="Verdana"/>
      <family val="2"/>
    </font>
    <font>
      <sz val="10"/>
      <name val="Verdana"/>
      <family val="2"/>
    </font>
    <font>
      <b/>
      <vertAlign val="superscript"/>
      <sz val="12"/>
      <name val="Verdana"/>
      <family val="2"/>
    </font>
    <font>
      <sz val="11"/>
      <color theme="1"/>
      <name val="Calibri"/>
      <family val="2"/>
      <scheme val="minor"/>
    </font>
    <font>
      <u/>
      <sz val="11"/>
      <color theme="10"/>
      <name val="Calibri"/>
      <family val="2"/>
      <scheme val="minor"/>
    </font>
    <font>
      <sz val="10"/>
      <color theme="1"/>
      <name val="Verdana"/>
      <family val="2"/>
    </font>
    <font>
      <b/>
      <sz val="16"/>
      <color theme="1"/>
      <name val="Calibri"/>
      <family val="2"/>
      <scheme val="minor"/>
    </font>
    <font>
      <sz val="16"/>
      <color theme="1"/>
      <name val="Calibri"/>
      <family val="2"/>
      <scheme val="minor"/>
    </font>
    <font>
      <sz val="14"/>
      <color theme="1"/>
      <name val="Calibri"/>
      <family val="2"/>
      <scheme val="minor"/>
    </font>
    <font>
      <sz val="11"/>
      <color theme="1"/>
      <name val="Verdana"/>
      <family val="2"/>
    </font>
    <font>
      <sz val="14"/>
      <color theme="1"/>
      <name val="Verdana"/>
      <family val="2"/>
    </font>
    <font>
      <sz val="12"/>
      <color theme="1"/>
      <name val="Verdana"/>
      <family val="2"/>
    </font>
    <font>
      <b/>
      <sz val="14"/>
      <color theme="1"/>
      <name val="Verdana"/>
      <family val="2"/>
    </font>
    <font>
      <u/>
      <sz val="14"/>
      <color theme="1"/>
      <name val="Verdana"/>
      <family val="2"/>
    </font>
    <font>
      <b/>
      <sz val="12"/>
      <color theme="1"/>
      <name val="Verdana"/>
      <family val="2"/>
    </font>
    <font>
      <sz val="12"/>
      <color rgb="FF000000"/>
      <name val="Verdana"/>
      <family val="2"/>
    </font>
    <font>
      <sz val="12"/>
      <color theme="1" tint="0.249977111117893"/>
      <name val="Verdana"/>
      <family val="2"/>
    </font>
    <font>
      <b/>
      <sz val="11"/>
      <color theme="1"/>
      <name val="Calibri"/>
      <family val="2"/>
      <scheme val="minor"/>
    </font>
    <font>
      <u/>
      <sz val="12"/>
      <color theme="1"/>
      <name val="Verdana"/>
      <family val="2"/>
    </font>
    <font>
      <sz val="12"/>
      <color theme="1"/>
      <name val="Calibri"/>
      <family val="2"/>
      <scheme val="minor"/>
    </font>
    <font>
      <b/>
      <sz val="11"/>
      <color theme="1"/>
      <name val="Verdana"/>
      <family val="2"/>
    </font>
    <font>
      <sz val="11"/>
      <color rgb="FFFF0000"/>
      <name val="Calibri"/>
      <family val="2"/>
      <scheme val="minor"/>
    </font>
    <font>
      <sz val="12"/>
      <color rgb="FF040C28"/>
      <name val="Verdana"/>
      <family val="2"/>
    </font>
    <font>
      <b/>
      <sz val="12"/>
      <color rgb="FF1E293B"/>
      <name val="Verdana"/>
      <family val="2"/>
    </font>
    <font>
      <b/>
      <sz val="12"/>
      <color theme="1" tint="0.249977111117893"/>
      <name val="Verdana"/>
      <family val="2"/>
    </font>
    <font>
      <sz val="12"/>
      <color rgb="FFFF0000"/>
      <name val="Verdana"/>
      <family val="2"/>
    </font>
    <font>
      <i/>
      <sz val="12"/>
      <color theme="1"/>
      <name val="Verdana"/>
      <family val="2"/>
    </font>
    <font>
      <sz val="12"/>
      <color rgb="FF202124"/>
      <name val="Verdana"/>
      <family val="2"/>
    </font>
    <font>
      <sz val="16"/>
      <color theme="1"/>
      <name val="Verdana"/>
      <family val="2"/>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FFFFF"/>
        <bgColor indexed="64"/>
      </patternFill>
    </fill>
    <fill>
      <patternFill patternType="solid">
        <fgColor theme="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theme="1" tint="0.14999847407452621"/>
      </right>
      <top/>
      <bottom/>
      <diagonal/>
    </border>
    <border>
      <left/>
      <right/>
      <top style="thin">
        <color theme="1" tint="0.14999847407452621"/>
      </top>
      <bottom/>
      <diagonal/>
    </border>
    <border>
      <left style="thin">
        <color theme="1" tint="0.14999847407452621"/>
      </left>
      <right style="thin">
        <color theme="1" tint="0.14999847407452621"/>
      </right>
      <top style="thin">
        <color theme="1" tint="0.14999847407452621"/>
      </top>
      <bottom/>
      <diagonal/>
    </border>
    <border>
      <left style="thin">
        <color indexed="64"/>
      </left>
      <right style="thin">
        <color theme="1" tint="0.14999847407452621"/>
      </right>
      <top style="thin">
        <color indexed="64"/>
      </top>
      <bottom style="thin">
        <color indexed="64"/>
      </bottom>
      <diagonal/>
    </border>
    <border>
      <left style="thin">
        <color theme="1" tint="0.14999847407452621"/>
      </left>
      <right/>
      <top/>
      <bottom/>
      <diagonal/>
    </border>
    <border>
      <left style="thin">
        <color theme="1" tint="0.249977111117893"/>
      </left>
      <right/>
      <top/>
      <bottom/>
      <diagonal/>
    </border>
    <border>
      <left style="thin">
        <color rgb="FFC80519"/>
      </left>
      <right style="thin">
        <color theme="1" tint="0.14999847407452621"/>
      </right>
      <top/>
      <bottom/>
      <diagonal/>
    </border>
    <border>
      <left/>
      <right/>
      <top/>
      <bottom style="thin">
        <color theme="0" tint="-0.14999847407452621"/>
      </bottom>
      <diagonal/>
    </border>
    <border>
      <left style="thin">
        <color indexed="64"/>
      </left>
      <right/>
      <top style="thin">
        <color theme="1" tint="0.14999847407452621"/>
      </top>
      <bottom style="thin">
        <color theme="1" tint="0.14999847407452621"/>
      </bottom>
      <diagonal/>
    </border>
    <border>
      <left style="thin">
        <color theme="1" tint="0.14999847407452621"/>
      </left>
      <right/>
      <top style="thin">
        <color theme="1" tint="0.14999847407452621"/>
      </top>
      <bottom style="thin">
        <color theme="1" tint="0.14999847407452621"/>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indexed="64"/>
      </left>
      <right style="thin">
        <color theme="1" tint="0.14999847407452621"/>
      </right>
      <top style="thin">
        <color theme="1" tint="0.14999847407452621"/>
      </top>
      <bottom style="thin">
        <color theme="1" tint="0.14999847407452621"/>
      </bottom>
      <diagonal/>
    </border>
    <border>
      <left/>
      <right/>
      <top style="thin">
        <color theme="1" tint="0.14999847407452621"/>
      </top>
      <bottom style="thin">
        <color theme="1" tint="0.14999847407452621"/>
      </bottom>
      <diagonal/>
    </border>
    <border>
      <left style="thin">
        <color indexed="64"/>
      </left>
      <right style="thin">
        <color theme="1" tint="0.14999847407452621"/>
      </right>
      <top/>
      <bottom/>
      <diagonal/>
    </border>
    <border>
      <left style="thin">
        <color indexed="64"/>
      </left>
      <right style="thin">
        <color theme="1" tint="0.14999847407452621"/>
      </right>
      <top style="thin">
        <color theme="1" tint="0.14999847407452621"/>
      </top>
      <bottom style="thin">
        <color indexed="64"/>
      </bottom>
      <diagonal/>
    </border>
    <border>
      <left style="thin">
        <color theme="1" tint="0.14999847407452621"/>
      </left>
      <right/>
      <top style="thin">
        <color theme="1" tint="0.14999847407452621"/>
      </top>
      <bottom style="thin">
        <color indexed="64"/>
      </bottom>
      <diagonal/>
    </border>
    <border>
      <left style="thin">
        <color theme="1" tint="0.14999847407452621"/>
      </left>
      <right style="thin">
        <color theme="1" tint="0.14999847407452621"/>
      </right>
      <top style="thin">
        <color theme="1" tint="0.14999847407452621"/>
      </top>
      <bottom style="thin">
        <color indexed="64"/>
      </bottom>
      <diagonal/>
    </border>
    <border>
      <left style="thin">
        <color indexed="64"/>
      </left>
      <right style="thin">
        <color theme="1" tint="0.249977111117893"/>
      </right>
      <top style="thin">
        <color theme="1" tint="0.249977111117893"/>
      </top>
      <bottom/>
      <diagonal/>
    </border>
    <border>
      <left/>
      <right style="thin">
        <color theme="1" tint="0.249977111117893"/>
      </right>
      <top style="thin">
        <color theme="1" tint="0.249977111117893"/>
      </top>
      <bottom/>
      <diagonal/>
    </border>
    <border>
      <left/>
      <right/>
      <top style="thin">
        <color theme="1" tint="0.249977111117893"/>
      </top>
      <bottom/>
      <diagonal/>
    </border>
    <border>
      <left style="thin">
        <color theme="1" tint="0.249977111117893"/>
      </left>
      <right/>
      <top style="thin">
        <color theme="1" tint="0.249977111117893"/>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style="thin">
        <color indexed="64"/>
      </left>
      <right style="thin">
        <color theme="1" tint="0.249977111117893"/>
      </right>
      <top style="thin">
        <color theme="1" tint="0.249977111117893"/>
      </top>
      <bottom style="thin">
        <color theme="1" tint="0.249977111117893"/>
      </bottom>
      <diagonal/>
    </border>
    <border>
      <left style="thin">
        <color theme="1" tint="0.249977111117893"/>
      </left>
      <right/>
      <top style="thin">
        <color theme="1" tint="0.249977111117893"/>
      </top>
      <bottom style="thin">
        <color indexed="64"/>
      </bottom>
      <diagonal/>
    </border>
    <border>
      <left style="thin">
        <color indexed="64"/>
      </left>
      <right style="thin">
        <color theme="1" tint="0.14999847407452621"/>
      </right>
      <top style="thin">
        <color theme="1" tint="0.14999847407452621"/>
      </top>
      <bottom/>
      <diagonal/>
    </border>
    <border>
      <left style="thin">
        <color theme="1" tint="0.14999847407452621"/>
      </left>
      <right style="thin">
        <color theme="1" tint="0.14999847407452621"/>
      </right>
      <top/>
      <bottom style="thin">
        <color theme="1" tint="0.14999847407452621"/>
      </bottom>
      <diagonal/>
    </border>
    <border>
      <left/>
      <right style="thin">
        <color theme="1" tint="0.14999847407452621"/>
      </right>
      <top style="thin">
        <color theme="1" tint="0.14999847407452621"/>
      </top>
      <bottom style="thin">
        <color theme="1" tint="0.14999847407452621"/>
      </bottom>
      <diagonal/>
    </border>
    <border>
      <left style="thin">
        <color rgb="FFC80519"/>
      </left>
      <right/>
      <top style="thin">
        <color theme="1" tint="0.14999847407452621"/>
      </top>
      <bottom style="thin">
        <color theme="1" tint="0.14999847407452621"/>
      </bottom>
      <diagonal/>
    </border>
    <border>
      <left style="thin">
        <color theme="1" tint="0.14999847407452621"/>
      </left>
      <right/>
      <top style="thin">
        <color theme="1" tint="0.14999847407452621"/>
      </top>
      <bottom/>
      <diagonal/>
    </border>
    <border>
      <left style="thin">
        <color rgb="FFC80519"/>
      </left>
      <right/>
      <top/>
      <bottom/>
      <diagonal/>
    </border>
    <border>
      <left style="thin">
        <color theme="1" tint="0.249977111117893"/>
      </left>
      <right style="thin">
        <color theme="1" tint="0.249977111117893"/>
      </right>
      <top/>
      <bottom style="thin">
        <color theme="1" tint="0.249977111117893"/>
      </bottom>
      <diagonal/>
    </border>
    <border>
      <left style="thin">
        <color theme="1" tint="0.249977111117893"/>
      </left>
      <right style="thin">
        <color rgb="FFC80519"/>
      </right>
      <top style="thin">
        <color theme="1" tint="0.249977111117893"/>
      </top>
      <bottom style="thin">
        <color theme="1" tint="0.249977111117893"/>
      </bottom>
      <diagonal/>
    </border>
    <border>
      <left style="thin">
        <color theme="1" tint="0.249977111117893"/>
      </left>
      <right style="thin">
        <color rgb="FFC80519"/>
      </right>
      <top style="thin">
        <color theme="1" tint="0.249977111117893"/>
      </top>
      <bottom/>
      <diagonal/>
    </border>
    <border>
      <left style="thin">
        <color indexed="64"/>
      </left>
      <right/>
      <top style="thin">
        <color theme="1" tint="0.249977111117893"/>
      </top>
      <bottom/>
      <diagonal/>
    </border>
    <border>
      <left/>
      <right/>
      <top style="thin">
        <color theme="1" tint="0.249977111117893"/>
      </top>
      <bottom style="thin">
        <color theme="1" tint="0.249977111117893"/>
      </bottom>
      <diagonal/>
    </border>
    <border>
      <left style="thin">
        <color rgb="FFC80519"/>
      </left>
      <right style="thin">
        <color rgb="FFC80519"/>
      </right>
      <top/>
      <bottom/>
      <diagonal/>
    </border>
    <border>
      <left style="thin">
        <color theme="6" tint="0.79998168889431442"/>
      </left>
      <right/>
      <top style="thin">
        <color theme="1" tint="0.249977111117893"/>
      </top>
      <bottom/>
      <diagonal/>
    </border>
    <border>
      <left style="thin">
        <color theme="1" tint="0.14999847407452621"/>
      </left>
      <right style="thin">
        <color theme="1" tint="0.14999847407452621"/>
      </right>
      <top/>
      <bottom/>
      <diagonal/>
    </border>
    <border>
      <left style="thin">
        <color indexed="64"/>
      </left>
      <right/>
      <top style="thin">
        <color theme="1" tint="0.14999847407452621"/>
      </top>
      <bottom/>
      <diagonal/>
    </border>
    <border>
      <left style="thin">
        <color theme="1" tint="0.14999847407452621"/>
      </left>
      <right style="thin">
        <color rgb="FFC80519"/>
      </right>
      <top/>
      <bottom style="thin">
        <color theme="1" tint="0.14999847407452621"/>
      </bottom>
      <diagonal/>
    </border>
    <border>
      <left/>
      <right/>
      <top/>
      <bottom style="thin">
        <color theme="1" tint="0.14999847407452621"/>
      </bottom>
      <diagonal/>
    </border>
    <border>
      <left style="thin">
        <color indexed="64"/>
      </left>
      <right style="thin">
        <color rgb="FFC80519"/>
      </right>
      <top style="thin">
        <color theme="1" tint="0.14999847407452621"/>
      </top>
      <bottom style="thin">
        <color theme="1" tint="0.14999847407452621"/>
      </bottom>
      <diagonal/>
    </border>
    <border>
      <left/>
      <right style="thin">
        <color theme="1" tint="0.14999847407452621"/>
      </right>
      <top style="thin">
        <color theme="1" tint="0.14999847407452621"/>
      </top>
      <bottom/>
      <diagonal/>
    </border>
  </borders>
  <cellStyleXfs count="6">
    <xf numFmtId="0" fontId="0" fillId="0" borderId="0"/>
    <xf numFmtId="0" fontId="22" fillId="0" borderId="0" applyNumberFormat="0" applyFill="0" applyBorder="0" applyAlignment="0" applyProtection="0"/>
    <xf numFmtId="0" fontId="23" fillId="0" borderId="0"/>
    <xf numFmtId="0" fontId="13" fillId="0" borderId="0"/>
    <xf numFmtId="9" fontId="21" fillId="0" borderId="0" applyFont="0" applyFill="0" applyBorder="0" applyAlignment="0" applyProtection="0"/>
    <xf numFmtId="43" fontId="21" fillId="0" borderId="0" applyFont="0" applyFill="0" applyBorder="0" applyAlignment="0" applyProtection="0"/>
  </cellStyleXfs>
  <cellXfs count="534">
    <xf numFmtId="0" fontId="0" fillId="0" borderId="0" xfId="0"/>
    <xf numFmtId="0" fontId="24" fillId="0" borderId="0" xfId="0" applyFont="1" applyAlignment="1">
      <alignment horizontal="center"/>
    </xf>
    <xf numFmtId="0" fontId="24" fillId="0" borderId="0" xfId="0" applyFont="1"/>
    <xf numFmtId="16" fontId="25" fillId="0" borderId="0" xfId="0" applyNumberFormat="1" applyFont="1"/>
    <xf numFmtId="16" fontId="25" fillId="0" borderId="0" xfId="0" applyNumberFormat="1" applyFont="1" applyAlignment="1">
      <alignment horizontal="center"/>
    </xf>
    <xf numFmtId="16" fontId="25" fillId="0" borderId="0" xfId="0" applyNumberFormat="1" applyFont="1" applyAlignment="1">
      <alignment horizontal="center" vertical="top" wrapText="1"/>
    </xf>
    <xf numFmtId="0" fontId="0" fillId="0" borderId="0" xfId="0" applyAlignment="1">
      <alignment vertical="top"/>
    </xf>
    <xf numFmtId="0" fontId="0" fillId="0" borderId="0" xfId="0" applyAlignment="1">
      <alignment horizontal="left" vertical="top"/>
    </xf>
    <xf numFmtId="0" fontId="26" fillId="0" borderId="0" xfId="0" applyFont="1"/>
    <xf numFmtId="0" fontId="25" fillId="0" borderId="0" xfId="0" applyFont="1"/>
    <xf numFmtId="0" fontId="25" fillId="0" borderId="0" xfId="0" applyFont="1" applyAlignment="1">
      <alignment horizontal="center"/>
    </xf>
    <xf numFmtId="0" fontId="26" fillId="0" borderId="0" xfId="0" applyFont="1" applyAlignment="1">
      <alignment horizontal="center"/>
    </xf>
    <xf numFmtId="16" fontId="26" fillId="0" borderId="0" xfId="0" applyNumberFormat="1" applyFont="1" applyAlignment="1">
      <alignment horizontal="center"/>
    </xf>
    <xf numFmtId="16" fontId="26" fillId="0" borderId="0" xfId="0" applyNumberFormat="1" applyFont="1"/>
    <xf numFmtId="0" fontId="1" fillId="0" borderId="0" xfId="0" applyFont="1" applyAlignment="1">
      <alignment vertical="top"/>
    </xf>
    <xf numFmtId="0" fontId="27" fillId="0" borderId="0" xfId="0" applyFont="1"/>
    <xf numFmtId="0" fontId="2" fillId="0" borderId="0" xfId="0" applyFont="1" applyAlignment="1">
      <alignment horizontal="left" vertical="top"/>
    </xf>
    <xf numFmtId="16" fontId="28" fillId="0" borderId="0" xfId="0" applyNumberFormat="1" applyFont="1"/>
    <xf numFmtId="0" fontId="28" fillId="0" borderId="0" xfId="0" applyFont="1"/>
    <xf numFmtId="0" fontId="29" fillId="0" borderId="0" xfId="0" applyFont="1"/>
    <xf numFmtId="0" fontId="30" fillId="0" borderId="0" xfId="0" applyFont="1" applyAlignment="1">
      <alignment horizontal="center"/>
    </xf>
    <xf numFmtId="0" fontId="30" fillId="0" borderId="0" xfId="0" applyFont="1"/>
    <xf numFmtId="16" fontId="29" fillId="0" borderId="0" xfId="0" applyNumberFormat="1" applyFont="1" applyAlignment="1">
      <alignment horizontal="center"/>
    </xf>
    <xf numFmtId="16" fontId="31" fillId="0" borderId="0" xfId="0" applyNumberFormat="1" applyFont="1" applyAlignment="1">
      <alignment horizontal="center"/>
    </xf>
    <xf numFmtId="16" fontId="28" fillId="0" borderId="0" xfId="0" applyNumberFormat="1" applyFont="1" applyAlignment="1">
      <alignment horizontal="center"/>
    </xf>
    <xf numFmtId="16" fontId="31" fillId="0" borderId="0" xfId="0" applyNumberFormat="1" applyFont="1" applyAlignment="1">
      <alignment horizontal="center" vertical="center" wrapText="1"/>
    </xf>
    <xf numFmtId="16" fontId="28" fillId="0" borderId="0" xfId="0" applyNumberFormat="1" applyFont="1" applyAlignment="1">
      <alignment vertical="center"/>
    </xf>
    <xf numFmtId="0" fontId="28" fillId="0" borderId="0" xfId="0" applyFont="1" applyAlignment="1">
      <alignment horizontal="left" vertical="top"/>
    </xf>
    <xf numFmtId="16" fontId="28" fillId="0" borderId="0" xfId="0" applyNumberFormat="1" applyFont="1" applyAlignment="1">
      <alignment horizontal="center" vertical="center"/>
    </xf>
    <xf numFmtId="0" fontId="28" fillId="0" borderId="0" xfId="0" applyFont="1" applyAlignment="1">
      <alignment horizontal="center" vertical="center"/>
    </xf>
    <xf numFmtId="16" fontId="28" fillId="0" borderId="0" xfId="0" applyNumberFormat="1" applyFont="1" applyAlignment="1">
      <alignment horizontal="left" vertical="center"/>
    </xf>
    <xf numFmtId="16" fontId="31" fillId="0" borderId="0" xfId="0" applyNumberFormat="1" applyFont="1" applyAlignment="1">
      <alignment horizontal="center" vertical="center"/>
    </xf>
    <xf numFmtId="0" fontId="31" fillId="0" borderId="0" xfId="0" applyFont="1"/>
    <xf numFmtId="0" fontId="2" fillId="0" borderId="0" xfId="0" applyFont="1"/>
    <xf numFmtId="0" fontId="29" fillId="0" borderId="0" xfId="0" applyFont="1" applyAlignment="1">
      <alignment horizontal="left" vertical="top"/>
    </xf>
    <xf numFmtId="0" fontId="29" fillId="0" borderId="1" xfId="0" applyFont="1" applyBorder="1"/>
    <xf numFmtId="0" fontId="32" fillId="0" borderId="0" xfId="0" applyFont="1" applyAlignment="1">
      <alignment horizontal="left" vertical="top" wrapText="1"/>
    </xf>
    <xf numFmtId="0" fontId="29" fillId="0" borderId="0" xfId="0" applyFont="1" applyAlignment="1">
      <alignment wrapText="1"/>
    </xf>
    <xf numFmtId="0" fontId="29" fillId="0" borderId="0" xfId="0" applyFont="1" applyAlignment="1">
      <alignment horizontal="left" vertical="top" wrapText="1"/>
    </xf>
    <xf numFmtId="0" fontId="29" fillId="0" borderId="0" xfId="0" applyFont="1" applyAlignment="1">
      <alignment vertical="top" wrapText="1"/>
    </xf>
    <xf numFmtId="0" fontId="29" fillId="0" borderId="0" xfId="0" applyFont="1" applyAlignment="1">
      <alignment vertical="top"/>
    </xf>
    <xf numFmtId="0" fontId="29" fillId="2" borderId="0" xfId="0" applyFont="1" applyFill="1" applyAlignment="1">
      <alignment vertical="center"/>
    </xf>
    <xf numFmtId="0" fontId="29"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horizontal="center" vertical="center" wrapText="1"/>
    </xf>
    <xf numFmtId="0" fontId="2" fillId="0" borderId="0" xfId="0" applyFont="1" applyAlignment="1">
      <alignment horizontal="left" vertical="center"/>
    </xf>
    <xf numFmtId="0" fontId="29" fillId="0" borderId="0" xfId="0" applyFont="1" applyAlignment="1">
      <alignment horizontal="left" vertical="center"/>
    </xf>
    <xf numFmtId="0" fontId="32" fillId="0" borderId="0" xfId="0" applyFont="1" applyAlignment="1">
      <alignment horizontal="left" vertical="center" wrapText="1"/>
    </xf>
    <xf numFmtId="0" fontId="0" fillId="0" borderId="0" xfId="0" applyAlignment="1">
      <alignment horizontal="left" vertical="center"/>
    </xf>
    <xf numFmtId="0" fontId="2" fillId="0" borderId="0" xfId="0" applyFont="1" applyAlignment="1">
      <alignment horizontal="left" vertical="top" wrapText="1"/>
    </xf>
    <xf numFmtId="0" fontId="29" fillId="0" borderId="0" xfId="0" applyFont="1" applyAlignment="1">
      <alignment vertical="center"/>
    </xf>
    <xf numFmtId="0" fontId="29" fillId="0" borderId="1" xfId="0" applyFont="1" applyBorder="1" applyAlignment="1">
      <alignment horizontal="left" vertical="center"/>
    </xf>
    <xf numFmtId="3" fontId="29" fillId="0" borderId="0" xfId="0" applyNumberFormat="1" applyFont="1" applyAlignment="1">
      <alignment horizontal="left" vertical="center"/>
    </xf>
    <xf numFmtId="0" fontId="29" fillId="0" borderId="2" xfId="0" applyFont="1" applyBorder="1" applyAlignment="1">
      <alignment horizontal="left" vertical="center"/>
    </xf>
    <xf numFmtId="0" fontId="29" fillId="0" borderId="1" xfId="0" applyFont="1" applyBorder="1" applyAlignment="1">
      <alignment horizontal="left" vertical="center" wrapText="1"/>
    </xf>
    <xf numFmtId="0" fontId="2" fillId="0" borderId="0" xfId="0" applyFont="1" applyAlignment="1">
      <alignment vertical="top" wrapText="1"/>
    </xf>
    <xf numFmtId="0" fontId="2" fillId="0" borderId="0" xfId="0" applyFont="1" applyAlignment="1">
      <alignment vertical="top"/>
    </xf>
    <xf numFmtId="0" fontId="29" fillId="0" borderId="1" xfId="0" applyFont="1" applyBorder="1" applyAlignment="1">
      <alignment horizontal="left" vertical="top"/>
    </xf>
    <xf numFmtId="0" fontId="29" fillId="2" borderId="0" xfId="0" applyFont="1" applyFill="1" applyAlignment="1">
      <alignment horizontal="left" vertical="top"/>
    </xf>
    <xf numFmtId="0" fontId="29" fillId="0" borderId="1" xfId="0" applyFont="1" applyBorder="1" applyAlignment="1">
      <alignment horizontal="left" vertical="top" wrapText="1"/>
    </xf>
    <xf numFmtId="0" fontId="32" fillId="0" borderId="0" xfId="0" applyFont="1" applyAlignment="1">
      <alignment vertical="top" wrapText="1"/>
    </xf>
    <xf numFmtId="16" fontId="31" fillId="0" borderId="0" xfId="0" quotePrefix="1" applyNumberFormat="1" applyFont="1" applyAlignment="1">
      <alignment horizontal="center"/>
    </xf>
    <xf numFmtId="0" fontId="2" fillId="0" borderId="0" xfId="2" applyFont="1"/>
    <xf numFmtId="0" fontId="2" fillId="0" borderId="0" xfId="2" applyFont="1" applyAlignment="1">
      <alignment wrapText="1"/>
    </xf>
    <xf numFmtId="0" fontId="29" fillId="0" borderId="0" xfId="2" applyFont="1"/>
    <xf numFmtId="0" fontId="29" fillId="0" borderId="0" xfId="2" applyFont="1" applyAlignment="1">
      <alignment vertical="top" wrapText="1"/>
    </xf>
    <xf numFmtId="0" fontId="33" fillId="0" borderId="0" xfId="0" applyFont="1" applyAlignment="1">
      <alignment vertical="center"/>
    </xf>
    <xf numFmtId="0" fontId="33" fillId="0" borderId="0" xfId="0" applyFont="1" applyAlignment="1">
      <alignment vertical="center" wrapText="1"/>
    </xf>
    <xf numFmtId="0" fontId="5" fillId="0" borderId="0" xfId="2" applyFont="1" applyAlignment="1">
      <alignment vertical="top" wrapText="1"/>
    </xf>
    <xf numFmtId="0" fontId="33" fillId="0" borderId="0" xfId="0" applyFont="1" applyAlignment="1">
      <alignment vertical="top" wrapText="1"/>
    </xf>
    <xf numFmtId="0" fontId="2" fillId="0" borderId="0" xfId="2" applyFont="1" applyAlignment="1">
      <alignment vertical="top" wrapText="1"/>
    </xf>
    <xf numFmtId="0" fontId="29" fillId="0" borderId="1" xfId="2" applyFont="1" applyBorder="1"/>
    <xf numFmtId="49" fontId="5" fillId="0" borderId="0" xfId="0" applyNumberFormat="1" applyFont="1"/>
    <xf numFmtId="0" fontId="29" fillId="0" borderId="1" xfId="0" applyFont="1" applyBorder="1" applyAlignment="1">
      <alignment horizontal="center" vertical="center" wrapText="1"/>
    </xf>
    <xf numFmtId="0" fontId="1" fillId="0" borderId="0" xfId="0" applyFont="1"/>
    <xf numFmtId="0" fontId="0" fillId="0" borderId="0" xfId="0" applyAlignment="1">
      <alignment wrapText="1"/>
    </xf>
    <xf numFmtId="0" fontId="2" fillId="0" borderId="0" xfId="0" applyFont="1" applyAlignment="1">
      <alignment wrapText="1"/>
    </xf>
    <xf numFmtId="0" fontId="29" fillId="2" borderId="0" xfId="0" applyFont="1" applyFill="1" applyAlignment="1">
      <alignment vertical="center" wrapText="1"/>
    </xf>
    <xf numFmtId="0" fontId="2" fillId="0" borderId="0" xfId="0" applyFont="1" applyAlignment="1">
      <alignment horizontal="left"/>
    </xf>
    <xf numFmtId="0" fontId="29" fillId="0" borderId="0" xfId="0" applyFont="1" applyAlignment="1">
      <alignment horizontal="left"/>
    </xf>
    <xf numFmtId="16" fontId="25" fillId="0" borderId="0" xfId="0" applyNumberFormat="1" applyFont="1" applyAlignment="1">
      <alignment horizontal="left" vertical="top"/>
    </xf>
    <xf numFmtId="0" fontId="0" fillId="0" borderId="0" xfId="0" applyAlignment="1">
      <alignment horizontal="left" vertical="top" wrapText="1"/>
    </xf>
    <xf numFmtId="0" fontId="5" fillId="0" borderId="0" xfId="0" applyFont="1" applyAlignment="1">
      <alignment horizontal="left" vertical="top" wrapText="1"/>
    </xf>
    <xf numFmtId="0" fontId="2" fillId="0" borderId="0" xfId="0" applyFont="1" applyAlignment="1">
      <alignment vertical="center"/>
    </xf>
    <xf numFmtId="0" fontId="5" fillId="0" borderId="0" xfId="0" applyFont="1" applyAlignment="1">
      <alignment horizontal="left" vertical="top"/>
    </xf>
    <xf numFmtId="0" fontId="27" fillId="0" borderId="1" xfId="0" applyFont="1" applyBorder="1" applyAlignment="1">
      <alignment horizontal="center" vertical="center" wrapText="1"/>
    </xf>
    <xf numFmtId="0" fontId="29" fillId="2" borderId="1" xfId="0" applyFont="1" applyFill="1" applyBorder="1" applyAlignment="1">
      <alignment horizontal="center" vertical="center" wrapText="1"/>
    </xf>
    <xf numFmtId="0" fontId="29" fillId="0" borderId="1" xfId="0" applyFont="1" applyBorder="1" applyAlignment="1">
      <alignment horizontal="center" vertical="center"/>
    </xf>
    <xf numFmtId="0" fontId="29" fillId="0" borderId="0" xfId="0" applyFont="1" applyAlignment="1">
      <alignment horizontal="center" vertical="top"/>
    </xf>
    <xf numFmtId="0" fontId="32" fillId="0" borderId="0" xfId="0" applyFont="1" applyAlignment="1">
      <alignment vertical="center"/>
    </xf>
    <xf numFmtId="4" fontId="29" fillId="0" borderId="1" xfId="0" applyNumberFormat="1" applyFont="1" applyBorder="1" applyAlignment="1">
      <alignment horizontal="center" vertical="center"/>
    </xf>
    <xf numFmtId="0" fontId="5" fillId="0" borderId="0" xfId="0" applyFont="1"/>
    <xf numFmtId="0" fontId="5" fillId="0" borderId="0" xfId="0" applyFont="1" applyAlignment="1">
      <alignment vertical="top"/>
    </xf>
    <xf numFmtId="2" fontId="29" fillId="0" borderId="1" xfId="0" applyNumberFormat="1" applyFont="1" applyBorder="1" applyAlignment="1">
      <alignment horizontal="center" vertical="center"/>
    </xf>
    <xf numFmtId="0" fontId="29" fillId="0" borderId="1" xfId="0" applyFont="1" applyBorder="1" applyAlignment="1">
      <alignment horizontal="center"/>
    </xf>
    <xf numFmtId="3" fontId="29" fillId="0" borderId="1" xfId="0" applyNumberFormat="1" applyFont="1" applyBorder="1" applyAlignment="1">
      <alignment horizontal="center" vertical="center"/>
    </xf>
    <xf numFmtId="0" fontId="2" fillId="0" borderId="0" xfId="0" applyFont="1" applyAlignment="1">
      <alignment vertical="center" wrapText="1"/>
    </xf>
    <xf numFmtId="0" fontId="32" fillId="0" borderId="0" xfId="0" applyFont="1" applyAlignment="1">
      <alignment horizontal="left" vertical="top"/>
    </xf>
    <xf numFmtId="0" fontId="29" fillId="2" borderId="0" xfId="0" applyFont="1" applyFill="1" applyAlignment="1">
      <alignment horizontal="left" vertical="top" wrapText="1"/>
    </xf>
    <xf numFmtId="0" fontId="5" fillId="0" borderId="0" xfId="0" applyFont="1" applyAlignment="1">
      <alignment vertical="top" wrapText="1"/>
    </xf>
    <xf numFmtId="0" fontId="32" fillId="0" borderId="0" xfId="0" applyFont="1" applyAlignment="1">
      <alignment wrapText="1"/>
    </xf>
    <xf numFmtId="0" fontId="29" fillId="0" borderId="3" xfId="0" applyFont="1" applyBorder="1" applyAlignment="1">
      <alignment horizontal="left" vertical="top" wrapText="1"/>
    </xf>
    <xf numFmtId="0" fontId="32" fillId="0" borderId="0" xfId="0" applyFont="1" applyAlignment="1">
      <alignment vertical="center" wrapText="1"/>
    </xf>
    <xf numFmtId="0" fontId="29" fillId="0" borderId="4" xfId="0" applyFont="1" applyBorder="1" applyAlignment="1">
      <alignment horizontal="center" vertical="center"/>
    </xf>
    <xf numFmtId="0" fontId="29" fillId="0" borderId="4" xfId="0" applyFont="1" applyBorder="1" applyAlignment="1">
      <alignment horizontal="center" vertical="center" wrapText="1"/>
    </xf>
    <xf numFmtId="3" fontId="29" fillId="0" borderId="0" xfId="0" applyNumberFormat="1" applyFont="1" applyAlignment="1">
      <alignment wrapText="1"/>
    </xf>
    <xf numFmtId="0" fontId="29" fillId="2" borderId="1" xfId="0" applyFont="1" applyFill="1" applyBorder="1" applyAlignment="1">
      <alignment horizontal="center" vertical="center"/>
    </xf>
    <xf numFmtId="0" fontId="29" fillId="0" borderId="19" xfId="0" applyFont="1" applyBorder="1"/>
    <xf numFmtId="0" fontId="29" fillId="0" borderId="20" xfId="0" applyFont="1" applyBorder="1"/>
    <xf numFmtId="0" fontId="34" fillId="0" borderId="21" xfId="0" applyFont="1" applyBorder="1" applyAlignment="1">
      <alignment horizontal="center" vertical="center" wrapText="1"/>
    </xf>
    <xf numFmtId="0" fontId="29" fillId="0" borderId="0" xfId="0" applyFont="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32" fillId="0" borderId="1" xfId="0" applyFont="1" applyBorder="1" applyAlignment="1">
      <alignment horizontal="center" vertical="center"/>
    </xf>
    <xf numFmtId="0" fontId="32" fillId="0" borderId="4" xfId="0" applyFont="1" applyBorder="1" applyAlignment="1">
      <alignment horizontal="center" vertical="center" wrapText="1"/>
    </xf>
    <xf numFmtId="0" fontId="29" fillId="0" borderId="6" xfId="0" applyFont="1" applyBorder="1" applyAlignment="1">
      <alignment horizontal="center" vertical="center"/>
    </xf>
    <xf numFmtId="0" fontId="29" fillId="3" borderId="6" xfId="0" applyFont="1" applyFill="1" applyBorder="1" applyAlignment="1">
      <alignment vertical="top"/>
    </xf>
    <xf numFmtId="0" fontId="29" fillId="3" borderId="7" xfId="0" applyFont="1" applyFill="1" applyBorder="1" applyAlignment="1">
      <alignment vertical="top"/>
    </xf>
    <xf numFmtId="4" fontId="29" fillId="0" borderId="6" xfId="0" applyNumberFormat="1" applyFont="1" applyBorder="1" applyAlignment="1">
      <alignment horizontal="center" vertical="center"/>
    </xf>
    <xf numFmtId="0" fontId="29" fillId="3" borderId="1" xfId="0" applyFont="1" applyFill="1" applyBorder="1" applyAlignment="1">
      <alignment horizontal="left" vertical="top"/>
    </xf>
    <xf numFmtId="0" fontId="29" fillId="3" borderId="6" xfId="0" applyFont="1" applyFill="1" applyBorder="1" applyAlignment="1">
      <alignment horizontal="center" vertical="center"/>
    </xf>
    <xf numFmtId="0" fontId="29" fillId="3" borderId="1" xfId="0" applyFont="1" applyFill="1" applyBorder="1" applyAlignment="1">
      <alignment horizontal="center" vertical="center"/>
    </xf>
    <xf numFmtId="0" fontId="29" fillId="2" borderId="0" xfId="0" applyFont="1" applyFill="1" applyAlignment="1">
      <alignment wrapText="1"/>
    </xf>
    <xf numFmtId="3" fontId="33" fillId="2" borderId="0" xfId="0" applyNumberFormat="1" applyFont="1" applyFill="1" applyAlignment="1">
      <alignment horizontal="center" vertical="center"/>
    </xf>
    <xf numFmtId="0" fontId="33" fillId="2" borderId="0" xfId="0" applyFont="1" applyFill="1" applyAlignment="1">
      <alignment horizontal="center" vertical="center"/>
    </xf>
    <xf numFmtId="3" fontId="29" fillId="2" borderId="0" xfId="0" applyNumberFormat="1" applyFont="1" applyFill="1" applyAlignment="1">
      <alignment vertical="center" wrapText="1"/>
    </xf>
    <xf numFmtId="0" fontId="29" fillId="2" borderId="0" xfId="0" applyFont="1" applyFill="1" applyAlignment="1">
      <alignment vertical="top" wrapText="1"/>
    </xf>
    <xf numFmtId="0" fontId="33" fillId="2" borderId="0" xfId="0" applyFont="1" applyFill="1" applyAlignment="1">
      <alignment vertical="center"/>
    </xf>
    <xf numFmtId="3" fontId="33" fillId="2" borderId="0" xfId="0" applyNumberFormat="1" applyFont="1" applyFill="1" applyAlignment="1">
      <alignment horizontal="right" vertical="center"/>
    </xf>
    <xf numFmtId="0" fontId="33" fillId="2" borderId="0" xfId="0" applyFont="1" applyFill="1" applyAlignment="1">
      <alignment horizontal="right" vertical="center"/>
    </xf>
    <xf numFmtId="3" fontId="29" fillId="2" borderId="0" xfId="0" applyNumberFormat="1" applyFont="1" applyFill="1" applyAlignment="1">
      <alignment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9" fillId="3" borderId="8" xfId="0" applyFont="1" applyFill="1" applyBorder="1" applyAlignment="1">
      <alignment horizontal="center" vertical="center"/>
    </xf>
    <xf numFmtId="0" fontId="29" fillId="3" borderId="4" xfId="0" applyFont="1" applyFill="1" applyBorder="1" applyAlignment="1">
      <alignment horizontal="center" vertical="center" wrapText="1"/>
    </xf>
    <xf numFmtId="0" fontId="32" fillId="0" borderId="1" xfId="0" applyFont="1" applyBorder="1" applyAlignment="1">
      <alignment horizontal="center" wrapText="1"/>
    </xf>
    <xf numFmtId="10" fontId="29"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3" fontId="5" fillId="0" borderId="0" xfId="0" applyNumberFormat="1" applyFont="1" applyAlignment="1">
      <alignment horizontal="left" vertical="top"/>
    </xf>
    <xf numFmtId="0" fontId="5" fillId="0" borderId="1" xfId="0" applyFont="1" applyBorder="1" applyAlignment="1">
      <alignment horizontal="center" vertical="center"/>
    </xf>
    <xf numFmtId="3" fontId="5" fillId="0" borderId="1" xfId="0" applyNumberFormat="1" applyFont="1" applyBorder="1" applyAlignment="1">
      <alignment horizontal="center" vertical="center"/>
    </xf>
    <xf numFmtId="0" fontId="2" fillId="0" borderId="1" xfId="0" applyFont="1" applyBorder="1" applyAlignment="1">
      <alignment horizontal="center" vertical="center"/>
    </xf>
    <xf numFmtId="0" fontId="5" fillId="0" borderId="0" xfId="0" applyFont="1" applyAlignment="1">
      <alignment vertical="center"/>
    </xf>
    <xf numFmtId="4" fontId="29" fillId="0" borderId="1" xfId="0" applyNumberFormat="1" applyFont="1" applyBorder="1" applyAlignment="1">
      <alignment horizontal="center"/>
    </xf>
    <xf numFmtId="0" fontId="29" fillId="0" borderId="22" xfId="0" applyFont="1" applyBorder="1" applyAlignment="1">
      <alignment horizontal="center" vertical="center" wrapText="1"/>
    </xf>
    <xf numFmtId="3" fontId="29" fillId="0" borderId="1" xfId="0" applyNumberFormat="1" applyFont="1" applyBorder="1" applyAlignment="1">
      <alignment horizontal="center" vertical="center" wrapText="1"/>
    </xf>
    <xf numFmtId="0" fontId="22" fillId="0" borderId="0" xfId="1"/>
    <xf numFmtId="0" fontId="32" fillId="0" borderId="0" xfId="0" applyFont="1" applyAlignment="1">
      <alignment horizontal="left" wrapText="1"/>
    </xf>
    <xf numFmtId="0" fontId="5" fillId="0" borderId="1" xfId="0" applyFont="1" applyBorder="1" applyAlignment="1">
      <alignment horizontal="left" vertical="top"/>
    </xf>
    <xf numFmtId="0" fontId="5" fillId="0" borderId="1" xfId="0" applyFont="1" applyBorder="1" applyAlignment="1">
      <alignment horizontal="left" vertical="top" wrapText="1"/>
    </xf>
    <xf numFmtId="41" fontId="29" fillId="0" borderId="1" xfId="0" applyNumberFormat="1" applyFont="1" applyBorder="1" applyAlignment="1">
      <alignment horizontal="center"/>
    </xf>
    <xf numFmtId="4" fontId="29" fillId="0" borderId="0" xfId="0" applyNumberFormat="1" applyFont="1" applyAlignment="1">
      <alignment horizontal="center"/>
    </xf>
    <xf numFmtId="0" fontId="29" fillId="2" borderId="0" xfId="0" applyFont="1" applyFill="1"/>
    <xf numFmtId="0" fontId="29" fillId="2" borderId="1" xfId="0" applyFont="1" applyFill="1" applyBorder="1" applyAlignment="1">
      <alignment horizontal="center"/>
    </xf>
    <xf numFmtId="0" fontId="2" fillId="0" borderId="0" xfId="0" applyFont="1" applyAlignment="1">
      <alignment horizontal="center" vertical="center"/>
    </xf>
    <xf numFmtId="0" fontId="32" fillId="0" borderId="0" xfId="0" applyFont="1"/>
    <xf numFmtId="0" fontId="2" fillId="2" borderId="0" xfId="0" applyFont="1" applyFill="1" applyAlignment="1">
      <alignment horizontal="left" vertical="top"/>
    </xf>
    <xf numFmtId="0" fontId="2" fillId="2" borderId="0" xfId="0" applyFont="1" applyFill="1"/>
    <xf numFmtId="0" fontId="2" fillId="2" borderId="0" xfId="0" applyFont="1" applyFill="1" applyAlignment="1">
      <alignment vertical="top"/>
    </xf>
    <xf numFmtId="165" fontId="29" fillId="2" borderId="1" xfId="5" applyNumberFormat="1" applyFont="1" applyFill="1" applyBorder="1" applyAlignment="1">
      <alignment horizontal="center"/>
    </xf>
    <xf numFmtId="3" fontId="29" fillId="2" borderId="1" xfId="5" applyNumberFormat="1" applyFont="1" applyFill="1" applyBorder="1" applyAlignment="1">
      <alignment horizontal="center"/>
    </xf>
    <xf numFmtId="3" fontId="29" fillId="2" borderId="0" xfId="5" applyNumberFormat="1" applyFont="1" applyFill="1" applyAlignment="1">
      <alignment horizontal="center"/>
    </xf>
    <xf numFmtId="1" fontId="29" fillId="2" borderId="1" xfId="5" applyNumberFormat="1" applyFont="1" applyFill="1" applyBorder="1" applyAlignment="1">
      <alignment horizontal="center" vertical="center"/>
    </xf>
    <xf numFmtId="3" fontId="29" fillId="2" borderId="1" xfId="0" applyNumberFormat="1" applyFont="1" applyFill="1" applyBorder="1" applyAlignment="1">
      <alignment horizontal="center"/>
    </xf>
    <xf numFmtId="0" fontId="5" fillId="0" borderId="1"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right" vertical="center" wrapText="1"/>
    </xf>
    <xf numFmtId="0" fontId="2" fillId="0" borderId="1" xfId="0" applyFont="1" applyBorder="1" applyAlignment="1">
      <alignment horizontal="center" wrapText="1"/>
    </xf>
    <xf numFmtId="0" fontId="5" fillId="0" borderId="1" xfId="0" applyFont="1" applyBorder="1" applyAlignment="1">
      <alignment horizontal="center" wrapText="1"/>
    </xf>
    <xf numFmtId="0" fontId="5" fillId="0" borderId="1" xfId="0" applyFont="1" applyBorder="1" applyAlignment="1">
      <alignment vertical="top" wrapText="1"/>
    </xf>
    <xf numFmtId="4"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0" xfId="0" applyNumberFormat="1" applyFont="1" applyAlignment="1">
      <alignment horizontal="center" vertical="center" wrapText="1"/>
    </xf>
    <xf numFmtId="0" fontId="29" fillId="0" borderId="0" xfId="0" applyFont="1" applyAlignment="1">
      <alignment horizontal="left" wrapText="1"/>
    </xf>
    <xf numFmtId="41" fontId="29" fillId="0" borderId="1" xfId="0" applyNumberFormat="1" applyFont="1" applyBorder="1"/>
    <xf numFmtId="3" fontId="29" fillId="0" borderId="1" xfId="0" applyNumberFormat="1" applyFont="1" applyBorder="1" applyAlignment="1">
      <alignment horizontal="center"/>
    </xf>
    <xf numFmtId="0" fontId="31" fillId="0" borderId="0" xfId="0" applyFont="1" applyAlignment="1">
      <alignment horizontal="center"/>
    </xf>
    <xf numFmtId="0" fontId="1" fillId="0" borderId="0" xfId="0" applyFont="1" applyAlignment="1">
      <alignment horizontal="left" vertical="top"/>
    </xf>
    <xf numFmtId="0" fontId="0" fillId="0" borderId="0" xfId="0" applyAlignment="1">
      <alignment horizontal="left"/>
    </xf>
    <xf numFmtId="0" fontId="0" fillId="0" borderId="0" xfId="0" applyAlignment="1">
      <alignment vertical="top" wrapText="1"/>
    </xf>
    <xf numFmtId="0" fontId="26" fillId="0" borderId="0" xfId="0" applyFont="1" applyAlignment="1">
      <alignment vertical="top"/>
    </xf>
    <xf numFmtId="0" fontId="26" fillId="0" borderId="0" xfId="0" applyFont="1" applyAlignment="1">
      <alignment horizontal="left" vertical="top"/>
    </xf>
    <xf numFmtId="16" fontId="26" fillId="0" borderId="0" xfId="0" applyNumberFormat="1" applyFont="1" applyAlignment="1">
      <alignment horizontal="left" vertical="top"/>
    </xf>
    <xf numFmtId="0" fontId="1" fillId="0" borderId="0" xfId="0" applyFont="1" applyAlignment="1">
      <alignment horizontal="left" vertical="top" wrapText="1"/>
    </xf>
    <xf numFmtId="0" fontId="35" fillId="0" borderId="0" xfId="0" applyFont="1"/>
    <xf numFmtId="0" fontId="26" fillId="0" borderId="0" xfId="0" applyFont="1" applyAlignment="1">
      <alignment horizontal="left"/>
    </xf>
    <xf numFmtId="166" fontId="29" fillId="0" borderId="0" xfId="0" applyNumberFormat="1" applyFont="1" applyAlignment="1">
      <alignment horizontal="left" vertical="top"/>
    </xf>
    <xf numFmtId="166" fontId="29" fillId="0" borderId="0" xfId="0" applyNumberFormat="1" applyFont="1" applyAlignment="1">
      <alignment vertical="top"/>
    </xf>
    <xf numFmtId="0" fontId="27" fillId="0" borderId="0" xfId="0" applyFont="1" applyAlignment="1">
      <alignment horizontal="left" vertical="top"/>
    </xf>
    <xf numFmtId="0" fontId="27" fillId="0" borderId="0" xfId="0" applyFont="1" applyAlignment="1">
      <alignment vertical="top" wrapText="1"/>
    </xf>
    <xf numFmtId="0" fontId="26" fillId="0" borderId="0" xfId="0" applyFont="1" applyAlignment="1">
      <alignment horizontal="left" vertical="center"/>
    </xf>
    <xf numFmtId="0" fontId="32" fillId="0" borderId="0" xfId="0" applyFont="1" applyAlignment="1">
      <alignment horizontal="center"/>
    </xf>
    <xf numFmtId="0" fontId="36" fillId="0" borderId="0" xfId="0" applyFont="1" applyAlignment="1">
      <alignment horizontal="center" vertical="center"/>
    </xf>
    <xf numFmtId="0" fontId="36" fillId="0" borderId="0" xfId="0" applyFont="1" applyAlignment="1">
      <alignment horizontal="left"/>
    </xf>
    <xf numFmtId="0" fontId="36" fillId="0" borderId="0" xfId="0" applyFont="1" applyAlignment="1">
      <alignment horizontal="center"/>
    </xf>
    <xf numFmtId="0" fontId="36" fillId="0" borderId="0" xfId="0" applyFont="1" applyAlignment="1">
      <alignment horizontal="center" vertical="top"/>
    </xf>
    <xf numFmtId="16" fontId="36" fillId="0" borderId="0" xfId="0" applyNumberFormat="1" applyFont="1" applyAlignment="1">
      <alignment horizontal="center" vertical="top"/>
    </xf>
    <xf numFmtId="16" fontId="31" fillId="0" borderId="0" xfId="0" applyNumberFormat="1" applyFont="1" applyAlignment="1">
      <alignment horizontal="center" vertical="top"/>
    </xf>
    <xf numFmtId="16" fontId="29" fillId="0" borderId="0" xfId="0" applyNumberFormat="1" applyFont="1" applyAlignment="1">
      <alignment horizontal="left" vertical="top"/>
    </xf>
    <xf numFmtId="16" fontId="28" fillId="0" borderId="0" xfId="0" applyNumberFormat="1" applyFont="1" applyAlignment="1">
      <alignment horizontal="left" vertical="top"/>
    </xf>
    <xf numFmtId="0" fontId="32" fillId="0" borderId="0" xfId="0" applyFont="1" applyAlignment="1">
      <alignment horizontal="center" vertical="center"/>
    </xf>
    <xf numFmtId="0" fontId="28" fillId="0" borderId="0" xfId="0" applyFont="1" applyAlignment="1">
      <alignment vertical="center"/>
    </xf>
    <xf numFmtId="0" fontId="37" fillId="0" borderId="0" xfId="0" applyFont="1" applyAlignment="1">
      <alignment horizontal="left" vertical="top"/>
    </xf>
    <xf numFmtId="0" fontId="37" fillId="0" borderId="0" xfId="0" applyFont="1" applyAlignment="1">
      <alignment horizontal="left"/>
    </xf>
    <xf numFmtId="10" fontId="29" fillId="0" borderId="0" xfId="0" applyNumberFormat="1" applyFont="1" applyAlignment="1">
      <alignment horizontal="left" vertical="top" wrapText="1"/>
    </xf>
    <xf numFmtId="9" fontId="29" fillId="0" borderId="0" xfId="0" applyNumberFormat="1" applyFont="1" applyAlignment="1">
      <alignment horizontal="left" vertical="top"/>
    </xf>
    <xf numFmtId="9" fontId="29" fillId="0" borderId="0" xfId="0" applyNumberFormat="1" applyFont="1" applyAlignment="1">
      <alignment vertical="top"/>
    </xf>
    <xf numFmtId="0" fontId="27" fillId="0" borderId="0" xfId="0" applyFont="1" applyAlignment="1">
      <alignment horizontal="left" vertical="top" wrapText="1"/>
    </xf>
    <xf numFmtId="16" fontId="28" fillId="2" borderId="0" xfId="0" applyNumberFormat="1" applyFont="1" applyFill="1" applyAlignment="1">
      <alignment vertical="center"/>
    </xf>
    <xf numFmtId="0" fontId="28" fillId="2" borderId="0" xfId="0" applyFont="1" applyFill="1"/>
    <xf numFmtId="0" fontId="0" fillId="2" borderId="0" xfId="0" applyFill="1"/>
    <xf numFmtId="2" fontId="29" fillId="2" borderId="1" xfId="0" applyNumberFormat="1" applyFont="1" applyFill="1" applyBorder="1" applyAlignment="1">
      <alignment horizontal="center" vertical="center"/>
    </xf>
    <xf numFmtId="0" fontId="35" fillId="0" borderId="0" xfId="0" applyFont="1" applyAlignment="1">
      <alignment horizontal="left" vertical="top" wrapText="1"/>
    </xf>
    <xf numFmtId="0" fontId="35" fillId="0" borderId="0" xfId="0" applyFont="1" applyAlignment="1">
      <alignment horizontal="left" vertical="top"/>
    </xf>
    <xf numFmtId="0" fontId="0" fillId="2" borderId="0" xfId="0" applyFill="1" applyAlignment="1">
      <alignment horizontal="left" vertical="top" wrapText="1"/>
    </xf>
    <xf numFmtId="0" fontId="35" fillId="0" borderId="0" xfId="0" applyFont="1" applyAlignment="1">
      <alignment vertical="top"/>
    </xf>
    <xf numFmtId="0" fontId="38" fillId="0" borderId="0" xfId="0" applyFont="1" applyAlignment="1">
      <alignment horizontal="left" vertical="top"/>
    </xf>
    <xf numFmtId="0" fontId="29" fillId="0" borderId="1" xfId="0" applyFont="1" applyBorder="1" applyAlignment="1">
      <alignment vertical="center" wrapText="1"/>
    </xf>
    <xf numFmtId="0" fontId="32" fillId="0" borderId="0" xfId="0" applyFont="1" applyAlignment="1">
      <alignment vertical="top"/>
    </xf>
    <xf numFmtId="164" fontId="29" fillId="2" borderId="0" xfId="0" applyNumberFormat="1" applyFont="1" applyFill="1" applyAlignment="1">
      <alignment horizontal="left" vertical="top" wrapText="1"/>
    </xf>
    <xf numFmtId="0" fontId="0" fillId="0" borderId="0" xfId="0" applyAlignment="1">
      <alignment horizontal="left" vertical="center" wrapText="1"/>
    </xf>
    <xf numFmtId="0" fontId="39" fillId="2" borderId="0" xfId="0" applyFont="1" applyFill="1" applyAlignment="1">
      <alignment horizontal="center" vertical="top" wrapText="1"/>
    </xf>
    <xf numFmtId="0" fontId="14" fillId="0" borderId="0" xfId="0" applyFont="1"/>
    <xf numFmtId="0" fontId="39" fillId="2" borderId="0" xfId="0" applyFont="1" applyFill="1" applyAlignment="1">
      <alignment vertical="center"/>
    </xf>
    <xf numFmtId="0" fontId="35" fillId="0" borderId="0" xfId="0" applyFont="1" applyAlignment="1">
      <alignment wrapText="1"/>
    </xf>
    <xf numFmtId="4" fontId="0" fillId="2" borderId="0" xfId="0" applyNumberFormat="1" applyFill="1" applyAlignment="1">
      <alignment horizontal="left" vertical="top" wrapText="1"/>
    </xf>
    <xf numFmtId="0" fontId="29" fillId="0" borderId="5" xfId="0" applyFont="1" applyBorder="1" applyAlignment="1">
      <alignment horizontal="center" vertical="center" wrapText="1"/>
    </xf>
    <xf numFmtId="0" fontId="29" fillId="0" borderId="5" xfId="0" applyFont="1" applyBorder="1" applyAlignment="1">
      <alignment horizontal="center" vertical="center"/>
    </xf>
    <xf numFmtId="0" fontId="28" fillId="0" borderId="0" xfId="0" applyFont="1" applyAlignment="1">
      <alignment horizontal="left" vertical="top" wrapText="1"/>
    </xf>
    <xf numFmtId="0" fontId="5" fillId="0" borderId="4" xfId="0" applyFont="1" applyBorder="1" applyAlignment="1">
      <alignment horizontal="center" vertical="center" wrapText="1"/>
    </xf>
    <xf numFmtId="0" fontId="29" fillId="2" borderId="5" xfId="0" applyFont="1" applyFill="1" applyBorder="1" applyAlignment="1">
      <alignment horizontal="center" vertical="center" wrapText="1"/>
    </xf>
    <xf numFmtId="4" fontId="5" fillId="0" borderId="1" xfId="0" applyNumberFormat="1" applyFont="1" applyBorder="1" applyAlignment="1">
      <alignment wrapText="1"/>
    </xf>
    <xf numFmtId="0" fontId="5" fillId="0" borderId="1" xfId="0" applyFont="1" applyBorder="1" applyAlignment="1">
      <alignment wrapText="1"/>
    </xf>
    <xf numFmtId="4" fontId="39" fillId="0" borderId="0" xfId="0" applyNumberFormat="1" applyFont="1" applyAlignment="1">
      <alignment wrapText="1"/>
    </xf>
    <xf numFmtId="10" fontId="39" fillId="0" borderId="0" xfId="0" applyNumberFormat="1" applyFont="1" applyAlignment="1">
      <alignment horizontal="right" wrapText="1"/>
    </xf>
    <xf numFmtId="0" fontId="5" fillId="0" borderId="5" xfId="0" applyFont="1" applyBorder="1" applyAlignment="1">
      <alignment wrapText="1"/>
    </xf>
    <xf numFmtId="16" fontId="32" fillId="0" borderId="0" xfId="0" applyNumberFormat="1" applyFont="1" applyAlignment="1">
      <alignment vertical="top"/>
    </xf>
    <xf numFmtId="4" fontId="29" fillId="0" borderId="0" xfId="0" applyNumberFormat="1" applyFont="1" applyAlignment="1">
      <alignment horizontal="center" vertical="center"/>
    </xf>
    <xf numFmtId="0" fontId="0" fillId="2" borderId="0" xfId="0" applyFill="1" applyAlignment="1">
      <alignment horizontal="center" vertical="top" wrapText="1"/>
    </xf>
    <xf numFmtId="0" fontId="29" fillId="3" borderId="9" xfId="0" applyFont="1" applyFill="1" applyBorder="1" applyAlignment="1">
      <alignment vertical="top"/>
    </xf>
    <xf numFmtId="0" fontId="29" fillId="3" borderId="5" xfId="0" applyFont="1" applyFill="1" applyBorder="1" applyAlignment="1">
      <alignment horizontal="center" vertical="center"/>
    </xf>
    <xf numFmtId="0" fontId="29" fillId="0" borderId="10" xfId="0" applyFont="1" applyBorder="1" applyAlignment="1">
      <alignment horizontal="center" vertical="center" wrapText="1"/>
    </xf>
    <xf numFmtId="0" fontId="29" fillId="0" borderId="0" xfId="0" applyFont="1" applyAlignment="1">
      <alignment horizontal="center"/>
    </xf>
    <xf numFmtId="164" fontId="29" fillId="2" borderId="1" xfId="0" applyNumberFormat="1" applyFont="1" applyFill="1" applyBorder="1" applyAlignment="1">
      <alignment horizontal="center" vertical="center" wrapText="1"/>
    </xf>
    <xf numFmtId="9" fontId="29" fillId="0" borderId="1" xfId="0" applyNumberFormat="1" applyFont="1" applyBorder="1" applyAlignment="1">
      <alignment horizontal="center" vertical="center"/>
    </xf>
    <xf numFmtId="3" fontId="29" fillId="2" borderId="1" xfId="0" applyNumberFormat="1" applyFont="1" applyFill="1" applyBorder="1" applyAlignment="1">
      <alignment horizontal="center" vertical="center" wrapText="1"/>
    </xf>
    <xf numFmtId="0" fontId="29" fillId="0" borderId="1" xfId="3" applyFont="1" applyBorder="1" applyAlignment="1">
      <alignment horizontal="center" vertical="center"/>
    </xf>
    <xf numFmtId="0" fontId="40" fillId="0" borderId="1" xfId="0" applyFont="1" applyBorder="1" applyAlignment="1">
      <alignment horizontal="center" vertical="center"/>
    </xf>
    <xf numFmtId="16" fontId="29" fillId="0" borderId="0" xfId="0" applyNumberFormat="1" applyFont="1" applyAlignment="1">
      <alignment horizontal="left" vertical="center"/>
    </xf>
    <xf numFmtId="16" fontId="29" fillId="0" borderId="0" xfId="0" applyNumberFormat="1" applyFont="1" applyAlignment="1">
      <alignment horizontal="center" vertical="center"/>
    </xf>
    <xf numFmtId="0" fontId="33" fillId="0" borderId="1" xfId="0" applyFont="1" applyBorder="1" applyAlignment="1">
      <alignment horizontal="center" vertical="center" wrapText="1"/>
    </xf>
    <xf numFmtId="0" fontId="29" fillId="2" borderId="0" xfId="0" applyFont="1" applyFill="1" applyAlignment="1">
      <alignment vertical="top"/>
    </xf>
    <xf numFmtId="0" fontId="29" fillId="0" borderId="23" xfId="0" applyFont="1" applyBorder="1"/>
    <xf numFmtId="0" fontId="29" fillId="0" borderId="19" xfId="0" applyFont="1" applyBorder="1" applyAlignment="1">
      <alignment horizontal="left" vertical="top"/>
    </xf>
    <xf numFmtId="0" fontId="29" fillId="0" borderId="23" xfId="0" applyFont="1" applyBorder="1" applyAlignment="1">
      <alignment horizontal="left" vertical="top"/>
    </xf>
    <xf numFmtId="0" fontId="41" fillId="0" borderId="0" xfId="0" applyFont="1"/>
    <xf numFmtId="0" fontId="42" fillId="0" borderId="0" xfId="0" applyFont="1" applyAlignment="1">
      <alignment horizontal="left" vertical="top" wrapText="1"/>
    </xf>
    <xf numFmtId="0" fontId="29" fillId="0" borderId="24" xfId="0" applyFont="1" applyBorder="1" applyAlignment="1">
      <alignment horizontal="left" vertical="top"/>
    </xf>
    <xf numFmtId="0" fontId="37" fillId="0" borderId="0" xfId="0" applyFont="1"/>
    <xf numFmtId="0" fontId="34" fillId="0" borderId="0" xfId="0" applyFont="1" applyAlignment="1">
      <alignment horizontal="left" vertical="top"/>
    </xf>
    <xf numFmtId="0" fontId="43" fillId="2" borderId="0" xfId="0" applyFont="1" applyFill="1" applyAlignment="1">
      <alignment horizontal="center" vertical="top" wrapText="1"/>
    </xf>
    <xf numFmtId="0" fontId="17" fillId="0" borderId="0" xfId="0" applyFont="1"/>
    <xf numFmtId="0" fontId="2" fillId="0" borderId="0" xfId="0" applyFont="1" applyAlignment="1">
      <alignment horizontal="center"/>
    </xf>
    <xf numFmtId="4" fontId="29" fillId="0" borderId="0" xfId="0" applyNumberFormat="1" applyFont="1" applyAlignment="1">
      <alignment vertical="top"/>
    </xf>
    <xf numFmtId="0" fontId="43" fillId="2" borderId="0" xfId="0" applyFont="1" applyFill="1" applyAlignment="1">
      <alignment horizontal="left" vertical="top"/>
    </xf>
    <xf numFmtId="0" fontId="43" fillId="2" borderId="0" xfId="0" applyFont="1" applyFill="1" applyAlignment="1">
      <alignment vertical="center" wrapText="1"/>
    </xf>
    <xf numFmtId="167" fontId="29" fillId="0" borderId="1" xfId="0" applyNumberFormat="1" applyFont="1" applyBorder="1" applyAlignment="1">
      <alignment horizontal="center" vertical="center"/>
    </xf>
    <xf numFmtId="0" fontId="43" fillId="2" borderId="0" xfId="0" applyFont="1" applyFill="1" applyAlignment="1">
      <alignment vertical="center"/>
    </xf>
    <xf numFmtId="0" fontId="32" fillId="2" borderId="0" xfId="0" applyFont="1" applyFill="1" applyAlignment="1">
      <alignment horizontal="left" vertical="top"/>
    </xf>
    <xf numFmtId="0" fontId="32" fillId="0" borderId="1" xfId="0" applyFont="1" applyBorder="1" applyAlignment="1">
      <alignment horizontal="center" vertical="center" wrapText="1"/>
    </xf>
    <xf numFmtId="0" fontId="34" fillId="0" borderId="25" xfId="0" applyFont="1" applyBorder="1" applyAlignment="1">
      <alignment horizontal="center" vertical="center" wrapText="1"/>
    </xf>
    <xf numFmtId="0" fontId="32" fillId="0" borderId="3" xfId="0" applyFont="1" applyBorder="1" applyAlignment="1">
      <alignment horizontal="center" vertical="center" wrapText="1"/>
    </xf>
    <xf numFmtId="0" fontId="43" fillId="2" borderId="0" xfId="0" applyFont="1" applyFill="1" applyAlignment="1">
      <alignment wrapText="1"/>
    </xf>
    <xf numFmtId="4" fontId="29" fillId="2" borderId="1" xfId="0" applyNumberFormat="1" applyFont="1" applyFill="1" applyBorder="1" applyAlignment="1">
      <alignment horizontal="center" vertical="center" wrapText="1"/>
    </xf>
    <xf numFmtId="4" fontId="29" fillId="0" borderId="1" xfId="0" applyNumberFormat="1" applyFont="1" applyBorder="1" applyAlignment="1">
      <alignment horizontal="center" vertical="center" wrapText="1"/>
    </xf>
    <xf numFmtId="0" fontId="32" fillId="2" borderId="1" xfId="0" applyFont="1" applyFill="1" applyBorder="1" applyAlignment="1">
      <alignment horizontal="center" vertical="center" wrapText="1"/>
    </xf>
    <xf numFmtId="3" fontId="29" fillId="2" borderId="6" xfId="0" applyNumberFormat="1" applyFont="1" applyFill="1" applyBorder="1" applyAlignment="1">
      <alignment horizontal="center" vertical="center" wrapText="1"/>
    </xf>
    <xf numFmtId="0" fontId="29" fillId="2" borderId="6" xfId="0" applyFont="1" applyFill="1" applyBorder="1" applyAlignment="1">
      <alignment horizontal="center" vertical="center" wrapText="1"/>
    </xf>
    <xf numFmtId="0" fontId="5" fillId="4" borderId="1" xfId="0" applyFont="1" applyFill="1" applyBorder="1" applyAlignment="1">
      <alignment horizontal="center" vertical="center" wrapText="1"/>
    </xf>
    <xf numFmtId="3" fontId="32" fillId="2" borderId="1" xfId="0" applyNumberFormat="1" applyFont="1" applyFill="1" applyBorder="1" applyAlignment="1">
      <alignment horizontal="center" vertical="center" wrapText="1"/>
    </xf>
    <xf numFmtId="3" fontId="32" fillId="2" borderId="6" xfId="0" applyNumberFormat="1" applyFont="1" applyFill="1" applyBorder="1" applyAlignment="1">
      <alignment horizontal="center" vertical="center" wrapText="1"/>
    </xf>
    <xf numFmtId="4" fontId="32" fillId="2" borderId="1" xfId="0" applyNumberFormat="1" applyFont="1" applyFill="1" applyBorder="1" applyAlignment="1">
      <alignment horizontal="center" vertical="center" wrapText="1"/>
    </xf>
    <xf numFmtId="4" fontId="29" fillId="2" borderId="0" xfId="0" applyNumberFormat="1" applyFont="1" applyFill="1" applyAlignment="1">
      <alignment horizontal="left" vertical="top" wrapText="1"/>
    </xf>
    <xf numFmtId="4" fontId="29" fillId="0" borderId="0" xfId="0" applyNumberFormat="1" applyFont="1" applyAlignment="1">
      <alignment horizontal="left" vertical="top" wrapText="1"/>
    </xf>
    <xf numFmtId="4" fontId="29" fillId="0" borderId="6" xfId="0" applyNumberFormat="1" applyFont="1" applyBorder="1" applyAlignment="1">
      <alignment horizontal="center" vertical="center" wrapText="1"/>
    </xf>
    <xf numFmtId="2" fontId="29" fillId="0" borderId="6" xfId="0" applyNumberFormat="1" applyFont="1" applyBorder="1" applyAlignment="1">
      <alignment horizontal="center" vertical="center" wrapText="1"/>
    </xf>
    <xf numFmtId="0" fontId="29" fillId="0" borderId="1" xfId="2" applyFont="1" applyBorder="1" applyAlignment="1">
      <alignment horizontal="center"/>
    </xf>
    <xf numFmtId="4"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10" fontId="15" fillId="0" borderId="1" xfId="0" applyNumberFormat="1" applyFont="1" applyBorder="1" applyAlignment="1">
      <alignment horizontal="center" wrapText="1"/>
    </xf>
    <xf numFmtId="4" fontId="29" fillId="0" borderId="6" xfId="0" applyNumberFormat="1" applyFont="1" applyBorder="1" applyAlignment="1">
      <alignment horizontal="center"/>
    </xf>
    <xf numFmtId="4" fontId="29" fillId="2" borderId="1" xfId="0" applyNumberFormat="1" applyFont="1" applyFill="1" applyBorder="1" applyAlignment="1">
      <alignment horizontal="center" vertical="center"/>
    </xf>
    <xf numFmtId="4" fontId="32" fillId="0" borderId="1" xfId="0" applyNumberFormat="1" applyFont="1" applyBorder="1" applyAlignment="1">
      <alignment horizontal="center" vertical="center"/>
    </xf>
    <xf numFmtId="3" fontId="29" fillId="0" borderId="1" xfId="2" applyNumberFormat="1" applyFont="1" applyBorder="1" applyAlignment="1">
      <alignment horizontal="center"/>
    </xf>
    <xf numFmtId="0" fontId="32" fillId="0" borderId="0" xfId="0" applyFont="1" applyAlignment="1">
      <alignment horizontal="left" vertical="center"/>
    </xf>
    <xf numFmtId="3" fontId="29" fillId="2" borderId="1" xfId="0" applyNumberFormat="1" applyFont="1" applyFill="1" applyBorder="1" applyAlignment="1">
      <alignment horizontal="center" vertical="center"/>
    </xf>
    <xf numFmtId="0" fontId="5" fillId="0" borderId="1" xfId="0" applyFont="1" applyBorder="1" applyAlignment="1">
      <alignment horizontal="right" wrapText="1"/>
    </xf>
    <xf numFmtId="0" fontId="5" fillId="0" borderId="11" xfId="0" applyFont="1" applyBorder="1"/>
    <xf numFmtId="0" fontId="5" fillId="0" borderId="4" xfId="0" applyFont="1" applyBorder="1" applyAlignment="1">
      <alignment wrapText="1"/>
    </xf>
    <xf numFmtId="164" fontId="29" fillId="0" borderId="0" xfId="0" applyNumberFormat="1" applyFont="1"/>
    <xf numFmtId="0" fontId="5" fillId="0" borderId="11" xfId="0" applyFont="1" applyBorder="1" applyAlignment="1">
      <alignment wrapText="1"/>
    </xf>
    <xf numFmtId="0" fontId="5" fillId="0" borderId="3" xfId="0" applyFont="1" applyBorder="1" applyAlignment="1">
      <alignment wrapText="1"/>
    </xf>
    <xf numFmtId="164" fontId="29" fillId="0" borderId="0" xfId="0" applyNumberFormat="1" applyFont="1" applyAlignment="1">
      <alignment horizontal="center" vertical="center"/>
    </xf>
    <xf numFmtId="16" fontId="29" fillId="0" borderId="0" xfId="0" applyNumberFormat="1" applyFont="1" applyAlignment="1">
      <alignment vertical="top"/>
    </xf>
    <xf numFmtId="9" fontId="5" fillId="0" borderId="1" xfId="4" applyFont="1" applyBorder="1" applyAlignment="1">
      <alignment horizontal="center" vertical="center" wrapText="1"/>
    </xf>
    <xf numFmtId="166" fontId="29"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0" fontId="29" fillId="0" borderId="5" xfId="0" applyFont="1" applyBorder="1" applyAlignment="1">
      <alignment horizontal="left" vertical="center" wrapText="1"/>
    </xf>
    <xf numFmtId="0" fontId="29" fillId="0" borderId="12" xfId="0" applyFont="1" applyBorder="1" applyAlignment="1">
      <alignment horizontal="left" vertical="center" wrapText="1"/>
    </xf>
    <xf numFmtId="0" fontId="29" fillId="0" borderId="3" xfId="0" applyFont="1" applyBorder="1" applyAlignment="1">
      <alignment horizontal="left" vertical="center" wrapText="1"/>
    </xf>
    <xf numFmtId="0" fontId="29" fillId="0" borderId="26" xfId="0" applyFont="1" applyBorder="1" applyAlignment="1">
      <alignment wrapText="1"/>
    </xf>
    <xf numFmtId="3" fontId="40" fillId="0" borderId="1" xfId="0" applyNumberFormat="1" applyFont="1" applyBorder="1" applyAlignment="1">
      <alignment horizontal="center" vertical="center"/>
    </xf>
    <xf numFmtId="166" fontId="29" fillId="0" borderId="1" xfId="0" applyNumberFormat="1" applyFont="1" applyBorder="1" applyAlignment="1">
      <alignment horizontal="center" vertical="center" wrapText="1"/>
    </xf>
    <xf numFmtId="9" fontId="29" fillId="0" borderId="1" xfId="0" applyNumberFormat="1" applyFont="1" applyBorder="1" applyAlignment="1">
      <alignment horizontal="center" vertical="center" wrapText="1"/>
    </xf>
    <xf numFmtId="0" fontId="32" fillId="0" borderId="27"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29"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32" xfId="0" applyFont="1" applyBorder="1" applyAlignment="1">
      <alignment horizontal="center" vertical="center" wrapText="1"/>
    </xf>
    <xf numFmtId="0" fontId="32" fillId="0" borderId="33"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38"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42" xfId="0" applyFont="1" applyBorder="1" applyAlignment="1">
      <alignment horizontal="center" vertical="center" wrapText="1"/>
    </xf>
    <xf numFmtId="0" fontId="32" fillId="0" borderId="42" xfId="0" applyFont="1" applyBorder="1" applyAlignment="1">
      <alignment horizontal="center" vertical="center" wrapText="1"/>
    </xf>
    <xf numFmtId="0" fontId="29" fillId="0" borderId="43" xfId="0" applyFont="1" applyBorder="1" applyAlignment="1">
      <alignment horizontal="center" vertical="center" wrapText="1"/>
    </xf>
    <xf numFmtId="0" fontId="32" fillId="0" borderId="43" xfId="0" applyFont="1" applyBorder="1" applyAlignment="1">
      <alignment horizontal="center" vertical="center" wrapText="1"/>
    </xf>
    <xf numFmtId="0" fontId="44" fillId="0" borderId="1" xfId="0" applyFont="1" applyBorder="1" applyAlignment="1">
      <alignment horizontal="center" vertical="center" wrapText="1"/>
    </xf>
    <xf numFmtId="0" fontId="32" fillId="0" borderId="44" xfId="0" applyFont="1" applyBorder="1" applyAlignment="1">
      <alignment horizontal="center" vertical="center" wrapText="1"/>
    </xf>
    <xf numFmtId="0" fontId="32" fillId="0" borderId="45" xfId="0" applyFont="1" applyBorder="1" applyAlignment="1">
      <alignment horizontal="center" vertical="center" wrapText="1"/>
    </xf>
    <xf numFmtId="0" fontId="29" fillId="0" borderId="46"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21"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48" xfId="0" applyFont="1" applyBorder="1" applyAlignment="1">
      <alignment horizontal="center" vertical="center" wrapText="1"/>
    </xf>
    <xf numFmtId="0" fontId="29" fillId="0" borderId="49"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50"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52"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54"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40" xfId="0" applyFont="1" applyBorder="1" applyAlignment="1">
      <alignment horizontal="center" vertical="center" wrapText="1"/>
    </xf>
    <xf numFmtId="0" fontId="29" fillId="0" borderId="56" xfId="0" applyFont="1" applyBorder="1" applyAlignment="1">
      <alignment horizontal="left" vertical="top"/>
    </xf>
    <xf numFmtId="0" fontId="29" fillId="0" borderId="38" xfId="0" applyFont="1" applyBorder="1" applyAlignment="1">
      <alignment horizontal="left" vertical="top"/>
    </xf>
    <xf numFmtId="0" fontId="32" fillId="0" borderId="57" xfId="0" applyFont="1" applyBorder="1" applyAlignment="1">
      <alignment horizontal="center" vertical="center" wrapText="1"/>
    </xf>
    <xf numFmtId="0" fontId="29" fillId="0" borderId="58" xfId="0" applyFont="1" applyBorder="1" applyAlignment="1">
      <alignment horizontal="center" vertical="center" wrapText="1"/>
    </xf>
    <xf numFmtId="0" fontId="29" fillId="0" borderId="48" xfId="0" applyFont="1" applyBorder="1" applyAlignment="1">
      <alignment horizontal="center" vertical="center" wrapText="1"/>
    </xf>
    <xf numFmtId="0" fontId="32" fillId="0" borderId="59" xfId="0" applyFont="1" applyBorder="1" applyAlignment="1">
      <alignment horizontal="center" vertical="center" wrapText="1"/>
    </xf>
    <xf numFmtId="0" fontId="29" fillId="0" borderId="45" xfId="0" applyFont="1" applyBorder="1" applyAlignment="1">
      <alignment horizontal="center" vertical="center" wrapText="1"/>
    </xf>
    <xf numFmtId="0" fontId="32" fillId="0" borderId="60" xfId="0" applyFont="1" applyBorder="1" applyAlignment="1">
      <alignment horizontal="left" vertical="top"/>
    </xf>
    <xf numFmtId="0" fontId="44" fillId="0" borderId="30" xfId="0" applyFont="1" applyBorder="1" applyAlignment="1">
      <alignment horizontal="center" vertical="center" wrapText="1"/>
    </xf>
    <xf numFmtId="0" fontId="32" fillId="0" borderId="61" xfId="0" applyFont="1" applyBorder="1" applyAlignment="1">
      <alignment horizontal="center" vertical="center" wrapText="1"/>
    </xf>
    <xf numFmtId="0" fontId="29" fillId="0" borderId="7" xfId="0" applyFont="1" applyBorder="1" applyAlignment="1">
      <alignment horizontal="center" vertical="center"/>
    </xf>
    <xf numFmtId="16" fontId="29" fillId="0" borderId="0" xfId="0" quotePrefix="1" applyNumberFormat="1" applyFont="1" applyAlignment="1">
      <alignment horizontal="left" vertical="top"/>
    </xf>
    <xf numFmtId="3" fontId="29" fillId="0" borderId="0" xfId="0" applyNumberFormat="1" applyFont="1"/>
    <xf numFmtId="166" fontId="29" fillId="0" borderId="1" xfId="4" applyNumberFormat="1" applyFont="1" applyBorder="1" applyAlignment="1">
      <alignment horizontal="center" vertical="center" wrapText="1"/>
    </xf>
    <xf numFmtId="4" fontId="5" fillId="4" borderId="1" xfId="0" applyNumberFormat="1" applyFont="1" applyFill="1" applyBorder="1" applyAlignment="1">
      <alignment horizontal="center" vertical="center" wrapText="1"/>
    </xf>
    <xf numFmtId="168" fontId="5" fillId="4" borderId="1" xfId="0" applyNumberFormat="1" applyFont="1" applyFill="1" applyBorder="1" applyAlignment="1">
      <alignment horizontal="center" vertical="center" wrapText="1"/>
    </xf>
    <xf numFmtId="2" fontId="5" fillId="0" borderId="1" xfId="0" applyNumberFormat="1" applyFont="1" applyBorder="1" applyAlignment="1">
      <alignment wrapText="1"/>
    </xf>
    <xf numFmtId="2" fontId="15" fillId="0" borderId="1" xfId="0" applyNumberFormat="1" applyFont="1" applyBorder="1" applyAlignment="1">
      <alignment horizontal="center" vertical="center" wrapText="1"/>
    </xf>
    <xf numFmtId="3" fontId="29" fillId="0" borderId="0" xfId="0" applyNumberFormat="1" applyFont="1" applyAlignment="1">
      <alignment horizontal="left" vertical="top" wrapText="1"/>
    </xf>
    <xf numFmtId="10" fontId="5" fillId="0" borderId="1" xfId="4" applyNumberFormat="1" applyFont="1" applyBorder="1" applyAlignment="1">
      <alignment horizontal="center" vertical="center"/>
    </xf>
    <xf numFmtId="0" fontId="5" fillId="0" borderId="1" xfId="4" applyNumberFormat="1" applyFont="1" applyBorder="1" applyAlignment="1">
      <alignment horizontal="center" vertical="center"/>
    </xf>
    <xf numFmtId="10" fontId="29" fillId="0" borderId="1" xfId="4" applyNumberFormat="1" applyFont="1" applyBorder="1" applyAlignment="1">
      <alignment horizontal="center" vertical="center"/>
    </xf>
    <xf numFmtId="10" fontId="5" fillId="0" borderId="1" xfId="4" applyNumberFormat="1" applyFont="1" applyBorder="1" applyAlignment="1">
      <alignment horizontal="center" vertical="center" wrapText="1"/>
    </xf>
    <xf numFmtId="10" fontId="5" fillId="0" borderId="1" xfId="4" applyNumberFormat="1" applyFont="1" applyBorder="1" applyAlignment="1">
      <alignment horizontal="right" wrapText="1"/>
    </xf>
    <xf numFmtId="166" fontId="29" fillId="0" borderId="1" xfId="4" applyNumberFormat="1" applyFont="1" applyBorder="1"/>
    <xf numFmtId="10" fontId="29" fillId="0" borderId="1" xfId="4" applyNumberFormat="1" applyFont="1" applyBorder="1"/>
    <xf numFmtId="9" fontId="5" fillId="0" borderId="1" xfId="0" applyNumberFormat="1" applyFont="1" applyBorder="1" applyAlignment="1">
      <alignment horizontal="center" vertical="center" wrapText="1"/>
    </xf>
    <xf numFmtId="0" fontId="29" fillId="0" borderId="0" xfId="0" quotePrefix="1" applyFont="1" applyAlignment="1">
      <alignment horizontal="left" vertical="center"/>
    </xf>
    <xf numFmtId="0" fontId="29" fillId="0" borderId="0" xfId="0" quotePrefix="1" applyFont="1"/>
    <xf numFmtId="0" fontId="29" fillId="0" borderId="0" xfId="0" quotePrefix="1" applyFont="1" applyAlignment="1">
      <alignment horizontal="left" vertical="top"/>
    </xf>
    <xf numFmtId="0" fontId="29" fillId="0" borderId="7" xfId="0" applyFont="1" applyBorder="1" applyAlignment="1">
      <alignment horizontal="center" vertical="center" wrapText="1"/>
    </xf>
    <xf numFmtId="16" fontId="46" fillId="0" borderId="0" xfId="0" applyNumberFormat="1" applyFont="1"/>
    <xf numFmtId="0" fontId="29" fillId="0" borderId="1" xfId="0" applyFont="1" applyBorder="1" applyAlignment="1">
      <alignment horizontal="center" wrapText="1"/>
    </xf>
    <xf numFmtId="0" fontId="33" fillId="0" borderId="6" xfId="0" applyFont="1" applyBorder="1" applyAlignment="1">
      <alignment horizontal="center" vertical="center"/>
    </xf>
    <xf numFmtId="0" fontId="3" fillId="0" borderId="0" xfId="0" applyFont="1" applyAlignment="1">
      <alignment horizontal="left" vertical="top"/>
    </xf>
    <xf numFmtId="0" fontId="28" fillId="0" borderId="0" xfId="0" applyFont="1" applyAlignment="1">
      <alignment horizontal="left"/>
    </xf>
    <xf numFmtId="16" fontId="31" fillId="0" borderId="0" xfId="0" applyNumberFormat="1" applyFont="1" applyAlignment="1">
      <alignment horizontal="left" wrapText="1"/>
    </xf>
    <xf numFmtId="16" fontId="28" fillId="0" borderId="0" xfId="0" applyNumberFormat="1" applyFont="1" applyAlignment="1">
      <alignment horizontal="left"/>
    </xf>
    <xf numFmtId="16" fontId="36" fillId="0" borderId="0" xfId="0" applyNumberFormat="1" applyFont="1" applyAlignment="1">
      <alignment horizontal="left" wrapText="1"/>
    </xf>
    <xf numFmtId="16" fontId="29" fillId="0" borderId="0" xfId="0" applyNumberFormat="1" applyFont="1" applyAlignment="1">
      <alignment horizontal="left"/>
    </xf>
    <xf numFmtId="2" fontId="5" fillId="0" borderId="1" xfId="0" applyNumberFormat="1" applyFont="1" applyBorder="1" applyAlignment="1">
      <alignment horizontal="center" vertical="center" wrapText="1"/>
    </xf>
    <xf numFmtId="16" fontId="29" fillId="0" borderId="0" xfId="0" applyNumberFormat="1" applyFont="1"/>
    <xf numFmtId="10" fontId="29" fillId="0" borderId="0" xfId="0" applyNumberFormat="1" applyFont="1" applyAlignment="1">
      <alignment horizontal="left" vertical="top"/>
    </xf>
    <xf numFmtId="166" fontId="27" fillId="0" borderId="0" xfId="0" applyNumberFormat="1" applyFont="1" applyAlignment="1">
      <alignment horizontal="left" vertical="top"/>
    </xf>
    <xf numFmtId="10" fontId="15" fillId="0" borderId="1" xfId="0" applyNumberFormat="1" applyFont="1" applyBorder="1" applyAlignment="1">
      <alignment horizontal="center" vertical="center" wrapText="1"/>
    </xf>
    <xf numFmtId="10" fontId="29" fillId="0" borderId="0" xfId="4" applyNumberFormat="1" applyFont="1"/>
    <xf numFmtId="10" fontId="27" fillId="0" borderId="4" xfId="0" applyNumberFormat="1" applyFont="1" applyBorder="1" applyAlignment="1">
      <alignment horizontal="center"/>
    </xf>
    <xf numFmtId="9" fontId="27" fillId="0" borderId="4" xfId="0" applyNumberFormat="1" applyFont="1" applyBorder="1" applyAlignment="1">
      <alignment horizontal="center"/>
    </xf>
    <xf numFmtId="4" fontId="5" fillId="0" borderId="6" xfId="0" applyNumberFormat="1" applyFont="1" applyBorder="1" applyAlignment="1">
      <alignment horizontal="center" vertical="center" wrapText="1"/>
    </xf>
    <xf numFmtId="169" fontId="29" fillId="0" borderId="1" xfId="0" applyNumberFormat="1" applyFont="1" applyBorder="1" applyAlignment="1">
      <alignment horizontal="center" vertical="center"/>
    </xf>
    <xf numFmtId="0" fontId="29" fillId="0" borderId="0" xfId="0" applyFont="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left" vertical="top" wrapText="1"/>
    </xf>
    <xf numFmtId="0" fontId="29" fillId="0" borderId="0" xfId="0" applyFont="1" applyAlignment="1">
      <alignment horizontal="left" vertical="center" wrapText="1"/>
    </xf>
    <xf numFmtId="0" fontId="29" fillId="0" borderId="0" xfId="0" applyFont="1" applyAlignment="1">
      <alignment horizontal="left" vertical="top"/>
    </xf>
    <xf numFmtId="0" fontId="29" fillId="0" borderId="0" xfId="2" applyFont="1" applyAlignment="1">
      <alignment horizontal="left" vertical="top" wrapText="1"/>
    </xf>
    <xf numFmtId="0" fontId="2" fillId="0" borderId="0" xfId="2" applyFont="1" applyAlignment="1">
      <alignment horizontal="left" vertical="top" wrapText="1"/>
    </xf>
    <xf numFmtId="0" fontId="33" fillId="0" borderId="0" xfId="0" applyFont="1" applyAlignment="1">
      <alignment horizontal="left" vertical="top" wrapText="1"/>
    </xf>
    <xf numFmtId="0" fontId="5" fillId="0" borderId="0" xfId="2" applyFont="1" applyAlignment="1">
      <alignment horizontal="left" vertical="top" wrapText="1"/>
    </xf>
    <xf numFmtId="0" fontId="29" fillId="2" borderId="2"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0" borderId="0" xfId="0" applyFont="1" applyAlignment="1">
      <alignment horizontal="left"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4" xfId="0" applyFont="1" applyBorder="1" applyAlignment="1">
      <alignment horizontal="center" vertical="center" wrapText="1"/>
    </xf>
    <xf numFmtId="0" fontId="5" fillId="0" borderId="1" xfId="0" applyFont="1" applyBorder="1" applyAlignment="1">
      <alignment horizontal="center" vertical="center" wrapText="1"/>
    </xf>
    <xf numFmtId="16" fontId="29" fillId="0" borderId="0" xfId="0" applyNumberFormat="1" applyFont="1" applyAlignment="1">
      <alignment horizontal="left" vertical="top" wrapText="1"/>
    </xf>
    <xf numFmtId="0" fontId="29" fillId="0" borderId="0" xfId="0" applyFont="1" applyAlignment="1">
      <alignment vertical="top" wrapText="1"/>
    </xf>
    <xf numFmtId="0" fontId="5" fillId="0" borderId="0" xfId="0" applyFont="1" applyAlignment="1">
      <alignment vertical="top" wrapText="1"/>
    </xf>
    <xf numFmtId="0" fontId="43" fillId="2" borderId="2" xfId="0" applyFont="1" applyFill="1" applyBorder="1" applyAlignment="1">
      <alignment horizontal="left" vertical="top" wrapText="1"/>
    </xf>
    <xf numFmtId="0" fontId="45" fillId="0" borderId="0" xfId="0" applyFont="1" applyAlignment="1">
      <alignment horizontal="left" vertical="top" wrapText="1"/>
    </xf>
    <xf numFmtId="0" fontId="32" fillId="0" borderId="0" xfId="0" applyFont="1" applyAlignment="1">
      <alignment horizontal="left" vertical="top" wrapText="1"/>
    </xf>
    <xf numFmtId="0" fontId="29" fillId="0" borderId="13" xfId="0" applyFont="1" applyBorder="1" applyAlignment="1">
      <alignment horizontal="left" vertical="top"/>
    </xf>
    <xf numFmtId="0" fontId="29" fillId="0" borderId="14" xfId="0" applyFont="1" applyBorder="1" applyAlignment="1">
      <alignment horizontal="left" vertical="top"/>
    </xf>
    <xf numFmtId="0" fontId="32" fillId="0" borderId="0" xfId="0" applyFont="1" applyAlignment="1">
      <alignment horizontal="left" vertical="center" wrapText="1"/>
    </xf>
    <xf numFmtId="0" fontId="29" fillId="2" borderId="0" xfId="0" applyFont="1" applyFill="1" applyAlignment="1">
      <alignment horizontal="center" wrapText="1"/>
    </xf>
    <xf numFmtId="0" fontId="29" fillId="0" borderId="5"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3" xfId="0" applyFont="1" applyBorder="1" applyAlignment="1">
      <alignment horizontal="center" vertical="center" wrapText="1"/>
    </xf>
    <xf numFmtId="0" fontId="2" fillId="4" borderId="15"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32" fillId="0" borderId="5" xfId="0" applyFont="1" applyBorder="1" applyAlignment="1">
      <alignment horizontal="center" vertical="center"/>
    </xf>
    <xf numFmtId="0" fontId="32" fillId="0" borderId="3" xfId="0" applyFont="1" applyBorder="1" applyAlignment="1">
      <alignment horizontal="center" vertical="center"/>
    </xf>
    <xf numFmtId="0" fontId="29" fillId="3" borderId="6" xfId="0" applyFont="1" applyFill="1" applyBorder="1" applyAlignment="1">
      <alignment vertical="top"/>
    </xf>
    <xf numFmtId="0" fontId="29" fillId="3" borderId="7" xfId="0" applyFont="1" applyFill="1" applyBorder="1" applyAlignment="1">
      <alignment vertical="top"/>
    </xf>
    <xf numFmtId="0" fontId="29" fillId="3" borderId="14" xfId="0" applyFont="1" applyFill="1" applyBorder="1" applyAlignment="1">
      <alignment vertical="top"/>
    </xf>
    <xf numFmtId="0" fontId="29" fillId="5" borderId="15" xfId="0" applyFont="1" applyFill="1" applyBorder="1" applyAlignment="1">
      <alignment horizontal="center" vertical="top" wrapText="1"/>
    </xf>
    <xf numFmtId="0" fontId="29" fillId="5" borderId="9" xfId="0" applyFont="1" applyFill="1" applyBorder="1" applyAlignment="1">
      <alignment horizontal="center" vertical="top"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2" fontId="29" fillId="0" borderId="5" xfId="0" applyNumberFormat="1" applyFont="1" applyBorder="1" applyAlignment="1">
      <alignment horizontal="center" vertical="center" wrapText="1"/>
    </xf>
    <xf numFmtId="2" fontId="29" fillId="0" borderId="12" xfId="0" applyNumberFormat="1" applyFont="1" applyBorder="1" applyAlignment="1">
      <alignment horizontal="center" vertical="center" wrapText="1"/>
    </xf>
    <xf numFmtId="2" fontId="29" fillId="0" borderId="3" xfId="0" applyNumberFormat="1" applyFont="1" applyBorder="1" applyAlignment="1">
      <alignment horizontal="center" vertical="center" wrapText="1"/>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17" xfId="0" applyFont="1" applyBorder="1" applyAlignment="1">
      <alignment horizontal="center" vertical="center"/>
    </xf>
    <xf numFmtId="0" fontId="32" fillId="0" borderId="18" xfId="0" applyFont="1" applyBorder="1" applyAlignment="1">
      <alignment horizontal="center" vertical="center"/>
    </xf>
    <xf numFmtId="0" fontId="32" fillId="0" borderId="4" xfId="0" applyFont="1" applyBorder="1" applyAlignment="1">
      <alignment horizontal="center" vertical="center"/>
    </xf>
    <xf numFmtId="0" fontId="29" fillId="0" borderId="1" xfId="0" applyFont="1" applyBorder="1" applyAlignment="1">
      <alignment horizontal="center" vertical="center" wrapText="1"/>
    </xf>
    <xf numFmtId="0" fontId="29" fillId="0" borderId="5" xfId="0" applyFont="1" applyBorder="1" applyAlignment="1">
      <alignment horizontal="center" vertical="center"/>
    </xf>
    <xf numFmtId="0" fontId="29" fillId="0" borderId="12" xfId="0" applyFont="1" applyBorder="1" applyAlignment="1">
      <alignment horizontal="center" vertical="center"/>
    </xf>
    <xf numFmtId="0" fontId="29" fillId="0" borderId="3" xfId="0" applyFont="1" applyBorder="1" applyAlignment="1">
      <alignment horizontal="center" vertical="center"/>
    </xf>
    <xf numFmtId="164" fontId="32" fillId="0" borderId="6" xfId="0" applyNumberFormat="1" applyFont="1" applyBorder="1" applyAlignment="1">
      <alignment horizontal="center" vertical="center" wrapText="1"/>
    </xf>
    <xf numFmtId="0" fontId="32" fillId="0" borderId="7" xfId="0" applyFont="1" applyBorder="1" applyAlignment="1">
      <alignment horizontal="center" vertical="center" wrapText="1"/>
    </xf>
    <xf numFmtId="0" fontId="32" fillId="0" borderId="14"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0" borderId="7" xfId="0" applyFont="1" applyBorder="1" applyAlignment="1">
      <alignment horizontal="center" vertical="center" wrapText="1"/>
    </xf>
    <xf numFmtId="0" fontId="29" fillId="0" borderId="6" xfId="0" applyFont="1" applyBorder="1" applyAlignment="1">
      <alignment horizontal="left" vertical="top" wrapText="1"/>
    </xf>
    <xf numFmtId="0" fontId="29" fillId="0" borderId="7" xfId="0" applyFont="1" applyBorder="1" applyAlignment="1">
      <alignment horizontal="left" vertical="top" wrapText="1"/>
    </xf>
    <xf numFmtId="0" fontId="29" fillId="0" borderId="4" xfId="0" applyFont="1" applyBorder="1" applyAlignment="1">
      <alignment horizontal="left" vertical="top" wrapText="1"/>
    </xf>
    <xf numFmtId="0" fontId="29" fillId="2" borderId="5"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12" xfId="0" applyFont="1" applyFill="1" applyBorder="1" applyAlignment="1">
      <alignment horizontal="center" vertical="center" wrapText="1"/>
    </xf>
    <xf numFmtId="3" fontId="5" fillId="0" borderId="1" xfId="0" applyNumberFormat="1" applyFont="1" applyBorder="1" applyAlignment="1">
      <alignment horizontal="center" vertical="center"/>
    </xf>
    <xf numFmtId="3" fontId="29" fillId="0" borderId="1" xfId="0" applyNumberFormat="1" applyFont="1" applyBorder="1" applyAlignment="1">
      <alignment horizontal="center" vertical="center" wrapText="1"/>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5" fillId="0" borderId="0" xfId="0" applyFont="1" applyAlignment="1">
      <alignment horizontal="left" vertical="center" wrapText="1"/>
    </xf>
    <xf numFmtId="0" fontId="2" fillId="2" borderId="0" xfId="0" applyFont="1" applyFill="1" applyAlignment="1">
      <alignment horizontal="left" vertical="top" wrapText="1"/>
    </xf>
    <xf numFmtId="0" fontId="29" fillId="2" borderId="0" xfId="0" applyFont="1" applyFill="1" applyAlignment="1">
      <alignment horizontal="left" vertical="top" wrapText="1"/>
    </xf>
    <xf numFmtId="0" fontId="2" fillId="0" borderId="1" xfId="0" applyFont="1" applyBorder="1" applyAlignment="1">
      <alignment horizontal="center" wrapText="1"/>
    </xf>
    <xf numFmtId="0" fontId="5" fillId="3" borderId="6" xfId="0" applyFont="1" applyFill="1" applyBorder="1" applyAlignment="1">
      <alignment horizontal="center" wrapText="1"/>
    </xf>
    <xf numFmtId="0" fontId="5" fillId="3" borderId="7" xfId="0" applyFont="1" applyFill="1" applyBorder="1" applyAlignment="1">
      <alignment horizontal="center" wrapText="1"/>
    </xf>
    <xf numFmtId="0" fontId="5" fillId="3" borderId="4" xfId="0" applyFont="1" applyFill="1" applyBorder="1" applyAlignment="1">
      <alignment horizontal="center" wrapText="1"/>
    </xf>
    <xf numFmtId="0" fontId="2" fillId="0" borderId="1" xfId="0" applyFont="1" applyBorder="1" applyAlignment="1">
      <alignment horizontal="center" vertical="center" wrapText="1"/>
    </xf>
    <xf numFmtId="0" fontId="27" fillId="0" borderId="0" xfId="0" applyFont="1" applyAlignment="1">
      <alignment horizontal="left" vertical="top" wrapText="1"/>
    </xf>
    <xf numFmtId="9" fontId="29" fillId="0" borderId="0" xfId="0" applyNumberFormat="1" applyFont="1" applyAlignment="1">
      <alignment horizontal="left" vertical="top" wrapText="1"/>
    </xf>
    <xf numFmtId="9" fontId="29" fillId="0" borderId="0" xfId="0" applyNumberFormat="1" applyFont="1" applyAlignment="1">
      <alignment horizontal="left" vertical="top"/>
    </xf>
    <xf numFmtId="0" fontId="32" fillId="0" borderId="6" xfId="0" applyFont="1" applyBorder="1" applyAlignment="1">
      <alignment horizontal="center" vertical="top" wrapText="1"/>
    </xf>
    <xf numFmtId="0" fontId="32" fillId="0" borderId="7" xfId="0" applyFont="1" applyBorder="1" applyAlignment="1">
      <alignment horizontal="center" vertical="top" wrapText="1"/>
    </xf>
    <xf numFmtId="0" fontId="32" fillId="0" borderId="4" xfId="0" applyFont="1" applyBorder="1" applyAlignment="1">
      <alignment horizontal="center" vertical="top" wrapText="1"/>
    </xf>
    <xf numFmtId="0" fontId="32" fillId="0" borderId="6"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2" fillId="2" borderId="1" xfId="0" applyFont="1" applyFill="1" applyBorder="1" applyAlignment="1">
      <alignment horizontal="center" vertical="center" wrapText="1"/>
    </xf>
    <xf numFmtId="0" fontId="32" fillId="0" borderId="1" xfId="0" applyFont="1" applyBorder="1" applyAlignment="1">
      <alignment horizontal="center" vertical="center"/>
    </xf>
    <xf numFmtId="0" fontId="29" fillId="0" borderId="57"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48" xfId="0" applyFont="1" applyBorder="1" applyAlignment="1">
      <alignment horizontal="center" vertical="center" wrapText="1"/>
    </xf>
    <xf numFmtId="0" fontId="32" fillId="0" borderId="62" xfId="0" applyFont="1" applyBorder="1" applyAlignment="1">
      <alignment horizontal="center" vertical="center" wrapText="1"/>
    </xf>
    <xf numFmtId="0" fontId="2" fillId="0" borderId="0" xfId="0" applyFont="1" applyAlignment="1">
      <alignment vertical="top" wrapText="1"/>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4" xfId="0" applyFont="1" applyBorder="1" applyAlignment="1">
      <alignment horizontal="center" vertical="center"/>
    </xf>
    <xf numFmtId="0" fontId="2" fillId="0" borderId="0" xfId="0" applyFont="1" applyAlignment="1">
      <alignment horizontal="left" wrapText="1"/>
    </xf>
    <xf numFmtId="0" fontId="43" fillId="2" borderId="0" xfId="0" applyFont="1" applyFill="1" applyAlignment="1">
      <alignment horizontal="center" wrapText="1"/>
    </xf>
    <xf numFmtId="0" fontId="0" fillId="0" borderId="0" xfId="0" applyAlignment="1">
      <alignment horizontal="left" vertical="top" wrapText="1"/>
    </xf>
    <xf numFmtId="0" fontId="39" fillId="2" borderId="0" xfId="0" applyFont="1" applyFill="1" applyAlignment="1">
      <alignment horizontal="center" vertical="top" wrapText="1"/>
    </xf>
    <xf numFmtId="0" fontId="29" fillId="0" borderId="0" xfId="0" applyFont="1" applyAlignment="1">
      <alignment wrapText="1"/>
    </xf>
    <xf numFmtId="0" fontId="43" fillId="2" borderId="0" xfId="0" applyFont="1" applyFill="1" applyAlignment="1">
      <alignment wrapText="1"/>
    </xf>
    <xf numFmtId="0" fontId="43" fillId="2" borderId="0" xfId="0" applyFont="1" applyFill="1" applyAlignment="1">
      <alignment horizontal="center" vertical="top" wrapText="1"/>
    </xf>
    <xf numFmtId="0" fontId="43" fillId="2" borderId="0" xfId="0" applyFont="1" applyFill="1" applyAlignment="1">
      <alignment horizontal="center" vertical="center" wrapText="1"/>
    </xf>
    <xf numFmtId="0" fontId="2" fillId="0" borderId="1" xfId="0" applyFont="1" applyBorder="1" applyAlignment="1">
      <alignment horizontal="center" vertical="center"/>
    </xf>
    <xf numFmtId="0" fontId="29" fillId="2" borderId="1" xfId="0" applyFont="1" applyFill="1" applyBorder="1" applyAlignment="1">
      <alignment horizontal="center" vertical="center" wrapText="1"/>
    </xf>
    <xf numFmtId="4" fontId="29" fillId="2" borderId="1" xfId="0" applyNumberFormat="1" applyFont="1" applyFill="1" applyBorder="1" applyAlignment="1">
      <alignment horizontal="center" vertical="center" wrapText="1"/>
    </xf>
    <xf numFmtId="1" fontId="29" fillId="2" borderId="1" xfId="0" applyNumberFormat="1" applyFont="1" applyFill="1" applyBorder="1" applyAlignment="1">
      <alignment horizontal="center" vertical="center" wrapText="1"/>
    </xf>
    <xf numFmtId="0" fontId="32" fillId="0" borderId="9" xfId="0" applyFont="1" applyBorder="1" applyAlignment="1">
      <alignment horizontal="center" vertical="center" wrapText="1"/>
    </xf>
    <xf numFmtId="0" fontId="32"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32" fillId="0" borderId="5" xfId="0" applyFont="1" applyBorder="1" applyAlignment="1">
      <alignment horizontal="center" vertical="center" wrapText="1"/>
    </xf>
    <xf numFmtId="0" fontId="32" fillId="0" borderId="3" xfId="0" applyFont="1" applyBorder="1" applyAlignment="1">
      <alignment horizontal="center" vertical="center" wrapText="1"/>
    </xf>
    <xf numFmtId="0" fontId="0" fillId="2" borderId="0" xfId="0" applyFill="1" applyAlignment="1">
      <alignment horizontal="left" vertical="center" wrapText="1"/>
    </xf>
    <xf numFmtId="0" fontId="39" fillId="2" borderId="0" xfId="0" applyFont="1" applyFill="1" applyAlignment="1">
      <alignment horizontal="center" vertical="center" wrapText="1"/>
    </xf>
    <xf numFmtId="0" fontId="0" fillId="0" borderId="0" xfId="0" applyAlignment="1">
      <alignment horizontal="left" vertical="center" wrapText="1"/>
    </xf>
  </cellXfs>
  <cellStyles count="6">
    <cellStyle name="Hiperlink" xfId="1" builtinId="8"/>
    <cellStyle name="Normal" xfId="0" builtinId="0"/>
    <cellStyle name="Normal 2" xfId="2" xr:uid="{00000000-0005-0000-0000-000002000000}"/>
    <cellStyle name="Normal 2 2" xfId="3" xr:uid="{00000000-0005-0000-0000-000003000000}"/>
    <cellStyle name="Porcentagem" xfId="4" builtinId="5"/>
    <cellStyle name="Vírgula" xfId="5"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pt-BR" sz="1400" b="1" i="0" u="none" strike="noStrike" baseline="0">
                <a:solidFill>
                  <a:sysClr val="windowText" lastClr="000000">
                    <a:lumMod val="65000"/>
                    <a:lumOff val="35000"/>
                  </a:sysClr>
                </a:solidFill>
                <a:latin typeface="Calibri" panose="020F0502020204030204"/>
              </a:rPr>
              <a:t>Receita Líquida (R$ milhões)¹ </a:t>
            </a:r>
          </a:p>
        </c:rich>
      </c:tx>
      <c:overlay val="0"/>
      <c:spPr>
        <a:noFill/>
        <a:ln>
          <a:noFill/>
        </a:ln>
        <a:effectLst/>
      </c:spPr>
    </c:title>
    <c:autoTitleDeleted val="0"/>
    <c:plotArea>
      <c:layout/>
      <c:doughnutChart>
        <c:varyColors val="1"/>
        <c:ser>
          <c:idx val="0"/>
          <c:order val="0"/>
          <c:tx>
            <c:v>Net revenue</c:v>
          </c:tx>
          <c:dPt>
            <c:idx val="0"/>
            <c:bubble3D val="0"/>
            <c:spPr>
              <a:solidFill>
                <a:schemeClr val="accent1">
                  <a:shade val="47000"/>
                </a:schemeClr>
              </a:solidFill>
              <a:ln w="19050">
                <a:solidFill>
                  <a:schemeClr val="lt1"/>
                </a:solidFill>
              </a:ln>
              <a:effectLst/>
            </c:spPr>
            <c:extLst>
              <c:ext xmlns:c16="http://schemas.microsoft.com/office/drawing/2014/chart" uri="{C3380CC4-5D6E-409C-BE32-E72D297353CC}">
                <c16:uniqueId val="{00000000-24A1-46C1-9B18-302098EBBCA6}"/>
              </c:ext>
            </c:extLst>
          </c:dPt>
          <c:dPt>
            <c:idx val="1"/>
            <c:bubble3D val="0"/>
            <c:spPr>
              <a:solidFill>
                <a:schemeClr val="accent1">
                  <a:shade val="65000"/>
                </a:schemeClr>
              </a:solidFill>
              <a:ln w="19050">
                <a:solidFill>
                  <a:schemeClr val="lt1"/>
                </a:solidFill>
              </a:ln>
              <a:effectLst/>
            </c:spPr>
            <c:extLst>
              <c:ext xmlns:c16="http://schemas.microsoft.com/office/drawing/2014/chart" uri="{C3380CC4-5D6E-409C-BE32-E72D297353CC}">
                <c16:uniqueId val="{00000001-24A1-46C1-9B18-302098EBBCA6}"/>
              </c:ext>
            </c:extLst>
          </c:dPt>
          <c:dPt>
            <c:idx val="2"/>
            <c:bubble3D val="0"/>
            <c:spPr>
              <a:solidFill>
                <a:schemeClr val="accent1">
                  <a:shade val="82000"/>
                </a:schemeClr>
              </a:solidFill>
              <a:ln w="19050">
                <a:solidFill>
                  <a:schemeClr val="lt1"/>
                </a:solidFill>
              </a:ln>
              <a:effectLst/>
            </c:spPr>
            <c:extLst>
              <c:ext xmlns:c16="http://schemas.microsoft.com/office/drawing/2014/chart" uri="{C3380CC4-5D6E-409C-BE32-E72D297353CC}">
                <c16:uniqueId val="{00000002-24A1-46C1-9B18-302098EBBCA6}"/>
              </c:ext>
            </c:extLst>
          </c:dPt>
          <c:dPt>
            <c:idx val="3"/>
            <c:bubble3D val="0"/>
            <c:spPr>
              <a:solidFill>
                <a:schemeClr val="accent1"/>
              </a:solidFill>
              <a:ln w="19050">
                <a:solidFill>
                  <a:schemeClr val="lt1"/>
                </a:solidFill>
              </a:ln>
              <a:effectLst/>
            </c:spPr>
            <c:extLst>
              <c:ext xmlns:c16="http://schemas.microsoft.com/office/drawing/2014/chart" uri="{C3380CC4-5D6E-409C-BE32-E72D297353CC}">
                <c16:uniqueId val="{00000003-24A1-46C1-9B18-302098EBBCA6}"/>
              </c:ext>
            </c:extLst>
          </c:dPt>
          <c:dPt>
            <c:idx val="4"/>
            <c:bubble3D val="0"/>
            <c:spPr>
              <a:solidFill>
                <a:schemeClr val="accent1">
                  <a:tint val="83000"/>
                </a:schemeClr>
              </a:solidFill>
              <a:ln w="19050">
                <a:solidFill>
                  <a:schemeClr val="lt1"/>
                </a:solidFill>
              </a:ln>
              <a:effectLst/>
            </c:spPr>
            <c:extLst>
              <c:ext xmlns:c16="http://schemas.microsoft.com/office/drawing/2014/chart" uri="{C3380CC4-5D6E-409C-BE32-E72D297353CC}">
                <c16:uniqueId val="{00000004-24A1-46C1-9B18-302098EBBCA6}"/>
              </c:ext>
            </c:extLst>
          </c:dPt>
          <c:dPt>
            <c:idx val="5"/>
            <c:bubble3D val="0"/>
            <c:spPr>
              <a:solidFill>
                <a:schemeClr val="accent1">
                  <a:tint val="65000"/>
                </a:schemeClr>
              </a:solidFill>
              <a:ln w="19050">
                <a:solidFill>
                  <a:schemeClr val="lt1"/>
                </a:solidFill>
              </a:ln>
              <a:effectLst/>
            </c:spPr>
            <c:extLst>
              <c:ext xmlns:c16="http://schemas.microsoft.com/office/drawing/2014/chart" uri="{C3380CC4-5D6E-409C-BE32-E72D297353CC}">
                <c16:uniqueId val="{00000005-24A1-46C1-9B18-302098EBBCA6}"/>
              </c:ext>
            </c:extLst>
          </c:dPt>
          <c:dPt>
            <c:idx val="6"/>
            <c:bubble3D val="0"/>
            <c:spPr>
              <a:solidFill>
                <a:schemeClr val="accent1">
                  <a:tint val="48000"/>
                </a:schemeClr>
              </a:solidFill>
              <a:ln w="19050">
                <a:solidFill>
                  <a:schemeClr val="lt1"/>
                </a:solidFill>
              </a:ln>
              <a:effectLst/>
            </c:spPr>
            <c:extLst>
              <c:ext xmlns:c16="http://schemas.microsoft.com/office/drawing/2014/chart" uri="{C3380CC4-5D6E-409C-BE32-E72D297353CC}">
                <c16:uniqueId val="{00000006-24A1-46C1-9B18-302098EBBCA6}"/>
              </c:ext>
            </c:extLst>
          </c:dPt>
          <c:dLbls>
            <c:dLbl>
              <c:idx val="0"/>
              <c:layout>
                <c:manualLayout>
                  <c:x val="0.19097527224154062"/>
                  <c:y val="-7.313448048893059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24A1-46C1-9B18-302098EBBCA6}"/>
                </c:ext>
              </c:extLst>
            </c:dLbl>
            <c:dLbl>
              <c:idx val="1"/>
              <c:layout>
                <c:manualLayout>
                  <c:x val="-7.6855902243546798E-2"/>
                  <c:y val="0.12432861683118086"/>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24A1-46C1-9B18-302098EBBCA6}"/>
                </c:ext>
              </c:extLst>
            </c:dLbl>
            <c:dLbl>
              <c:idx val="2"/>
              <c:layout>
                <c:manualLayout>
                  <c:x val="-0.11179040326334086"/>
                  <c:y val="0.10238827268450189"/>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24A1-46C1-9B18-302098EBBCA6}"/>
                </c:ext>
              </c:extLst>
            </c:dLbl>
            <c:dLbl>
              <c:idx val="3"/>
              <c:layout>
                <c:manualLayout>
                  <c:x val="-0.13042213714056433"/>
                  <c:y val="4.0223964268911457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4A1-46C1-9B18-302098EBBCA6}"/>
                </c:ext>
              </c:extLst>
            </c:dLbl>
            <c:dLbl>
              <c:idx val="4"/>
              <c:layout>
                <c:manualLayout>
                  <c:x val="-0.15836973795639958"/>
                  <c:y val="1.097017207333948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24A1-46C1-9B18-302098EBBCA6}"/>
                </c:ext>
              </c:extLst>
            </c:dLbl>
            <c:dLbl>
              <c:idx val="5"/>
              <c:layout>
                <c:manualLayout>
                  <c:x val="-0.19796217244549946"/>
                  <c:y val="-5.4850860366697472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24A1-46C1-9B18-302098EBBCA6}"/>
                </c:ext>
              </c:extLst>
            </c:dLbl>
            <c:dLbl>
              <c:idx val="6"/>
              <c:layout>
                <c:manualLayout>
                  <c:x val="-0.14439593754848193"/>
                  <c:y val="-0.14626896097785985"/>
                </c:manualLayout>
              </c:layout>
              <c:tx>
                <c:rich>
                  <a:bodyPr/>
                  <a:lstStyle/>
                  <a:p>
                    <a:r>
                      <a:rPr lang="en-US"/>
                      <a:t>[NOME DA CATEGORIA]¹</a:t>
                    </a:r>
                    <a:r>
                      <a:rPr lang="en-US" baseline="0"/>
                      <a:t>
[VALOR]</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24A1-46C1-9B18-302098EBBCA6}"/>
                </c:ext>
              </c:extLst>
            </c:dLbl>
            <c:spPr>
              <a:noFill/>
              <a:ln>
                <a:noFill/>
              </a:ln>
              <a:effectLst/>
            </c:spPr>
            <c:txPr>
              <a:bodyPr rot="120000" spcFirstLastPara="1" vertOverflow="clip" horzOverflow="clip" wrap="square" lIns="38100" tIns="19050" rIns="38100" bIns="19050" anchor="ctr" anchorCtr="1">
                <a:spAutoFit/>
              </a:bodyPr>
              <a:lstStyle/>
              <a:p>
                <a:pPr>
                  <a:defRPr sz="900" b="0" i="0" u="none" strike="noStrike" baseline="0">
                    <a:solidFill>
                      <a:sysClr val="windowText" lastClr="000000"/>
                    </a:solidFill>
                    <a:latin typeface="+mn-lt"/>
                    <a:ea typeface="+mn-ea"/>
                    <a:cs typeface="+mn-cs"/>
                  </a:defRPr>
                </a:pPr>
                <a:endParaRPr lang="pt-BR"/>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Lit>
              <c:ptCount val="7"/>
              <c:pt idx="0">
                <c:v>Brasil</c:v>
              </c:pt>
              <c:pt idx="1">
                <c:v>Argentina</c:v>
              </c:pt>
              <c:pt idx="2">
                <c:v>Chile</c:v>
              </c:pt>
              <c:pt idx="3">
                <c:v>Colômbia</c:v>
              </c:pt>
              <c:pt idx="4">
                <c:v>México</c:v>
              </c:pt>
              <c:pt idx="5">
                <c:v>Peru</c:v>
              </c:pt>
              <c:pt idx="6">
                <c:v>Outros</c:v>
              </c:pt>
            </c:strLit>
          </c:cat>
          <c:val>
            <c:numLit>
              <c:formatCode>General</c:formatCode>
              <c:ptCount val="7"/>
              <c:pt idx="0">
                <c:v>11280.690386440499</c:v>
              </c:pt>
              <c:pt idx="1">
                <c:v>3003.21401609742</c:v>
              </c:pt>
              <c:pt idx="2">
                <c:v>945.82693215520499</c:v>
              </c:pt>
              <c:pt idx="3">
                <c:v>1072.23267685017</c:v>
              </c:pt>
              <c:pt idx="4">
                <c:v>3570.9897222427799</c:v>
              </c:pt>
              <c:pt idx="5">
                <c:v>841.09321926609596</c:v>
              </c:pt>
              <c:pt idx="6">
                <c:v>1313.56469535525</c:v>
              </c:pt>
            </c:numLit>
          </c:val>
          <c:extLst>
            <c:ext xmlns:c16="http://schemas.microsoft.com/office/drawing/2014/chart" uri="{C3380CC4-5D6E-409C-BE32-E72D297353CC}">
              <c16:uniqueId val="{00000007-24A1-46C1-9B18-302098EBBCA6}"/>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pt-BR" sz="1400" b="1" i="0" baseline="0">
                <a:effectLst/>
                <a:latin typeface="+mn-lt"/>
              </a:rPr>
              <a:t>Imposto de renda devido (R$ milhões)¹ ²</a:t>
            </a:r>
            <a:endParaRPr lang="pt-BR">
              <a:effectLst/>
            </a:endParaRPr>
          </a:p>
        </c:rich>
      </c:tx>
      <c:overlay val="0"/>
      <c:spPr>
        <a:noFill/>
        <a:ln>
          <a:noFill/>
        </a:ln>
        <a:effectLst/>
      </c:spPr>
    </c:title>
    <c:autoTitleDeleted val="0"/>
    <c:plotArea>
      <c:layout>
        <c:manualLayout>
          <c:layoutTarget val="inner"/>
          <c:xMode val="edge"/>
          <c:yMode val="edge"/>
          <c:x val="0.32742918223748957"/>
          <c:y val="0.26096338960920712"/>
          <c:w val="0.34514163552502086"/>
          <c:h val="0.69868292528834242"/>
        </c:manualLayout>
      </c:layout>
      <c:doughnutChart>
        <c:varyColors val="1"/>
        <c:ser>
          <c:idx val="0"/>
          <c:order val="0"/>
          <c:dPt>
            <c:idx val="0"/>
            <c:bubble3D val="0"/>
            <c:spPr>
              <a:solidFill>
                <a:schemeClr val="accent1">
                  <a:shade val="47000"/>
                </a:schemeClr>
              </a:solidFill>
              <a:ln w="19050">
                <a:solidFill>
                  <a:schemeClr val="lt1"/>
                </a:solidFill>
              </a:ln>
              <a:effectLst/>
            </c:spPr>
            <c:extLst>
              <c:ext xmlns:c16="http://schemas.microsoft.com/office/drawing/2014/chart" uri="{C3380CC4-5D6E-409C-BE32-E72D297353CC}">
                <c16:uniqueId val="{00000000-1147-430C-87AA-85D1E019375E}"/>
              </c:ext>
            </c:extLst>
          </c:dPt>
          <c:dPt>
            <c:idx val="1"/>
            <c:bubble3D val="0"/>
            <c:spPr>
              <a:solidFill>
                <a:schemeClr val="accent1">
                  <a:shade val="65000"/>
                </a:schemeClr>
              </a:solidFill>
              <a:ln w="19050">
                <a:solidFill>
                  <a:schemeClr val="lt1"/>
                </a:solidFill>
              </a:ln>
              <a:effectLst/>
            </c:spPr>
            <c:extLst>
              <c:ext xmlns:c16="http://schemas.microsoft.com/office/drawing/2014/chart" uri="{C3380CC4-5D6E-409C-BE32-E72D297353CC}">
                <c16:uniqueId val="{00000001-1147-430C-87AA-85D1E019375E}"/>
              </c:ext>
            </c:extLst>
          </c:dPt>
          <c:dPt>
            <c:idx val="2"/>
            <c:bubble3D val="0"/>
            <c:spPr>
              <a:solidFill>
                <a:schemeClr val="accent1">
                  <a:shade val="82000"/>
                </a:schemeClr>
              </a:solidFill>
              <a:ln w="19050">
                <a:solidFill>
                  <a:schemeClr val="lt1"/>
                </a:solidFill>
              </a:ln>
              <a:effectLst/>
            </c:spPr>
            <c:extLst>
              <c:ext xmlns:c16="http://schemas.microsoft.com/office/drawing/2014/chart" uri="{C3380CC4-5D6E-409C-BE32-E72D297353CC}">
                <c16:uniqueId val="{00000002-1147-430C-87AA-85D1E019375E}"/>
              </c:ext>
            </c:extLst>
          </c:dPt>
          <c:dPt>
            <c:idx val="3"/>
            <c:bubble3D val="0"/>
            <c:spPr>
              <a:solidFill>
                <a:schemeClr val="accent1"/>
              </a:solidFill>
              <a:ln w="19050">
                <a:solidFill>
                  <a:schemeClr val="lt1"/>
                </a:solidFill>
              </a:ln>
              <a:effectLst/>
            </c:spPr>
            <c:extLst>
              <c:ext xmlns:c16="http://schemas.microsoft.com/office/drawing/2014/chart" uri="{C3380CC4-5D6E-409C-BE32-E72D297353CC}">
                <c16:uniqueId val="{00000003-1147-430C-87AA-85D1E019375E}"/>
              </c:ext>
            </c:extLst>
          </c:dPt>
          <c:dPt>
            <c:idx val="4"/>
            <c:bubble3D val="0"/>
            <c:spPr>
              <a:solidFill>
                <a:schemeClr val="accent1">
                  <a:tint val="83000"/>
                </a:schemeClr>
              </a:solidFill>
              <a:ln w="19050">
                <a:solidFill>
                  <a:schemeClr val="lt1"/>
                </a:solidFill>
              </a:ln>
              <a:effectLst/>
            </c:spPr>
            <c:extLst>
              <c:ext xmlns:c16="http://schemas.microsoft.com/office/drawing/2014/chart" uri="{C3380CC4-5D6E-409C-BE32-E72D297353CC}">
                <c16:uniqueId val="{00000004-1147-430C-87AA-85D1E019375E}"/>
              </c:ext>
            </c:extLst>
          </c:dPt>
          <c:dPt>
            <c:idx val="5"/>
            <c:bubble3D val="0"/>
            <c:spPr>
              <a:solidFill>
                <a:schemeClr val="accent1">
                  <a:tint val="65000"/>
                </a:schemeClr>
              </a:solidFill>
              <a:ln w="19050">
                <a:solidFill>
                  <a:schemeClr val="lt1"/>
                </a:solidFill>
              </a:ln>
              <a:effectLst/>
            </c:spPr>
            <c:extLst>
              <c:ext xmlns:c16="http://schemas.microsoft.com/office/drawing/2014/chart" uri="{C3380CC4-5D6E-409C-BE32-E72D297353CC}">
                <c16:uniqueId val="{00000005-1147-430C-87AA-85D1E019375E}"/>
              </c:ext>
            </c:extLst>
          </c:dPt>
          <c:dPt>
            <c:idx val="6"/>
            <c:bubble3D val="0"/>
            <c:spPr>
              <a:solidFill>
                <a:schemeClr val="accent1">
                  <a:tint val="48000"/>
                </a:schemeClr>
              </a:solidFill>
              <a:ln w="19050">
                <a:solidFill>
                  <a:schemeClr val="lt1"/>
                </a:solidFill>
              </a:ln>
              <a:effectLst/>
            </c:spPr>
            <c:extLst>
              <c:ext xmlns:c16="http://schemas.microsoft.com/office/drawing/2014/chart" uri="{C3380CC4-5D6E-409C-BE32-E72D297353CC}">
                <c16:uniqueId val="{00000006-1147-430C-87AA-85D1E019375E}"/>
              </c:ext>
            </c:extLst>
          </c:dPt>
          <c:dLbls>
            <c:dLbl>
              <c:idx val="0"/>
              <c:layout>
                <c:manualLayout>
                  <c:x val="0.15154827537726037"/>
                  <c:y val="-0.1109032611335712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147-430C-87AA-85D1E019375E}"/>
                </c:ext>
              </c:extLst>
            </c:dLbl>
            <c:dLbl>
              <c:idx val="1"/>
              <c:layout>
                <c:manualLayout>
                  <c:x val="-0.13211900930325279"/>
                  <c:y val="-7.1878597472553221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147-430C-87AA-85D1E019375E}"/>
                </c:ext>
              </c:extLst>
            </c:dLbl>
            <c:dLbl>
              <c:idx val="2"/>
              <c:layout>
                <c:manualLayout>
                  <c:x val="-0.1593199818068636"/>
                  <c:y val="-0.107301081774817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147-430C-87AA-85D1E019375E}"/>
                </c:ext>
              </c:extLst>
            </c:dLbl>
            <c:dLbl>
              <c:idx val="3"/>
              <c:layout>
                <c:manualLayout>
                  <c:x val="-0.11074681662184421"/>
                  <c:y val="-0.1604105196744471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147-430C-87AA-85D1E019375E}"/>
                </c:ext>
              </c:extLst>
            </c:dLbl>
            <c:dLbl>
              <c:idx val="4"/>
              <c:layout>
                <c:manualLayout>
                  <c:x val="-6.4116578044225603E-2"/>
                  <c:y val="-0.1727752618924088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147-430C-87AA-85D1E019375E}"/>
                </c:ext>
              </c:extLst>
            </c:dLbl>
            <c:dLbl>
              <c:idx val="5"/>
              <c:layout>
                <c:manualLayout>
                  <c:x val="-9.7146330370038794E-3"/>
                  <c:y val="-0.1856812508174032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147-430C-87AA-85D1E019375E}"/>
                </c:ext>
              </c:extLst>
            </c:dLbl>
            <c:dLbl>
              <c:idx val="6"/>
              <c:layout>
                <c:manualLayout>
                  <c:x val="8.1602917510832582E-2"/>
                  <c:y val="-0.15339237788845622"/>
                </c:manualLayout>
              </c:layout>
              <c:tx>
                <c:rich>
                  <a:bodyPr/>
                  <a:lstStyle/>
                  <a:p>
                    <a:r>
                      <a:rPr lang="en-US"/>
                      <a:t>[NOME DA CATEGORIA]¹</a:t>
                    </a:r>
                    <a:r>
                      <a:rPr lang="en-US" baseline="0"/>
                      <a:t>
[VALOR]</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147-430C-87AA-85D1E019375E}"/>
                </c:ext>
              </c:extLst>
            </c:dLbl>
            <c:numFmt formatCode="\R\$\ #,##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solidFill>
                    <a:latin typeface="+mn-lt"/>
                    <a:ea typeface="+mn-ea"/>
                    <a:cs typeface="+mn-cs"/>
                  </a:defRPr>
                </a:pPr>
                <a:endParaRPr lang="pt-BR"/>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Lit>
              <c:ptCount val="7"/>
              <c:pt idx="0">
                <c:v>Brasil</c:v>
              </c:pt>
              <c:pt idx="1">
                <c:v>Argentina</c:v>
              </c:pt>
              <c:pt idx="2">
                <c:v>Chile</c:v>
              </c:pt>
              <c:pt idx="3">
                <c:v>Colômbia</c:v>
              </c:pt>
              <c:pt idx="4">
                <c:v>México</c:v>
              </c:pt>
              <c:pt idx="5">
                <c:v>Peru</c:v>
              </c:pt>
              <c:pt idx="6">
                <c:v>Outros</c:v>
              </c:pt>
            </c:strLit>
          </c:cat>
          <c:val>
            <c:numLit>
              <c:formatCode>General</c:formatCode>
              <c:ptCount val="7"/>
              <c:pt idx="0">
                <c:v>453.63712983919999</c:v>
              </c:pt>
              <c:pt idx="1">
                <c:v>95.009443431199898</c:v>
              </c:pt>
              <c:pt idx="2">
                <c:v>15.033032</c:v>
              </c:pt>
              <c:pt idx="3">
                <c:v>25.3552592487999</c:v>
              </c:pt>
              <c:pt idx="4">
                <c:v>46.496335000000002</c:v>
              </c:pt>
              <c:pt idx="5">
                <c:v>13.5097559999999</c:v>
              </c:pt>
              <c:pt idx="6">
                <c:v>6.6881543143999798</c:v>
              </c:pt>
            </c:numLit>
          </c:val>
          <c:extLst>
            <c:ext xmlns:c16="http://schemas.microsoft.com/office/drawing/2014/chart" uri="{C3380CC4-5D6E-409C-BE32-E72D297353CC}">
              <c16:uniqueId val="{00000007-1147-430C-87AA-85D1E019375E}"/>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m_cont!A1"/><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Menu Sabs'!A1"/><Relationship Id="rId6" Type="http://schemas.openxmlformats.org/officeDocument/2006/relationships/image" Target="../media/image3.png"/><Relationship Id="rId5" Type="http://schemas.openxmlformats.org/officeDocument/2006/relationships/hyperlink" Target="#est_cir!A1"/><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est_cir!A1"/><Relationship Id="rId7"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4" Type="http://schemas.openxmlformats.org/officeDocument/2006/relationships/hyperlink" Target="#est_ip!A1"/></Relationships>
</file>

<file path=xl/drawings/_rels/drawing100.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Menu Sabs'!A1"/><Relationship Id="rId7" Type="http://schemas.openxmlformats.org/officeDocument/2006/relationships/hyperlink" Target="#'Menu Sabs (3)n'!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1.png"/><Relationship Id="rId4" Type="http://schemas.openxmlformats.org/officeDocument/2006/relationships/image" Target="../media/image7.png"/><Relationship Id="rId9" Type="http://schemas.openxmlformats.org/officeDocument/2006/relationships/hyperlink" Target="#'Menu Sabs (3)a'!A1"/></Relationships>
</file>

<file path=xl/drawings/_rels/drawing101.xml.rels><?xml version="1.0" encoding="UTF-8" standalone="yes"?>
<Relationships xmlns="http://schemas.openxmlformats.org/package/2006/relationships"><Relationship Id="rId8" Type="http://schemas.openxmlformats.org/officeDocument/2006/relationships/hyperlink" Target="#'Menu Sabs (3)n'!A1"/><Relationship Id="rId3" Type="http://schemas.openxmlformats.org/officeDocument/2006/relationships/hyperlink" Target="#'Menu Sabs'!A1"/><Relationship Id="rId7" Type="http://schemas.openxmlformats.org/officeDocument/2006/relationships/image" Target="../media/image14.png"/><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Menu Sabs (3)c'!A1"/><Relationship Id="rId5" Type="http://schemas.openxmlformats.org/officeDocument/2006/relationships/image" Target="../media/image8.png"/><Relationship Id="rId10" Type="http://schemas.openxmlformats.org/officeDocument/2006/relationships/image" Target="../media/image11.png"/><Relationship Id="rId4" Type="http://schemas.openxmlformats.org/officeDocument/2006/relationships/image" Target="../media/image7.png"/><Relationship Id="rId9" Type="http://schemas.openxmlformats.org/officeDocument/2006/relationships/image" Target="../media/image10.png"/></Relationships>
</file>

<file path=xl/drawings/_rels/drawing102.xml.rels><?xml version="1.0" encoding="UTF-8" standalone="yes"?>
<Relationships xmlns="http://schemas.openxmlformats.org/package/2006/relationships"><Relationship Id="rId8" Type="http://schemas.openxmlformats.org/officeDocument/2006/relationships/hyperlink" Target="#'Menu Sabs (3)a'!A1"/><Relationship Id="rId3" Type="http://schemas.openxmlformats.org/officeDocument/2006/relationships/hyperlink" Target="#'Menu Sabs'!A1"/><Relationship Id="rId7" Type="http://schemas.openxmlformats.org/officeDocument/2006/relationships/image" Target="../media/image14.png"/><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Menu Sabs (3)c'!A1"/><Relationship Id="rId5" Type="http://schemas.openxmlformats.org/officeDocument/2006/relationships/image" Target="../media/image8.png"/><Relationship Id="rId10" Type="http://schemas.openxmlformats.org/officeDocument/2006/relationships/image" Target="../media/image10.png"/><Relationship Id="rId4" Type="http://schemas.openxmlformats.org/officeDocument/2006/relationships/image" Target="../media/image7.png"/><Relationship Id="rId9" Type="http://schemas.openxmlformats.org/officeDocument/2006/relationships/image" Target="../media/image11.png"/></Relationships>
</file>

<file path=xl/drawings/_rels/drawing10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hyperlink" Target="#'Menu Sabs'!A1"/><Relationship Id="rId7" Type="http://schemas.openxmlformats.org/officeDocument/2006/relationships/hyperlink" Target="#'Menu Sabs (9)'!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image" Target="../media/image10.png"/><Relationship Id="rId5" Type="http://schemas.openxmlformats.org/officeDocument/2006/relationships/image" Target="../media/image8.png"/><Relationship Id="rId4" Type="http://schemas.openxmlformats.org/officeDocument/2006/relationships/image" Target="../media/image7.png"/></Relationships>
</file>

<file path=xl/drawings/_rels/drawing104.xml.rels><?xml version="1.0" encoding="UTF-8" standalone="yes"?>
<Relationships xmlns="http://schemas.openxmlformats.org/package/2006/relationships"><Relationship Id="rId3" Type="http://schemas.openxmlformats.org/officeDocument/2006/relationships/hyperlink" Target="#'Menu Sabs'!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image" Target="../media/image14.png"/><Relationship Id="rId5" Type="http://schemas.openxmlformats.org/officeDocument/2006/relationships/image" Target="../media/image8.png"/><Relationship Id="rId4" Type="http://schemas.openxmlformats.org/officeDocument/2006/relationships/image" Target="../media/image7.png"/></Relationships>
</file>

<file path=xl/drawings/_rels/drawing105.xml.rels><?xml version="1.0" encoding="UTF-8" standalone="yes"?>
<Relationships xmlns="http://schemas.openxmlformats.org/package/2006/relationships"><Relationship Id="rId3" Type="http://schemas.openxmlformats.org/officeDocument/2006/relationships/hyperlink" Target="#'Menu Sabs'!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image" Target="../media/image14.png"/><Relationship Id="rId5" Type="http://schemas.openxmlformats.org/officeDocument/2006/relationships/image" Target="../media/image8.png"/><Relationship Id="rId4" Type="http://schemas.openxmlformats.org/officeDocument/2006/relationships/image" Target="../media/image7.png"/></Relationships>
</file>

<file path=xl/drawings/_rels/drawing106.xml.rels><?xml version="1.0" encoding="UTF-8" standalone="yes"?>
<Relationships xmlns="http://schemas.openxmlformats.org/package/2006/relationships"><Relationship Id="rId3" Type="http://schemas.openxmlformats.org/officeDocument/2006/relationships/hyperlink" Target="#'Menu Sabs'!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image" Target="../media/image10.png"/><Relationship Id="rId5" Type="http://schemas.openxmlformats.org/officeDocument/2006/relationships/image" Target="../media/image8.png"/><Relationship Id="rId4" Type="http://schemas.openxmlformats.org/officeDocument/2006/relationships/image" Target="../media/image7.png"/></Relationships>
</file>

<file path=xl/drawings/_rels/drawing107.xml.rels><?xml version="1.0" encoding="UTF-8" standalone="yes"?>
<Relationships xmlns="http://schemas.openxmlformats.org/package/2006/relationships"><Relationship Id="rId3" Type="http://schemas.openxmlformats.org/officeDocument/2006/relationships/hyperlink" Target="#'Menu Sabs'!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image" Target="../media/image14.png"/><Relationship Id="rId5" Type="http://schemas.openxmlformats.org/officeDocument/2006/relationships/image" Target="../media/image8.png"/><Relationship Id="rId4" Type="http://schemas.openxmlformats.org/officeDocument/2006/relationships/image" Target="../media/image7.png"/></Relationships>
</file>

<file path=xl/drawings/_rels/drawing108.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hyperlink" Target="#'m_social (4)'!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eco!A1"/><Relationship Id="rId11" Type="http://schemas.openxmlformats.org/officeDocument/2006/relationships/image" Target="../media/image10.png"/><Relationship Id="rId5" Type="http://schemas.openxmlformats.org/officeDocument/2006/relationships/hyperlink" Target="#m_amb!A1"/><Relationship Id="rId10" Type="http://schemas.openxmlformats.org/officeDocument/2006/relationships/hyperlink" Target="#'m_social (3)'!A1"/><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image" Target="../media/image14.png"/></Relationships>
</file>

<file path=xl/drawings/_rels/drawing109.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hyperlink" Target="#'m_social (2)'!A1"/><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image" Target="../media/image11.png"/><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eco!A1"/><Relationship Id="rId11" Type="http://schemas.openxmlformats.org/officeDocument/2006/relationships/hyperlink" Target="#'m_social (4)'!A1"/><Relationship Id="rId5" Type="http://schemas.openxmlformats.org/officeDocument/2006/relationships/hyperlink" Target="#m_amb!A1"/><Relationship Id="rId10" Type="http://schemas.openxmlformats.org/officeDocument/2006/relationships/image" Target="../media/image10.png"/><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est_cir!A1"/><Relationship Id="rId7"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crise!A1"/><Relationship Id="rId4" Type="http://schemas.openxmlformats.org/officeDocument/2006/relationships/hyperlink" Target="#est_ip!A1"/></Relationships>
</file>

<file path=xl/drawings/_rels/drawing110.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hyperlink" Target="#'m_social (2)'!A1"/><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image" Target="../media/image11.png"/><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eco!A1"/><Relationship Id="rId11" Type="http://schemas.openxmlformats.org/officeDocument/2006/relationships/image" Target="../media/image10.png"/><Relationship Id="rId5" Type="http://schemas.openxmlformats.org/officeDocument/2006/relationships/hyperlink" Target="#m_amb!A1"/><Relationship Id="rId10" Type="http://schemas.openxmlformats.org/officeDocument/2006/relationships/hyperlink" Target="#'m_social (3)'!A1"/><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image" Target="../media/image14.png"/></Relationships>
</file>

<file path=xl/drawings/_rels/drawing11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4.png"/><Relationship Id="rId4" Type="http://schemas.openxmlformats.org/officeDocument/2006/relationships/hyperlink" Target="#m_temas!A1"/><Relationship Id="rId9" Type="http://schemas.openxmlformats.org/officeDocument/2006/relationships/hyperlink" Target="#m_cont!A1"/></Relationships>
</file>

<file path=xl/drawings/_rels/drawing11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4.png"/><Relationship Id="rId4" Type="http://schemas.openxmlformats.org/officeDocument/2006/relationships/hyperlink" Target="#m_temas!A1"/><Relationship Id="rId9" Type="http://schemas.openxmlformats.org/officeDocument/2006/relationships/hyperlink" Target="#m_cont!A1"/></Relationships>
</file>

<file path=xl/drawings/_rels/drawing11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0.png"/><Relationship Id="rId4" Type="http://schemas.openxmlformats.org/officeDocument/2006/relationships/hyperlink" Target="#m_temas!A1"/><Relationship Id="rId9" Type="http://schemas.openxmlformats.org/officeDocument/2006/relationships/hyperlink" Target="#m_cont!A1"/></Relationships>
</file>

<file path=xl/drawings/_rels/drawing114.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4.png"/><Relationship Id="rId4" Type="http://schemas.openxmlformats.org/officeDocument/2006/relationships/hyperlink" Target="#m_temas!A1"/><Relationship Id="rId9" Type="http://schemas.openxmlformats.org/officeDocument/2006/relationships/hyperlink" Target="#m_cont!A1"/></Relationships>
</file>

<file path=xl/drawings/_rels/drawing115.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4.png"/><Relationship Id="rId4" Type="http://schemas.openxmlformats.org/officeDocument/2006/relationships/hyperlink" Target="#m_temas!A1"/><Relationship Id="rId9" Type="http://schemas.openxmlformats.org/officeDocument/2006/relationships/hyperlink" Target="#m_cont!A1"/></Relationships>
</file>

<file path=xl/drawings/_rels/drawing116.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4.png"/><Relationship Id="rId4" Type="http://schemas.openxmlformats.org/officeDocument/2006/relationships/hyperlink" Target="#m_temas!A1"/><Relationship Id="rId9" Type="http://schemas.openxmlformats.org/officeDocument/2006/relationships/hyperlink" Target="#m_cont!A1"/></Relationships>
</file>

<file path=xl/drawings/_rels/drawing117.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1.png"/><Relationship Id="rId18" Type="http://schemas.openxmlformats.org/officeDocument/2006/relationships/image" Target="../media/image14.png"/><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hyperlink" Target="#'m_social (15)a'!A1"/><Relationship Id="rId17" Type="http://schemas.openxmlformats.org/officeDocument/2006/relationships/image" Target="../media/image13.png"/><Relationship Id="rId2" Type="http://schemas.openxmlformats.org/officeDocument/2006/relationships/hyperlink" Target="#Abertura!A1"/><Relationship Id="rId16" Type="http://schemas.openxmlformats.org/officeDocument/2006/relationships/hyperlink" Target="#'m_social (12)ae'!A1"/><Relationship Id="rId1" Type="http://schemas.openxmlformats.org/officeDocument/2006/relationships/image" Target="../media/image9.png"/><Relationship Id="rId6" Type="http://schemas.openxmlformats.org/officeDocument/2006/relationships/hyperlink" Target="#m_eco!A1"/><Relationship Id="rId11" Type="http://schemas.openxmlformats.org/officeDocument/2006/relationships/image" Target="../media/image10.png"/><Relationship Id="rId5" Type="http://schemas.openxmlformats.org/officeDocument/2006/relationships/hyperlink" Target="#m_amb!A1"/><Relationship Id="rId15" Type="http://schemas.openxmlformats.org/officeDocument/2006/relationships/image" Target="../media/image12.png"/><Relationship Id="rId10" Type="http://schemas.openxmlformats.org/officeDocument/2006/relationships/hyperlink" Target="#'m_social (13)n'!A1"/><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hyperlink" Target="#'m_social (14)b'!A1"/></Relationships>
</file>

<file path=xl/drawings/_rels/drawing118.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0.png"/><Relationship Id="rId18" Type="http://schemas.openxmlformats.org/officeDocument/2006/relationships/image" Target="../media/image13.png"/><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hyperlink" Target="#'m_social (13)n'!A1"/><Relationship Id="rId17" Type="http://schemas.openxmlformats.org/officeDocument/2006/relationships/image" Target="../media/image12.png"/><Relationship Id="rId2" Type="http://schemas.openxmlformats.org/officeDocument/2006/relationships/hyperlink" Target="#Abertura!A1"/><Relationship Id="rId16" Type="http://schemas.openxmlformats.org/officeDocument/2006/relationships/hyperlink" Target="#'m_social (14)b'!A1"/><Relationship Id="rId1" Type="http://schemas.openxmlformats.org/officeDocument/2006/relationships/image" Target="../media/image9.png"/><Relationship Id="rId6" Type="http://schemas.openxmlformats.org/officeDocument/2006/relationships/hyperlink" Target="#m_eco!A1"/><Relationship Id="rId11" Type="http://schemas.openxmlformats.org/officeDocument/2006/relationships/image" Target="../media/image14.png"/><Relationship Id="rId5" Type="http://schemas.openxmlformats.org/officeDocument/2006/relationships/hyperlink" Target="#m_amb!A1"/><Relationship Id="rId15" Type="http://schemas.openxmlformats.org/officeDocument/2006/relationships/image" Target="../media/image11.png"/><Relationship Id="rId10" Type="http://schemas.openxmlformats.org/officeDocument/2006/relationships/hyperlink" Target="#'m_social (11)co'!A1"/><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hyperlink" Target="#'m_social (15)a'!A1"/></Relationships>
</file>

<file path=xl/drawings/_rels/drawing119.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hyperlink" Target="#'m_social (14)b'!A1"/><Relationship Id="rId18" Type="http://schemas.openxmlformats.org/officeDocument/2006/relationships/image" Target="../media/image14.png"/><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image" Target="../media/image11.png"/><Relationship Id="rId17" Type="http://schemas.openxmlformats.org/officeDocument/2006/relationships/hyperlink" Target="#'m_social (11)co'!A1"/><Relationship Id="rId2" Type="http://schemas.openxmlformats.org/officeDocument/2006/relationships/hyperlink" Target="#Abertura!A1"/><Relationship Id="rId16" Type="http://schemas.openxmlformats.org/officeDocument/2006/relationships/image" Target="../media/image13.png"/><Relationship Id="rId1" Type="http://schemas.openxmlformats.org/officeDocument/2006/relationships/image" Target="../media/image9.png"/><Relationship Id="rId6" Type="http://schemas.openxmlformats.org/officeDocument/2006/relationships/hyperlink" Target="#m_eco!A1"/><Relationship Id="rId11" Type="http://schemas.openxmlformats.org/officeDocument/2006/relationships/hyperlink" Target="#'m_social (15)a'!A1"/><Relationship Id="rId5" Type="http://schemas.openxmlformats.org/officeDocument/2006/relationships/hyperlink" Target="#m_amb!A1"/><Relationship Id="rId15" Type="http://schemas.openxmlformats.org/officeDocument/2006/relationships/hyperlink" Target="#'m_social (12)ae'!A1"/><Relationship Id="rId10" Type="http://schemas.openxmlformats.org/officeDocument/2006/relationships/image" Target="../media/image10.png"/><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ip_recla!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4" Type="http://schemas.openxmlformats.org/officeDocument/2006/relationships/hyperlink" Target="#est_ip!A1"/><Relationship Id="rId9" Type="http://schemas.openxmlformats.org/officeDocument/2006/relationships/image" Target="../media/image3.png"/></Relationships>
</file>

<file path=xl/drawings/_rels/drawing120.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1.png"/><Relationship Id="rId18" Type="http://schemas.openxmlformats.org/officeDocument/2006/relationships/image" Target="../media/image14.png"/><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hyperlink" Target="#'m_social (15)a'!A1"/><Relationship Id="rId17" Type="http://schemas.openxmlformats.org/officeDocument/2006/relationships/hyperlink" Target="#'m_social (11)co'!A1"/><Relationship Id="rId2" Type="http://schemas.openxmlformats.org/officeDocument/2006/relationships/hyperlink" Target="#Abertura!A1"/><Relationship Id="rId16" Type="http://schemas.openxmlformats.org/officeDocument/2006/relationships/image" Target="../media/image13.png"/><Relationship Id="rId1" Type="http://schemas.openxmlformats.org/officeDocument/2006/relationships/image" Target="../media/image9.png"/><Relationship Id="rId6" Type="http://schemas.openxmlformats.org/officeDocument/2006/relationships/hyperlink" Target="#m_eco!A1"/><Relationship Id="rId11" Type="http://schemas.openxmlformats.org/officeDocument/2006/relationships/image" Target="../media/image10.png"/><Relationship Id="rId5" Type="http://schemas.openxmlformats.org/officeDocument/2006/relationships/hyperlink" Target="#m_amb!A1"/><Relationship Id="rId15" Type="http://schemas.openxmlformats.org/officeDocument/2006/relationships/hyperlink" Target="#'m_social (12)ae'!A1"/><Relationship Id="rId10" Type="http://schemas.openxmlformats.org/officeDocument/2006/relationships/hyperlink" Target="#'m_social (13)n'!A1"/><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image" Target="../media/image12.png"/></Relationships>
</file>

<file path=xl/drawings/_rels/drawing12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hyperlink" Target="#'m_social (14)b'!A1"/><Relationship Id="rId18" Type="http://schemas.openxmlformats.org/officeDocument/2006/relationships/image" Target="../media/image14.png"/><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image" Target="../media/image11.png"/><Relationship Id="rId17" Type="http://schemas.openxmlformats.org/officeDocument/2006/relationships/hyperlink" Target="#'m_social (11)co'!A1"/><Relationship Id="rId2" Type="http://schemas.openxmlformats.org/officeDocument/2006/relationships/hyperlink" Target="#Abertura!A1"/><Relationship Id="rId16" Type="http://schemas.openxmlformats.org/officeDocument/2006/relationships/image" Target="../media/image13.png"/><Relationship Id="rId1" Type="http://schemas.openxmlformats.org/officeDocument/2006/relationships/image" Target="../media/image9.png"/><Relationship Id="rId6" Type="http://schemas.openxmlformats.org/officeDocument/2006/relationships/hyperlink" Target="#m_eco!A1"/><Relationship Id="rId11" Type="http://schemas.openxmlformats.org/officeDocument/2006/relationships/image" Target="../media/image10.png"/><Relationship Id="rId5" Type="http://schemas.openxmlformats.org/officeDocument/2006/relationships/hyperlink" Target="#m_amb!A1"/><Relationship Id="rId15" Type="http://schemas.openxmlformats.org/officeDocument/2006/relationships/hyperlink" Target="#'m_social (12)ae'!A1"/><Relationship Id="rId10" Type="http://schemas.openxmlformats.org/officeDocument/2006/relationships/hyperlink" Target="#'m_social (13)n'!A1"/><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image" Target="../media/image12.png"/></Relationships>
</file>

<file path=xl/drawings/_rels/drawing12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4.png"/><Relationship Id="rId4" Type="http://schemas.openxmlformats.org/officeDocument/2006/relationships/hyperlink" Target="#m_temas!A1"/><Relationship Id="rId9" Type="http://schemas.openxmlformats.org/officeDocument/2006/relationships/hyperlink" Target="#m_cont!A1"/></Relationships>
</file>

<file path=xl/drawings/_rels/drawing12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4.png"/><Relationship Id="rId4" Type="http://schemas.openxmlformats.org/officeDocument/2006/relationships/hyperlink" Target="#m_temas!A1"/><Relationship Id="rId9" Type="http://schemas.openxmlformats.org/officeDocument/2006/relationships/hyperlink" Target="#m_cont!A1"/></Relationships>
</file>

<file path=xl/drawings/_rels/drawing124.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hyperlink" Target="#'m_social (13)a'!A1"/><Relationship Id="rId18" Type="http://schemas.openxmlformats.org/officeDocument/2006/relationships/image" Target="../media/image13.png"/><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image" Target="../media/image10.png"/><Relationship Id="rId17" Type="http://schemas.openxmlformats.org/officeDocument/2006/relationships/hyperlink" Target="#'m_social (13)ae'!A1"/><Relationship Id="rId2" Type="http://schemas.openxmlformats.org/officeDocument/2006/relationships/hyperlink" Target="#Abertura!A1"/><Relationship Id="rId16" Type="http://schemas.openxmlformats.org/officeDocument/2006/relationships/image" Target="../media/image12.png"/><Relationship Id="rId1" Type="http://schemas.openxmlformats.org/officeDocument/2006/relationships/image" Target="../media/image9.png"/><Relationship Id="rId6" Type="http://schemas.openxmlformats.org/officeDocument/2006/relationships/hyperlink" Target="#m_eco!A1"/><Relationship Id="rId11" Type="http://schemas.openxmlformats.org/officeDocument/2006/relationships/hyperlink" Target="#'m_social (13)na'!A1"/><Relationship Id="rId5" Type="http://schemas.openxmlformats.org/officeDocument/2006/relationships/hyperlink" Target="#m_amb!A1"/><Relationship Id="rId15" Type="http://schemas.openxmlformats.org/officeDocument/2006/relationships/hyperlink" Target="#'m_social (13)b'!A1"/><Relationship Id="rId10" Type="http://schemas.openxmlformats.org/officeDocument/2006/relationships/image" Target="../media/image14.png"/><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image" Target="../media/image11.png"/></Relationships>
</file>

<file path=xl/drawings/_rels/drawing125.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hyperlink" Target="#'m_social (13)a'!A1"/><Relationship Id="rId18" Type="http://schemas.openxmlformats.org/officeDocument/2006/relationships/image" Target="../media/image13.png"/><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image" Target="../media/image10.png"/><Relationship Id="rId17" Type="http://schemas.openxmlformats.org/officeDocument/2006/relationships/hyperlink" Target="#'m_social (13)ae'!A1"/><Relationship Id="rId2" Type="http://schemas.openxmlformats.org/officeDocument/2006/relationships/hyperlink" Target="#Abertura!A1"/><Relationship Id="rId16" Type="http://schemas.openxmlformats.org/officeDocument/2006/relationships/image" Target="../media/image12.png"/><Relationship Id="rId1" Type="http://schemas.openxmlformats.org/officeDocument/2006/relationships/image" Target="../media/image9.png"/><Relationship Id="rId6" Type="http://schemas.openxmlformats.org/officeDocument/2006/relationships/hyperlink" Target="#m_eco!A1"/><Relationship Id="rId11" Type="http://schemas.openxmlformats.org/officeDocument/2006/relationships/image" Target="../media/image14.png"/><Relationship Id="rId5" Type="http://schemas.openxmlformats.org/officeDocument/2006/relationships/hyperlink" Target="#m_amb!A1"/><Relationship Id="rId15" Type="http://schemas.openxmlformats.org/officeDocument/2006/relationships/hyperlink" Target="#'m_social (13)b'!A1"/><Relationship Id="rId10" Type="http://schemas.openxmlformats.org/officeDocument/2006/relationships/hyperlink" Target="#'m_social (13)co'!A1"/><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image" Target="../media/image11.png"/></Relationships>
</file>

<file path=xl/drawings/_rels/drawing126.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0.png"/><Relationship Id="rId18" Type="http://schemas.openxmlformats.org/officeDocument/2006/relationships/image" Target="../media/image13.png"/><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hyperlink" Target="#'m_social (13)na'!A1"/><Relationship Id="rId17" Type="http://schemas.openxmlformats.org/officeDocument/2006/relationships/hyperlink" Target="#'m_social (13)ae'!A1"/><Relationship Id="rId2" Type="http://schemas.openxmlformats.org/officeDocument/2006/relationships/hyperlink" Target="#Abertura!A1"/><Relationship Id="rId16" Type="http://schemas.openxmlformats.org/officeDocument/2006/relationships/image" Target="../media/image12.png"/><Relationship Id="rId1" Type="http://schemas.openxmlformats.org/officeDocument/2006/relationships/image" Target="../media/image9.png"/><Relationship Id="rId6" Type="http://schemas.openxmlformats.org/officeDocument/2006/relationships/hyperlink" Target="#m_eco!A1"/><Relationship Id="rId11" Type="http://schemas.openxmlformats.org/officeDocument/2006/relationships/image" Target="../media/image14.png"/><Relationship Id="rId5" Type="http://schemas.openxmlformats.org/officeDocument/2006/relationships/hyperlink" Target="#m_amb!A1"/><Relationship Id="rId15" Type="http://schemas.openxmlformats.org/officeDocument/2006/relationships/hyperlink" Target="#'m_social (13)b'!A1"/><Relationship Id="rId10" Type="http://schemas.openxmlformats.org/officeDocument/2006/relationships/hyperlink" Target="#'m_social (13)co'!A1"/><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image" Target="../media/image11.png"/></Relationships>
</file>

<file path=xl/drawings/_rels/drawing127.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0.png"/><Relationship Id="rId18" Type="http://schemas.openxmlformats.org/officeDocument/2006/relationships/image" Target="../media/image13.png"/><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hyperlink" Target="#'m_social (13)na'!A1"/><Relationship Id="rId17" Type="http://schemas.openxmlformats.org/officeDocument/2006/relationships/hyperlink" Target="#'m_social (13)ae'!A1"/><Relationship Id="rId2" Type="http://schemas.openxmlformats.org/officeDocument/2006/relationships/hyperlink" Target="#Abertura!A1"/><Relationship Id="rId16" Type="http://schemas.openxmlformats.org/officeDocument/2006/relationships/image" Target="../media/image12.png"/><Relationship Id="rId1" Type="http://schemas.openxmlformats.org/officeDocument/2006/relationships/image" Target="../media/image9.png"/><Relationship Id="rId6" Type="http://schemas.openxmlformats.org/officeDocument/2006/relationships/hyperlink" Target="#m_eco!A1"/><Relationship Id="rId11" Type="http://schemas.openxmlformats.org/officeDocument/2006/relationships/image" Target="../media/image14.png"/><Relationship Id="rId5" Type="http://schemas.openxmlformats.org/officeDocument/2006/relationships/hyperlink" Target="#m_amb!A1"/><Relationship Id="rId15" Type="http://schemas.openxmlformats.org/officeDocument/2006/relationships/image" Target="../media/image11.png"/><Relationship Id="rId10" Type="http://schemas.openxmlformats.org/officeDocument/2006/relationships/hyperlink" Target="#'m_social (13)co'!A1"/><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hyperlink" Target="#'m_social (13)a'!A1"/></Relationships>
</file>

<file path=xl/drawings/_rels/drawing128.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0.png"/><Relationship Id="rId18" Type="http://schemas.openxmlformats.org/officeDocument/2006/relationships/image" Target="../media/image13.png"/><Relationship Id="rId3" Type="http://schemas.openxmlformats.org/officeDocument/2006/relationships/image" Target="../media/image6.png"/><Relationship Id="rId7" Type="http://schemas.openxmlformats.org/officeDocument/2006/relationships/hyperlink" Target="#m_social!A1"/><Relationship Id="rId12" Type="http://schemas.openxmlformats.org/officeDocument/2006/relationships/hyperlink" Target="#'m_social (13)na'!A1"/><Relationship Id="rId17" Type="http://schemas.openxmlformats.org/officeDocument/2006/relationships/image" Target="../media/image12.png"/><Relationship Id="rId2" Type="http://schemas.openxmlformats.org/officeDocument/2006/relationships/hyperlink" Target="#Abertura!A1"/><Relationship Id="rId16" Type="http://schemas.openxmlformats.org/officeDocument/2006/relationships/hyperlink" Target="#'m_social (13)b'!A1"/><Relationship Id="rId1" Type="http://schemas.openxmlformats.org/officeDocument/2006/relationships/image" Target="../media/image9.png"/><Relationship Id="rId6" Type="http://schemas.openxmlformats.org/officeDocument/2006/relationships/hyperlink" Target="#m_eco!A1"/><Relationship Id="rId11" Type="http://schemas.openxmlformats.org/officeDocument/2006/relationships/image" Target="../media/image14.png"/><Relationship Id="rId5" Type="http://schemas.openxmlformats.org/officeDocument/2006/relationships/hyperlink" Target="#m_amb!A1"/><Relationship Id="rId15" Type="http://schemas.openxmlformats.org/officeDocument/2006/relationships/image" Target="../media/image11.png"/><Relationship Id="rId10" Type="http://schemas.openxmlformats.org/officeDocument/2006/relationships/hyperlink" Target="#'m_social (13)co'!A1"/><Relationship Id="rId4" Type="http://schemas.openxmlformats.org/officeDocument/2006/relationships/hyperlink" Target="#m_temas!A1"/><Relationship Id="rId9" Type="http://schemas.openxmlformats.org/officeDocument/2006/relationships/hyperlink" Target="#m_cont!A1"/><Relationship Id="rId14" Type="http://schemas.openxmlformats.org/officeDocument/2006/relationships/hyperlink" Target="#'m_social (13)a'!A1"/></Relationships>
</file>

<file path=xl/drawings/_rels/drawing129.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4.png"/><Relationship Id="rId4" Type="http://schemas.openxmlformats.org/officeDocument/2006/relationships/hyperlink" Target="#m_temas!A1"/><Relationship Id="rId9" Type="http://schemas.openxmlformats.org/officeDocument/2006/relationships/hyperlink" Target="#m_cont!A1"/></Relationships>
</file>

<file path=xl/drawings/_rels/drawing1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est_cir!A1"/><Relationship Id="rId7"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4" Type="http://schemas.openxmlformats.org/officeDocument/2006/relationships/hyperlink" Target="#est_crise!A1"/><Relationship Id="rId9" Type="http://schemas.openxmlformats.org/officeDocument/2006/relationships/image" Target="../media/image10.png"/></Relationships>
</file>

<file path=xl/drawings/_rels/drawing130.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0.png"/><Relationship Id="rId4" Type="http://schemas.openxmlformats.org/officeDocument/2006/relationships/hyperlink" Target="#m_temas!A1"/><Relationship Id="rId9" Type="http://schemas.openxmlformats.org/officeDocument/2006/relationships/hyperlink" Target="#m_cont!A1"/></Relationships>
</file>

<file path=xl/drawings/_rels/drawing13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4.png"/><Relationship Id="rId4" Type="http://schemas.openxmlformats.org/officeDocument/2006/relationships/hyperlink" Target="#m_temas!A1"/><Relationship Id="rId9" Type="http://schemas.openxmlformats.org/officeDocument/2006/relationships/hyperlink" Target="#m_cont!A1"/></Relationships>
</file>

<file path=xl/drawings/_rels/drawing13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4.png"/><Relationship Id="rId4" Type="http://schemas.openxmlformats.org/officeDocument/2006/relationships/hyperlink" Target="#m_temas!A1"/><Relationship Id="rId9" Type="http://schemas.openxmlformats.org/officeDocument/2006/relationships/hyperlink" Target="#m_cont!A1"/></Relationships>
</file>

<file path=xl/drawings/_rels/drawing13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social!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0.png"/><Relationship Id="rId4" Type="http://schemas.openxmlformats.org/officeDocument/2006/relationships/hyperlink" Target="#m_temas!A1"/><Relationship Id="rId9" Type="http://schemas.openxmlformats.org/officeDocument/2006/relationships/hyperlink" Target="#m_cont!A1"/></Relationships>
</file>

<file path=xl/drawings/_rels/drawing134.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0.png"/><Relationship Id="rId4" Type="http://schemas.openxmlformats.org/officeDocument/2006/relationships/hyperlink" Target="#m_social!A1"/><Relationship Id="rId9" Type="http://schemas.openxmlformats.org/officeDocument/2006/relationships/hyperlink" Target="#m_cont!A1"/></Relationships>
</file>

<file path=xl/drawings/_rels/drawing135.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0.png"/><Relationship Id="rId4" Type="http://schemas.openxmlformats.org/officeDocument/2006/relationships/hyperlink" Target="#m_social!A1"/><Relationship Id="rId9" Type="http://schemas.openxmlformats.org/officeDocument/2006/relationships/hyperlink" Target="#m_cont!A1"/></Relationships>
</file>

<file path=xl/drawings/_rels/drawing136.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0.png"/><Relationship Id="rId4" Type="http://schemas.openxmlformats.org/officeDocument/2006/relationships/hyperlink" Target="#m_social!A1"/><Relationship Id="rId9" Type="http://schemas.openxmlformats.org/officeDocument/2006/relationships/hyperlink" Target="#m_cont!A1"/></Relationships>
</file>

<file path=xl/drawings/_rels/drawing137.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0.png"/><Relationship Id="rId4" Type="http://schemas.openxmlformats.org/officeDocument/2006/relationships/hyperlink" Target="#m_social!A1"/><Relationship Id="rId9" Type="http://schemas.openxmlformats.org/officeDocument/2006/relationships/hyperlink" Target="#m_cont!A1"/></Relationships>
</file>

<file path=xl/drawings/_rels/drawing13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0.png"/><Relationship Id="rId4" Type="http://schemas.openxmlformats.org/officeDocument/2006/relationships/hyperlink" Target="#m_social!A1"/><Relationship Id="rId9" Type="http://schemas.openxmlformats.org/officeDocument/2006/relationships/hyperlink" Target="#m_cont!A1"/></Relationships>
</file>

<file path=xl/drawings/_rels/drawing139.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hyperlink" Target="#m_cont!A1"/></Relationships>
</file>

<file path=xl/drawings/_rels/drawing14.xml.rels><?xml version="1.0" encoding="UTF-8" standalone="yes"?>
<Relationships xmlns="http://schemas.openxmlformats.org/package/2006/relationships"><Relationship Id="rId8" Type="http://schemas.openxmlformats.org/officeDocument/2006/relationships/hyperlink" Target="#m_cont!A1"/><Relationship Id="rId13" Type="http://schemas.openxmlformats.org/officeDocument/2006/relationships/hyperlink" Target="#'2-7_tbs'!A1"/><Relationship Id="rId18" Type="http://schemas.openxmlformats.org/officeDocument/2006/relationships/image" Target="../media/image14.png"/><Relationship Id="rId3" Type="http://schemas.openxmlformats.org/officeDocument/2006/relationships/image" Target="../media/image6.png"/><Relationship Id="rId7" Type="http://schemas.openxmlformats.org/officeDocument/2006/relationships/hyperlink" Target="#m_eco!A1"/><Relationship Id="rId12" Type="http://schemas.openxmlformats.org/officeDocument/2006/relationships/image" Target="../media/image11.png"/><Relationship Id="rId17" Type="http://schemas.openxmlformats.org/officeDocument/2006/relationships/hyperlink" Target="#'2-7_n-co'!A1"/><Relationship Id="rId2" Type="http://schemas.openxmlformats.org/officeDocument/2006/relationships/hyperlink" Target="#Abertura!A1"/><Relationship Id="rId16" Type="http://schemas.openxmlformats.org/officeDocument/2006/relationships/image" Target="../media/image13.png"/><Relationship Id="rId1" Type="http://schemas.openxmlformats.org/officeDocument/2006/relationships/image" Target="../media/image9.png"/><Relationship Id="rId6" Type="http://schemas.openxmlformats.org/officeDocument/2006/relationships/hyperlink" Target="#m_amb!A1"/><Relationship Id="rId11" Type="http://schemas.openxmlformats.org/officeDocument/2006/relationships/hyperlink" Target="#'2-7_avon'!A1"/><Relationship Id="rId5" Type="http://schemas.openxmlformats.org/officeDocument/2006/relationships/hyperlink" Target="#m_temas!A1"/><Relationship Id="rId15" Type="http://schemas.openxmlformats.org/officeDocument/2006/relationships/hyperlink" Target="#'2-7_aes'!A1"/><Relationship Id="rId10" Type="http://schemas.openxmlformats.org/officeDocument/2006/relationships/image" Target="../media/image10.png"/><Relationship Id="rId4" Type="http://schemas.openxmlformats.org/officeDocument/2006/relationships/hyperlink" Target="#m_social!A1"/><Relationship Id="rId9" Type="http://schemas.openxmlformats.org/officeDocument/2006/relationships/image" Target="../media/image7.png"/><Relationship Id="rId14" Type="http://schemas.openxmlformats.org/officeDocument/2006/relationships/image" Target="../media/image12.png"/></Relationships>
</file>

<file path=xl/drawings/_rels/drawing140.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0.png"/><Relationship Id="rId4" Type="http://schemas.openxmlformats.org/officeDocument/2006/relationships/hyperlink" Target="#m_social!A1"/><Relationship Id="rId9" Type="http://schemas.openxmlformats.org/officeDocument/2006/relationships/hyperlink" Target="#m_cont!A1"/></Relationships>
</file>

<file path=xl/drawings/_rels/drawing141.xml.rels><?xml version="1.0" encoding="UTF-8" standalone="yes"?>
<Relationships xmlns="http://schemas.openxmlformats.org/package/2006/relationships"><Relationship Id="rId8" Type="http://schemas.openxmlformats.org/officeDocument/2006/relationships/hyperlink" Target="#m_eco!A1"/><Relationship Id="rId3" Type="http://schemas.openxmlformats.org/officeDocument/2006/relationships/hyperlink" Target="#Abertura!A1"/><Relationship Id="rId7" Type="http://schemas.openxmlformats.org/officeDocument/2006/relationships/hyperlink" Target="#m_amb!A1"/><Relationship Id="rId2" Type="http://schemas.openxmlformats.org/officeDocument/2006/relationships/image" Target="../media/image9.png"/><Relationship Id="rId1" Type="http://schemas.openxmlformats.org/officeDocument/2006/relationships/image" Target="../media/image14.png"/><Relationship Id="rId6" Type="http://schemas.openxmlformats.org/officeDocument/2006/relationships/hyperlink" Target="#m_temas!A1"/><Relationship Id="rId5" Type="http://schemas.openxmlformats.org/officeDocument/2006/relationships/hyperlink" Target="#m_social!A1"/><Relationship Id="rId10"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hyperlink" Target="#m_cont!A1"/></Relationships>
</file>

<file path=xl/drawings/_rels/drawing15.xml.rels><?xml version="1.0" encoding="UTF-8" standalone="yes"?>
<Relationships xmlns="http://schemas.openxmlformats.org/package/2006/relationships"><Relationship Id="rId8" Type="http://schemas.openxmlformats.org/officeDocument/2006/relationships/hyperlink" Target="#m_eco!A1"/><Relationship Id="rId13" Type="http://schemas.openxmlformats.org/officeDocument/2006/relationships/hyperlink" Target="#'2-7_avon'!A1"/><Relationship Id="rId18" Type="http://schemas.openxmlformats.org/officeDocument/2006/relationships/image" Target="../media/image13.png"/><Relationship Id="rId3" Type="http://schemas.openxmlformats.org/officeDocument/2006/relationships/hyperlink" Target="#Abertura!A1"/><Relationship Id="rId7" Type="http://schemas.openxmlformats.org/officeDocument/2006/relationships/hyperlink" Target="#m_amb!A1"/><Relationship Id="rId12" Type="http://schemas.openxmlformats.org/officeDocument/2006/relationships/image" Target="../media/image10.png"/><Relationship Id="rId17" Type="http://schemas.openxmlformats.org/officeDocument/2006/relationships/hyperlink" Target="#'2-7_aes'!A1"/><Relationship Id="rId2" Type="http://schemas.openxmlformats.org/officeDocument/2006/relationships/image" Target="../media/image9.png"/><Relationship Id="rId16" Type="http://schemas.openxmlformats.org/officeDocument/2006/relationships/image" Target="../media/image12.png"/><Relationship Id="rId1" Type="http://schemas.openxmlformats.org/officeDocument/2006/relationships/image" Target="../media/image14.png"/><Relationship Id="rId6" Type="http://schemas.openxmlformats.org/officeDocument/2006/relationships/hyperlink" Target="#m_temas!A1"/><Relationship Id="rId11" Type="http://schemas.openxmlformats.org/officeDocument/2006/relationships/hyperlink" Target="#'2-7_n'!A1"/><Relationship Id="rId5" Type="http://schemas.openxmlformats.org/officeDocument/2006/relationships/hyperlink" Target="#m_social!A1"/><Relationship Id="rId15" Type="http://schemas.openxmlformats.org/officeDocument/2006/relationships/hyperlink" Target="#'2-7_tbs'!A1"/><Relationship Id="rId10"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hyperlink" Target="#m_cont!A1"/><Relationship Id="rId14"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8" Type="http://schemas.openxmlformats.org/officeDocument/2006/relationships/hyperlink" Target="#m_eco!A1"/><Relationship Id="rId13" Type="http://schemas.openxmlformats.org/officeDocument/2006/relationships/hyperlink" Target="#'2-7_tbs'!A1"/><Relationship Id="rId18" Type="http://schemas.openxmlformats.org/officeDocument/2006/relationships/image" Target="../media/image14.png"/><Relationship Id="rId3" Type="http://schemas.openxmlformats.org/officeDocument/2006/relationships/hyperlink" Target="#Abertura!A1"/><Relationship Id="rId7" Type="http://schemas.openxmlformats.org/officeDocument/2006/relationships/hyperlink" Target="#m_amb!A1"/><Relationship Id="rId12" Type="http://schemas.openxmlformats.org/officeDocument/2006/relationships/image" Target="../media/image10.png"/><Relationship Id="rId17" Type="http://schemas.openxmlformats.org/officeDocument/2006/relationships/hyperlink" Target="#'2-7_n-co'!A1"/><Relationship Id="rId2" Type="http://schemas.openxmlformats.org/officeDocument/2006/relationships/image" Target="../media/image9.png"/><Relationship Id="rId16" Type="http://schemas.openxmlformats.org/officeDocument/2006/relationships/image" Target="../media/image13.png"/><Relationship Id="rId1" Type="http://schemas.openxmlformats.org/officeDocument/2006/relationships/image" Target="../media/image11.png"/><Relationship Id="rId6" Type="http://schemas.openxmlformats.org/officeDocument/2006/relationships/hyperlink" Target="#m_temas!A1"/><Relationship Id="rId11" Type="http://schemas.openxmlformats.org/officeDocument/2006/relationships/hyperlink" Target="#'2-7_n'!A1"/><Relationship Id="rId5" Type="http://schemas.openxmlformats.org/officeDocument/2006/relationships/hyperlink" Target="#m_social!A1"/><Relationship Id="rId15" Type="http://schemas.openxmlformats.org/officeDocument/2006/relationships/hyperlink" Target="#'2-7_aes'!A1"/><Relationship Id="rId10"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hyperlink" Target="#m_cont!A1"/><Relationship Id="rId14"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8" Type="http://schemas.openxmlformats.org/officeDocument/2006/relationships/hyperlink" Target="#m_eco!A1"/><Relationship Id="rId13" Type="http://schemas.openxmlformats.org/officeDocument/2006/relationships/hyperlink" Target="#'2-7_avon'!A1"/><Relationship Id="rId18" Type="http://schemas.openxmlformats.org/officeDocument/2006/relationships/image" Target="../media/image14.png"/><Relationship Id="rId3" Type="http://schemas.openxmlformats.org/officeDocument/2006/relationships/hyperlink" Target="#Abertura!A1"/><Relationship Id="rId7" Type="http://schemas.openxmlformats.org/officeDocument/2006/relationships/hyperlink" Target="#m_amb!A1"/><Relationship Id="rId12" Type="http://schemas.openxmlformats.org/officeDocument/2006/relationships/image" Target="../media/image10.png"/><Relationship Id="rId17" Type="http://schemas.openxmlformats.org/officeDocument/2006/relationships/hyperlink" Target="#'2-7_n-co'!A1"/><Relationship Id="rId2" Type="http://schemas.openxmlformats.org/officeDocument/2006/relationships/image" Target="../media/image9.png"/><Relationship Id="rId16"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hyperlink" Target="#m_temas!A1"/><Relationship Id="rId11" Type="http://schemas.openxmlformats.org/officeDocument/2006/relationships/hyperlink" Target="#'2-7_n'!A1"/><Relationship Id="rId5" Type="http://schemas.openxmlformats.org/officeDocument/2006/relationships/hyperlink" Target="#m_social!A1"/><Relationship Id="rId15" Type="http://schemas.openxmlformats.org/officeDocument/2006/relationships/hyperlink" Target="#'2-7_aes'!A1"/><Relationship Id="rId10"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hyperlink" Target="#m_cont!A1"/><Relationship Id="rId14" Type="http://schemas.openxmlformats.org/officeDocument/2006/relationships/image" Target="../media/image11.png"/></Relationships>
</file>

<file path=xl/drawings/_rels/drawing18.xml.rels><?xml version="1.0" encoding="UTF-8" standalone="yes"?>
<Relationships xmlns="http://schemas.openxmlformats.org/package/2006/relationships"><Relationship Id="rId8" Type="http://schemas.openxmlformats.org/officeDocument/2006/relationships/hyperlink" Target="#m_eco!A1"/><Relationship Id="rId13" Type="http://schemas.openxmlformats.org/officeDocument/2006/relationships/hyperlink" Target="#'2-7_avon'!A1"/><Relationship Id="rId18" Type="http://schemas.openxmlformats.org/officeDocument/2006/relationships/image" Target="../media/image14.png"/><Relationship Id="rId3" Type="http://schemas.openxmlformats.org/officeDocument/2006/relationships/hyperlink" Target="#Abertura!A1"/><Relationship Id="rId7" Type="http://schemas.openxmlformats.org/officeDocument/2006/relationships/hyperlink" Target="#m_amb!A1"/><Relationship Id="rId12" Type="http://schemas.openxmlformats.org/officeDocument/2006/relationships/image" Target="../media/image10.png"/><Relationship Id="rId17" Type="http://schemas.openxmlformats.org/officeDocument/2006/relationships/hyperlink" Target="#'2-7_n-co'!A1"/><Relationship Id="rId2" Type="http://schemas.openxmlformats.org/officeDocument/2006/relationships/image" Target="../media/image9.png"/><Relationship Id="rId16" Type="http://schemas.openxmlformats.org/officeDocument/2006/relationships/image" Target="../media/image12.png"/><Relationship Id="rId1" Type="http://schemas.openxmlformats.org/officeDocument/2006/relationships/image" Target="../media/image13.png"/><Relationship Id="rId6" Type="http://schemas.openxmlformats.org/officeDocument/2006/relationships/hyperlink" Target="#m_temas!A1"/><Relationship Id="rId11" Type="http://schemas.openxmlformats.org/officeDocument/2006/relationships/hyperlink" Target="#'2-7_n'!A1"/><Relationship Id="rId5" Type="http://schemas.openxmlformats.org/officeDocument/2006/relationships/hyperlink" Target="#m_social!A1"/><Relationship Id="rId15" Type="http://schemas.openxmlformats.org/officeDocument/2006/relationships/hyperlink" Target="#'2-7_tbs'!A1"/><Relationship Id="rId10"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hyperlink" Target="#m_cont!A1"/><Relationship Id="rId14" Type="http://schemas.openxmlformats.org/officeDocument/2006/relationships/image" Target="../media/image11.png"/></Relationships>
</file>

<file path=xl/drawings/_rels/drawing19.xml.rels><?xml version="1.0" encoding="UTF-8" standalone="yes"?>
<Relationships xmlns="http://schemas.openxmlformats.org/package/2006/relationships"><Relationship Id="rId8" Type="http://schemas.openxmlformats.org/officeDocument/2006/relationships/hyperlink" Target="#m_cont!A1"/><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Abertura!A1"/><Relationship Id="rId4" Type="http://schemas.openxmlformats.org/officeDocument/2006/relationships/image" Target="../media/image8.png"/></Relationships>
</file>

<file path=xl/drawings/_rels/drawing20.xml.rels><?xml version="1.0" encoding="UTF-8" standalone="yes"?>
<Relationships xmlns="http://schemas.openxmlformats.org/package/2006/relationships"><Relationship Id="rId8" Type="http://schemas.openxmlformats.org/officeDocument/2006/relationships/hyperlink" Target="#m_cont!A1"/><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image" Target="../media/image7.png"/></Relationships>
</file>

<file path=xl/drawings/_rels/drawing2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temas!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eco!A1"/><Relationship Id="rId5" Type="http://schemas.openxmlformats.org/officeDocument/2006/relationships/hyperlink" Target="#m_amb!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hyperlink" Target="#m_cont!A1"/></Relationships>
</file>

<file path=xl/drawings/_rels/drawing2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12" Type="http://schemas.openxmlformats.org/officeDocument/2006/relationships/image" Target="../media/image11.png"/><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11" Type="http://schemas.openxmlformats.org/officeDocument/2006/relationships/hyperlink" Target="#'301_avon'!A1"/><Relationship Id="rId5" Type="http://schemas.openxmlformats.org/officeDocument/2006/relationships/hyperlink" Target="#m_temas!A1"/><Relationship Id="rId10" Type="http://schemas.openxmlformats.org/officeDocument/2006/relationships/image" Target="../media/image10.png"/><Relationship Id="rId4" Type="http://schemas.openxmlformats.org/officeDocument/2006/relationships/hyperlink" Target="#m_social!A1"/><Relationship Id="rId9" Type="http://schemas.openxmlformats.org/officeDocument/2006/relationships/hyperlink" Target="#m_cont!A1"/></Relationships>
</file>

<file path=xl/drawings/_rels/drawing2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12" Type="http://schemas.openxmlformats.org/officeDocument/2006/relationships/image" Target="../media/image11.png"/><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11" Type="http://schemas.openxmlformats.org/officeDocument/2006/relationships/image" Target="../media/image10.png"/><Relationship Id="rId5" Type="http://schemas.openxmlformats.org/officeDocument/2006/relationships/hyperlink" Target="#m_temas!A1"/><Relationship Id="rId10" Type="http://schemas.openxmlformats.org/officeDocument/2006/relationships/hyperlink" Target="#'301-1_n'!A1"/><Relationship Id="rId4" Type="http://schemas.openxmlformats.org/officeDocument/2006/relationships/hyperlink" Target="#m_social!A1"/><Relationship Id="rId9" Type="http://schemas.openxmlformats.org/officeDocument/2006/relationships/hyperlink" Target="#m_cont!A1"/></Relationships>
</file>

<file path=xl/drawings/_rels/drawing24.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12" Type="http://schemas.openxmlformats.org/officeDocument/2006/relationships/image" Target="../media/image11.png"/><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11" Type="http://schemas.openxmlformats.org/officeDocument/2006/relationships/image" Target="../media/image10.png"/><Relationship Id="rId5" Type="http://schemas.openxmlformats.org/officeDocument/2006/relationships/hyperlink" Target="#m_temas!A1"/><Relationship Id="rId10" Type="http://schemas.openxmlformats.org/officeDocument/2006/relationships/hyperlink" Target="#'301-2_n'!A1"/><Relationship Id="rId4" Type="http://schemas.openxmlformats.org/officeDocument/2006/relationships/hyperlink" Target="#m_social!A1"/><Relationship Id="rId9" Type="http://schemas.openxmlformats.org/officeDocument/2006/relationships/hyperlink" Target="#m_cont!A1"/></Relationships>
</file>

<file path=xl/drawings/_rels/drawing25.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12" Type="http://schemas.openxmlformats.org/officeDocument/2006/relationships/image" Target="../media/image11.png"/><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11" Type="http://schemas.openxmlformats.org/officeDocument/2006/relationships/hyperlink" Target="#'301-2_avon'!A1"/><Relationship Id="rId5" Type="http://schemas.openxmlformats.org/officeDocument/2006/relationships/hyperlink" Target="#m_temas!A1"/><Relationship Id="rId10" Type="http://schemas.openxmlformats.org/officeDocument/2006/relationships/image" Target="../media/image10.png"/><Relationship Id="rId4" Type="http://schemas.openxmlformats.org/officeDocument/2006/relationships/hyperlink" Target="#m_social!A1"/><Relationship Id="rId9" Type="http://schemas.openxmlformats.org/officeDocument/2006/relationships/hyperlink" Target="#m_cont!A1"/></Relationships>
</file>

<file path=xl/drawings/_rels/drawing26.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12" Type="http://schemas.openxmlformats.org/officeDocument/2006/relationships/image" Target="../media/image11.png"/><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11" Type="http://schemas.openxmlformats.org/officeDocument/2006/relationships/image" Target="../media/image10.png"/><Relationship Id="rId5" Type="http://schemas.openxmlformats.org/officeDocument/2006/relationships/hyperlink" Target="#m_temas!A1"/><Relationship Id="rId10" Type="http://schemas.openxmlformats.org/officeDocument/2006/relationships/hyperlink" Target="#'301-3_n'!A1"/><Relationship Id="rId4" Type="http://schemas.openxmlformats.org/officeDocument/2006/relationships/hyperlink" Target="#m_social!A1"/><Relationship Id="rId9" Type="http://schemas.openxmlformats.org/officeDocument/2006/relationships/hyperlink" Target="#m_cont!A1"/></Relationships>
</file>

<file path=xl/drawings/_rels/drawing27.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12" Type="http://schemas.openxmlformats.org/officeDocument/2006/relationships/image" Target="../media/image11.png"/><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11" Type="http://schemas.openxmlformats.org/officeDocument/2006/relationships/hyperlink" Target="#'301-3_avon'!A1"/><Relationship Id="rId5" Type="http://schemas.openxmlformats.org/officeDocument/2006/relationships/hyperlink" Target="#m_temas!A1"/><Relationship Id="rId10" Type="http://schemas.openxmlformats.org/officeDocument/2006/relationships/image" Target="../media/image10.png"/><Relationship Id="rId4" Type="http://schemas.openxmlformats.org/officeDocument/2006/relationships/hyperlink" Target="#m_social!A1"/><Relationship Id="rId9" Type="http://schemas.openxmlformats.org/officeDocument/2006/relationships/hyperlink" Target="#m_cont!A1"/></Relationships>
</file>

<file path=xl/drawings/_rels/drawing2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hyperlink" Target="#m_cont!A1"/></Relationships>
</file>

<file path=xl/drawings/_rels/drawing29.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hyperlink" Target="#m_cont!A1"/></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Abertura!A1"/><Relationship Id="rId5" Type="http://schemas.openxmlformats.org/officeDocument/2006/relationships/image" Target="../media/image3.png"/><Relationship Id="rId4" Type="http://schemas.openxmlformats.org/officeDocument/2006/relationships/hyperlink" Target="#'Menu Est'!A1"/></Relationships>
</file>

<file path=xl/drawings/_rels/drawing30.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hyperlink" Target="#m_cont!A1"/></Relationships>
</file>

<file path=xl/drawings/_rels/drawing3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hyperlink" Target="#m_cont!A1"/></Relationships>
</file>

<file path=xl/drawings/_rels/drawing3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hyperlink" Target="#m_cont!A1"/></Relationships>
</file>

<file path=xl/drawings/_rels/drawing3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hyperlink" Target="#m_cont!A1"/></Relationships>
</file>

<file path=xl/drawings/_rels/drawing34.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hyperlink" Target="#m_cont!A1"/></Relationships>
</file>

<file path=xl/drawings/_rels/drawing35.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hyperlink" Target="#m_cont!A1"/></Relationships>
</file>

<file path=xl/drawings/_rels/drawing36.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hyperlink" Target="#m_cont!A1"/></Relationships>
</file>

<file path=xl/drawings/_rels/drawing37.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0.png"/><Relationship Id="rId4" Type="http://schemas.openxmlformats.org/officeDocument/2006/relationships/hyperlink" Target="#m_social!A1"/><Relationship Id="rId9" Type="http://schemas.openxmlformats.org/officeDocument/2006/relationships/hyperlink" Target="#m_cont!A1"/></Relationships>
</file>

<file path=xl/drawings/_rels/drawing3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hyperlink" Target="#m_cont!A1"/></Relationships>
</file>

<file path=xl/drawings/_rels/drawing39.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0.png"/><Relationship Id="rId4" Type="http://schemas.openxmlformats.org/officeDocument/2006/relationships/hyperlink" Target="#m_social!A1"/><Relationship Id="rId9" Type="http://schemas.openxmlformats.org/officeDocument/2006/relationships/hyperlink" Target="#m_cont!A1"/></Relationships>
</file>

<file path=xl/drawings/_rels/drawing4.xml.rels><?xml version="1.0" encoding="UTF-8" standalone="yes"?>
<Relationships xmlns="http://schemas.openxmlformats.org/package/2006/relationships"><Relationship Id="rId8" Type="http://schemas.openxmlformats.org/officeDocument/2006/relationships/hyperlink" Target="#m_cont!A1"/><Relationship Id="rId3" Type="http://schemas.openxmlformats.org/officeDocument/2006/relationships/image" Target="../media/image6.png"/><Relationship Id="rId7" Type="http://schemas.openxmlformats.org/officeDocument/2006/relationships/image" Target="../media/image7.png"/><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eco!A1"/><Relationship Id="rId5" Type="http://schemas.openxmlformats.org/officeDocument/2006/relationships/hyperlink" Target="#m_temas!A1"/><Relationship Id="rId4" Type="http://schemas.openxmlformats.org/officeDocument/2006/relationships/hyperlink" Target="#m_social!A1"/></Relationships>
</file>

<file path=xl/drawings/_rels/drawing40.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hyperlink" Target="#m_cont!A1"/></Relationships>
</file>

<file path=xl/drawings/_rels/drawing4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hyperlink" Target="#m_cont!A1"/></Relationships>
</file>

<file path=xl/drawings/_rels/drawing4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hyperlink" Target="#m_cont!A1"/></Relationships>
</file>

<file path=xl/drawings/_rels/drawing4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hyperlink" Target="#m_cont!A1"/></Relationships>
</file>

<file path=xl/drawings/_rels/drawing44.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hyperlink" Target="#m_cont!A1"/></Relationships>
</file>

<file path=xl/drawings/_rels/drawing45.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hyperlink" Target="#m_cont!A1"/></Relationships>
</file>

<file path=xl/drawings/_rels/drawing46.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hyperlink" Target="#m_cont!A1"/></Relationships>
</file>

<file path=xl/drawings/_rels/drawing47.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0.png"/><Relationship Id="rId4" Type="http://schemas.openxmlformats.org/officeDocument/2006/relationships/hyperlink" Target="#m_social!A1"/><Relationship Id="rId9" Type="http://schemas.openxmlformats.org/officeDocument/2006/relationships/hyperlink" Target="#m_cont!A1"/></Relationships>
</file>

<file path=xl/drawings/_rels/drawing4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0.png"/><Relationship Id="rId4" Type="http://schemas.openxmlformats.org/officeDocument/2006/relationships/hyperlink" Target="#m_social!A1"/><Relationship Id="rId9" Type="http://schemas.openxmlformats.org/officeDocument/2006/relationships/hyperlink" Target="#m_cont!A1"/></Relationships>
</file>

<file path=xl/drawings/_rels/drawing49.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hyperlink" Target="#m_cont!A1"/></Relationships>
</file>

<file path=xl/drawings/_rels/drawing5.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4" Type="http://schemas.openxmlformats.org/officeDocument/2006/relationships/hyperlink" Target="#m_social!A1"/><Relationship Id="rId9" Type="http://schemas.openxmlformats.org/officeDocument/2006/relationships/hyperlink" Target="#m_cont!A1"/></Relationships>
</file>

<file path=xl/drawings/_rels/drawing50.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hyperlink" Target="#m_cont!A1"/></Relationships>
</file>

<file path=xl/drawings/_rels/drawing5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10" Type="http://schemas.openxmlformats.org/officeDocument/2006/relationships/image" Target="../media/image14.png"/><Relationship Id="rId4" Type="http://schemas.openxmlformats.org/officeDocument/2006/relationships/hyperlink" Target="#m_social!A1"/><Relationship Id="rId9" Type="http://schemas.openxmlformats.org/officeDocument/2006/relationships/hyperlink" Target="#m_cont!A1"/></Relationships>
</file>

<file path=xl/drawings/_rels/drawing52.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chart" Target="../charts/chart2.xml"/><Relationship Id="rId3" Type="http://schemas.openxmlformats.org/officeDocument/2006/relationships/image" Target="../media/image6.png"/><Relationship Id="rId7" Type="http://schemas.openxmlformats.org/officeDocument/2006/relationships/hyperlink" Target="#m_eco!A1"/><Relationship Id="rId12" Type="http://schemas.openxmlformats.org/officeDocument/2006/relationships/chart" Target="../charts/chart1.xml"/><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11" Type="http://schemas.openxmlformats.org/officeDocument/2006/relationships/image" Target="../media/image14.png"/><Relationship Id="rId5" Type="http://schemas.openxmlformats.org/officeDocument/2006/relationships/hyperlink" Target="#m_temas!A1"/><Relationship Id="rId10" Type="http://schemas.openxmlformats.org/officeDocument/2006/relationships/hyperlink" Target="#'2-7_n-co'!A1"/><Relationship Id="rId4" Type="http://schemas.openxmlformats.org/officeDocument/2006/relationships/hyperlink" Target="#m_social!A1"/><Relationship Id="rId9" Type="http://schemas.openxmlformats.org/officeDocument/2006/relationships/hyperlink" Target="#m_cont!A1"/></Relationships>
</file>

<file path=xl/drawings/_rels/drawing5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10" Type="http://schemas.openxmlformats.org/officeDocument/2006/relationships/image" Target="../media/image14.png"/><Relationship Id="rId4" Type="http://schemas.openxmlformats.org/officeDocument/2006/relationships/hyperlink" Target="#est_ip!A1"/><Relationship Id="rId9" Type="http://schemas.openxmlformats.org/officeDocument/2006/relationships/image" Target="../media/image3.png"/></Relationships>
</file>

<file path=xl/drawings/_rels/drawing54.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10" Type="http://schemas.openxmlformats.org/officeDocument/2006/relationships/image" Target="../media/image14.png"/><Relationship Id="rId4" Type="http://schemas.openxmlformats.org/officeDocument/2006/relationships/hyperlink" Target="#est_ip!A1"/><Relationship Id="rId9" Type="http://schemas.openxmlformats.org/officeDocument/2006/relationships/image" Target="../media/image3.png"/></Relationships>
</file>

<file path=xl/drawings/_rels/drawing55.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10" Type="http://schemas.openxmlformats.org/officeDocument/2006/relationships/image" Target="../media/image14.png"/><Relationship Id="rId4" Type="http://schemas.openxmlformats.org/officeDocument/2006/relationships/hyperlink" Target="#est_ip!A1"/><Relationship Id="rId9" Type="http://schemas.openxmlformats.org/officeDocument/2006/relationships/image" Target="../media/image3.png"/></Relationships>
</file>

<file path=xl/drawings/_rels/drawing56.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10" Type="http://schemas.openxmlformats.org/officeDocument/2006/relationships/image" Target="../media/image14.png"/><Relationship Id="rId4" Type="http://schemas.openxmlformats.org/officeDocument/2006/relationships/hyperlink" Target="#est_ip!A1"/><Relationship Id="rId9" Type="http://schemas.openxmlformats.org/officeDocument/2006/relationships/image" Target="../media/image3.png"/></Relationships>
</file>

<file path=xl/drawings/_rels/drawing57.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10" Type="http://schemas.openxmlformats.org/officeDocument/2006/relationships/image" Target="../media/image14.png"/><Relationship Id="rId4" Type="http://schemas.openxmlformats.org/officeDocument/2006/relationships/hyperlink" Target="#est_ip!A1"/><Relationship Id="rId9" Type="http://schemas.openxmlformats.org/officeDocument/2006/relationships/image" Target="../media/image3.png"/></Relationships>
</file>

<file path=xl/drawings/_rels/drawing5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10" Type="http://schemas.openxmlformats.org/officeDocument/2006/relationships/image" Target="../media/image10.png"/><Relationship Id="rId4" Type="http://schemas.openxmlformats.org/officeDocument/2006/relationships/hyperlink" Target="#est_ip!A1"/><Relationship Id="rId9" Type="http://schemas.openxmlformats.org/officeDocument/2006/relationships/image" Target="../media/image3.png"/></Relationships>
</file>

<file path=xl/drawings/_rels/drawing59.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10" Type="http://schemas.openxmlformats.org/officeDocument/2006/relationships/image" Target="../media/image11.png"/><Relationship Id="rId4" Type="http://schemas.openxmlformats.org/officeDocument/2006/relationships/hyperlink" Target="#est_ip!A1"/><Relationship Id="rId9"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6.png"/><Relationship Id="rId7" Type="http://schemas.openxmlformats.org/officeDocument/2006/relationships/hyperlink" Target="#m_eco!A1"/><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4" Type="http://schemas.openxmlformats.org/officeDocument/2006/relationships/hyperlink" Target="#m_social!A1"/></Relationships>
</file>

<file path=xl/drawings/_rels/drawing60.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10" Type="http://schemas.openxmlformats.org/officeDocument/2006/relationships/image" Target="../media/image14.png"/><Relationship Id="rId4" Type="http://schemas.openxmlformats.org/officeDocument/2006/relationships/hyperlink" Target="#est_ip!A1"/><Relationship Id="rId9" Type="http://schemas.openxmlformats.org/officeDocument/2006/relationships/image" Target="../media/image3.png"/></Relationships>
</file>

<file path=xl/drawings/_rels/drawing6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10" Type="http://schemas.openxmlformats.org/officeDocument/2006/relationships/image" Target="../media/image14.png"/><Relationship Id="rId4" Type="http://schemas.openxmlformats.org/officeDocument/2006/relationships/hyperlink" Target="#est_ip!A1"/><Relationship Id="rId9" Type="http://schemas.openxmlformats.org/officeDocument/2006/relationships/image" Target="../media/image3.png"/></Relationships>
</file>

<file path=xl/drawings/_rels/drawing6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pro!A1"/><Relationship Id="rId12"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11" Type="http://schemas.openxmlformats.org/officeDocument/2006/relationships/hyperlink" Target="#ip_parcela_avon!A1"/><Relationship Id="rId5" Type="http://schemas.openxmlformats.org/officeDocument/2006/relationships/hyperlink" Target="#est_crise!A1"/><Relationship Id="rId10" Type="http://schemas.openxmlformats.org/officeDocument/2006/relationships/image" Target="../media/image10.png"/><Relationship Id="rId4" Type="http://schemas.openxmlformats.org/officeDocument/2006/relationships/hyperlink" Target="#est_ip!A1"/><Relationship Id="rId9" Type="http://schemas.openxmlformats.org/officeDocument/2006/relationships/image" Target="../media/image3.png"/></Relationships>
</file>

<file path=xl/drawings/_rels/drawing6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pro!A1"/><Relationship Id="rId12"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11" Type="http://schemas.openxmlformats.org/officeDocument/2006/relationships/image" Target="../media/image10.png"/><Relationship Id="rId5" Type="http://schemas.openxmlformats.org/officeDocument/2006/relationships/hyperlink" Target="#est_crise!A1"/><Relationship Id="rId10" Type="http://schemas.openxmlformats.org/officeDocument/2006/relationships/hyperlink" Target="#ip_parcela!A1"/><Relationship Id="rId4" Type="http://schemas.openxmlformats.org/officeDocument/2006/relationships/hyperlink" Target="#est_ip!A1"/><Relationship Id="rId9" Type="http://schemas.openxmlformats.org/officeDocument/2006/relationships/image" Target="../media/image3.png"/></Relationships>
</file>

<file path=xl/drawings/_rels/drawing64.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10" Type="http://schemas.openxmlformats.org/officeDocument/2006/relationships/image" Target="../media/image10.png"/><Relationship Id="rId4" Type="http://schemas.openxmlformats.org/officeDocument/2006/relationships/hyperlink" Target="#est_ip!A1"/><Relationship Id="rId9" Type="http://schemas.openxmlformats.org/officeDocument/2006/relationships/image" Target="../media/image3.png"/></Relationships>
</file>

<file path=xl/drawings/_rels/drawing65.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pro!A1"/><Relationship Id="rId12"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11" Type="http://schemas.openxmlformats.org/officeDocument/2006/relationships/hyperlink" Target="#ip_consul_avon!A1"/><Relationship Id="rId5" Type="http://schemas.openxmlformats.org/officeDocument/2006/relationships/hyperlink" Target="#est_crise!A1"/><Relationship Id="rId10" Type="http://schemas.openxmlformats.org/officeDocument/2006/relationships/image" Target="../media/image10.png"/><Relationship Id="rId4" Type="http://schemas.openxmlformats.org/officeDocument/2006/relationships/hyperlink" Target="#est_ip!A1"/><Relationship Id="rId9" Type="http://schemas.openxmlformats.org/officeDocument/2006/relationships/image" Target="../media/image3.png"/></Relationships>
</file>

<file path=xl/drawings/_rels/drawing66.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pro!A1"/><Relationship Id="rId12"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11" Type="http://schemas.openxmlformats.org/officeDocument/2006/relationships/image" Target="../media/image10.png"/><Relationship Id="rId5" Type="http://schemas.openxmlformats.org/officeDocument/2006/relationships/hyperlink" Target="#est_crise!A1"/><Relationship Id="rId10" Type="http://schemas.openxmlformats.org/officeDocument/2006/relationships/hyperlink" Target="#ip_consul!A1"/><Relationship Id="rId4" Type="http://schemas.openxmlformats.org/officeDocument/2006/relationships/hyperlink" Target="#est_ip!A1"/><Relationship Id="rId9" Type="http://schemas.openxmlformats.org/officeDocument/2006/relationships/image" Target="../media/image3.png"/></Relationships>
</file>

<file path=xl/drawings/_rels/drawing67.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10" Type="http://schemas.openxmlformats.org/officeDocument/2006/relationships/image" Target="../media/image10.png"/><Relationship Id="rId4" Type="http://schemas.openxmlformats.org/officeDocument/2006/relationships/hyperlink" Target="#est_ip!A1"/><Relationship Id="rId9" Type="http://schemas.openxmlformats.org/officeDocument/2006/relationships/image" Target="../media/image3.png"/></Relationships>
</file>

<file path=xl/drawings/_rels/drawing6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10" Type="http://schemas.openxmlformats.org/officeDocument/2006/relationships/image" Target="../media/image10.png"/><Relationship Id="rId4" Type="http://schemas.openxmlformats.org/officeDocument/2006/relationships/hyperlink" Target="#est_ip!A1"/><Relationship Id="rId9" Type="http://schemas.openxmlformats.org/officeDocument/2006/relationships/image" Target="../media/image3.png"/></Relationships>
</file>

<file path=xl/drawings/_rels/drawing69.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pro!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5" Type="http://schemas.openxmlformats.org/officeDocument/2006/relationships/hyperlink" Target="#est_crise!A1"/><Relationship Id="rId10" Type="http://schemas.openxmlformats.org/officeDocument/2006/relationships/image" Target="../media/image11.png"/><Relationship Id="rId4" Type="http://schemas.openxmlformats.org/officeDocument/2006/relationships/hyperlink" Target="#est_ip!A1"/><Relationship Id="rId9" Type="http://schemas.openxmlformats.org/officeDocument/2006/relationships/image" Target="../media/image3.png"/></Relationships>
</file>

<file path=xl/drawings/_rels/drawing7.xml.rels><?xml version="1.0" encoding="UTF-8" standalone="yes"?>
<Relationships xmlns="http://schemas.openxmlformats.org/package/2006/relationships"><Relationship Id="rId8" Type="http://schemas.openxmlformats.org/officeDocument/2006/relationships/hyperlink" Target="#m_cont!A1"/><Relationship Id="rId3" Type="http://schemas.openxmlformats.org/officeDocument/2006/relationships/image" Target="../media/image6.png"/><Relationship Id="rId7" Type="http://schemas.openxmlformats.org/officeDocument/2006/relationships/image" Target="../media/image7.png"/><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eco!A1"/><Relationship Id="rId5" Type="http://schemas.openxmlformats.org/officeDocument/2006/relationships/hyperlink" Target="#m_amb!A1"/><Relationship Id="rId4" Type="http://schemas.openxmlformats.org/officeDocument/2006/relationships/hyperlink" Target="#m_temas!A1"/></Relationships>
</file>

<file path=xl/drawings/_rels/drawing70.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pro!A1"/><Relationship Id="rId12"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11" Type="http://schemas.openxmlformats.org/officeDocument/2006/relationships/image" Target="../media/image10.png"/><Relationship Id="rId5" Type="http://schemas.openxmlformats.org/officeDocument/2006/relationships/hyperlink" Target="#est_crise!A1"/><Relationship Id="rId10" Type="http://schemas.openxmlformats.org/officeDocument/2006/relationships/hyperlink" Target="#ip_canais!A1"/><Relationship Id="rId4" Type="http://schemas.openxmlformats.org/officeDocument/2006/relationships/hyperlink" Target="#est_ip!A1"/><Relationship Id="rId9" Type="http://schemas.openxmlformats.org/officeDocument/2006/relationships/image" Target="../media/image3.png"/></Relationships>
</file>

<file path=xl/drawings/_rels/drawing7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pro!A1"/><Relationship Id="rId12"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dire!A1"/><Relationship Id="rId11" Type="http://schemas.openxmlformats.org/officeDocument/2006/relationships/hyperlink" Target="#'ip_canais_avon '!A1"/><Relationship Id="rId5" Type="http://schemas.openxmlformats.org/officeDocument/2006/relationships/hyperlink" Target="#est_crise!A1"/><Relationship Id="rId10" Type="http://schemas.openxmlformats.org/officeDocument/2006/relationships/image" Target="../media/image10.png"/><Relationship Id="rId4" Type="http://schemas.openxmlformats.org/officeDocument/2006/relationships/hyperlink" Target="#est_ip!A1"/><Relationship Id="rId9" Type="http://schemas.openxmlformats.org/officeDocument/2006/relationships/image" Target="../media/image3.png"/></Relationships>
</file>

<file path=xl/drawings/_rels/drawing7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ip!A1"/><Relationship Id="rId7" Type="http://schemas.openxmlformats.org/officeDocument/2006/relationships/hyperlink" Target="#est_cir!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10" Type="http://schemas.openxmlformats.org/officeDocument/2006/relationships/image" Target="../media/image14.png"/><Relationship Id="rId4" Type="http://schemas.openxmlformats.org/officeDocument/2006/relationships/hyperlink" Target="#est_crise!A1"/><Relationship Id="rId9" Type="http://schemas.openxmlformats.org/officeDocument/2006/relationships/image" Target="../media/image3.png"/></Relationships>
</file>

<file path=xl/drawings/_rels/drawing7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ip!A1"/><Relationship Id="rId7" Type="http://schemas.openxmlformats.org/officeDocument/2006/relationships/hyperlink" Target="#est_cir!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10" Type="http://schemas.openxmlformats.org/officeDocument/2006/relationships/image" Target="../media/image14.png"/><Relationship Id="rId4" Type="http://schemas.openxmlformats.org/officeDocument/2006/relationships/hyperlink" Target="#est_crise!A1"/><Relationship Id="rId9" Type="http://schemas.openxmlformats.org/officeDocument/2006/relationships/image" Target="../media/image3.png"/></Relationships>
</file>

<file path=xl/drawings/_rels/drawing74.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ip!A1"/><Relationship Id="rId7" Type="http://schemas.openxmlformats.org/officeDocument/2006/relationships/hyperlink" Target="#est_cir!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10" Type="http://schemas.openxmlformats.org/officeDocument/2006/relationships/image" Target="../media/image14.png"/><Relationship Id="rId4" Type="http://schemas.openxmlformats.org/officeDocument/2006/relationships/hyperlink" Target="#est_crise!A1"/><Relationship Id="rId9" Type="http://schemas.openxmlformats.org/officeDocument/2006/relationships/image" Target="../media/image3.png"/></Relationships>
</file>

<file path=xl/drawings/_rels/drawing75.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ip!A1"/><Relationship Id="rId7" Type="http://schemas.openxmlformats.org/officeDocument/2006/relationships/hyperlink" Target="#est_cir!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10" Type="http://schemas.openxmlformats.org/officeDocument/2006/relationships/image" Target="../media/image14.png"/><Relationship Id="rId4" Type="http://schemas.openxmlformats.org/officeDocument/2006/relationships/hyperlink" Target="#est_crise!A1"/><Relationship Id="rId9" Type="http://schemas.openxmlformats.org/officeDocument/2006/relationships/image" Target="../media/image3.png"/></Relationships>
</file>

<file path=xl/drawings/_rels/drawing76.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ip!A1"/><Relationship Id="rId7" Type="http://schemas.openxmlformats.org/officeDocument/2006/relationships/hyperlink" Target="#est_cir!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10" Type="http://schemas.openxmlformats.org/officeDocument/2006/relationships/image" Target="../media/image10.png"/><Relationship Id="rId4" Type="http://schemas.openxmlformats.org/officeDocument/2006/relationships/hyperlink" Target="#est_crise!A1"/><Relationship Id="rId9" Type="http://schemas.openxmlformats.org/officeDocument/2006/relationships/image" Target="../media/image3.png"/></Relationships>
</file>

<file path=xl/drawings/_rels/drawing77.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ip!A1"/><Relationship Id="rId7" Type="http://schemas.openxmlformats.org/officeDocument/2006/relationships/hyperlink" Target="#est_cir!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10" Type="http://schemas.openxmlformats.org/officeDocument/2006/relationships/image" Target="../media/image14.png"/><Relationship Id="rId4" Type="http://schemas.openxmlformats.org/officeDocument/2006/relationships/hyperlink" Target="#est_crise!A1"/><Relationship Id="rId9" Type="http://schemas.openxmlformats.org/officeDocument/2006/relationships/image" Target="../media/image3.png"/></Relationships>
</file>

<file path=xl/drawings/_rels/drawing7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ip!A1"/><Relationship Id="rId7" Type="http://schemas.openxmlformats.org/officeDocument/2006/relationships/hyperlink" Target="#est_cir!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10" Type="http://schemas.openxmlformats.org/officeDocument/2006/relationships/image" Target="../media/image14.png"/><Relationship Id="rId4" Type="http://schemas.openxmlformats.org/officeDocument/2006/relationships/hyperlink" Target="#est_crise!A1"/><Relationship Id="rId9" Type="http://schemas.openxmlformats.org/officeDocument/2006/relationships/image" Target="../media/image3.png"/></Relationships>
</file>

<file path=xl/drawings/_rels/drawing79.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ip!A1"/><Relationship Id="rId7" Type="http://schemas.openxmlformats.org/officeDocument/2006/relationships/hyperlink" Target="#est_cir!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10" Type="http://schemas.openxmlformats.org/officeDocument/2006/relationships/image" Target="../media/image10.png"/><Relationship Id="rId4" Type="http://schemas.openxmlformats.org/officeDocument/2006/relationships/hyperlink" Target="#est_crise!A1"/><Relationship Id="rId9"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hyperlink" Target="#m_cont!A1"/><Relationship Id="rId3" Type="http://schemas.openxmlformats.org/officeDocument/2006/relationships/image" Target="../media/image6.png"/><Relationship Id="rId7" Type="http://schemas.openxmlformats.org/officeDocument/2006/relationships/image" Target="../media/image7.png"/><Relationship Id="rId2" Type="http://schemas.openxmlformats.org/officeDocument/2006/relationships/hyperlink" Target="#Abertura!A1"/><Relationship Id="rId1" Type="http://schemas.openxmlformats.org/officeDocument/2006/relationships/image" Target="../media/image9.png"/><Relationship Id="rId6" Type="http://schemas.openxmlformats.org/officeDocument/2006/relationships/hyperlink" Target="#m_amb!A1"/><Relationship Id="rId5" Type="http://schemas.openxmlformats.org/officeDocument/2006/relationships/hyperlink" Target="#m_temas!A1"/><Relationship Id="rId4" Type="http://schemas.openxmlformats.org/officeDocument/2006/relationships/hyperlink" Target="#m_social!A1"/></Relationships>
</file>

<file path=xl/drawings/_rels/drawing80.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cris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10" Type="http://schemas.openxmlformats.org/officeDocument/2006/relationships/image" Target="../media/image14.png"/><Relationship Id="rId4" Type="http://schemas.openxmlformats.org/officeDocument/2006/relationships/hyperlink" Target="#est_ip!A1"/><Relationship Id="rId9" Type="http://schemas.openxmlformats.org/officeDocument/2006/relationships/image" Target="../media/image3.png"/></Relationships>
</file>

<file path=xl/drawings/_rels/drawing8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cris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10" Type="http://schemas.openxmlformats.org/officeDocument/2006/relationships/image" Target="../media/image14.png"/><Relationship Id="rId4" Type="http://schemas.openxmlformats.org/officeDocument/2006/relationships/hyperlink" Target="#est_ip!A1"/><Relationship Id="rId9" Type="http://schemas.openxmlformats.org/officeDocument/2006/relationships/image" Target="../media/image3.png"/></Relationships>
</file>

<file path=xl/drawings/_rels/drawing8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cris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10" Type="http://schemas.openxmlformats.org/officeDocument/2006/relationships/image" Target="../media/image10.png"/><Relationship Id="rId4" Type="http://schemas.openxmlformats.org/officeDocument/2006/relationships/hyperlink" Target="#est_ip!A1"/><Relationship Id="rId9" Type="http://schemas.openxmlformats.org/officeDocument/2006/relationships/image" Target="../media/image3.png"/></Relationships>
</file>

<file path=xl/drawings/_rels/drawing8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cris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10" Type="http://schemas.openxmlformats.org/officeDocument/2006/relationships/image" Target="../media/image10.png"/><Relationship Id="rId4" Type="http://schemas.openxmlformats.org/officeDocument/2006/relationships/hyperlink" Target="#est_ip!A1"/><Relationship Id="rId9" Type="http://schemas.openxmlformats.org/officeDocument/2006/relationships/image" Target="../media/image3.png"/></Relationships>
</file>

<file path=xl/drawings/_rels/drawing84.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cris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10" Type="http://schemas.openxmlformats.org/officeDocument/2006/relationships/image" Target="../media/image10.png"/><Relationship Id="rId4" Type="http://schemas.openxmlformats.org/officeDocument/2006/relationships/hyperlink" Target="#est_ip!A1"/><Relationship Id="rId9" Type="http://schemas.openxmlformats.org/officeDocument/2006/relationships/image" Target="../media/image3.png"/></Relationships>
</file>

<file path=xl/drawings/_rels/drawing85.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cris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10" Type="http://schemas.openxmlformats.org/officeDocument/2006/relationships/image" Target="../media/image10.png"/><Relationship Id="rId4" Type="http://schemas.openxmlformats.org/officeDocument/2006/relationships/hyperlink" Target="#est_ip!A1"/><Relationship Id="rId9" Type="http://schemas.openxmlformats.org/officeDocument/2006/relationships/image" Target="../media/image3.png"/></Relationships>
</file>

<file path=xl/drawings/_rels/drawing86.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cris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10" Type="http://schemas.openxmlformats.org/officeDocument/2006/relationships/image" Target="../media/image10.png"/><Relationship Id="rId4" Type="http://schemas.openxmlformats.org/officeDocument/2006/relationships/hyperlink" Target="#est_ip!A1"/><Relationship Id="rId9" Type="http://schemas.openxmlformats.org/officeDocument/2006/relationships/image" Target="../media/image3.png"/></Relationships>
</file>

<file path=xl/drawings/_rels/drawing87.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cris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10" Type="http://schemas.openxmlformats.org/officeDocument/2006/relationships/image" Target="../media/image14.png"/><Relationship Id="rId4" Type="http://schemas.openxmlformats.org/officeDocument/2006/relationships/hyperlink" Target="#est_ip!A1"/><Relationship Id="rId9" Type="http://schemas.openxmlformats.org/officeDocument/2006/relationships/image" Target="../media/image3.png"/></Relationships>
</file>

<file path=xl/drawings/_rels/drawing8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cris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10" Type="http://schemas.openxmlformats.org/officeDocument/2006/relationships/image" Target="../media/image10.png"/><Relationship Id="rId4" Type="http://schemas.openxmlformats.org/officeDocument/2006/relationships/hyperlink" Target="#est_ip!A1"/><Relationship Id="rId9" Type="http://schemas.openxmlformats.org/officeDocument/2006/relationships/image" Target="../media/image3.png"/></Relationships>
</file>

<file path=xl/drawings/_rels/drawing89.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dir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crise!A1"/><Relationship Id="rId10" Type="http://schemas.openxmlformats.org/officeDocument/2006/relationships/image" Target="../media/image14.png"/><Relationship Id="rId4" Type="http://schemas.openxmlformats.org/officeDocument/2006/relationships/hyperlink" Target="#est_ip!A1"/><Relationship Id="rId9" Type="http://schemas.openxmlformats.org/officeDocument/2006/relationships/image" Target="../media/image3.png"/></Relationships>
</file>

<file path=xl/drawings/_rels/drawing9.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est_ip!A1"/><Relationship Id="rId7"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dire!A1"/><Relationship Id="rId4" Type="http://schemas.openxmlformats.org/officeDocument/2006/relationships/hyperlink" Target="#est_crise!A1"/></Relationships>
</file>

<file path=xl/drawings/_rels/drawing90.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dir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crise!A1"/><Relationship Id="rId10" Type="http://schemas.openxmlformats.org/officeDocument/2006/relationships/image" Target="../media/image14.png"/><Relationship Id="rId4" Type="http://schemas.openxmlformats.org/officeDocument/2006/relationships/hyperlink" Target="#est_ip!A1"/><Relationship Id="rId9" Type="http://schemas.openxmlformats.org/officeDocument/2006/relationships/image" Target="../media/image3.png"/></Relationships>
</file>

<file path=xl/drawings/_rels/drawing9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dir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crise!A1"/><Relationship Id="rId10" Type="http://schemas.openxmlformats.org/officeDocument/2006/relationships/image" Target="../media/image14.png"/><Relationship Id="rId4" Type="http://schemas.openxmlformats.org/officeDocument/2006/relationships/hyperlink" Target="#est_ip!A1"/><Relationship Id="rId9" Type="http://schemas.openxmlformats.org/officeDocument/2006/relationships/image" Target="../media/image3.png"/></Relationships>
</file>

<file path=xl/drawings/_rels/drawing9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dir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crise!A1"/><Relationship Id="rId10" Type="http://schemas.openxmlformats.org/officeDocument/2006/relationships/image" Target="../media/image14.png"/><Relationship Id="rId4" Type="http://schemas.openxmlformats.org/officeDocument/2006/relationships/hyperlink" Target="#est_ip!A1"/><Relationship Id="rId9" Type="http://schemas.openxmlformats.org/officeDocument/2006/relationships/image" Target="../media/image3.png"/></Relationships>
</file>

<file path=xl/drawings/_rels/drawing9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dir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crise!A1"/><Relationship Id="rId10" Type="http://schemas.openxmlformats.org/officeDocument/2006/relationships/image" Target="../media/image14.png"/><Relationship Id="rId4" Type="http://schemas.openxmlformats.org/officeDocument/2006/relationships/hyperlink" Target="#est_ip!A1"/><Relationship Id="rId9" Type="http://schemas.openxmlformats.org/officeDocument/2006/relationships/image" Target="../media/image3.png"/></Relationships>
</file>

<file path=xl/drawings/_rels/drawing94.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dir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crise!A1"/><Relationship Id="rId10" Type="http://schemas.openxmlformats.org/officeDocument/2006/relationships/image" Target="../media/image14.png"/><Relationship Id="rId4" Type="http://schemas.openxmlformats.org/officeDocument/2006/relationships/hyperlink" Target="#est_ip!A1"/><Relationship Id="rId9" Type="http://schemas.openxmlformats.org/officeDocument/2006/relationships/image" Target="../media/image3.png"/></Relationships>
</file>

<file path=xl/drawings/_rels/drawing95.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dir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crise!A1"/><Relationship Id="rId10" Type="http://schemas.openxmlformats.org/officeDocument/2006/relationships/image" Target="../media/image14.png"/><Relationship Id="rId4" Type="http://schemas.openxmlformats.org/officeDocument/2006/relationships/hyperlink" Target="#est_ip!A1"/><Relationship Id="rId9" Type="http://schemas.openxmlformats.org/officeDocument/2006/relationships/image" Target="../media/image3.png"/></Relationships>
</file>

<file path=xl/drawings/_rels/drawing96.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dir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crise!A1"/><Relationship Id="rId10" Type="http://schemas.openxmlformats.org/officeDocument/2006/relationships/image" Target="../media/image14.png"/><Relationship Id="rId4" Type="http://schemas.openxmlformats.org/officeDocument/2006/relationships/hyperlink" Target="#est_ip!A1"/><Relationship Id="rId9" Type="http://schemas.openxmlformats.org/officeDocument/2006/relationships/image" Target="../media/image3.png"/></Relationships>
</file>

<file path=xl/drawings/_rels/drawing97.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est_cir!A1"/><Relationship Id="rId7" Type="http://schemas.openxmlformats.org/officeDocument/2006/relationships/hyperlink" Target="#est_dire!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est_pro!A1"/><Relationship Id="rId5" Type="http://schemas.openxmlformats.org/officeDocument/2006/relationships/hyperlink" Target="#est_crise!A1"/><Relationship Id="rId10" Type="http://schemas.openxmlformats.org/officeDocument/2006/relationships/image" Target="../media/image14.png"/><Relationship Id="rId4" Type="http://schemas.openxmlformats.org/officeDocument/2006/relationships/hyperlink" Target="#est_ip!A1"/><Relationship Id="rId9" Type="http://schemas.openxmlformats.org/officeDocument/2006/relationships/image" Target="../media/image3.png"/></Relationships>
</file>

<file path=xl/drawings/_rels/drawing98.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hyperlink" Target="#'Menu Sabs'!A1"/><Relationship Id="rId7" Type="http://schemas.openxmlformats.org/officeDocument/2006/relationships/image" Target="../media/image10.png"/><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hyperlink" Target="#'Menu Sabs (4)'!A1"/><Relationship Id="rId5" Type="http://schemas.openxmlformats.org/officeDocument/2006/relationships/image" Target="../media/image8.png"/><Relationship Id="rId4" Type="http://schemas.openxmlformats.org/officeDocument/2006/relationships/image" Target="../media/image7.png"/></Relationships>
</file>

<file path=xl/drawings/_rels/drawing99.xml.rels><?xml version="1.0" encoding="UTF-8" standalone="yes"?>
<Relationships xmlns="http://schemas.openxmlformats.org/package/2006/relationships"><Relationship Id="rId3" Type="http://schemas.openxmlformats.org/officeDocument/2006/relationships/hyperlink" Target="#'Menu Sabs'!A1"/><Relationship Id="rId2" Type="http://schemas.openxmlformats.org/officeDocument/2006/relationships/image" Target="../media/image6.png"/><Relationship Id="rId1" Type="http://schemas.openxmlformats.org/officeDocument/2006/relationships/hyperlink" Target="#Abertura!A1"/><Relationship Id="rId6" Type="http://schemas.openxmlformats.org/officeDocument/2006/relationships/image" Target="../media/image14.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9</xdr:col>
      <xdr:colOff>476250</xdr:colOff>
      <xdr:row>9</xdr:row>
      <xdr:rowOff>57150</xdr:rowOff>
    </xdr:from>
    <xdr:to>
      <xdr:col>12</xdr:col>
      <xdr:colOff>361950</xdr:colOff>
      <xdr:row>14</xdr:row>
      <xdr:rowOff>133350</xdr:rowOff>
    </xdr:to>
    <xdr:pic>
      <xdr:nvPicPr>
        <xdr:cNvPr id="1025" name="Imagem 8">
          <a:hlinkClick xmlns:r="http://schemas.openxmlformats.org/officeDocument/2006/relationships" r:id="rId1"/>
          <a:extLst>
            <a:ext uri="{FF2B5EF4-FFF2-40B4-BE49-F238E27FC236}">
              <a16:creationId xmlns:a16="http://schemas.microsoft.com/office/drawing/2014/main" id="{F9866E7B-BAA4-E1C1-4123-31FDFF57C72C}"/>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19775" y="1771650"/>
          <a:ext cx="16573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447675</xdr:colOff>
      <xdr:row>9</xdr:row>
      <xdr:rowOff>0</xdr:rowOff>
    </xdr:from>
    <xdr:to>
      <xdr:col>8</xdr:col>
      <xdr:colOff>266700</xdr:colOff>
      <xdr:row>14</xdr:row>
      <xdr:rowOff>95250</xdr:rowOff>
    </xdr:to>
    <xdr:pic>
      <xdr:nvPicPr>
        <xdr:cNvPr id="1026" name="Imagem 9">
          <a:hlinkClick xmlns:r="http://schemas.openxmlformats.org/officeDocument/2006/relationships" r:id="rId3"/>
          <a:extLst>
            <a:ext uri="{FF2B5EF4-FFF2-40B4-BE49-F238E27FC236}">
              <a16:creationId xmlns:a16="http://schemas.microsoft.com/office/drawing/2014/main" id="{4CA2EA2E-8230-59EE-C663-93ABB44EC955}"/>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400425" y="1714500"/>
          <a:ext cx="16192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447675</xdr:colOff>
      <xdr:row>9</xdr:row>
      <xdr:rowOff>19050</xdr:rowOff>
    </xdr:from>
    <xdr:to>
      <xdr:col>16</xdr:col>
      <xdr:colOff>381000</xdr:colOff>
      <xdr:row>14</xdr:row>
      <xdr:rowOff>152400</xdr:rowOff>
    </xdr:to>
    <xdr:pic>
      <xdr:nvPicPr>
        <xdr:cNvPr id="1027" name="Imagem 10">
          <a:hlinkClick xmlns:r="http://schemas.openxmlformats.org/officeDocument/2006/relationships" r:id="rId5"/>
          <a:extLst>
            <a:ext uri="{FF2B5EF4-FFF2-40B4-BE49-F238E27FC236}">
              <a16:creationId xmlns:a16="http://schemas.microsoft.com/office/drawing/2014/main" id="{1C0CD577-49E1-2EB6-1A1A-5FD5A48C053D}"/>
            </a:ext>
          </a:extLst>
        </xdr:cNvPr>
        <xdr:cNvPicPr>
          <a:picLocks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153400" y="173355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0</xdr:row>
      <xdr:rowOff>95250</xdr:rowOff>
    </xdr:from>
    <xdr:to>
      <xdr:col>20</xdr:col>
      <xdr:colOff>438150</xdr:colOff>
      <xdr:row>6</xdr:row>
      <xdr:rowOff>114300</xdr:rowOff>
    </xdr:to>
    <xdr:pic>
      <xdr:nvPicPr>
        <xdr:cNvPr id="1028" name="Imagem 11">
          <a:extLst>
            <a:ext uri="{FF2B5EF4-FFF2-40B4-BE49-F238E27FC236}">
              <a16:creationId xmlns:a16="http://schemas.microsoft.com/office/drawing/2014/main" id="{15F3DA37-0ED0-1FED-4F55-1E7D57C3F93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71650" y="95250"/>
          <a:ext cx="105060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352425</xdr:colOff>
      <xdr:row>16</xdr:row>
      <xdr:rowOff>85725</xdr:rowOff>
    </xdr:from>
    <xdr:to>
      <xdr:col>21</xdr:col>
      <xdr:colOff>114300</xdr:colOff>
      <xdr:row>35</xdr:row>
      <xdr:rowOff>57150</xdr:rowOff>
    </xdr:to>
    <xdr:pic>
      <xdr:nvPicPr>
        <xdr:cNvPr id="1029" name="Imagem 12">
          <a:extLst>
            <a:ext uri="{FF2B5EF4-FFF2-40B4-BE49-F238E27FC236}">
              <a16:creationId xmlns:a16="http://schemas.microsoft.com/office/drawing/2014/main" id="{BEFCCD80-DE1C-3309-EC05-0F669FC19BB2}"/>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l="2090" r="-2090"/>
        <a:stretch>
          <a:fillRect/>
        </a:stretch>
      </xdr:blipFill>
      <xdr:spPr bwMode="auto">
        <a:xfrm>
          <a:off x="1533525" y="3133725"/>
          <a:ext cx="11010900" cy="3590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367665</xdr:colOff>
      <xdr:row>7</xdr:row>
      <xdr:rowOff>24765</xdr:rowOff>
    </xdr:from>
    <xdr:to>
      <xdr:col>20</xdr:col>
      <xdr:colOff>510540</xdr:colOff>
      <xdr:row>8</xdr:row>
      <xdr:rowOff>38099</xdr:rowOff>
    </xdr:to>
    <xdr:sp macro="" textlink="">
      <xdr:nvSpPr>
        <xdr:cNvPr id="14" name="Retângulo 13">
          <a:extLst>
            <a:ext uri="{FF2B5EF4-FFF2-40B4-BE49-F238E27FC236}">
              <a16:creationId xmlns:a16="http://schemas.microsoft.com/office/drawing/2014/main" id="{FD71B86A-A803-B101-B00D-954A68B9D1FE}"/>
            </a:ext>
          </a:extLst>
        </xdr:cNvPr>
        <xdr:cNvSpPr/>
      </xdr:nvSpPr>
      <xdr:spPr>
        <a:xfrm>
          <a:off x="1586865" y="1653540"/>
          <a:ext cx="11134725" cy="194309"/>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31</xdr:col>
      <xdr:colOff>209550</xdr:colOff>
      <xdr:row>12</xdr:row>
      <xdr:rowOff>129540</xdr:rowOff>
    </xdr:to>
    <xdr:sp macro="" textlink="">
      <xdr:nvSpPr>
        <xdr:cNvPr id="2" name="Retângulo 1">
          <a:extLst>
            <a:ext uri="{FF2B5EF4-FFF2-40B4-BE49-F238E27FC236}">
              <a16:creationId xmlns:a16="http://schemas.microsoft.com/office/drawing/2014/main" id="{6625806E-4C82-919A-3CFF-A7627F9D5417}"/>
            </a:ext>
          </a:extLst>
        </xdr:cNvPr>
        <xdr:cNvSpPr/>
      </xdr:nvSpPr>
      <xdr:spPr>
        <a:xfrm>
          <a:off x="304800" y="1685925"/>
          <a:ext cx="21297900"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6</xdr:col>
      <xdr:colOff>19050</xdr:colOff>
      <xdr:row>6</xdr:row>
      <xdr:rowOff>95250</xdr:rowOff>
    </xdr:to>
    <xdr:pic>
      <xdr:nvPicPr>
        <xdr:cNvPr id="10242" name="Imagem 2">
          <a:hlinkClick xmlns:r="http://schemas.openxmlformats.org/officeDocument/2006/relationships" r:id="rId1"/>
          <a:extLst>
            <a:ext uri="{FF2B5EF4-FFF2-40B4-BE49-F238E27FC236}">
              <a16:creationId xmlns:a16="http://schemas.microsoft.com/office/drawing/2014/main" id="{19DFFA5A-069F-9D4F-FEB9-77F9C24FF4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34DB3078-B938-DEED-6848-6C737B531E64}"/>
            </a:ext>
          </a:extLst>
        </xdr:cNvPr>
        <xdr:cNvSpPr/>
      </xdr:nvSpPr>
      <xdr:spPr>
        <a:xfrm>
          <a:off x="283845" y="1522730"/>
          <a:ext cx="221487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10</xdr:col>
      <xdr:colOff>351790</xdr:colOff>
      <xdr:row>8</xdr:row>
      <xdr:rowOff>67310</xdr:rowOff>
    </xdr:from>
    <xdr:to>
      <xdr:col>13</xdr:col>
      <xdr:colOff>600075</xdr:colOff>
      <xdr:row>12</xdr:row>
      <xdr:rowOff>59690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BC7D4894-167D-A3CA-1601-2F6EC59A2AC4}"/>
            </a:ext>
          </a:extLst>
        </xdr:cNvPr>
        <xdr:cNvSpPr/>
      </xdr:nvSpPr>
      <xdr:spPr>
        <a:xfrm>
          <a:off x="8943340" y="1515110"/>
          <a:ext cx="2077085" cy="71628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92075</xdr:colOff>
      <xdr:row>8</xdr:row>
      <xdr:rowOff>59690</xdr:rowOff>
    </xdr:from>
    <xdr:to>
      <xdr:col>6</xdr:col>
      <xdr:colOff>1038224</xdr:colOff>
      <xdr:row>12</xdr:row>
      <xdr:rowOff>53975</xdr:rowOff>
    </xdr:to>
    <xdr:sp macro="" textlink="">
      <xdr:nvSpPr>
        <xdr:cNvPr id="6" name="Retângulo: Cantos Arredondados 3">
          <a:extLst>
            <a:ext uri="{FF2B5EF4-FFF2-40B4-BE49-F238E27FC236}">
              <a16:creationId xmlns:a16="http://schemas.microsoft.com/office/drawing/2014/main" id="{6A4540C1-0AC3-7180-439F-F87ADBCE4CD9}"/>
            </a:ext>
          </a:extLst>
        </xdr:cNvPr>
        <xdr:cNvSpPr/>
      </xdr:nvSpPr>
      <xdr:spPr>
        <a:xfrm>
          <a:off x="2530475" y="1507490"/>
          <a:ext cx="2165349" cy="71818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tx1"/>
              </a:solidFill>
              <a:effectLst/>
              <a:latin typeface="Verdana" panose="020B0604030504040204" pitchFamily="34" charset="0"/>
              <a:ea typeface="Verdana" panose="020B0604030504040204" pitchFamily="34" charset="0"/>
              <a:cs typeface="+mn-cs"/>
            </a:rPr>
            <a:t>Compromisso com 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Crise Climática</a:t>
          </a:r>
          <a:r>
            <a:rPr lang="pt-BR" sz="1050" b="0" baseline="0">
              <a:solidFill>
                <a:schemeClr val="tx1"/>
              </a:solidFill>
              <a:effectLst/>
              <a:latin typeface="Verdana" panose="020B0604030504040204" pitchFamily="34" charset="0"/>
              <a:ea typeface="Verdana" panose="020B0604030504040204" pitchFamily="34" charset="0"/>
              <a:cs typeface="+mn-cs"/>
            </a:rPr>
            <a:t> &amp; Proteger a Amazônia</a:t>
          </a:r>
          <a:endParaRPr lang="pt-BR" sz="1400" b="0">
            <a:solidFill>
              <a:schemeClr val="tx1"/>
            </a:solidFill>
            <a:effectLst/>
            <a:latin typeface="Verdana" panose="020B0604030504040204" pitchFamily="34" charset="0"/>
            <a:ea typeface="Verdana" panose="020B0604030504040204" pitchFamily="34" charset="0"/>
          </a:endParaRPr>
        </a:p>
      </xdr:txBody>
    </xdr:sp>
    <xdr:clientData/>
  </xdr:twoCellAnchor>
  <xdr:twoCellAnchor>
    <xdr:from>
      <xdr:col>6</xdr:col>
      <xdr:colOff>1046481</xdr:colOff>
      <xdr:row>8</xdr:row>
      <xdr:rowOff>92075</xdr:rowOff>
    </xdr:from>
    <xdr:to>
      <xdr:col>7</xdr:col>
      <xdr:colOff>526677</xdr:colOff>
      <xdr:row>12</xdr:row>
      <xdr:rowOff>78740</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6E27AA06-B788-2EAA-5816-BCBA84B9D552}"/>
            </a:ext>
          </a:extLst>
        </xdr:cNvPr>
        <xdr:cNvSpPr/>
      </xdr:nvSpPr>
      <xdr:spPr>
        <a:xfrm>
          <a:off x="4677187" y="1526428"/>
          <a:ext cx="2326490" cy="70384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7</xdr:col>
      <xdr:colOff>552898</xdr:colOff>
      <xdr:row>8</xdr:row>
      <xdr:rowOff>87593</xdr:rowOff>
    </xdr:from>
    <xdr:to>
      <xdr:col>10</xdr:col>
      <xdr:colOff>327659</xdr:colOff>
      <xdr:row>12</xdr:row>
      <xdr:rowOff>78068</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903EEEED-4B56-3F79-37EC-F08A57BA7B11}"/>
            </a:ext>
          </a:extLst>
        </xdr:cNvPr>
        <xdr:cNvSpPr/>
      </xdr:nvSpPr>
      <xdr:spPr>
        <a:xfrm>
          <a:off x="7029898" y="1521946"/>
          <a:ext cx="2038349" cy="70765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u="none">
              <a:solidFill>
                <a:schemeClr val="bg1"/>
              </a:solidFill>
              <a:latin typeface="Verdana" panose="020B0604030504040204" pitchFamily="34" charset="0"/>
              <a:ea typeface="Verdana" panose="020B0604030504040204" pitchFamily="34" charset="0"/>
            </a:rPr>
            <a:t>Outros</a:t>
          </a:r>
          <a:r>
            <a:rPr lang="pt-BR" sz="1050" b="1" u="none" baseline="0">
              <a:solidFill>
                <a:schemeClr val="bg1"/>
              </a:solidFill>
              <a:latin typeface="Verdana" panose="020B0604030504040204" pitchFamily="34" charset="0"/>
              <a:ea typeface="Verdana" panose="020B0604030504040204" pitchFamily="34" charset="0"/>
            </a:rPr>
            <a:t> i</a:t>
          </a:r>
          <a:r>
            <a:rPr lang="pt-BR" sz="105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300989</xdr:colOff>
      <xdr:row>6</xdr:row>
      <xdr:rowOff>135255</xdr:rowOff>
    </xdr:from>
    <xdr:to>
      <xdr:col>31</xdr:col>
      <xdr:colOff>159088</xdr:colOff>
      <xdr:row>7</xdr:row>
      <xdr:rowOff>142875</xdr:rowOff>
    </xdr:to>
    <xdr:sp macro="" textlink="">
      <xdr:nvSpPr>
        <xdr:cNvPr id="9" name="Retângulo 8">
          <a:extLst>
            <a:ext uri="{FF2B5EF4-FFF2-40B4-BE49-F238E27FC236}">
              <a16:creationId xmlns:a16="http://schemas.microsoft.com/office/drawing/2014/main" id="{35E50C84-2AEF-68DF-E13C-C010FE3902BB}"/>
            </a:ext>
          </a:extLst>
        </xdr:cNvPr>
        <xdr:cNvSpPr/>
      </xdr:nvSpPr>
      <xdr:spPr>
        <a:xfrm>
          <a:off x="300989" y="1221105"/>
          <a:ext cx="21251249"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1"/>
          <a:extLst>
            <a:ext uri="{FF2B5EF4-FFF2-40B4-BE49-F238E27FC236}">
              <a16:creationId xmlns:a16="http://schemas.microsoft.com/office/drawing/2014/main" id="{E7E96B8A-D6C3-E75B-4462-581BE9C9DA01}"/>
            </a:ext>
          </a:extLst>
        </xdr:cNvPr>
        <xdr:cNvPicPr>
          <a:picLocks noChangeAspect="1"/>
        </xdr:cNvPicPr>
      </xdr:nvPicPr>
      <xdr:blipFill>
        <a:blip xmlns:r="http://schemas.openxmlformats.org/officeDocument/2006/relationships" r:embed="rId7"/>
        <a:stretch>
          <a:fillRect/>
        </a:stretch>
      </xdr:blipFill>
      <xdr:spPr>
        <a:xfrm>
          <a:off x="474345" y="280035"/>
          <a:ext cx="499549" cy="511367"/>
        </a:xfrm>
        <a:prstGeom prst="rect">
          <a:avLst/>
        </a:prstGeom>
      </xdr:spPr>
    </xdr:pic>
    <xdr:clientData/>
  </xdr:twoCellAnchor>
  <xdr:twoCellAnchor editAs="oneCell">
    <xdr:from>
      <xdr:col>10</xdr:col>
      <xdr:colOff>485775</xdr:colOff>
      <xdr:row>0</xdr:row>
      <xdr:rowOff>76200</xdr:rowOff>
    </xdr:from>
    <xdr:to>
      <xdr:col>13</xdr:col>
      <xdr:colOff>419100</xdr:colOff>
      <xdr:row>6</xdr:row>
      <xdr:rowOff>19050</xdr:rowOff>
    </xdr:to>
    <xdr:pic>
      <xdr:nvPicPr>
        <xdr:cNvPr id="10250" name="Imagem 10">
          <a:extLst>
            <a:ext uri="{FF2B5EF4-FFF2-40B4-BE49-F238E27FC236}">
              <a16:creationId xmlns:a16="http://schemas.microsoft.com/office/drawing/2014/main" id="{F566328E-3BCE-0B13-FD4D-EE83CE3FD0DB}"/>
            </a:ext>
          </a:extLst>
        </xdr:cNvPr>
        <xdr:cNvPicPr>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001125" y="7620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95249</xdr:rowOff>
    </xdr:from>
    <xdr:to>
      <xdr:col>2</xdr:col>
      <xdr:colOff>590549</xdr:colOff>
      <xdr:row>36</xdr:row>
      <xdr:rowOff>161924</xdr:rowOff>
    </xdr:to>
    <xdr:sp macro="" textlink="">
      <xdr:nvSpPr>
        <xdr:cNvPr id="12" name="Retângulo 11">
          <a:extLst>
            <a:ext uri="{FF2B5EF4-FFF2-40B4-BE49-F238E27FC236}">
              <a16:creationId xmlns:a16="http://schemas.microsoft.com/office/drawing/2014/main" id="{4E99C8A2-B1AB-0459-3C82-1792E44F8352}"/>
            </a:ext>
          </a:extLst>
        </xdr:cNvPr>
        <xdr:cNvSpPr/>
      </xdr:nvSpPr>
      <xdr:spPr>
        <a:xfrm>
          <a:off x="304800" y="2266949"/>
          <a:ext cx="1504949" cy="669607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34</xdr:col>
      <xdr:colOff>280146</xdr:colOff>
      <xdr:row>12</xdr:row>
      <xdr:rowOff>133350</xdr:rowOff>
    </xdr:to>
    <xdr:sp macro="" textlink="">
      <xdr:nvSpPr>
        <xdr:cNvPr id="2" name="Retângulo 1">
          <a:extLst>
            <a:ext uri="{FF2B5EF4-FFF2-40B4-BE49-F238E27FC236}">
              <a16:creationId xmlns:a16="http://schemas.microsoft.com/office/drawing/2014/main" id="{4F9542BC-A83F-A2A0-7C5D-ADC37B689146}"/>
            </a:ext>
          </a:extLst>
        </xdr:cNvPr>
        <xdr:cNvSpPr/>
      </xdr:nvSpPr>
      <xdr:spPr>
        <a:xfrm>
          <a:off x="304799" y="1685925"/>
          <a:ext cx="25993726"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933450</xdr:colOff>
      <xdr:row>6</xdr:row>
      <xdr:rowOff>95250</xdr:rowOff>
    </xdr:to>
    <xdr:pic>
      <xdr:nvPicPr>
        <xdr:cNvPr id="101378" name="Imagem 2">
          <a:hlinkClick xmlns:r="http://schemas.openxmlformats.org/officeDocument/2006/relationships" r:id="rId1"/>
          <a:extLst>
            <a:ext uri="{FF2B5EF4-FFF2-40B4-BE49-F238E27FC236}">
              <a16:creationId xmlns:a16="http://schemas.microsoft.com/office/drawing/2014/main" id="{33DF02C7-6F3E-CAB9-F7B9-F248F019C5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190500"/>
          <a:ext cx="2143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300990</xdr:colOff>
      <xdr:row>6</xdr:row>
      <xdr:rowOff>131444</xdr:rowOff>
    </xdr:from>
    <xdr:to>
      <xdr:col>34</xdr:col>
      <xdr:colOff>291642</xdr:colOff>
      <xdr:row>8</xdr:row>
      <xdr:rowOff>53787</xdr:rowOff>
    </xdr:to>
    <xdr:sp macro="" textlink="">
      <xdr:nvSpPr>
        <xdr:cNvPr id="4" name="Retângulo 3">
          <a:extLst>
            <a:ext uri="{FF2B5EF4-FFF2-40B4-BE49-F238E27FC236}">
              <a16:creationId xmlns:a16="http://schemas.microsoft.com/office/drawing/2014/main" id="{707A6267-2F81-E0DB-06D0-2BDA2E4E63BB}"/>
            </a:ext>
          </a:extLst>
        </xdr:cNvPr>
        <xdr:cNvSpPr/>
      </xdr:nvSpPr>
      <xdr:spPr>
        <a:xfrm>
          <a:off x="300990" y="1221104"/>
          <a:ext cx="25997535" cy="28429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5" name="Gráfico 4" descr="Círculo com seta para a esquerda com preenchimento sólido">
          <a:hlinkClick xmlns:r="http://schemas.openxmlformats.org/officeDocument/2006/relationships" r:id="rId3"/>
          <a:extLst>
            <a:ext uri="{FF2B5EF4-FFF2-40B4-BE49-F238E27FC236}">
              <a16:creationId xmlns:a16="http://schemas.microsoft.com/office/drawing/2014/main" id="{09C59BE2-F348-F737-BAB3-4C2A871E7BC9}"/>
            </a:ext>
          </a:extLst>
        </xdr:cNvPr>
        <xdr:cNvPicPr>
          <a:picLocks noChangeAspect="1"/>
        </xdr:cNvPicPr>
      </xdr:nvPicPr>
      <xdr:blipFill>
        <a:blip xmlns:r="http://schemas.openxmlformats.org/officeDocument/2006/relationships" r:embed="rId4"/>
        <a:stretch>
          <a:fillRect/>
        </a:stretch>
      </xdr:blipFill>
      <xdr:spPr>
        <a:xfrm>
          <a:off x="478155" y="274320"/>
          <a:ext cx="495739" cy="509462"/>
        </a:xfrm>
        <a:prstGeom prst="rect">
          <a:avLst/>
        </a:prstGeom>
      </xdr:spPr>
    </xdr:pic>
    <xdr:clientData/>
  </xdr:twoCellAnchor>
  <xdr:twoCellAnchor editAs="oneCell">
    <xdr:from>
      <xdr:col>10</xdr:col>
      <xdr:colOff>104775</xdr:colOff>
      <xdr:row>1</xdr:row>
      <xdr:rowOff>19050</xdr:rowOff>
    </xdr:from>
    <xdr:to>
      <xdr:col>12</xdr:col>
      <xdr:colOff>590550</xdr:colOff>
      <xdr:row>6</xdr:row>
      <xdr:rowOff>76200</xdr:rowOff>
    </xdr:to>
    <xdr:pic>
      <xdr:nvPicPr>
        <xdr:cNvPr id="101381" name="Imagem 5">
          <a:extLst>
            <a:ext uri="{FF2B5EF4-FFF2-40B4-BE49-F238E27FC236}">
              <a16:creationId xmlns:a16="http://schemas.microsoft.com/office/drawing/2014/main" id="{26282106-7295-9F47-3E9A-52F66F11B8E6}"/>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5163800" y="200025"/>
          <a:ext cx="16668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2042832</xdr:colOff>
      <xdr:row>9</xdr:row>
      <xdr:rowOff>139290</xdr:rowOff>
    </xdr:from>
    <xdr:to>
      <xdr:col>18</xdr:col>
      <xdr:colOff>262218</xdr:colOff>
      <xdr:row>11</xdr:row>
      <xdr:rowOff>118335</xdr:rowOff>
    </xdr:to>
    <xdr:sp macro="" textlink="">
      <xdr:nvSpPr>
        <xdr:cNvPr id="7" name="CaixaDeTexto 6">
          <a:extLst>
            <a:ext uri="{FF2B5EF4-FFF2-40B4-BE49-F238E27FC236}">
              <a16:creationId xmlns:a16="http://schemas.microsoft.com/office/drawing/2014/main" id="{35C3CE21-EA17-0DE9-59C0-A9B9DE0F0372}"/>
            </a:ext>
          </a:extLst>
        </xdr:cNvPr>
        <xdr:cNvSpPr txBox="1"/>
      </xdr:nvSpPr>
      <xdr:spPr>
        <a:xfrm>
          <a:off x="4754656" y="1752937"/>
          <a:ext cx="15835033" cy="337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200">
              <a:solidFill>
                <a:schemeClr val="bg1"/>
              </a:solidFill>
            </a:rPr>
            <a:t>Sustainability Accounting Standards Board  - SABS</a:t>
          </a:r>
        </a:p>
      </xdr:txBody>
    </xdr:sp>
    <xdr:clientData/>
  </xdr:twoCellAnchor>
  <xdr:twoCellAnchor>
    <xdr:from>
      <xdr:col>0</xdr:col>
      <xdr:colOff>304800</xdr:colOff>
      <xdr:row>12</xdr:row>
      <xdr:rowOff>21179</xdr:rowOff>
    </xdr:from>
    <xdr:to>
      <xdr:col>2</xdr:col>
      <xdr:colOff>594359</xdr:colOff>
      <xdr:row>76</xdr:row>
      <xdr:rowOff>0</xdr:rowOff>
    </xdr:to>
    <xdr:sp macro="" textlink="">
      <xdr:nvSpPr>
        <xdr:cNvPr id="8" name="Retângulo 7">
          <a:extLst>
            <a:ext uri="{FF2B5EF4-FFF2-40B4-BE49-F238E27FC236}">
              <a16:creationId xmlns:a16="http://schemas.microsoft.com/office/drawing/2014/main" id="{38512940-8B9A-2466-95E0-FABAB97917C0}"/>
            </a:ext>
          </a:extLst>
        </xdr:cNvPr>
        <xdr:cNvSpPr/>
      </xdr:nvSpPr>
      <xdr:spPr>
        <a:xfrm>
          <a:off x="304800" y="2172708"/>
          <a:ext cx="1499794" cy="12081174"/>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28575</xdr:colOff>
      <xdr:row>15</xdr:row>
      <xdr:rowOff>304800</xdr:rowOff>
    </xdr:from>
    <xdr:to>
      <xdr:col>5</xdr:col>
      <xdr:colOff>1314450</xdr:colOff>
      <xdr:row>17</xdr:row>
      <xdr:rowOff>171450</xdr:rowOff>
    </xdr:to>
    <xdr:pic>
      <xdr:nvPicPr>
        <xdr:cNvPr id="101384" name="Imagem 8">
          <a:extLst>
            <a:ext uri="{FF2B5EF4-FFF2-40B4-BE49-F238E27FC236}">
              <a16:creationId xmlns:a16="http://schemas.microsoft.com/office/drawing/2014/main" id="{39BFD589-8430-DB42-BB91-2CB2159B2C84}"/>
            </a:ext>
          </a:extLst>
        </xdr:cNvPr>
        <xdr:cNvPicPr>
          <a:picLocks noChangeAspect="1" noChangeArrowheads="1"/>
        </xdr:cNvPicPr>
      </xdr:nvPicPr>
      <xdr:blipFill>
        <a:blip xmlns:r="http://schemas.openxmlformats.org/officeDocument/2006/relationships" r:embed="rId6">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667000" y="3143250"/>
          <a:ext cx="12858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390525</xdr:colOff>
      <xdr:row>15</xdr:row>
      <xdr:rowOff>314325</xdr:rowOff>
    </xdr:from>
    <xdr:to>
      <xdr:col>2</xdr:col>
      <xdr:colOff>476250</xdr:colOff>
      <xdr:row>17</xdr:row>
      <xdr:rowOff>171450</xdr:rowOff>
    </xdr:to>
    <xdr:pic>
      <xdr:nvPicPr>
        <xdr:cNvPr id="101385" name="Imagem 9">
          <a:hlinkClick xmlns:r="http://schemas.openxmlformats.org/officeDocument/2006/relationships" r:id="rId7"/>
          <a:extLst>
            <a:ext uri="{FF2B5EF4-FFF2-40B4-BE49-F238E27FC236}">
              <a16:creationId xmlns:a16="http://schemas.microsoft.com/office/drawing/2014/main" id="{E2F41114-62F8-D439-1DDB-B9D8CD35EB8C}"/>
            </a:ext>
          </a:extLst>
        </xdr:cNvPr>
        <xdr:cNvPicPr>
          <a:picLocks noChangeAspect="1" noChangeArrowheads="1"/>
        </xdr:cNvPicPr>
      </xdr:nvPicPr>
      <xdr:blipFill>
        <a:blip xmlns:r="http://schemas.openxmlformats.org/officeDocument/2006/relationships" r:embed="rId8">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90525" y="3152775"/>
          <a:ext cx="12668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17</xdr:row>
      <xdr:rowOff>352425</xdr:rowOff>
    </xdr:from>
    <xdr:to>
      <xdr:col>2</xdr:col>
      <xdr:colOff>476250</xdr:colOff>
      <xdr:row>21</xdr:row>
      <xdr:rowOff>38100</xdr:rowOff>
    </xdr:to>
    <xdr:pic>
      <xdr:nvPicPr>
        <xdr:cNvPr id="101386" name="Imagem 10">
          <a:hlinkClick xmlns:r="http://schemas.openxmlformats.org/officeDocument/2006/relationships" r:id="rId9"/>
          <a:extLst>
            <a:ext uri="{FF2B5EF4-FFF2-40B4-BE49-F238E27FC236}">
              <a16:creationId xmlns:a16="http://schemas.microsoft.com/office/drawing/2014/main" id="{6A5BF4B0-F1E1-7075-AAA9-98C159052EC2}"/>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3933825"/>
          <a:ext cx="1257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1.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34</xdr:col>
      <xdr:colOff>280146</xdr:colOff>
      <xdr:row>12</xdr:row>
      <xdr:rowOff>133350</xdr:rowOff>
    </xdr:to>
    <xdr:sp macro="" textlink="">
      <xdr:nvSpPr>
        <xdr:cNvPr id="2" name="Retângulo 1">
          <a:extLst>
            <a:ext uri="{FF2B5EF4-FFF2-40B4-BE49-F238E27FC236}">
              <a16:creationId xmlns:a16="http://schemas.microsoft.com/office/drawing/2014/main" id="{41454841-1B41-A68A-E0C4-A06F918208E7}"/>
            </a:ext>
          </a:extLst>
        </xdr:cNvPr>
        <xdr:cNvSpPr/>
      </xdr:nvSpPr>
      <xdr:spPr>
        <a:xfrm>
          <a:off x="304799" y="1685925"/>
          <a:ext cx="27384376"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933450</xdr:colOff>
      <xdr:row>6</xdr:row>
      <xdr:rowOff>95250</xdr:rowOff>
    </xdr:to>
    <xdr:pic>
      <xdr:nvPicPr>
        <xdr:cNvPr id="102402" name="Imagem 2">
          <a:hlinkClick xmlns:r="http://schemas.openxmlformats.org/officeDocument/2006/relationships" r:id="rId1"/>
          <a:extLst>
            <a:ext uri="{FF2B5EF4-FFF2-40B4-BE49-F238E27FC236}">
              <a16:creationId xmlns:a16="http://schemas.microsoft.com/office/drawing/2014/main" id="{9F664C4F-56A4-7650-AD27-24E351F47F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190500"/>
          <a:ext cx="2143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300990</xdr:colOff>
      <xdr:row>6</xdr:row>
      <xdr:rowOff>131444</xdr:rowOff>
    </xdr:from>
    <xdr:to>
      <xdr:col>34</xdr:col>
      <xdr:colOff>291642</xdr:colOff>
      <xdr:row>8</xdr:row>
      <xdr:rowOff>53787</xdr:rowOff>
    </xdr:to>
    <xdr:sp macro="" textlink="">
      <xdr:nvSpPr>
        <xdr:cNvPr id="4" name="Retângulo 3">
          <a:extLst>
            <a:ext uri="{FF2B5EF4-FFF2-40B4-BE49-F238E27FC236}">
              <a16:creationId xmlns:a16="http://schemas.microsoft.com/office/drawing/2014/main" id="{320C8C94-5A96-BFF7-DD54-29BB07D1CE27}"/>
            </a:ext>
          </a:extLst>
        </xdr:cNvPr>
        <xdr:cNvSpPr/>
      </xdr:nvSpPr>
      <xdr:spPr>
        <a:xfrm>
          <a:off x="300990" y="1221104"/>
          <a:ext cx="27388185" cy="28429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5" name="Gráfico 4" descr="Círculo com seta para a esquerda com preenchimento sólido">
          <a:hlinkClick xmlns:r="http://schemas.openxmlformats.org/officeDocument/2006/relationships" r:id="rId3"/>
          <a:extLst>
            <a:ext uri="{FF2B5EF4-FFF2-40B4-BE49-F238E27FC236}">
              <a16:creationId xmlns:a16="http://schemas.microsoft.com/office/drawing/2014/main" id="{EA5F75DB-8B6C-E075-20AA-D4C96EEA3FEB}"/>
            </a:ext>
          </a:extLst>
        </xdr:cNvPr>
        <xdr:cNvPicPr>
          <a:picLocks noChangeAspect="1"/>
        </xdr:cNvPicPr>
      </xdr:nvPicPr>
      <xdr:blipFill>
        <a:blip xmlns:r="http://schemas.openxmlformats.org/officeDocument/2006/relationships" r:embed="rId4"/>
        <a:stretch>
          <a:fillRect/>
        </a:stretch>
      </xdr:blipFill>
      <xdr:spPr>
        <a:xfrm>
          <a:off x="478155" y="274320"/>
          <a:ext cx="495739" cy="509462"/>
        </a:xfrm>
        <a:prstGeom prst="rect">
          <a:avLst/>
        </a:prstGeom>
      </xdr:spPr>
    </xdr:pic>
    <xdr:clientData/>
  </xdr:twoCellAnchor>
  <xdr:twoCellAnchor editAs="oneCell">
    <xdr:from>
      <xdr:col>10</xdr:col>
      <xdr:colOff>104775</xdr:colOff>
      <xdr:row>1</xdr:row>
      <xdr:rowOff>19050</xdr:rowOff>
    </xdr:from>
    <xdr:to>
      <xdr:col>12</xdr:col>
      <xdr:colOff>590550</xdr:colOff>
      <xdr:row>6</xdr:row>
      <xdr:rowOff>76200</xdr:rowOff>
    </xdr:to>
    <xdr:pic>
      <xdr:nvPicPr>
        <xdr:cNvPr id="102405" name="Imagem 5">
          <a:extLst>
            <a:ext uri="{FF2B5EF4-FFF2-40B4-BE49-F238E27FC236}">
              <a16:creationId xmlns:a16="http://schemas.microsoft.com/office/drawing/2014/main" id="{7078C37F-97BE-FE24-178F-C439F9E05F2E}"/>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992225" y="200025"/>
          <a:ext cx="16668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1841126</xdr:colOff>
      <xdr:row>9</xdr:row>
      <xdr:rowOff>161701</xdr:rowOff>
    </xdr:from>
    <xdr:to>
      <xdr:col>18</xdr:col>
      <xdr:colOff>60512</xdr:colOff>
      <xdr:row>11</xdr:row>
      <xdr:rowOff>140746</xdr:rowOff>
    </xdr:to>
    <xdr:sp macro="" textlink="">
      <xdr:nvSpPr>
        <xdr:cNvPr id="7" name="CaixaDeTexto 6">
          <a:extLst>
            <a:ext uri="{FF2B5EF4-FFF2-40B4-BE49-F238E27FC236}">
              <a16:creationId xmlns:a16="http://schemas.microsoft.com/office/drawing/2014/main" id="{18E2C427-D155-9440-01ED-74CF6AB305BD}"/>
            </a:ext>
          </a:extLst>
        </xdr:cNvPr>
        <xdr:cNvSpPr txBox="1"/>
      </xdr:nvSpPr>
      <xdr:spPr>
        <a:xfrm>
          <a:off x="4552950" y="1775348"/>
          <a:ext cx="14636003" cy="337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200">
              <a:solidFill>
                <a:schemeClr val="bg1"/>
              </a:solidFill>
            </a:rPr>
            <a:t>Sustainability Accounting Standards Board  - SABS</a:t>
          </a:r>
        </a:p>
      </xdr:txBody>
    </xdr:sp>
    <xdr:clientData/>
  </xdr:twoCellAnchor>
  <xdr:twoCellAnchor>
    <xdr:from>
      <xdr:col>0</xdr:col>
      <xdr:colOff>304800</xdr:colOff>
      <xdr:row>12</xdr:row>
      <xdr:rowOff>21179</xdr:rowOff>
    </xdr:from>
    <xdr:to>
      <xdr:col>2</xdr:col>
      <xdr:colOff>594359</xdr:colOff>
      <xdr:row>76</xdr:row>
      <xdr:rowOff>0</xdr:rowOff>
    </xdr:to>
    <xdr:sp macro="" textlink="">
      <xdr:nvSpPr>
        <xdr:cNvPr id="8" name="Retângulo 7">
          <a:extLst>
            <a:ext uri="{FF2B5EF4-FFF2-40B4-BE49-F238E27FC236}">
              <a16:creationId xmlns:a16="http://schemas.microsoft.com/office/drawing/2014/main" id="{ED300F61-1815-E17A-0870-5B954841F79B}"/>
            </a:ext>
          </a:extLst>
        </xdr:cNvPr>
        <xdr:cNvSpPr/>
      </xdr:nvSpPr>
      <xdr:spPr>
        <a:xfrm>
          <a:off x="304800" y="2189069"/>
          <a:ext cx="1504949" cy="1347955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390525</xdr:colOff>
      <xdr:row>17</xdr:row>
      <xdr:rowOff>381000</xdr:rowOff>
    </xdr:from>
    <xdr:to>
      <xdr:col>2</xdr:col>
      <xdr:colOff>476250</xdr:colOff>
      <xdr:row>21</xdr:row>
      <xdr:rowOff>57150</xdr:rowOff>
    </xdr:to>
    <xdr:pic>
      <xdr:nvPicPr>
        <xdr:cNvPr id="102408" name="Imagem 8">
          <a:hlinkClick xmlns:r="http://schemas.openxmlformats.org/officeDocument/2006/relationships" r:id="rId6"/>
          <a:extLst>
            <a:ext uri="{FF2B5EF4-FFF2-40B4-BE49-F238E27FC236}">
              <a16:creationId xmlns:a16="http://schemas.microsoft.com/office/drawing/2014/main" id="{3D9A1562-35DA-9223-C754-1A84C0CD89E8}"/>
            </a:ext>
          </a:extLst>
        </xdr:cNvPr>
        <xdr:cNvPicPr>
          <a:picLocks noChangeAspect="1" noChangeArrowheads="1"/>
        </xdr:cNvPicPr>
      </xdr:nvPicPr>
      <xdr:blipFill>
        <a:blip xmlns:r="http://schemas.openxmlformats.org/officeDocument/2006/relationships" r:embed="rId7">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90525" y="3962400"/>
          <a:ext cx="12668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390525</xdr:colOff>
      <xdr:row>15</xdr:row>
      <xdr:rowOff>314325</xdr:rowOff>
    </xdr:from>
    <xdr:to>
      <xdr:col>2</xdr:col>
      <xdr:colOff>476250</xdr:colOff>
      <xdr:row>17</xdr:row>
      <xdr:rowOff>171450</xdr:rowOff>
    </xdr:to>
    <xdr:pic>
      <xdr:nvPicPr>
        <xdr:cNvPr id="102409" name="Imagem 9">
          <a:hlinkClick xmlns:r="http://schemas.openxmlformats.org/officeDocument/2006/relationships" r:id="rId8"/>
          <a:extLst>
            <a:ext uri="{FF2B5EF4-FFF2-40B4-BE49-F238E27FC236}">
              <a16:creationId xmlns:a16="http://schemas.microsoft.com/office/drawing/2014/main" id="{1665BFAE-D088-24F9-6B7E-B62673E433BD}"/>
            </a:ext>
          </a:extLst>
        </xdr:cNvPr>
        <xdr:cNvPicPr>
          <a:picLocks noChangeAspect="1" noChangeArrowheads="1"/>
        </xdr:cNvPicPr>
      </xdr:nvPicPr>
      <xdr:blipFill>
        <a:blip xmlns:r="http://schemas.openxmlformats.org/officeDocument/2006/relationships" r:embed="rId9">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90525" y="3152775"/>
          <a:ext cx="12668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38100</xdr:colOff>
      <xdr:row>15</xdr:row>
      <xdr:rowOff>323850</xdr:rowOff>
    </xdr:from>
    <xdr:to>
      <xdr:col>5</xdr:col>
      <xdr:colOff>1314450</xdr:colOff>
      <xdr:row>17</xdr:row>
      <xdr:rowOff>209550</xdr:rowOff>
    </xdr:to>
    <xdr:pic>
      <xdr:nvPicPr>
        <xdr:cNvPr id="102410" name="Imagem 11">
          <a:extLst>
            <a:ext uri="{FF2B5EF4-FFF2-40B4-BE49-F238E27FC236}">
              <a16:creationId xmlns:a16="http://schemas.microsoft.com/office/drawing/2014/main" id="{2DD8A5F6-7B0F-42E1-8014-3E464DA062E2}"/>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676525" y="3162300"/>
          <a:ext cx="1276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2.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34</xdr:col>
      <xdr:colOff>280146</xdr:colOff>
      <xdr:row>12</xdr:row>
      <xdr:rowOff>133350</xdr:rowOff>
    </xdr:to>
    <xdr:sp macro="" textlink="">
      <xdr:nvSpPr>
        <xdr:cNvPr id="2" name="Retângulo 1">
          <a:extLst>
            <a:ext uri="{FF2B5EF4-FFF2-40B4-BE49-F238E27FC236}">
              <a16:creationId xmlns:a16="http://schemas.microsoft.com/office/drawing/2014/main" id="{5860000B-9421-325B-9B71-D1EDC4E6F9D3}"/>
            </a:ext>
          </a:extLst>
        </xdr:cNvPr>
        <xdr:cNvSpPr/>
      </xdr:nvSpPr>
      <xdr:spPr>
        <a:xfrm>
          <a:off x="304799" y="1685925"/>
          <a:ext cx="28622626"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933450</xdr:colOff>
      <xdr:row>6</xdr:row>
      <xdr:rowOff>95250</xdr:rowOff>
    </xdr:to>
    <xdr:pic>
      <xdr:nvPicPr>
        <xdr:cNvPr id="103426" name="Imagem 2">
          <a:hlinkClick xmlns:r="http://schemas.openxmlformats.org/officeDocument/2006/relationships" r:id="rId1"/>
          <a:extLst>
            <a:ext uri="{FF2B5EF4-FFF2-40B4-BE49-F238E27FC236}">
              <a16:creationId xmlns:a16="http://schemas.microsoft.com/office/drawing/2014/main" id="{28DBB750-CFAB-49A3-AE67-60CCBB207C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190500"/>
          <a:ext cx="2143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300990</xdr:colOff>
      <xdr:row>6</xdr:row>
      <xdr:rowOff>131444</xdr:rowOff>
    </xdr:from>
    <xdr:to>
      <xdr:col>34</xdr:col>
      <xdr:colOff>291642</xdr:colOff>
      <xdr:row>8</xdr:row>
      <xdr:rowOff>53787</xdr:rowOff>
    </xdr:to>
    <xdr:sp macro="" textlink="">
      <xdr:nvSpPr>
        <xdr:cNvPr id="4" name="Retângulo 3">
          <a:extLst>
            <a:ext uri="{FF2B5EF4-FFF2-40B4-BE49-F238E27FC236}">
              <a16:creationId xmlns:a16="http://schemas.microsoft.com/office/drawing/2014/main" id="{78D9737D-2158-FFD7-5A27-5A49BF0E64C5}"/>
            </a:ext>
          </a:extLst>
        </xdr:cNvPr>
        <xdr:cNvSpPr/>
      </xdr:nvSpPr>
      <xdr:spPr>
        <a:xfrm>
          <a:off x="300990" y="1221104"/>
          <a:ext cx="28626435" cy="28429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5" name="Gráfico 4" descr="Círculo com seta para a esquerda com preenchimento sólido">
          <a:hlinkClick xmlns:r="http://schemas.openxmlformats.org/officeDocument/2006/relationships" r:id="rId3"/>
          <a:extLst>
            <a:ext uri="{FF2B5EF4-FFF2-40B4-BE49-F238E27FC236}">
              <a16:creationId xmlns:a16="http://schemas.microsoft.com/office/drawing/2014/main" id="{9DC8C208-1673-4E48-05F8-777913C40C32}"/>
            </a:ext>
          </a:extLst>
        </xdr:cNvPr>
        <xdr:cNvPicPr>
          <a:picLocks noChangeAspect="1"/>
        </xdr:cNvPicPr>
      </xdr:nvPicPr>
      <xdr:blipFill>
        <a:blip xmlns:r="http://schemas.openxmlformats.org/officeDocument/2006/relationships" r:embed="rId4"/>
        <a:stretch>
          <a:fillRect/>
        </a:stretch>
      </xdr:blipFill>
      <xdr:spPr>
        <a:xfrm>
          <a:off x="478155" y="274320"/>
          <a:ext cx="491929" cy="505652"/>
        </a:xfrm>
        <a:prstGeom prst="rect">
          <a:avLst/>
        </a:prstGeom>
      </xdr:spPr>
    </xdr:pic>
    <xdr:clientData/>
  </xdr:twoCellAnchor>
  <xdr:twoCellAnchor editAs="oneCell">
    <xdr:from>
      <xdr:col>10</xdr:col>
      <xdr:colOff>104775</xdr:colOff>
      <xdr:row>1</xdr:row>
      <xdr:rowOff>19050</xdr:rowOff>
    </xdr:from>
    <xdr:to>
      <xdr:col>12</xdr:col>
      <xdr:colOff>590550</xdr:colOff>
      <xdr:row>6</xdr:row>
      <xdr:rowOff>76200</xdr:rowOff>
    </xdr:to>
    <xdr:pic>
      <xdr:nvPicPr>
        <xdr:cNvPr id="103429" name="Imagem 5">
          <a:extLst>
            <a:ext uri="{FF2B5EF4-FFF2-40B4-BE49-F238E27FC236}">
              <a16:creationId xmlns:a16="http://schemas.microsoft.com/office/drawing/2014/main" id="{A680F4ED-7319-53AD-DD33-EF01C26DCE4A}"/>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992225" y="200025"/>
          <a:ext cx="16668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2356597</xdr:colOff>
      <xdr:row>9</xdr:row>
      <xdr:rowOff>139289</xdr:rowOff>
    </xdr:from>
    <xdr:to>
      <xdr:col>18</xdr:col>
      <xdr:colOff>575983</xdr:colOff>
      <xdr:row>11</xdr:row>
      <xdr:rowOff>118334</xdr:rowOff>
    </xdr:to>
    <xdr:sp macro="" textlink="">
      <xdr:nvSpPr>
        <xdr:cNvPr id="7" name="CaixaDeTexto 6">
          <a:extLst>
            <a:ext uri="{FF2B5EF4-FFF2-40B4-BE49-F238E27FC236}">
              <a16:creationId xmlns:a16="http://schemas.microsoft.com/office/drawing/2014/main" id="{2228F5F5-973E-90D0-8763-97675A3667ED}"/>
            </a:ext>
          </a:extLst>
        </xdr:cNvPr>
        <xdr:cNvSpPr txBox="1"/>
      </xdr:nvSpPr>
      <xdr:spPr>
        <a:xfrm>
          <a:off x="5068421" y="1752936"/>
          <a:ext cx="14636003" cy="337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200">
              <a:solidFill>
                <a:schemeClr val="bg1"/>
              </a:solidFill>
            </a:rPr>
            <a:t>Sustainability Accounting Standards Board  - SABS</a:t>
          </a:r>
        </a:p>
      </xdr:txBody>
    </xdr:sp>
    <xdr:clientData/>
  </xdr:twoCellAnchor>
  <xdr:twoCellAnchor>
    <xdr:from>
      <xdr:col>0</xdr:col>
      <xdr:colOff>304800</xdr:colOff>
      <xdr:row>12</xdr:row>
      <xdr:rowOff>21179</xdr:rowOff>
    </xdr:from>
    <xdr:to>
      <xdr:col>2</xdr:col>
      <xdr:colOff>594359</xdr:colOff>
      <xdr:row>76</xdr:row>
      <xdr:rowOff>0</xdr:rowOff>
    </xdr:to>
    <xdr:sp macro="" textlink="">
      <xdr:nvSpPr>
        <xdr:cNvPr id="8" name="Retângulo 7">
          <a:extLst>
            <a:ext uri="{FF2B5EF4-FFF2-40B4-BE49-F238E27FC236}">
              <a16:creationId xmlns:a16="http://schemas.microsoft.com/office/drawing/2014/main" id="{A8BB1993-5F51-70F9-D03E-C133516670D1}"/>
            </a:ext>
          </a:extLst>
        </xdr:cNvPr>
        <xdr:cNvSpPr/>
      </xdr:nvSpPr>
      <xdr:spPr>
        <a:xfrm>
          <a:off x="304800" y="2189069"/>
          <a:ext cx="1504949" cy="1347955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428625</xdr:colOff>
      <xdr:row>15</xdr:row>
      <xdr:rowOff>323850</xdr:rowOff>
    </xdr:from>
    <xdr:to>
      <xdr:col>2</xdr:col>
      <xdr:colOff>495300</xdr:colOff>
      <xdr:row>17</xdr:row>
      <xdr:rowOff>200025</xdr:rowOff>
    </xdr:to>
    <xdr:pic>
      <xdr:nvPicPr>
        <xdr:cNvPr id="103432" name="Imagem 8">
          <a:hlinkClick xmlns:r="http://schemas.openxmlformats.org/officeDocument/2006/relationships" r:id="rId6"/>
          <a:extLst>
            <a:ext uri="{FF2B5EF4-FFF2-40B4-BE49-F238E27FC236}">
              <a16:creationId xmlns:a16="http://schemas.microsoft.com/office/drawing/2014/main" id="{EE82DA5E-DFC9-3184-5F93-411B44219248}"/>
            </a:ext>
          </a:extLst>
        </xdr:cNvPr>
        <xdr:cNvPicPr>
          <a:picLocks noChangeAspect="1" noChangeArrowheads="1"/>
        </xdr:cNvPicPr>
      </xdr:nvPicPr>
      <xdr:blipFill>
        <a:blip xmlns:r="http://schemas.openxmlformats.org/officeDocument/2006/relationships" r:embed="rId7">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28625" y="3162300"/>
          <a:ext cx="12477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17</xdr:row>
      <xdr:rowOff>352425</xdr:rowOff>
    </xdr:from>
    <xdr:to>
      <xdr:col>2</xdr:col>
      <xdr:colOff>485775</xdr:colOff>
      <xdr:row>21</xdr:row>
      <xdr:rowOff>38100</xdr:rowOff>
    </xdr:to>
    <xdr:pic>
      <xdr:nvPicPr>
        <xdr:cNvPr id="103433" name="Imagem 10">
          <a:hlinkClick xmlns:r="http://schemas.openxmlformats.org/officeDocument/2006/relationships" r:id="rId8"/>
          <a:extLst>
            <a:ext uri="{FF2B5EF4-FFF2-40B4-BE49-F238E27FC236}">
              <a16:creationId xmlns:a16="http://schemas.microsoft.com/office/drawing/2014/main" id="{D92EC5BA-F772-D3EF-6EA0-7C3897CA852D}"/>
            </a:ext>
          </a:extLst>
        </xdr:cNvPr>
        <xdr:cNvPicPr>
          <a:picLocks noChangeAspect="1" noChangeArrowheads="1"/>
        </xdr:cNvPicPr>
      </xdr:nvPicPr>
      <xdr:blipFill>
        <a:blip xmlns:r="http://schemas.openxmlformats.org/officeDocument/2006/relationships" r:embed="rId9">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3933825"/>
          <a:ext cx="12477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57150</xdr:colOff>
      <xdr:row>16</xdr:row>
      <xdr:rowOff>9525</xdr:rowOff>
    </xdr:from>
    <xdr:to>
      <xdr:col>5</xdr:col>
      <xdr:colOff>1352550</xdr:colOff>
      <xdr:row>17</xdr:row>
      <xdr:rowOff>209550</xdr:rowOff>
    </xdr:to>
    <xdr:pic>
      <xdr:nvPicPr>
        <xdr:cNvPr id="103434" name="Imagem 11">
          <a:extLst>
            <a:ext uri="{FF2B5EF4-FFF2-40B4-BE49-F238E27FC236}">
              <a16:creationId xmlns:a16="http://schemas.microsoft.com/office/drawing/2014/main" id="{39A40A48-4425-AFA8-366E-CA29EC2F1532}"/>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695575" y="3181350"/>
          <a:ext cx="12954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3.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34</xdr:col>
      <xdr:colOff>280146</xdr:colOff>
      <xdr:row>12</xdr:row>
      <xdr:rowOff>133350</xdr:rowOff>
    </xdr:to>
    <xdr:sp macro="" textlink="">
      <xdr:nvSpPr>
        <xdr:cNvPr id="2" name="Retângulo 1">
          <a:extLst>
            <a:ext uri="{FF2B5EF4-FFF2-40B4-BE49-F238E27FC236}">
              <a16:creationId xmlns:a16="http://schemas.microsoft.com/office/drawing/2014/main" id="{A5C710C0-C0B8-7F35-40E1-096E4E781945}"/>
            </a:ext>
          </a:extLst>
        </xdr:cNvPr>
        <xdr:cNvSpPr/>
      </xdr:nvSpPr>
      <xdr:spPr>
        <a:xfrm>
          <a:off x="304799" y="1685925"/>
          <a:ext cx="28622626"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933450</xdr:colOff>
      <xdr:row>6</xdr:row>
      <xdr:rowOff>95250</xdr:rowOff>
    </xdr:to>
    <xdr:pic>
      <xdr:nvPicPr>
        <xdr:cNvPr id="104450" name="Imagem 2">
          <a:hlinkClick xmlns:r="http://schemas.openxmlformats.org/officeDocument/2006/relationships" r:id="rId1"/>
          <a:extLst>
            <a:ext uri="{FF2B5EF4-FFF2-40B4-BE49-F238E27FC236}">
              <a16:creationId xmlns:a16="http://schemas.microsoft.com/office/drawing/2014/main" id="{2E0554D6-CD49-2532-67E1-B0A9A43476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190500"/>
          <a:ext cx="2143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300990</xdr:colOff>
      <xdr:row>6</xdr:row>
      <xdr:rowOff>131444</xdr:rowOff>
    </xdr:from>
    <xdr:to>
      <xdr:col>34</xdr:col>
      <xdr:colOff>291642</xdr:colOff>
      <xdr:row>8</xdr:row>
      <xdr:rowOff>53787</xdr:rowOff>
    </xdr:to>
    <xdr:sp macro="" textlink="">
      <xdr:nvSpPr>
        <xdr:cNvPr id="4" name="Retângulo 3">
          <a:extLst>
            <a:ext uri="{FF2B5EF4-FFF2-40B4-BE49-F238E27FC236}">
              <a16:creationId xmlns:a16="http://schemas.microsoft.com/office/drawing/2014/main" id="{DB1604A7-1864-C7CD-8A76-135C4A23189C}"/>
            </a:ext>
          </a:extLst>
        </xdr:cNvPr>
        <xdr:cNvSpPr/>
      </xdr:nvSpPr>
      <xdr:spPr>
        <a:xfrm>
          <a:off x="300990" y="1221104"/>
          <a:ext cx="28626435" cy="28429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5" name="Gráfico 4" descr="Círculo com seta para a esquerda com preenchimento sólido">
          <a:hlinkClick xmlns:r="http://schemas.openxmlformats.org/officeDocument/2006/relationships" r:id="rId3"/>
          <a:extLst>
            <a:ext uri="{FF2B5EF4-FFF2-40B4-BE49-F238E27FC236}">
              <a16:creationId xmlns:a16="http://schemas.microsoft.com/office/drawing/2014/main" id="{ED7CE075-A629-A002-C894-96BF8347D92B}"/>
            </a:ext>
          </a:extLst>
        </xdr:cNvPr>
        <xdr:cNvPicPr>
          <a:picLocks noChangeAspect="1"/>
        </xdr:cNvPicPr>
      </xdr:nvPicPr>
      <xdr:blipFill>
        <a:blip xmlns:r="http://schemas.openxmlformats.org/officeDocument/2006/relationships" r:embed="rId4"/>
        <a:stretch>
          <a:fillRect/>
        </a:stretch>
      </xdr:blipFill>
      <xdr:spPr>
        <a:xfrm>
          <a:off x="478155" y="274320"/>
          <a:ext cx="495739" cy="509462"/>
        </a:xfrm>
        <a:prstGeom prst="rect">
          <a:avLst/>
        </a:prstGeom>
      </xdr:spPr>
    </xdr:pic>
    <xdr:clientData/>
  </xdr:twoCellAnchor>
  <xdr:twoCellAnchor editAs="oneCell">
    <xdr:from>
      <xdr:col>10</xdr:col>
      <xdr:colOff>104775</xdr:colOff>
      <xdr:row>1</xdr:row>
      <xdr:rowOff>19050</xdr:rowOff>
    </xdr:from>
    <xdr:to>
      <xdr:col>12</xdr:col>
      <xdr:colOff>590550</xdr:colOff>
      <xdr:row>6</xdr:row>
      <xdr:rowOff>76200</xdr:rowOff>
    </xdr:to>
    <xdr:pic>
      <xdr:nvPicPr>
        <xdr:cNvPr id="104453" name="Imagem 5">
          <a:extLst>
            <a:ext uri="{FF2B5EF4-FFF2-40B4-BE49-F238E27FC236}">
              <a16:creationId xmlns:a16="http://schemas.microsoft.com/office/drawing/2014/main" id="{724BE4E4-4227-FDCE-FE8E-0D0E85395C38}"/>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992225" y="200025"/>
          <a:ext cx="16668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1852332</xdr:colOff>
      <xdr:row>9</xdr:row>
      <xdr:rowOff>150495</xdr:rowOff>
    </xdr:from>
    <xdr:to>
      <xdr:col>18</xdr:col>
      <xdr:colOff>71718</xdr:colOff>
      <xdr:row>11</xdr:row>
      <xdr:rowOff>129540</xdr:rowOff>
    </xdr:to>
    <xdr:sp macro="" textlink="">
      <xdr:nvSpPr>
        <xdr:cNvPr id="7" name="CaixaDeTexto 6">
          <a:extLst>
            <a:ext uri="{FF2B5EF4-FFF2-40B4-BE49-F238E27FC236}">
              <a16:creationId xmlns:a16="http://schemas.microsoft.com/office/drawing/2014/main" id="{C3BED640-F51B-7208-ACD4-D8BA940324B5}"/>
            </a:ext>
          </a:extLst>
        </xdr:cNvPr>
        <xdr:cNvSpPr txBox="1"/>
      </xdr:nvSpPr>
      <xdr:spPr>
        <a:xfrm>
          <a:off x="4564156" y="1764142"/>
          <a:ext cx="14636003" cy="337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200">
              <a:solidFill>
                <a:schemeClr val="bg1"/>
              </a:solidFill>
            </a:rPr>
            <a:t>Sustainability Accounting Standards Board  - SABS</a:t>
          </a:r>
        </a:p>
      </xdr:txBody>
    </xdr:sp>
    <xdr:clientData/>
  </xdr:twoCellAnchor>
  <xdr:twoCellAnchor>
    <xdr:from>
      <xdr:col>0</xdr:col>
      <xdr:colOff>304800</xdr:colOff>
      <xdr:row>12</xdr:row>
      <xdr:rowOff>21179</xdr:rowOff>
    </xdr:from>
    <xdr:to>
      <xdr:col>2</xdr:col>
      <xdr:colOff>594359</xdr:colOff>
      <xdr:row>76</xdr:row>
      <xdr:rowOff>0</xdr:rowOff>
    </xdr:to>
    <xdr:sp macro="" textlink="">
      <xdr:nvSpPr>
        <xdr:cNvPr id="8" name="Retângulo 7">
          <a:extLst>
            <a:ext uri="{FF2B5EF4-FFF2-40B4-BE49-F238E27FC236}">
              <a16:creationId xmlns:a16="http://schemas.microsoft.com/office/drawing/2014/main" id="{24CD3DC5-4F73-66F2-D340-4D5188D49B99}"/>
            </a:ext>
          </a:extLst>
        </xdr:cNvPr>
        <xdr:cNvSpPr/>
      </xdr:nvSpPr>
      <xdr:spPr>
        <a:xfrm>
          <a:off x="304800" y="2189069"/>
          <a:ext cx="1504949" cy="1347955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57150</xdr:colOff>
      <xdr:row>16</xdr:row>
      <xdr:rowOff>9525</xdr:rowOff>
    </xdr:from>
    <xdr:to>
      <xdr:col>5</xdr:col>
      <xdr:colOff>1352550</xdr:colOff>
      <xdr:row>17</xdr:row>
      <xdr:rowOff>209550</xdr:rowOff>
    </xdr:to>
    <xdr:pic>
      <xdr:nvPicPr>
        <xdr:cNvPr id="104456" name="Imagem 10">
          <a:extLst>
            <a:ext uri="{FF2B5EF4-FFF2-40B4-BE49-F238E27FC236}">
              <a16:creationId xmlns:a16="http://schemas.microsoft.com/office/drawing/2014/main" id="{AACE325E-20C7-3D23-3A01-8504B187AF64}"/>
            </a:ext>
          </a:extLst>
        </xdr:cNvPr>
        <xdr:cNvPicPr>
          <a:picLocks noChangeAspect="1" noChangeArrowheads="1"/>
        </xdr:cNvPicPr>
      </xdr:nvPicPr>
      <xdr:blipFill>
        <a:blip xmlns:r="http://schemas.openxmlformats.org/officeDocument/2006/relationships" r:embed="rId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695575" y="3181350"/>
          <a:ext cx="12954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425823</xdr:colOff>
      <xdr:row>15</xdr:row>
      <xdr:rowOff>324971</xdr:rowOff>
    </xdr:from>
    <xdr:to>
      <xdr:col>2</xdr:col>
      <xdr:colOff>482973</xdr:colOff>
      <xdr:row>17</xdr:row>
      <xdr:rowOff>228040</xdr:rowOff>
    </xdr:to>
    <xdr:pic>
      <xdr:nvPicPr>
        <xdr:cNvPr id="3" name="Imagem 21">
          <a:hlinkClick xmlns:r="http://schemas.openxmlformats.org/officeDocument/2006/relationships" r:id="rId7"/>
          <a:extLst>
            <a:ext uri="{FF2B5EF4-FFF2-40B4-BE49-F238E27FC236}">
              <a16:creationId xmlns:a16="http://schemas.microsoft.com/office/drawing/2014/main" id="{DB61420F-BD4A-4FCC-A825-AD63B3FE913C}"/>
            </a:ext>
          </a:extLst>
        </xdr:cNvPr>
        <xdr:cNvPicPr>
          <a:picLocks noChangeAspect="1" noChangeArrowheads="1"/>
        </xdr:cNvPicPr>
      </xdr:nvPicPr>
      <xdr:blipFill>
        <a:blip xmlns:r="http://schemas.openxmlformats.org/officeDocument/2006/relationships" r:embed="rId8">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25823" y="3160059"/>
          <a:ext cx="1244974" cy="653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4.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34</xdr:col>
      <xdr:colOff>280146</xdr:colOff>
      <xdr:row>12</xdr:row>
      <xdr:rowOff>133350</xdr:rowOff>
    </xdr:to>
    <xdr:sp macro="" textlink="">
      <xdr:nvSpPr>
        <xdr:cNvPr id="2" name="Retângulo 1">
          <a:extLst>
            <a:ext uri="{FF2B5EF4-FFF2-40B4-BE49-F238E27FC236}">
              <a16:creationId xmlns:a16="http://schemas.microsoft.com/office/drawing/2014/main" id="{C325FEF3-26C7-4991-C9D0-CA2E5C3279F2}"/>
            </a:ext>
          </a:extLst>
        </xdr:cNvPr>
        <xdr:cNvSpPr/>
      </xdr:nvSpPr>
      <xdr:spPr>
        <a:xfrm>
          <a:off x="304799" y="1685925"/>
          <a:ext cx="28622626"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933450</xdr:colOff>
      <xdr:row>6</xdr:row>
      <xdr:rowOff>95250</xdr:rowOff>
    </xdr:to>
    <xdr:pic>
      <xdr:nvPicPr>
        <xdr:cNvPr id="105474" name="Imagem 2">
          <a:hlinkClick xmlns:r="http://schemas.openxmlformats.org/officeDocument/2006/relationships" r:id="rId1"/>
          <a:extLst>
            <a:ext uri="{FF2B5EF4-FFF2-40B4-BE49-F238E27FC236}">
              <a16:creationId xmlns:a16="http://schemas.microsoft.com/office/drawing/2014/main" id="{1228693A-59F3-2C5C-7C41-5BCF035AE2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190500"/>
          <a:ext cx="2143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300990</xdr:colOff>
      <xdr:row>6</xdr:row>
      <xdr:rowOff>131444</xdr:rowOff>
    </xdr:from>
    <xdr:to>
      <xdr:col>34</xdr:col>
      <xdr:colOff>291642</xdr:colOff>
      <xdr:row>8</xdr:row>
      <xdr:rowOff>53787</xdr:rowOff>
    </xdr:to>
    <xdr:sp macro="" textlink="">
      <xdr:nvSpPr>
        <xdr:cNvPr id="4" name="Retângulo 3">
          <a:extLst>
            <a:ext uri="{FF2B5EF4-FFF2-40B4-BE49-F238E27FC236}">
              <a16:creationId xmlns:a16="http://schemas.microsoft.com/office/drawing/2014/main" id="{36B442CB-ADDF-8B69-85A8-022F9A894EB3}"/>
            </a:ext>
          </a:extLst>
        </xdr:cNvPr>
        <xdr:cNvSpPr/>
      </xdr:nvSpPr>
      <xdr:spPr>
        <a:xfrm>
          <a:off x="300990" y="1221104"/>
          <a:ext cx="28626435" cy="28429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5" name="Gráfico 4" descr="Círculo com seta para a esquerda com preenchimento sólido">
          <a:hlinkClick xmlns:r="http://schemas.openxmlformats.org/officeDocument/2006/relationships" r:id="rId3"/>
          <a:extLst>
            <a:ext uri="{FF2B5EF4-FFF2-40B4-BE49-F238E27FC236}">
              <a16:creationId xmlns:a16="http://schemas.microsoft.com/office/drawing/2014/main" id="{FB2A176A-6E4F-7613-21F4-88991BBD097B}"/>
            </a:ext>
          </a:extLst>
        </xdr:cNvPr>
        <xdr:cNvPicPr>
          <a:picLocks noChangeAspect="1"/>
        </xdr:cNvPicPr>
      </xdr:nvPicPr>
      <xdr:blipFill>
        <a:blip xmlns:r="http://schemas.openxmlformats.org/officeDocument/2006/relationships" r:embed="rId4"/>
        <a:stretch>
          <a:fillRect/>
        </a:stretch>
      </xdr:blipFill>
      <xdr:spPr>
        <a:xfrm>
          <a:off x="478155" y="274320"/>
          <a:ext cx="491929" cy="505652"/>
        </a:xfrm>
        <a:prstGeom prst="rect">
          <a:avLst/>
        </a:prstGeom>
      </xdr:spPr>
    </xdr:pic>
    <xdr:clientData/>
  </xdr:twoCellAnchor>
  <xdr:twoCellAnchor editAs="oneCell">
    <xdr:from>
      <xdr:col>10</xdr:col>
      <xdr:colOff>104775</xdr:colOff>
      <xdr:row>1</xdr:row>
      <xdr:rowOff>19050</xdr:rowOff>
    </xdr:from>
    <xdr:to>
      <xdr:col>12</xdr:col>
      <xdr:colOff>590550</xdr:colOff>
      <xdr:row>6</xdr:row>
      <xdr:rowOff>76200</xdr:rowOff>
    </xdr:to>
    <xdr:pic>
      <xdr:nvPicPr>
        <xdr:cNvPr id="105477" name="Imagem 5">
          <a:extLst>
            <a:ext uri="{FF2B5EF4-FFF2-40B4-BE49-F238E27FC236}">
              <a16:creationId xmlns:a16="http://schemas.microsoft.com/office/drawing/2014/main" id="{AC1770C2-DA51-0D46-A2F5-A20589B58A02}"/>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992225" y="200025"/>
          <a:ext cx="16668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1717861</xdr:colOff>
      <xdr:row>9</xdr:row>
      <xdr:rowOff>139289</xdr:rowOff>
    </xdr:from>
    <xdr:to>
      <xdr:col>17</xdr:col>
      <xdr:colOff>542364</xdr:colOff>
      <xdr:row>11</xdr:row>
      <xdr:rowOff>118334</xdr:rowOff>
    </xdr:to>
    <xdr:sp macro="" textlink="">
      <xdr:nvSpPr>
        <xdr:cNvPr id="7" name="CaixaDeTexto 6">
          <a:extLst>
            <a:ext uri="{FF2B5EF4-FFF2-40B4-BE49-F238E27FC236}">
              <a16:creationId xmlns:a16="http://schemas.microsoft.com/office/drawing/2014/main" id="{0E2392C1-DED1-4597-6DDF-BC7619DBC180}"/>
            </a:ext>
          </a:extLst>
        </xdr:cNvPr>
        <xdr:cNvSpPr txBox="1"/>
      </xdr:nvSpPr>
      <xdr:spPr>
        <a:xfrm>
          <a:off x="4429685" y="1752936"/>
          <a:ext cx="14636003" cy="337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200">
              <a:solidFill>
                <a:schemeClr val="bg1"/>
              </a:solidFill>
            </a:rPr>
            <a:t>Sustainability Accounting Standards Board  - SABS</a:t>
          </a:r>
        </a:p>
      </xdr:txBody>
    </xdr:sp>
    <xdr:clientData/>
  </xdr:twoCellAnchor>
  <xdr:twoCellAnchor>
    <xdr:from>
      <xdr:col>0</xdr:col>
      <xdr:colOff>304800</xdr:colOff>
      <xdr:row>12</xdr:row>
      <xdr:rowOff>17369</xdr:rowOff>
    </xdr:from>
    <xdr:to>
      <xdr:col>2</xdr:col>
      <xdr:colOff>590549</xdr:colOff>
      <xdr:row>76</xdr:row>
      <xdr:rowOff>0</xdr:rowOff>
    </xdr:to>
    <xdr:sp macro="" textlink="">
      <xdr:nvSpPr>
        <xdr:cNvPr id="8" name="Retângulo 7">
          <a:extLst>
            <a:ext uri="{FF2B5EF4-FFF2-40B4-BE49-F238E27FC236}">
              <a16:creationId xmlns:a16="http://schemas.microsoft.com/office/drawing/2014/main" id="{E0AC2BF0-CCA0-CE1E-2096-506F4EAD9919}"/>
            </a:ext>
          </a:extLst>
        </xdr:cNvPr>
        <xdr:cNvSpPr/>
      </xdr:nvSpPr>
      <xdr:spPr>
        <a:xfrm>
          <a:off x="304800" y="2168898"/>
          <a:ext cx="1495984" cy="1325039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28575</xdr:colOff>
      <xdr:row>16</xdr:row>
      <xdr:rowOff>28575</xdr:rowOff>
    </xdr:from>
    <xdr:to>
      <xdr:col>5</xdr:col>
      <xdr:colOff>1314450</xdr:colOff>
      <xdr:row>17</xdr:row>
      <xdr:rowOff>247650</xdr:rowOff>
    </xdr:to>
    <xdr:pic>
      <xdr:nvPicPr>
        <xdr:cNvPr id="105480" name="Imagem 9">
          <a:extLst>
            <a:ext uri="{FF2B5EF4-FFF2-40B4-BE49-F238E27FC236}">
              <a16:creationId xmlns:a16="http://schemas.microsoft.com/office/drawing/2014/main" id="{3EF4821D-F1A6-70F6-2A38-5FA2CEDB3E0B}"/>
            </a:ext>
          </a:extLst>
        </xdr:cNvPr>
        <xdr:cNvPicPr>
          <a:picLocks noChangeAspect="1" noChangeArrowheads="1"/>
        </xdr:cNvPicPr>
      </xdr:nvPicPr>
      <xdr:blipFill>
        <a:blip xmlns:r="http://schemas.openxmlformats.org/officeDocument/2006/relationships" r:embed="rId6">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667000" y="3200400"/>
          <a:ext cx="12858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5.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34</xdr:col>
      <xdr:colOff>280146</xdr:colOff>
      <xdr:row>12</xdr:row>
      <xdr:rowOff>133350</xdr:rowOff>
    </xdr:to>
    <xdr:sp macro="" textlink="">
      <xdr:nvSpPr>
        <xdr:cNvPr id="2" name="Retângulo 1">
          <a:extLst>
            <a:ext uri="{FF2B5EF4-FFF2-40B4-BE49-F238E27FC236}">
              <a16:creationId xmlns:a16="http://schemas.microsoft.com/office/drawing/2014/main" id="{D223E997-A1DB-398F-E0AC-7977FBD4FDF1}"/>
            </a:ext>
          </a:extLst>
        </xdr:cNvPr>
        <xdr:cNvSpPr/>
      </xdr:nvSpPr>
      <xdr:spPr>
        <a:xfrm>
          <a:off x="304799" y="1685925"/>
          <a:ext cx="28622626"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933450</xdr:colOff>
      <xdr:row>6</xdr:row>
      <xdr:rowOff>95250</xdr:rowOff>
    </xdr:to>
    <xdr:pic>
      <xdr:nvPicPr>
        <xdr:cNvPr id="106498" name="Imagem 2">
          <a:hlinkClick xmlns:r="http://schemas.openxmlformats.org/officeDocument/2006/relationships" r:id="rId1"/>
          <a:extLst>
            <a:ext uri="{FF2B5EF4-FFF2-40B4-BE49-F238E27FC236}">
              <a16:creationId xmlns:a16="http://schemas.microsoft.com/office/drawing/2014/main" id="{FFC2F136-443F-3A28-CB21-58D60BDF99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190500"/>
          <a:ext cx="2143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300990</xdr:colOff>
      <xdr:row>6</xdr:row>
      <xdr:rowOff>131444</xdr:rowOff>
    </xdr:from>
    <xdr:to>
      <xdr:col>34</xdr:col>
      <xdr:colOff>291642</xdr:colOff>
      <xdr:row>8</xdr:row>
      <xdr:rowOff>53787</xdr:rowOff>
    </xdr:to>
    <xdr:sp macro="" textlink="">
      <xdr:nvSpPr>
        <xdr:cNvPr id="4" name="Retângulo 3">
          <a:extLst>
            <a:ext uri="{FF2B5EF4-FFF2-40B4-BE49-F238E27FC236}">
              <a16:creationId xmlns:a16="http://schemas.microsoft.com/office/drawing/2014/main" id="{D597368F-27A3-B441-F113-A1E268CA40C9}"/>
            </a:ext>
          </a:extLst>
        </xdr:cNvPr>
        <xdr:cNvSpPr/>
      </xdr:nvSpPr>
      <xdr:spPr>
        <a:xfrm>
          <a:off x="300990" y="1221104"/>
          <a:ext cx="28626435" cy="28429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5" name="Gráfico 4" descr="Círculo com seta para a esquerda com preenchimento sólido">
          <a:hlinkClick xmlns:r="http://schemas.openxmlformats.org/officeDocument/2006/relationships" r:id="rId3"/>
          <a:extLst>
            <a:ext uri="{FF2B5EF4-FFF2-40B4-BE49-F238E27FC236}">
              <a16:creationId xmlns:a16="http://schemas.microsoft.com/office/drawing/2014/main" id="{1C265AF1-5C4A-D051-402B-8EA561042F74}"/>
            </a:ext>
          </a:extLst>
        </xdr:cNvPr>
        <xdr:cNvPicPr>
          <a:picLocks noChangeAspect="1"/>
        </xdr:cNvPicPr>
      </xdr:nvPicPr>
      <xdr:blipFill>
        <a:blip xmlns:r="http://schemas.openxmlformats.org/officeDocument/2006/relationships" r:embed="rId4"/>
        <a:stretch>
          <a:fillRect/>
        </a:stretch>
      </xdr:blipFill>
      <xdr:spPr>
        <a:xfrm>
          <a:off x="478155" y="274320"/>
          <a:ext cx="495739" cy="509462"/>
        </a:xfrm>
        <a:prstGeom prst="rect">
          <a:avLst/>
        </a:prstGeom>
      </xdr:spPr>
    </xdr:pic>
    <xdr:clientData/>
  </xdr:twoCellAnchor>
  <xdr:twoCellAnchor editAs="oneCell">
    <xdr:from>
      <xdr:col>10</xdr:col>
      <xdr:colOff>104775</xdr:colOff>
      <xdr:row>1</xdr:row>
      <xdr:rowOff>19050</xdr:rowOff>
    </xdr:from>
    <xdr:to>
      <xdr:col>12</xdr:col>
      <xdr:colOff>590550</xdr:colOff>
      <xdr:row>6</xdr:row>
      <xdr:rowOff>76200</xdr:rowOff>
    </xdr:to>
    <xdr:pic>
      <xdr:nvPicPr>
        <xdr:cNvPr id="106501" name="Imagem 5">
          <a:extLst>
            <a:ext uri="{FF2B5EF4-FFF2-40B4-BE49-F238E27FC236}">
              <a16:creationId xmlns:a16="http://schemas.microsoft.com/office/drawing/2014/main" id="{E25A33A5-76D4-B2B2-F0C6-6B317B3B0865}"/>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992225" y="200025"/>
          <a:ext cx="16668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1717861</xdr:colOff>
      <xdr:row>9</xdr:row>
      <xdr:rowOff>139289</xdr:rowOff>
    </xdr:from>
    <xdr:to>
      <xdr:col>17</xdr:col>
      <xdr:colOff>542364</xdr:colOff>
      <xdr:row>11</xdr:row>
      <xdr:rowOff>118334</xdr:rowOff>
    </xdr:to>
    <xdr:sp macro="" textlink="">
      <xdr:nvSpPr>
        <xdr:cNvPr id="7" name="CaixaDeTexto 6">
          <a:extLst>
            <a:ext uri="{FF2B5EF4-FFF2-40B4-BE49-F238E27FC236}">
              <a16:creationId xmlns:a16="http://schemas.microsoft.com/office/drawing/2014/main" id="{C44474A2-4205-7B56-DDE7-DD9299997005}"/>
            </a:ext>
          </a:extLst>
        </xdr:cNvPr>
        <xdr:cNvSpPr txBox="1"/>
      </xdr:nvSpPr>
      <xdr:spPr>
        <a:xfrm>
          <a:off x="4442011" y="1764254"/>
          <a:ext cx="14666483" cy="346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200">
              <a:solidFill>
                <a:schemeClr val="bg1"/>
              </a:solidFill>
            </a:rPr>
            <a:t>Sustainability Accounting Standards Board  - SABS</a:t>
          </a:r>
        </a:p>
      </xdr:txBody>
    </xdr:sp>
    <xdr:clientData/>
  </xdr:twoCellAnchor>
  <xdr:twoCellAnchor>
    <xdr:from>
      <xdr:col>0</xdr:col>
      <xdr:colOff>304800</xdr:colOff>
      <xdr:row>12</xdr:row>
      <xdr:rowOff>17369</xdr:rowOff>
    </xdr:from>
    <xdr:to>
      <xdr:col>2</xdr:col>
      <xdr:colOff>590549</xdr:colOff>
      <xdr:row>76</xdr:row>
      <xdr:rowOff>0</xdr:rowOff>
    </xdr:to>
    <xdr:sp macro="" textlink="">
      <xdr:nvSpPr>
        <xdr:cNvPr id="8" name="Retângulo 7">
          <a:extLst>
            <a:ext uri="{FF2B5EF4-FFF2-40B4-BE49-F238E27FC236}">
              <a16:creationId xmlns:a16="http://schemas.microsoft.com/office/drawing/2014/main" id="{2CF6D513-9253-B4DB-B2CE-11FC3BC91F33}"/>
            </a:ext>
          </a:extLst>
        </xdr:cNvPr>
        <xdr:cNvSpPr/>
      </xdr:nvSpPr>
      <xdr:spPr>
        <a:xfrm>
          <a:off x="304800" y="2192879"/>
          <a:ext cx="1508759" cy="1334239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28575</xdr:colOff>
      <xdr:row>16</xdr:row>
      <xdr:rowOff>28575</xdr:rowOff>
    </xdr:from>
    <xdr:to>
      <xdr:col>5</xdr:col>
      <xdr:colOff>1314450</xdr:colOff>
      <xdr:row>17</xdr:row>
      <xdr:rowOff>247650</xdr:rowOff>
    </xdr:to>
    <xdr:pic>
      <xdr:nvPicPr>
        <xdr:cNvPr id="106504" name="Imagem 8">
          <a:extLst>
            <a:ext uri="{FF2B5EF4-FFF2-40B4-BE49-F238E27FC236}">
              <a16:creationId xmlns:a16="http://schemas.microsoft.com/office/drawing/2014/main" id="{EBFE5796-C3AA-8F69-6FB7-FCC4FF6A0326}"/>
            </a:ext>
          </a:extLst>
        </xdr:cNvPr>
        <xdr:cNvPicPr>
          <a:picLocks noChangeAspect="1" noChangeArrowheads="1"/>
        </xdr:cNvPicPr>
      </xdr:nvPicPr>
      <xdr:blipFill>
        <a:blip xmlns:r="http://schemas.openxmlformats.org/officeDocument/2006/relationships" r:embed="rId6">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667000" y="3200400"/>
          <a:ext cx="12858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6.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34</xdr:col>
      <xdr:colOff>280146</xdr:colOff>
      <xdr:row>12</xdr:row>
      <xdr:rowOff>133350</xdr:rowOff>
    </xdr:to>
    <xdr:sp macro="" textlink="">
      <xdr:nvSpPr>
        <xdr:cNvPr id="2" name="Retângulo 1">
          <a:extLst>
            <a:ext uri="{FF2B5EF4-FFF2-40B4-BE49-F238E27FC236}">
              <a16:creationId xmlns:a16="http://schemas.microsoft.com/office/drawing/2014/main" id="{59C5BFD5-7667-E269-5752-128B5F0EC2A4}"/>
            </a:ext>
          </a:extLst>
        </xdr:cNvPr>
        <xdr:cNvSpPr/>
      </xdr:nvSpPr>
      <xdr:spPr>
        <a:xfrm>
          <a:off x="304799" y="1685925"/>
          <a:ext cx="28622626"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933450</xdr:colOff>
      <xdr:row>6</xdr:row>
      <xdr:rowOff>95250</xdr:rowOff>
    </xdr:to>
    <xdr:pic>
      <xdr:nvPicPr>
        <xdr:cNvPr id="107522" name="Imagem 2">
          <a:hlinkClick xmlns:r="http://schemas.openxmlformats.org/officeDocument/2006/relationships" r:id="rId1"/>
          <a:extLst>
            <a:ext uri="{FF2B5EF4-FFF2-40B4-BE49-F238E27FC236}">
              <a16:creationId xmlns:a16="http://schemas.microsoft.com/office/drawing/2014/main" id="{AEB5F564-8C8E-AAE9-0653-B0886DBEF0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190500"/>
          <a:ext cx="2143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300990</xdr:colOff>
      <xdr:row>6</xdr:row>
      <xdr:rowOff>131444</xdr:rowOff>
    </xdr:from>
    <xdr:to>
      <xdr:col>34</xdr:col>
      <xdr:colOff>291642</xdr:colOff>
      <xdr:row>8</xdr:row>
      <xdr:rowOff>53787</xdr:rowOff>
    </xdr:to>
    <xdr:sp macro="" textlink="">
      <xdr:nvSpPr>
        <xdr:cNvPr id="4" name="Retângulo 3">
          <a:extLst>
            <a:ext uri="{FF2B5EF4-FFF2-40B4-BE49-F238E27FC236}">
              <a16:creationId xmlns:a16="http://schemas.microsoft.com/office/drawing/2014/main" id="{C6C5E73F-0BE6-E89C-5CEC-FBCA78E924E9}"/>
            </a:ext>
          </a:extLst>
        </xdr:cNvPr>
        <xdr:cNvSpPr/>
      </xdr:nvSpPr>
      <xdr:spPr>
        <a:xfrm>
          <a:off x="300990" y="1221104"/>
          <a:ext cx="28626435" cy="28429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5" name="Gráfico 4" descr="Círculo com seta para a esquerda com preenchimento sólido">
          <a:hlinkClick xmlns:r="http://schemas.openxmlformats.org/officeDocument/2006/relationships" r:id="rId3"/>
          <a:extLst>
            <a:ext uri="{FF2B5EF4-FFF2-40B4-BE49-F238E27FC236}">
              <a16:creationId xmlns:a16="http://schemas.microsoft.com/office/drawing/2014/main" id="{F9A9292B-8623-0815-33FE-FDE107910433}"/>
            </a:ext>
          </a:extLst>
        </xdr:cNvPr>
        <xdr:cNvPicPr>
          <a:picLocks noChangeAspect="1"/>
        </xdr:cNvPicPr>
      </xdr:nvPicPr>
      <xdr:blipFill>
        <a:blip xmlns:r="http://schemas.openxmlformats.org/officeDocument/2006/relationships" r:embed="rId4"/>
        <a:stretch>
          <a:fillRect/>
        </a:stretch>
      </xdr:blipFill>
      <xdr:spPr>
        <a:xfrm>
          <a:off x="478155" y="274320"/>
          <a:ext cx="491929" cy="505652"/>
        </a:xfrm>
        <a:prstGeom prst="rect">
          <a:avLst/>
        </a:prstGeom>
      </xdr:spPr>
    </xdr:pic>
    <xdr:clientData/>
  </xdr:twoCellAnchor>
  <xdr:twoCellAnchor editAs="oneCell">
    <xdr:from>
      <xdr:col>8</xdr:col>
      <xdr:colOff>1171575</xdr:colOff>
      <xdr:row>0</xdr:row>
      <xdr:rowOff>180975</xdr:rowOff>
    </xdr:from>
    <xdr:to>
      <xdr:col>10</xdr:col>
      <xdr:colOff>523875</xdr:colOff>
      <xdr:row>6</xdr:row>
      <xdr:rowOff>57150</xdr:rowOff>
    </xdr:to>
    <xdr:pic>
      <xdr:nvPicPr>
        <xdr:cNvPr id="107525" name="Imagem 5">
          <a:extLst>
            <a:ext uri="{FF2B5EF4-FFF2-40B4-BE49-F238E27FC236}">
              <a16:creationId xmlns:a16="http://schemas.microsoft.com/office/drawing/2014/main" id="{7E954D19-A876-13F1-B512-34EF19BD51DF}"/>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782550" y="180975"/>
          <a:ext cx="16287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1717861</xdr:colOff>
      <xdr:row>9</xdr:row>
      <xdr:rowOff>139289</xdr:rowOff>
    </xdr:from>
    <xdr:to>
      <xdr:col>17</xdr:col>
      <xdr:colOff>542364</xdr:colOff>
      <xdr:row>11</xdr:row>
      <xdr:rowOff>118334</xdr:rowOff>
    </xdr:to>
    <xdr:sp macro="" textlink="">
      <xdr:nvSpPr>
        <xdr:cNvPr id="7" name="CaixaDeTexto 6">
          <a:extLst>
            <a:ext uri="{FF2B5EF4-FFF2-40B4-BE49-F238E27FC236}">
              <a16:creationId xmlns:a16="http://schemas.microsoft.com/office/drawing/2014/main" id="{5A4FD399-394C-89B1-BE0A-86B2F193C351}"/>
            </a:ext>
          </a:extLst>
        </xdr:cNvPr>
        <xdr:cNvSpPr txBox="1"/>
      </xdr:nvSpPr>
      <xdr:spPr>
        <a:xfrm>
          <a:off x="4442011" y="1764254"/>
          <a:ext cx="14666483" cy="346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200">
              <a:solidFill>
                <a:schemeClr val="bg1"/>
              </a:solidFill>
            </a:rPr>
            <a:t>Sustainability Accounting Standards Board  - SABS</a:t>
          </a:r>
        </a:p>
      </xdr:txBody>
    </xdr:sp>
    <xdr:clientData/>
  </xdr:twoCellAnchor>
  <xdr:twoCellAnchor>
    <xdr:from>
      <xdr:col>0</xdr:col>
      <xdr:colOff>304800</xdr:colOff>
      <xdr:row>12</xdr:row>
      <xdr:rowOff>17369</xdr:rowOff>
    </xdr:from>
    <xdr:to>
      <xdr:col>2</xdr:col>
      <xdr:colOff>590549</xdr:colOff>
      <xdr:row>76</xdr:row>
      <xdr:rowOff>0</xdr:rowOff>
    </xdr:to>
    <xdr:sp macro="" textlink="">
      <xdr:nvSpPr>
        <xdr:cNvPr id="8" name="Retângulo 7">
          <a:extLst>
            <a:ext uri="{FF2B5EF4-FFF2-40B4-BE49-F238E27FC236}">
              <a16:creationId xmlns:a16="http://schemas.microsoft.com/office/drawing/2014/main" id="{5631C5F3-8B74-F269-9029-8AA58C6301D9}"/>
            </a:ext>
          </a:extLst>
        </xdr:cNvPr>
        <xdr:cNvSpPr/>
      </xdr:nvSpPr>
      <xdr:spPr>
        <a:xfrm>
          <a:off x="304800" y="2192879"/>
          <a:ext cx="1508759" cy="1785724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47625</xdr:colOff>
      <xdr:row>16</xdr:row>
      <xdr:rowOff>66675</xdr:rowOff>
    </xdr:from>
    <xdr:to>
      <xdr:col>5</xdr:col>
      <xdr:colOff>1352550</xdr:colOff>
      <xdr:row>17</xdr:row>
      <xdr:rowOff>257175</xdr:rowOff>
    </xdr:to>
    <xdr:pic>
      <xdr:nvPicPr>
        <xdr:cNvPr id="107528" name="Imagem 9">
          <a:extLst>
            <a:ext uri="{FF2B5EF4-FFF2-40B4-BE49-F238E27FC236}">
              <a16:creationId xmlns:a16="http://schemas.microsoft.com/office/drawing/2014/main" id="{6B860E04-FD84-639B-153C-89B319F141A9}"/>
            </a:ext>
          </a:extLst>
        </xdr:cNvPr>
        <xdr:cNvPicPr>
          <a:picLocks noChangeAspect="1" noChangeArrowheads="1"/>
        </xdr:cNvPicPr>
      </xdr:nvPicPr>
      <xdr:blipFill>
        <a:blip xmlns:r="http://schemas.openxmlformats.org/officeDocument/2006/relationships" r:embed="rId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686050" y="3238500"/>
          <a:ext cx="13049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7.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34</xdr:col>
      <xdr:colOff>280146</xdr:colOff>
      <xdr:row>12</xdr:row>
      <xdr:rowOff>133350</xdr:rowOff>
    </xdr:to>
    <xdr:sp macro="" textlink="">
      <xdr:nvSpPr>
        <xdr:cNvPr id="2" name="Retângulo 1">
          <a:extLst>
            <a:ext uri="{FF2B5EF4-FFF2-40B4-BE49-F238E27FC236}">
              <a16:creationId xmlns:a16="http://schemas.microsoft.com/office/drawing/2014/main" id="{221BB322-0A7A-2940-3E1C-612BBDAE407E}"/>
            </a:ext>
          </a:extLst>
        </xdr:cNvPr>
        <xdr:cNvSpPr/>
      </xdr:nvSpPr>
      <xdr:spPr>
        <a:xfrm>
          <a:off x="304799" y="1685925"/>
          <a:ext cx="28622626"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933450</xdr:colOff>
      <xdr:row>6</xdr:row>
      <xdr:rowOff>95250</xdr:rowOff>
    </xdr:to>
    <xdr:pic>
      <xdr:nvPicPr>
        <xdr:cNvPr id="108546" name="Imagem 2">
          <a:hlinkClick xmlns:r="http://schemas.openxmlformats.org/officeDocument/2006/relationships" r:id="rId1"/>
          <a:extLst>
            <a:ext uri="{FF2B5EF4-FFF2-40B4-BE49-F238E27FC236}">
              <a16:creationId xmlns:a16="http://schemas.microsoft.com/office/drawing/2014/main" id="{35939DA6-CDE9-B324-DEB2-74F5F5C208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190500"/>
          <a:ext cx="2143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300990</xdr:colOff>
      <xdr:row>6</xdr:row>
      <xdr:rowOff>131444</xdr:rowOff>
    </xdr:from>
    <xdr:to>
      <xdr:col>34</xdr:col>
      <xdr:colOff>291642</xdr:colOff>
      <xdr:row>8</xdr:row>
      <xdr:rowOff>53787</xdr:rowOff>
    </xdr:to>
    <xdr:sp macro="" textlink="">
      <xdr:nvSpPr>
        <xdr:cNvPr id="4" name="Retângulo 3">
          <a:extLst>
            <a:ext uri="{FF2B5EF4-FFF2-40B4-BE49-F238E27FC236}">
              <a16:creationId xmlns:a16="http://schemas.microsoft.com/office/drawing/2014/main" id="{FCE49C3B-22F7-7313-F01B-42422D0062FA}"/>
            </a:ext>
          </a:extLst>
        </xdr:cNvPr>
        <xdr:cNvSpPr/>
      </xdr:nvSpPr>
      <xdr:spPr>
        <a:xfrm>
          <a:off x="300990" y="1221104"/>
          <a:ext cx="28626435" cy="28429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5" name="Gráfico 4" descr="Círculo com seta para a esquerda com preenchimento sólido">
          <a:hlinkClick xmlns:r="http://schemas.openxmlformats.org/officeDocument/2006/relationships" r:id="rId3"/>
          <a:extLst>
            <a:ext uri="{FF2B5EF4-FFF2-40B4-BE49-F238E27FC236}">
              <a16:creationId xmlns:a16="http://schemas.microsoft.com/office/drawing/2014/main" id="{18554F17-6259-3314-8264-D7DE1958A752}"/>
            </a:ext>
          </a:extLst>
        </xdr:cNvPr>
        <xdr:cNvPicPr>
          <a:picLocks noChangeAspect="1"/>
        </xdr:cNvPicPr>
      </xdr:nvPicPr>
      <xdr:blipFill>
        <a:blip xmlns:r="http://schemas.openxmlformats.org/officeDocument/2006/relationships" r:embed="rId4"/>
        <a:stretch>
          <a:fillRect/>
        </a:stretch>
      </xdr:blipFill>
      <xdr:spPr>
        <a:xfrm>
          <a:off x="478155" y="274320"/>
          <a:ext cx="495739" cy="509462"/>
        </a:xfrm>
        <a:prstGeom prst="rect">
          <a:avLst/>
        </a:prstGeom>
      </xdr:spPr>
    </xdr:pic>
    <xdr:clientData/>
  </xdr:twoCellAnchor>
  <xdr:twoCellAnchor editAs="oneCell">
    <xdr:from>
      <xdr:col>8</xdr:col>
      <xdr:colOff>1104900</xdr:colOff>
      <xdr:row>1</xdr:row>
      <xdr:rowOff>19050</xdr:rowOff>
    </xdr:from>
    <xdr:to>
      <xdr:col>10</xdr:col>
      <xdr:colOff>457200</xdr:colOff>
      <xdr:row>6</xdr:row>
      <xdr:rowOff>76200</xdr:rowOff>
    </xdr:to>
    <xdr:pic>
      <xdr:nvPicPr>
        <xdr:cNvPr id="108549" name="Imagem 5">
          <a:extLst>
            <a:ext uri="{FF2B5EF4-FFF2-40B4-BE49-F238E27FC236}">
              <a16:creationId xmlns:a16="http://schemas.microsoft.com/office/drawing/2014/main" id="{5DF369AB-2306-A5AC-A3B8-ECA9A1E59C15}"/>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715875" y="200025"/>
          <a:ext cx="16287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1717861</xdr:colOff>
      <xdr:row>9</xdr:row>
      <xdr:rowOff>139289</xdr:rowOff>
    </xdr:from>
    <xdr:to>
      <xdr:col>17</xdr:col>
      <xdr:colOff>542364</xdr:colOff>
      <xdr:row>11</xdr:row>
      <xdr:rowOff>118334</xdr:rowOff>
    </xdr:to>
    <xdr:sp macro="" textlink="">
      <xdr:nvSpPr>
        <xdr:cNvPr id="7" name="CaixaDeTexto 6">
          <a:extLst>
            <a:ext uri="{FF2B5EF4-FFF2-40B4-BE49-F238E27FC236}">
              <a16:creationId xmlns:a16="http://schemas.microsoft.com/office/drawing/2014/main" id="{5B6C26F2-BC39-6CB9-6E9D-8B6723004BA6}"/>
            </a:ext>
          </a:extLst>
        </xdr:cNvPr>
        <xdr:cNvSpPr txBox="1"/>
      </xdr:nvSpPr>
      <xdr:spPr>
        <a:xfrm>
          <a:off x="4442011" y="1764254"/>
          <a:ext cx="14666483" cy="346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200">
              <a:solidFill>
                <a:schemeClr val="bg1"/>
              </a:solidFill>
            </a:rPr>
            <a:t>Sustainability Accounting Standards Board  - SABS</a:t>
          </a:r>
        </a:p>
      </xdr:txBody>
    </xdr:sp>
    <xdr:clientData/>
  </xdr:twoCellAnchor>
  <xdr:twoCellAnchor>
    <xdr:from>
      <xdr:col>0</xdr:col>
      <xdr:colOff>304800</xdr:colOff>
      <xdr:row>12</xdr:row>
      <xdr:rowOff>17369</xdr:rowOff>
    </xdr:from>
    <xdr:to>
      <xdr:col>2</xdr:col>
      <xdr:colOff>590549</xdr:colOff>
      <xdr:row>76</xdr:row>
      <xdr:rowOff>0</xdr:rowOff>
    </xdr:to>
    <xdr:sp macro="" textlink="">
      <xdr:nvSpPr>
        <xdr:cNvPr id="8" name="Retângulo 7">
          <a:extLst>
            <a:ext uri="{FF2B5EF4-FFF2-40B4-BE49-F238E27FC236}">
              <a16:creationId xmlns:a16="http://schemas.microsoft.com/office/drawing/2014/main" id="{DA49A92B-FE08-949F-D56D-8F008C2CDC0B}"/>
            </a:ext>
          </a:extLst>
        </xdr:cNvPr>
        <xdr:cNvSpPr/>
      </xdr:nvSpPr>
      <xdr:spPr>
        <a:xfrm>
          <a:off x="304800" y="2192879"/>
          <a:ext cx="1508759" cy="1512357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28575</xdr:colOff>
      <xdr:row>16</xdr:row>
      <xdr:rowOff>28575</xdr:rowOff>
    </xdr:from>
    <xdr:to>
      <xdr:col>5</xdr:col>
      <xdr:colOff>1314450</xdr:colOff>
      <xdr:row>17</xdr:row>
      <xdr:rowOff>247650</xdr:rowOff>
    </xdr:to>
    <xdr:pic>
      <xdr:nvPicPr>
        <xdr:cNvPr id="108552" name="Imagem 8">
          <a:extLst>
            <a:ext uri="{FF2B5EF4-FFF2-40B4-BE49-F238E27FC236}">
              <a16:creationId xmlns:a16="http://schemas.microsoft.com/office/drawing/2014/main" id="{30EC22AA-2AF6-86D4-A9F6-3CDC3A661709}"/>
            </a:ext>
          </a:extLst>
        </xdr:cNvPr>
        <xdr:cNvPicPr>
          <a:picLocks noChangeAspect="1" noChangeArrowheads="1"/>
        </xdr:cNvPicPr>
      </xdr:nvPicPr>
      <xdr:blipFill>
        <a:blip xmlns:r="http://schemas.openxmlformats.org/officeDocument/2006/relationships" r:embed="rId6">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667000" y="3200400"/>
          <a:ext cx="12858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8.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83929596-6C21-BCBD-4610-6BAD5F5901CF}"/>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1552575</xdr:colOff>
      <xdr:row>0</xdr:row>
      <xdr:rowOff>104775</xdr:rowOff>
    </xdr:from>
    <xdr:to>
      <xdr:col>9</xdr:col>
      <xdr:colOff>171450</xdr:colOff>
      <xdr:row>6</xdr:row>
      <xdr:rowOff>0</xdr:rowOff>
    </xdr:to>
    <xdr:pic>
      <xdr:nvPicPr>
        <xdr:cNvPr id="109570" name="Imagem 2">
          <a:extLst>
            <a:ext uri="{FF2B5EF4-FFF2-40B4-BE49-F238E27FC236}">
              <a16:creationId xmlns:a16="http://schemas.microsoft.com/office/drawing/2014/main" id="{103E93F7-DC74-5F2C-43AE-C2BD8E8081E5}"/>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77375" y="104775"/>
          <a:ext cx="15621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09571" name="Imagem 3">
          <a:hlinkClick xmlns:r="http://schemas.openxmlformats.org/officeDocument/2006/relationships" r:id="rId2"/>
          <a:extLst>
            <a:ext uri="{FF2B5EF4-FFF2-40B4-BE49-F238E27FC236}">
              <a16:creationId xmlns:a16="http://schemas.microsoft.com/office/drawing/2014/main" id="{9537CB12-E60D-4C48-BAC2-411B24CAA14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1104487</xdr:colOff>
      <xdr:row>8</xdr:row>
      <xdr:rowOff>53751</xdr:rowOff>
    </xdr:from>
    <xdr:to>
      <xdr:col>9</xdr:col>
      <xdr:colOff>246529</xdr:colOff>
      <xdr:row>12</xdr:row>
      <xdr:rowOff>57561</xdr:rowOff>
    </xdr:to>
    <xdr:sp macro="" textlink="">
      <xdr:nvSpPr>
        <xdr:cNvPr id="5" name="Retângulo: Cantos Arredondados 3">
          <a:extLst>
            <a:ext uri="{FF2B5EF4-FFF2-40B4-BE49-F238E27FC236}">
              <a16:creationId xmlns:a16="http://schemas.microsoft.com/office/drawing/2014/main" id="{03C29AE1-D7FC-95F2-B370-6BF6BFD84BFB}"/>
            </a:ext>
          </a:extLst>
        </xdr:cNvPr>
        <xdr:cNvSpPr/>
      </xdr:nvSpPr>
      <xdr:spPr>
        <a:xfrm>
          <a:off x="9239958" y="1488104"/>
          <a:ext cx="2167630" cy="72098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DFECE64A-33D5-FF40-527C-75949F6B7B21}"/>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1741805</xdr:colOff>
      <xdr:row>8</xdr:row>
      <xdr:rowOff>59690</xdr:rowOff>
    </xdr:from>
    <xdr:to>
      <xdr:col>6</xdr:col>
      <xdr:colOff>1098176</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A903DD12-4540-5DBC-ADB9-24E9751189C0}"/>
            </a:ext>
          </a:extLst>
        </xdr:cNvPr>
        <xdr:cNvSpPr/>
      </xdr:nvSpPr>
      <xdr:spPr>
        <a:xfrm>
          <a:off x="4767393" y="1494043"/>
          <a:ext cx="2236283"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1126005</xdr:colOff>
      <xdr:row>8</xdr:row>
      <xdr:rowOff>44823</xdr:rowOff>
    </xdr:from>
    <xdr:to>
      <xdr:col>7</xdr:col>
      <xdr:colOff>1064558</xdr:colOff>
      <xdr:row>12</xdr:row>
      <xdr:rowOff>59466</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7DB64E0F-59B2-0B6C-6973-542C5DBE7BD6}"/>
            </a:ext>
          </a:extLst>
        </xdr:cNvPr>
        <xdr:cNvSpPr/>
      </xdr:nvSpPr>
      <xdr:spPr>
        <a:xfrm>
          <a:off x="7031505" y="1479176"/>
          <a:ext cx="2168524" cy="731819"/>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5A67EA46-3CD7-55CF-9299-A9E9D856859B}"/>
            </a:ext>
          </a:extLst>
        </xdr:cNvPr>
        <xdr:cNvSpPr/>
      </xdr:nvSpPr>
      <xdr:spPr>
        <a:xfrm>
          <a:off x="297178" y="1216734"/>
          <a:ext cx="20131146" cy="19711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718D2B10-6F49-EB2E-9124-2B0566111FFD}"/>
            </a:ext>
          </a:extLst>
        </xdr:cNvPr>
        <xdr:cNvPicPr>
          <a:picLocks noChangeAspect="1"/>
        </xdr:cNvPicPr>
      </xdr:nvPicPr>
      <xdr:blipFill>
        <a:blip xmlns:r="http://schemas.openxmlformats.org/officeDocument/2006/relationships" r:embed="rId8"/>
        <a:stretch>
          <a:fillRect/>
        </a:stretch>
      </xdr:blipFill>
      <xdr:spPr>
        <a:xfrm>
          <a:off x="478155" y="274320"/>
          <a:ext cx="491929" cy="509462"/>
        </a:xfrm>
        <a:prstGeom prst="rect">
          <a:avLst/>
        </a:prstGeom>
      </xdr:spPr>
    </xdr:pic>
    <xdr:clientData/>
  </xdr:twoCellAnchor>
  <xdr:twoCellAnchor>
    <xdr:from>
      <xdr:col>0</xdr:col>
      <xdr:colOff>304801</xdr:colOff>
      <xdr:row>12</xdr:row>
      <xdr:rowOff>95248</xdr:rowOff>
    </xdr:from>
    <xdr:to>
      <xdr:col>2</xdr:col>
      <xdr:colOff>590550</xdr:colOff>
      <xdr:row>86</xdr:row>
      <xdr:rowOff>156882</xdr:rowOff>
    </xdr:to>
    <xdr:sp macro="" textlink="">
      <xdr:nvSpPr>
        <xdr:cNvPr id="11" name="Retângulo 10">
          <a:extLst>
            <a:ext uri="{FF2B5EF4-FFF2-40B4-BE49-F238E27FC236}">
              <a16:creationId xmlns:a16="http://schemas.microsoft.com/office/drawing/2014/main" id="{EA93735D-A60E-307B-C5A8-BE744F80FD74}"/>
            </a:ext>
          </a:extLst>
        </xdr:cNvPr>
        <xdr:cNvSpPr/>
      </xdr:nvSpPr>
      <xdr:spPr>
        <a:xfrm>
          <a:off x="304801" y="2246777"/>
          <a:ext cx="1495984" cy="2455769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5DA82701-EE63-BA55-37C1-146E792875A3}"/>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0</xdr:col>
      <xdr:colOff>409575</xdr:colOff>
      <xdr:row>14</xdr:row>
      <xdr:rowOff>400050</xdr:rowOff>
    </xdr:from>
    <xdr:to>
      <xdr:col>2</xdr:col>
      <xdr:colOff>514350</xdr:colOff>
      <xdr:row>16</xdr:row>
      <xdr:rowOff>95250</xdr:rowOff>
    </xdr:to>
    <xdr:pic>
      <xdr:nvPicPr>
        <xdr:cNvPr id="109580" name="Imagem 17">
          <a:hlinkClick xmlns:r="http://schemas.openxmlformats.org/officeDocument/2006/relationships" r:id="rId10"/>
          <a:extLst>
            <a:ext uri="{FF2B5EF4-FFF2-40B4-BE49-F238E27FC236}">
              <a16:creationId xmlns:a16="http://schemas.microsoft.com/office/drawing/2014/main" id="{CD9E37C6-7D99-F927-DAA4-9A5DFB1A0201}"/>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9575" y="3067050"/>
          <a:ext cx="12858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428625</xdr:colOff>
      <xdr:row>16</xdr:row>
      <xdr:rowOff>266700</xdr:rowOff>
    </xdr:from>
    <xdr:to>
      <xdr:col>2</xdr:col>
      <xdr:colOff>476250</xdr:colOff>
      <xdr:row>17</xdr:row>
      <xdr:rowOff>438150</xdr:rowOff>
    </xdr:to>
    <xdr:pic>
      <xdr:nvPicPr>
        <xdr:cNvPr id="109581" name="Imagem 18">
          <a:hlinkClick xmlns:r="http://schemas.openxmlformats.org/officeDocument/2006/relationships" r:id="rId12"/>
          <a:extLst>
            <a:ext uri="{FF2B5EF4-FFF2-40B4-BE49-F238E27FC236}">
              <a16:creationId xmlns:a16="http://schemas.microsoft.com/office/drawing/2014/main" id="{58CE4D4C-17E4-E934-43DB-E42438F02534}"/>
            </a:ext>
          </a:extLst>
        </xdr:cNvPr>
        <xdr:cNvPicPr>
          <a:picLocks noChangeAspect="1" noChangeArrowheads="1"/>
        </xdr:cNvPicPr>
      </xdr:nvPicPr>
      <xdr:blipFill>
        <a:blip xmlns:r="http://schemas.openxmlformats.org/officeDocument/2006/relationships" r:embed="rId13">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28625" y="3848100"/>
          <a:ext cx="12287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14</xdr:row>
      <xdr:rowOff>428625</xdr:rowOff>
    </xdr:from>
    <xdr:to>
      <xdr:col>5</xdr:col>
      <xdr:colOff>1390650</xdr:colOff>
      <xdr:row>16</xdr:row>
      <xdr:rowOff>133350</xdr:rowOff>
    </xdr:to>
    <xdr:pic>
      <xdr:nvPicPr>
        <xdr:cNvPr id="109582" name="Imagem 19">
          <a:extLst>
            <a:ext uri="{FF2B5EF4-FFF2-40B4-BE49-F238E27FC236}">
              <a16:creationId xmlns:a16="http://schemas.microsoft.com/office/drawing/2014/main" id="{2D8BD003-DD6E-770C-51A5-45F5DCC9A96F}"/>
            </a:ext>
          </a:extLst>
        </xdr:cNvPr>
        <xdr:cNvPicPr>
          <a:picLocks noChangeAspect="1" noChangeArrowheads="1"/>
        </xdr:cNvPicPr>
      </xdr:nvPicPr>
      <xdr:blipFill>
        <a:blip xmlns:r="http://schemas.openxmlformats.org/officeDocument/2006/relationships" r:embed="rId14">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057525" y="3095625"/>
          <a:ext cx="12858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9.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06299623-BFBE-0271-6BAB-EA2E87DA1859}"/>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190500</xdr:colOff>
      <xdr:row>1</xdr:row>
      <xdr:rowOff>66675</xdr:rowOff>
    </xdr:from>
    <xdr:to>
      <xdr:col>15</xdr:col>
      <xdr:colOff>19050</xdr:colOff>
      <xdr:row>6</xdr:row>
      <xdr:rowOff>133350</xdr:rowOff>
    </xdr:to>
    <xdr:pic>
      <xdr:nvPicPr>
        <xdr:cNvPr id="110594" name="Imagem 2">
          <a:extLst>
            <a:ext uri="{FF2B5EF4-FFF2-40B4-BE49-F238E27FC236}">
              <a16:creationId xmlns:a16="http://schemas.microsoft.com/office/drawing/2014/main" id="{0BA6168E-2654-F3D6-8ED3-ED259380145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87775" y="257175"/>
          <a:ext cx="1600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10595" name="Imagem 3">
          <a:hlinkClick xmlns:r="http://schemas.openxmlformats.org/officeDocument/2006/relationships" r:id="rId2"/>
          <a:extLst>
            <a:ext uri="{FF2B5EF4-FFF2-40B4-BE49-F238E27FC236}">
              <a16:creationId xmlns:a16="http://schemas.microsoft.com/office/drawing/2014/main" id="{6A4D94D8-B051-1E12-FFFF-E089D01D137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1800708</xdr:colOff>
      <xdr:row>8</xdr:row>
      <xdr:rowOff>69664</xdr:rowOff>
    </xdr:from>
    <xdr:to>
      <xdr:col>9</xdr:col>
      <xdr:colOff>619908</xdr:colOff>
      <xdr:row>12</xdr:row>
      <xdr:rowOff>69664</xdr:rowOff>
    </xdr:to>
    <xdr:sp macro="" textlink="">
      <xdr:nvSpPr>
        <xdr:cNvPr id="5" name="Retângulo: Cantos Arredondados 3">
          <a:extLst>
            <a:ext uri="{FF2B5EF4-FFF2-40B4-BE49-F238E27FC236}">
              <a16:creationId xmlns:a16="http://schemas.microsoft.com/office/drawing/2014/main" id="{1D8CD1AB-3B08-F7AA-C18B-DAA864945EEA}"/>
            </a:ext>
          </a:extLst>
        </xdr:cNvPr>
        <xdr:cNvSpPr/>
      </xdr:nvSpPr>
      <xdr:spPr>
        <a:xfrm>
          <a:off x="9263826" y="1504017"/>
          <a:ext cx="2281817" cy="71717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9B3B7FFE-7B7C-8BF6-D266-84AE71A298C8}"/>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1736090</xdr:colOff>
      <xdr:row>8</xdr:row>
      <xdr:rowOff>59690</xdr:rowOff>
    </xdr:from>
    <xdr:to>
      <xdr:col>6</xdr:col>
      <xdr:colOff>1086971</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929BD83C-2AF5-46A0-4FD9-E91C1888974F}"/>
            </a:ext>
          </a:extLst>
        </xdr:cNvPr>
        <xdr:cNvSpPr/>
      </xdr:nvSpPr>
      <xdr:spPr>
        <a:xfrm>
          <a:off x="4761678" y="1494043"/>
          <a:ext cx="2230793"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1122417</xdr:colOff>
      <xdr:row>8</xdr:row>
      <xdr:rowOff>63052</xdr:rowOff>
    </xdr:from>
    <xdr:to>
      <xdr:col>7</xdr:col>
      <xdr:colOff>1770751</xdr:colOff>
      <xdr:row>12</xdr:row>
      <xdr:rowOff>66862</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8F7F257E-7847-4D4E-0B36-2B46989F420E}"/>
            </a:ext>
          </a:extLst>
        </xdr:cNvPr>
        <xdr:cNvSpPr/>
      </xdr:nvSpPr>
      <xdr:spPr>
        <a:xfrm>
          <a:off x="7027917" y="1497405"/>
          <a:ext cx="2205952" cy="72098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3F326D69-E9B8-1139-6A87-07A6C4A6EE0A}"/>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51FB8A54-CFCC-F5E8-217D-47700CAE9356}"/>
            </a:ext>
          </a:extLst>
        </xdr:cNvPr>
        <xdr:cNvPicPr>
          <a:picLocks noChangeAspect="1"/>
        </xdr:cNvPicPr>
      </xdr:nvPicPr>
      <xdr:blipFill>
        <a:blip xmlns:r="http://schemas.openxmlformats.org/officeDocument/2006/relationships" r:embed="rId8"/>
        <a:stretch>
          <a:fillRect/>
        </a:stretch>
      </xdr:blipFill>
      <xdr:spPr>
        <a:xfrm>
          <a:off x="478155" y="274320"/>
          <a:ext cx="491929" cy="509462"/>
        </a:xfrm>
        <a:prstGeom prst="rect">
          <a:avLst/>
        </a:prstGeom>
      </xdr:spPr>
    </xdr:pic>
    <xdr:clientData/>
  </xdr:twoCellAnchor>
  <xdr:twoCellAnchor>
    <xdr:from>
      <xdr:col>0</xdr:col>
      <xdr:colOff>304801</xdr:colOff>
      <xdr:row>12</xdr:row>
      <xdr:rowOff>99057</xdr:rowOff>
    </xdr:from>
    <xdr:to>
      <xdr:col>2</xdr:col>
      <xdr:colOff>586740</xdr:colOff>
      <xdr:row>71</xdr:row>
      <xdr:rowOff>56030</xdr:rowOff>
    </xdr:to>
    <xdr:sp macro="" textlink="">
      <xdr:nvSpPr>
        <xdr:cNvPr id="11" name="Retângulo 10">
          <a:extLst>
            <a:ext uri="{FF2B5EF4-FFF2-40B4-BE49-F238E27FC236}">
              <a16:creationId xmlns:a16="http://schemas.microsoft.com/office/drawing/2014/main" id="{54A73832-1896-0EB2-3260-FD9964A38B84}"/>
            </a:ext>
          </a:extLst>
        </xdr:cNvPr>
        <xdr:cNvSpPr/>
      </xdr:nvSpPr>
      <xdr:spPr>
        <a:xfrm>
          <a:off x="304801" y="2250586"/>
          <a:ext cx="1492174" cy="2578653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05F3DBEB-BB8B-B731-3C5A-D644AC35DC4D}"/>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5</xdr:col>
      <xdr:colOff>114300</xdr:colOff>
      <xdr:row>14</xdr:row>
      <xdr:rowOff>419100</xdr:rowOff>
    </xdr:from>
    <xdr:to>
      <xdr:col>5</xdr:col>
      <xdr:colOff>1428750</xdr:colOff>
      <xdr:row>16</xdr:row>
      <xdr:rowOff>133350</xdr:rowOff>
    </xdr:to>
    <xdr:pic>
      <xdr:nvPicPr>
        <xdr:cNvPr id="110604" name="Imagem 12">
          <a:extLst>
            <a:ext uri="{FF2B5EF4-FFF2-40B4-BE49-F238E27FC236}">
              <a16:creationId xmlns:a16="http://schemas.microsoft.com/office/drawing/2014/main" id="{F7519429-6E97-93F6-4DF6-4725FE29CD40}"/>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067050" y="3086100"/>
          <a:ext cx="13144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428625</xdr:colOff>
      <xdr:row>16</xdr:row>
      <xdr:rowOff>266700</xdr:rowOff>
    </xdr:from>
    <xdr:to>
      <xdr:col>2</xdr:col>
      <xdr:colOff>476250</xdr:colOff>
      <xdr:row>17</xdr:row>
      <xdr:rowOff>438150</xdr:rowOff>
    </xdr:to>
    <xdr:pic>
      <xdr:nvPicPr>
        <xdr:cNvPr id="110605" name="Imagem 13">
          <a:hlinkClick xmlns:r="http://schemas.openxmlformats.org/officeDocument/2006/relationships" r:id="rId11"/>
          <a:extLst>
            <a:ext uri="{FF2B5EF4-FFF2-40B4-BE49-F238E27FC236}">
              <a16:creationId xmlns:a16="http://schemas.microsoft.com/office/drawing/2014/main" id="{478AB263-A570-F607-F530-ABEF2F49486F}"/>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28625" y="3848100"/>
          <a:ext cx="12287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14</xdr:row>
      <xdr:rowOff>390525</xdr:rowOff>
    </xdr:from>
    <xdr:to>
      <xdr:col>2</xdr:col>
      <xdr:colOff>476250</xdr:colOff>
      <xdr:row>16</xdr:row>
      <xdr:rowOff>95250</xdr:rowOff>
    </xdr:to>
    <xdr:pic>
      <xdr:nvPicPr>
        <xdr:cNvPr id="110606" name="Imagem 14">
          <a:hlinkClick xmlns:r="http://schemas.openxmlformats.org/officeDocument/2006/relationships" r:id="rId13"/>
          <a:extLst>
            <a:ext uri="{FF2B5EF4-FFF2-40B4-BE49-F238E27FC236}">
              <a16:creationId xmlns:a16="http://schemas.microsoft.com/office/drawing/2014/main" id="{4EF51ABA-15E7-0F1F-3DF2-D20C6EE1BD52}"/>
            </a:ext>
          </a:extLst>
        </xdr:cNvPr>
        <xdr:cNvPicPr>
          <a:picLocks noChangeAspect="1" noChangeArrowheads="1"/>
        </xdr:cNvPicPr>
      </xdr:nvPicPr>
      <xdr:blipFill>
        <a:blip xmlns:r="http://schemas.openxmlformats.org/officeDocument/2006/relationships" r:embed="rId14">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00050" y="3057525"/>
          <a:ext cx="12573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23</xdr:col>
      <xdr:colOff>609599</xdr:colOff>
      <xdr:row>12</xdr:row>
      <xdr:rowOff>133350</xdr:rowOff>
    </xdr:to>
    <xdr:sp macro="" textlink="">
      <xdr:nvSpPr>
        <xdr:cNvPr id="2" name="Retângulo 1">
          <a:extLst>
            <a:ext uri="{FF2B5EF4-FFF2-40B4-BE49-F238E27FC236}">
              <a16:creationId xmlns:a16="http://schemas.microsoft.com/office/drawing/2014/main" id="{B3A4B246-CBF9-E367-1FB8-1CEBE6ED3362}"/>
            </a:ext>
          </a:extLst>
        </xdr:cNvPr>
        <xdr:cNvSpPr/>
      </xdr:nvSpPr>
      <xdr:spPr>
        <a:xfrm>
          <a:off x="304799" y="1682115"/>
          <a:ext cx="16182975"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11266" name="Imagem 2">
          <a:hlinkClick xmlns:r="http://schemas.openxmlformats.org/officeDocument/2006/relationships" r:id="rId1"/>
          <a:extLst>
            <a:ext uri="{FF2B5EF4-FFF2-40B4-BE49-F238E27FC236}">
              <a16:creationId xmlns:a16="http://schemas.microsoft.com/office/drawing/2014/main" id="{915C9E40-2D25-BC27-F290-2A0598D6D7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287655</xdr:colOff>
      <xdr:row>8</xdr:row>
      <xdr:rowOff>55880</xdr:rowOff>
    </xdr:from>
    <xdr:to>
      <xdr:col>4</xdr:col>
      <xdr:colOff>56514</xdr:colOff>
      <xdr:row>12</xdr:row>
      <xdr:rowOff>59690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89BDD408-4729-E2FE-D02D-341AAB3FF60A}"/>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12</xdr:col>
      <xdr:colOff>227965</xdr:colOff>
      <xdr:row>8</xdr:row>
      <xdr:rowOff>88265</xdr:rowOff>
    </xdr:from>
    <xdr:to>
      <xdr:col>16</xdr:col>
      <xdr:colOff>12064</xdr:colOff>
      <xdr:row>12</xdr:row>
      <xdr:rowOff>90170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8256EDC8-F990-9489-1D08-D94C1B9E3918}"/>
            </a:ext>
          </a:extLst>
        </xdr:cNvPr>
        <xdr:cNvSpPr/>
      </xdr:nvSpPr>
      <xdr:spPr>
        <a:xfrm>
          <a:off x="9402445" y="1551305"/>
          <a:ext cx="2222499" cy="73342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88264</xdr:colOff>
      <xdr:row>8</xdr:row>
      <xdr:rowOff>55880</xdr:rowOff>
    </xdr:from>
    <xdr:to>
      <xdr:col>5</xdr:col>
      <xdr:colOff>1771649</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78A164EF-6FEC-1351-CA53-70467FDC068F}"/>
            </a:ext>
          </a:extLst>
        </xdr:cNvPr>
        <xdr:cNvSpPr/>
      </xdr:nvSpPr>
      <xdr:spPr>
        <a:xfrm>
          <a:off x="2526664" y="1503680"/>
          <a:ext cx="2292985"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1791336</xdr:colOff>
      <xdr:row>8</xdr:row>
      <xdr:rowOff>76835</xdr:rowOff>
    </xdr:from>
    <xdr:to>
      <xdr:col>8</xdr:col>
      <xdr:colOff>323851</xdr:colOff>
      <xdr:row>12</xdr:row>
      <xdr:rowOff>74930</xdr:rowOff>
    </xdr:to>
    <xdr:sp macro="" textlink="">
      <xdr:nvSpPr>
        <xdr:cNvPr id="7" name="Retângulo: Cantos Arredondados 3">
          <a:extLst>
            <a:ext uri="{FF2B5EF4-FFF2-40B4-BE49-F238E27FC236}">
              <a16:creationId xmlns:a16="http://schemas.microsoft.com/office/drawing/2014/main" id="{D629A0A9-35EB-C5FA-C3FE-8A2EDB4A4A19}"/>
            </a:ext>
          </a:extLst>
        </xdr:cNvPr>
        <xdr:cNvSpPr/>
      </xdr:nvSpPr>
      <xdr:spPr>
        <a:xfrm>
          <a:off x="4839336" y="1524635"/>
          <a:ext cx="2218690"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lang="pt-BR" sz="1050" b="1">
              <a:solidFill>
                <a:schemeClr val="tx1"/>
              </a:solidFill>
              <a:effectLst/>
              <a:latin typeface="Verdana" panose="020B0604030504040204" pitchFamily="34" charset="0"/>
              <a:ea typeface="Verdana" panose="020B0604030504040204" pitchFamily="34" charset="0"/>
              <a:cs typeface="+mn-cs"/>
            </a:rPr>
            <a:t>Compromisso com 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Diretos</a:t>
          </a:r>
          <a:r>
            <a:rPr lang="pt-BR" sz="1050" b="0" baseline="0">
              <a:solidFill>
                <a:schemeClr val="tx1"/>
              </a:solidFill>
              <a:effectLst/>
              <a:latin typeface="Verdana" panose="020B0604030504040204" pitchFamily="34" charset="0"/>
              <a:ea typeface="Verdana" panose="020B0604030504040204" pitchFamily="34" charset="0"/>
              <a:cs typeface="+mn-cs"/>
            </a:rPr>
            <a:t> Humanos &amp; Sermos Mais Humanos</a:t>
          </a:r>
          <a:endParaRPr lang="pt-BR" sz="1400">
            <a:solidFill>
              <a:schemeClr val="tx1"/>
            </a:solidFill>
            <a:effectLst/>
            <a:latin typeface="Verdana" panose="020B0604030504040204" pitchFamily="34" charset="0"/>
            <a:ea typeface="Verdana" panose="020B0604030504040204" pitchFamily="34" charset="0"/>
          </a:endParaRPr>
        </a:p>
        <a:p>
          <a:pPr algn="ctr">
            <a:lnSpc>
              <a:spcPts val="1700"/>
            </a:lnSpc>
          </a:pPr>
          <a:endParaRPr lang="pt-BR" sz="1600" b="1" u="none">
            <a:solidFill>
              <a:schemeClr val="bg1"/>
            </a:solidFill>
          </a:endParaRPr>
        </a:p>
      </xdr:txBody>
    </xdr:sp>
    <xdr:clientData/>
  </xdr:twoCellAnchor>
  <xdr:twoCellAnchor>
    <xdr:from>
      <xdr:col>8</xdr:col>
      <xdr:colOff>340995</xdr:colOff>
      <xdr:row>8</xdr:row>
      <xdr:rowOff>88265</xdr:rowOff>
    </xdr:from>
    <xdr:to>
      <xdr:col>12</xdr:col>
      <xdr:colOff>211454</xdr:colOff>
      <xdr:row>12</xdr:row>
      <xdr:rowOff>71120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58F184A0-F74E-B9E7-867D-078DEADBE636}"/>
            </a:ext>
          </a:extLst>
        </xdr:cNvPr>
        <xdr:cNvSpPr/>
      </xdr:nvSpPr>
      <xdr:spPr>
        <a:xfrm>
          <a:off x="7077075" y="1551305"/>
          <a:ext cx="2308859"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297179</xdr:colOff>
      <xdr:row>6</xdr:row>
      <xdr:rowOff>131445</xdr:rowOff>
    </xdr:from>
    <xdr:to>
      <xdr:col>23</xdr:col>
      <xdr:colOff>575100</xdr:colOff>
      <xdr:row>7</xdr:row>
      <xdr:rowOff>140970</xdr:rowOff>
    </xdr:to>
    <xdr:sp macro="" textlink="">
      <xdr:nvSpPr>
        <xdr:cNvPr id="9" name="Retângulo 8">
          <a:extLst>
            <a:ext uri="{FF2B5EF4-FFF2-40B4-BE49-F238E27FC236}">
              <a16:creationId xmlns:a16="http://schemas.microsoft.com/office/drawing/2014/main" id="{46B3018E-AB18-034D-98AD-862C9EACCD6F}"/>
            </a:ext>
          </a:extLst>
        </xdr:cNvPr>
        <xdr:cNvSpPr/>
      </xdr:nvSpPr>
      <xdr:spPr>
        <a:xfrm>
          <a:off x="297179" y="1217295"/>
          <a:ext cx="16156096"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1"/>
          <a:extLst>
            <a:ext uri="{FF2B5EF4-FFF2-40B4-BE49-F238E27FC236}">
              <a16:creationId xmlns:a16="http://schemas.microsoft.com/office/drawing/2014/main" id="{B8B2FBA7-D9F7-9932-67F4-532A43836127}"/>
            </a:ext>
          </a:extLst>
        </xdr:cNvPr>
        <xdr:cNvPicPr>
          <a:picLocks noChangeAspect="1"/>
        </xdr:cNvPicPr>
      </xdr:nvPicPr>
      <xdr:blipFill>
        <a:blip xmlns:r="http://schemas.openxmlformats.org/officeDocument/2006/relationships" r:embed="rId7"/>
        <a:stretch>
          <a:fillRect/>
        </a:stretch>
      </xdr:blipFill>
      <xdr:spPr>
        <a:xfrm>
          <a:off x="474345" y="280035"/>
          <a:ext cx="499549" cy="511367"/>
        </a:xfrm>
        <a:prstGeom prst="rect">
          <a:avLst/>
        </a:prstGeom>
      </xdr:spPr>
    </xdr:pic>
    <xdr:clientData/>
  </xdr:twoCellAnchor>
  <xdr:twoCellAnchor editAs="oneCell">
    <xdr:from>
      <xdr:col>13</xdr:col>
      <xdr:colOff>114300</xdr:colOff>
      <xdr:row>0</xdr:row>
      <xdr:rowOff>76200</xdr:rowOff>
    </xdr:from>
    <xdr:to>
      <xdr:col>16</xdr:col>
      <xdr:colOff>47625</xdr:colOff>
      <xdr:row>6</xdr:row>
      <xdr:rowOff>19050</xdr:rowOff>
    </xdr:to>
    <xdr:pic>
      <xdr:nvPicPr>
        <xdr:cNvPr id="11274" name="Imagem 10">
          <a:extLst>
            <a:ext uri="{FF2B5EF4-FFF2-40B4-BE49-F238E27FC236}">
              <a16:creationId xmlns:a16="http://schemas.microsoft.com/office/drawing/2014/main" id="{F4C02519-1C07-C235-F009-CD0881787091}"/>
            </a:ext>
          </a:extLst>
        </xdr:cNvPr>
        <xdr:cNvPicPr>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601200" y="7620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99060</xdr:rowOff>
    </xdr:from>
    <xdr:to>
      <xdr:col>2</xdr:col>
      <xdr:colOff>586739</xdr:colOff>
      <xdr:row>37</xdr:row>
      <xdr:rowOff>0</xdr:rowOff>
    </xdr:to>
    <xdr:sp macro="" textlink="">
      <xdr:nvSpPr>
        <xdr:cNvPr id="12" name="Retângulo 11">
          <a:extLst>
            <a:ext uri="{FF2B5EF4-FFF2-40B4-BE49-F238E27FC236}">
              <a16:creationId xmlns:a16="http://schemas.microsoft.com/office/drawing/2014/main" id="{522212FF-7188-7001-A75F-EDB9F6DED424}"/>
            </a:ext>
          </a:extLst>
        </xdr:cNvPr>
        <xdr:cNvSpPr/>
      </xdr:nvSpPr>
      <xdr:spPr>
        <a:xfrm>
          <a:off x="304800" y="2293620"/>
          <a:ext cx="1501139" cy="447294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wsDr>
</file>

<file path=xl/drawings/drawing110.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B34718A5-31B0-3FE8-89CD-AF864C6D886A}"/>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2238375</xdr:colOff>
      <xdr:row>1</xdr:row>
      <xdr:rowOff>9525</xdr:rowOff>
    </xdr:from>
    <xdr:to>
      <xdr:col>8</xdr:col>
      <xdr:colOff>1485900</xdr:colOff>
      <xdr:row>6</xdr:row>
      <xdr:rowOff>76200</xdr:rowOff>
    </xdr:to>
    <xdr:pic>
      <xdr:nvPicPr>
        <xdr:cNvPr id="111618" name="Imagem 2">
          <a:extLst>
            <a:ext uri="{FF2B5EF4-FFF2-40B4-BE49-F238E27FC236}">
              <a16:creationId xmlns:a16="http://schemas.microsoft.com/office/drawing/2014/main" id="{706185EA-1EEA-2263-8DDC-15CF942A9E9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15475" y="200025"/>
          <a:ext cx="15811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11619" name="Imagem 3">
          <a:hlinkClick xmlns:r="http://schemas.openxmlformats.org/officeDocument/2006/relationships" r:id="rId2"/>
          <a:extLst>
            <a:ext uri="{FF2B5EF4-FFF2-40B4-BE49-F238E27FC236}">
              <a16:creationId xmlns:a16="http://schemas.microsoft.com/office/drawing/2014/main" id="{A496FECC-8F12-3B54-658E-1AF86023D32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1683119</xdr:colOff>
      <xdr:row>8</xdr:row>
      <xdr:rowOff>59690</xdr:rowOff>
    </xdr:from>
    <xdr:to>
      <xdr:col>8</xdr:col>
      <xdr:colOff>1632857</xdr:colOff>
      <xdr:row>12</xdr:row>
      <xdr:rowOff>53975</xdr:rowOff>
    </xdr:to>
    <xdr:sp macro="" textlink="">
      <xdr:nvSpPr>
        <xdr:cNvPr id="5" name="Retângulo: Cantos Arredondados 3">
          <a:extLst>
            <a:ext uri="{FF2B5EF4-FFF2-40B4-BE49-F238E27FC236}">
              <a16:creationId xmlns:a16="http://schemas.microsoft.com/office/drawing/2014/main" id="{41110EA5-C61B-618C-D0D4-CC284AFEDEFB}"/>
            </a:ext>
          </a:extLst>
        </xdr:cNvPr>
        <xdr:cNvSpPr/>
      </xdr:nvSpPr>
      <xdr:spPr>
        <a:xfrm>
          <a:off x="9183376" y="1540147"/>
          <a:ext cx="2355481" cy="734514"/>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41D8127E-B7C5-450E-7AD7-2C375B7AC771}"/>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1743711</xdr:colOff>
      <xdr:row>8</xdr:row>
      <xdr:rowOff>55880</xdr:rowOff>
    </xdr:from>
    <xdr:to>
      <xdr:col>6</xdr:col>
      <xdr:colOff>977154</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55274191-1455-EF97-D127-DCF607B230E5}"/>
            </a:ext>
          </a:extLst>
        </xdr:cNvPr>
        <xdr:cNvSpPr/>
      </xdr:nvSpPr>
      <xdr:spPr>
        <a:xfrm>
          <a:off x="4791711" y="1490233"/>
          <a:ext cx="2111114"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1004303</xdr:colOff>
      <xdr:row>8</xdr:row>
      <xdr:rowOff>59690</xdr:rowOff>
    </xdr:from>
    <xdr:to>
      <xdr:col>7</xdr:col>
      <xdr:colOff>1643743</xdr:colOff>
      <xdr:row>12</xdr:row>
      <xdr:rowOff>48260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15CBF97A-2C23-4098-FF14-B447932ABD48}"/>
            </a:ext>
          </a:extLst>
        </xdr:cNvPr>
        <xdr:cNvSpPr/>
      </xdr:nvSpPr>
      <xdr:spPr>
        <a:xfrm>
          <a:off x="6937017" y="1540147"/>
          <a:ext cx="2206983" cy="728799"/>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30149218-1D98-25E9-39F9-E2B2ED6465FB}"/>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3A990051-AD64-C115-0108-91609014EC46}"/>
            </a:ext>
          </a:extLst>
        </xdr:cNvPr>
        <xdr:cNvPicPr>
          <a:picLocks noChangeAspect="1"/>
        </xdr:cNvPicPr>
      </xdr:nvPicPr>
      <xdr:blipFill>
        <a:blip xmlns:r="http://schemas.openxmlformats.org/officeDocument/2006/relationships" r:embed="rId8"/>
        <a:stretch>
          <a:fillRect/>
        </a:stretch>
      </xdr:blipFill>
      <xdr:spPr>
        <a:xfrm>
          <a:off x="478155" y="274320"/>
          <a:ext cx="495739" cy="505652"/>
        </a:xfrm>
        <a:prstGeom prst="rect">
          <a:avLst/>
        </a:prstGeom>
      </xdr:spPr>
    </xdr:pic>
    <xdr:clientData/>
  </xdr:twoCellAnchor>
  <xdr:twoCellAnchor>
    <xdr:from>
      <xdr:col>0</xdr:col>
      <xdr:colOff>304801</xdr:colOff>
      <xdr:row>12</xdr:row>
      <xdr:rowOff>99058</xdr:rowOff>
    </xdr:from>
    <xdr:to>
      <xdr:col>2</xdr:col>
      <xdr:colOff>586740</xdr:colOff>
      <xdr:row>77</xdr:row>
      <xdr:rowOff>78441</xdr:rowOff>
    </xdr:to>
    <xdr:sp macro="" textlink="">
      <xdr:nvSpPr>
        <xdr:cNvPr id="11" name="Retângulo 10">
          <a:extLst>
            <a:ext uri="{FF2B5EF4-FFF2-40B4-BE49-F238E27FC236}">
              <a16:creationId xmlns:a16="http://schemas.microsoft.com/office/drawing/2014/main" id="{AAA86A15-97CA-E0A3-BF68-68CECC335FF9}"/>
            </a:ext>
          </a:extLst>
        </xdr:cNvPr>
        <xdr:cNvSpPr/>
      </xdr:nvSpPr>
      <xdr:spPr>
        <a:xfrm>
          <a:off x="304801" y="2250587"/>
          <a:ext cx="1492174" cy="2596582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7731BDC1-5468-2D15-00D3-9E4B436549AD}"/>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0</xdr:col>
      <xdr:colOff>400050</xdr:colOff>
      <xdr:row>16</xdr:row>
      <xdr:rowOff>247650</xdr:rowOff>
    </xdr:from>
    <xdr:to>
      <xdr:col>2</xdr:col>
      <xdr:colOff>514350</xdr:colOff>
      <xdr:row>18</xdr:row>
      <xdr:rowOff>133350</xdr:rowOff>
    </xdr:to>
    <xdr:pic>
      <xdr:nvPicPr>
        <xdr:cNvPr id="111628" name="Imagem 12">
          <a:hlinkClick xmlns:r="http://schemas.openxmlformats.org/officeDocument/2006/relationships" r:id="rId10"/>
          <a:extLst>
            <a:ext uri="{FF2B5EF4-FFF2-40B4-BE49-F238E27FC236}">
              <a16:creationId xmlns:a16="http://schemas.microsoft.com/office/drawing/2014/main" id="{E8086626-B483-BA34-1F47-124473B1360F}"/>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3829050"/>
          <a:ext cx="1295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76200</xdr:colOff>
      <xdr:row>14</xdr:row>
      <xdr:rowOff>428625</xdr:rowOff>
    </xdr:from>
    <xdr:to>
      <xdr:col>5</xdr:col>
      <xdr:colOff>1314450</xdr:colOff>
      <xdr:row>16</xdr:row>
      <xdr:rowOff>133350</xdr:rowOff>
    </xdr:to>
    <xdr:pic>
      <xdr:nvPicPr>
        <xdr:cNvPr id="111629" name="Imagem 13">
          <a:extLst>
            <a:ext uri="{FF2B5EF4-FFF2-40B4-BE49-F238E27FC236}">
              <a16:creationId xmlns:a16="http://schemas.microsoft.com/office/drawing/2014/main" id="{77EDC997-F9C1-84D7-E7B0-50292173EE84}"/>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028950" y="3095625"/>
          <a:ext cx="12382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14</xdr:row>
      <xdr:rowOff>390525</xdr:rowOff>
    </xdr:from>
    <xdr:to>
      <xdr:col>2</xdr:col>
      <xdr:colOff>476250</xdr:colOff>
      <xdr:row>16</xdr:row>
      <xdr:rowOff>95250</xdr:rowOff>
    </xdr:to>
    <xdr:pic>
      <xdr:nvPicPr>
        <xdr:cNvPr id="111630" name="Imagem 14">
          <a:hlinkClick xmlns:r="http://schemas.openxmlformats.org/officeDocument/2006/relationships" r:id="rId13"/>
          <a:extLst>
            <a:ext uri="{FF2B5EF4-FFF2-40B4-BE49-F238E27FC236}">
              <a16:creationId xmlns:a16="http://schemas.microsoft.com/office/drawing/2014/main" id="{3329337A-7C3D-779C-9927-23731372DCB7}"/>
            </a:ext>
          </a:extLst>
        </xdr:cNvPr>
        <xdr:cNvPicPr>
          <a:picLocks noChangeAspect="1" noChangeArrowheads="1"/>
        </xdr:cNvPicPr>
      </xdr:nvPicPr>
      <xdr:blipFill>
        <a:blip xmlns:r="http://schemas.openxmlformats.org/officeDocument/2006/relationships" r:embed="rId14">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00050" y="3057525"/>
          <a:ext cx="12573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1.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5EFB0153-ECEC-DEFE-5C2D-F9009BF0F221}"/>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2219325</xdr:colOff>
      <xdr:row>0</xdr:row>
      <xdr:rowOff>133350</xdr:rowOff>
    </xdr:from>
    <xdr:to>
      <xdr:col>8</xdr:col>
      <xdr:colOff>1352550</xdr:colOff>
      <xdr:row>6</xdr:row>
      <xdr:rowOff>38100</xdr:rowOff>
    </xdr:to>
    <xdr:pic>
      <xdr:nvPicPr>
        <xdr:cNvPr id="112642" name="Imagem 2">
          <a:extLst>
            <a:ext uri="{FF2B5EF4-FFF2-40B4-BE49-F238E27FC236}">
              <a16:creationId xmlns:a16="http://schemas.microsoft.com/office/drawing/2014/main" id="{901FA2A6-24E3-F96B-567F-B3D8CA45821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9775" y="133350"/>
          <a:ext cx="15621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12643" name="Imagem 3">
          <a:hlinkClick xmlns:r="http://schemas.openxmlformats.org/officeDocument/2006/relationships" r:id="rId2"/>
          <a:extLst>
            <a:ext uri="{FF2B5EF4-FFF2-40B4-BE49-F238E27FC236}">
              <a16:creationId xmlns:a16="http://schemas.microsoft.com/office/drawing/2014/main" id="{97A26E76-FA21-04A2-672A-59A14C553B5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1591606</xdr:colOff>
      <xdr:row>8</xdr:row>
      <xdr:rowOff>64957</xdr:rowOff>
    </xdr:from>
    <xdr:to>
      <xdr:col>8</xdr:col>
      <xdr:colOff>1380227</xdr:colOff>
      <xdr:row>12</xdr:row>
      <xdr:rowOff>45907</xdr:rowOff>
    </xdr:to>
    <xdr:sp macro="" textlink="">
      <xdr:nvSpPr>
        <xdr:cNvPr id="5" name="Retângulo: Cantos Arredondados 3">
          <a:extLst>
            <a:ext uri="{FF2B5EF4-FFF2-40B4-BE49-F238E27FC236}">
              <a16:creationId xmlns:a16="http://schemas.microsoft.com/office/drawing/2014/main" id="{E1E01F3E-E54C-1098-C623-66D64B523057}"/>
            </a:ext>
          </a:extLst>
        </xdr:cNvPr>
        <xdr:cNvSpPr/>
      </xdr:nvSpPr>
      <xdr:spPr>
        <a:xfrm>
          <a:off x="9211606" y="1499310"/>
          <a:ext cx="2287533" cy="69812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E8893314-9FC0-99F5-7410-3D0591E6101C}"/>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1741805</xdr:colOff>
      <xdr:row>8</xdr:row>
      <xdr:rowOff>59690</xdr:rowOff>
    </xdr:from>
    <xdr:to>
      <xdr:col>6</xdr:col>
      <xdr:colOff>1781735</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D6B4DAF9-CCB6-8DD0-889E-FB50EB92BC8A}"/>
            </a:ext>
          </a:extLst>
        </xdr:cNvPr>
        <xdr:cNvSpPr/>
      </xdr:nvSpPr>
      <xdr:spPr>
        <a:xfrm>
          <a:off x="4767393" y="1494043"/>
          <a:ext cx="2191460"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1813372</xdr:colOff>
      <xdr:row>8</xdr:row>
      <xdr:rowOff>50165</xdr:rowOff>
    </xdr:from>
    <xdr:to>
      <xdr:col>7</xdr:col>
      <xdr:colOff>1557617</xdr:colOff>
      <xdr:row>12</xdr:row>
      <xdr:rowOff>46355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374220F5-3D05-9AA4-7F60-335D69323B3D}"/>
            </a:ext>
          </a:extLst>
        </xdr:cNvPr>
        <xdr:cNvSpPr/>
      </xdr:nvSpPr>
      <xdr:spPr>
        <a:xfrm>
          <a:off x="6990490" y="1484518"/>
          <a:ext cx="2187127" cy="71336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5E04E753-F513-8ADC-54A5-80C6E085C066}"/>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F659ED41-69B0-1F81-0D47-1A2B9CD43FE2}"/>
            </a:ext>
          </a:extLst>
        </xdr:cNvPr>
        <xdr:cNvPicPr>
          <a:picLocks noChangeAspect="1"/>
        </xdr:cNvPicPr>
      </xdr:nvPicPr>
      <xdr:blipFill>
        <a:blip xmlns:r="http://schemas.openxmlformats.org/officeDocument/2006/relationships" r:embed="rId8"/>
        <a:stretch>
          <a:fillRect/>
        </a:stretch>
      </xdr:blipFill>
      <xdr:spPr>
        <a:xfrm>
          <a:off x="478155" y="274320"/>
          <a:ext cx="495739" cy="505652"/>
        </a:xfrm>
        <a:prstGeom prst="rect">
          <a:avLst/>
        </a:prstGeom>
      </xdr:spPr>
    </xdr:pic>
    <xdr:clientData/>
  </xdr:twoCellAnchor>
  <xdr:twoCellAnchor>
    <xdr:from>
      <xdr:col>0</xdr:col>
      <xdr:colOff>304801</xdr:colOff>
      <xdr:row>12</xdr:row>
      <xdr:rowOff>95248</xdr:rowOff>
    </xdr:from>
    <xdr:to>
      <xdr:col>2</xdr:col>
      <xdr:colOff>590550</xdr:colOff>
      <xdr:row>45</xdr:row>
      <xdr:rowOff>11205</xdr:rowOff>
    </xdr:to>
    <xdr:sp macro="" textlink="">
      <xdr:nvSpPr>
        <xdr:cNvPr id="11" name="Retângulo 10">
          <a:extLst>
            <a:ext uri="{FF2B5EF4-FFF2-40B4-BE49-F238E27FC236}">
              <a16:creationId xmlns:a16="http://schemas.microsoft.com/office/drawing/2014/main" id="{0C5241E8-DCAB-091B-3054-01D38C57D764}"/>
            </a:ext>
          </a:extLst>
        </xdr:cNvPr>
        <xdr:cNvSpPr/>
      </xdr:nvSpPr>
      <xdr:spPr>
        <a:xfrm>
          <a:off x="304801" y="2270758"/>
          <a:ext cx="1501139" cy="1291567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64AB7FB7-3AF1-E21F-817B-4A696E22A536}"/>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5</xdr:col>
      <xdr:colOff>9525</xdr:colOff>
      <xdr:row>15</xdr:row>
      <xdr:rowOff>66675</xdr:rowOff>
    </xdr:from>
    <xdr:to>
      <xdr:col>5</xdr:col>
      <xdr:colOff>1295400</xdr:colOff>
      <xdr:row>16</xdr:row>
      <xdr:rowOff>219075</xdr:rowOff>
    </xdr:to>
    <xdr:pic>
      <xdr:nvPicPr>
        <xdr:cNvPr id="112652" name="Imagem 14">
          <a:extLst>
            <a:ext uri="{FF2B5EF4-FFF2-40B4-BE49-F238E27FC236}">
              <a16:creationId xmlns:a16="http://schemas.microsoft.com/office/drawing/2014/main" id="{7197264A-1325-BE1D-E7DB-91DEF2AC9048}"/>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62275" y="3190875"/>
          <a:ext cx="12858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2.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B0494A9D-8004-DAE3-E79C-3B874997E4B8}"/>
            </a:ext>
          </a:extLst>
        </xdr:cNvPr>
        <xdr:cNvSpPr/>
      </xdr:nvSpPr>
      <xdr:spPr>
        <a:xfrm>
          <a:off x="304798" y="1685925"/>
          <a:ext cx="2426970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190500</xdr:colOff>
      <xdr:row>1</xdr:row>
      <xdr:rowOff>66675</xdr:rowOff>
    </xdr:from>
    <xdr:to>
      <xdr:col>15</xdr:col>
      <xdr:colOff>19050</xdr:colOff>
      <xdr:row>6</xdr:row>
      <xdr:rowOff>133350</xdr:rowOff>
    </xdr:to>
    <xdr:pic>
      <xdr:nvPicPr>
        <xdr:cNvPr id="113666" name="Imagem 2">
          <a:extLst>
            <a:ext uri="{FF2B5EF4-FFF2-40B4-BE49-F238E27FC236}">
              <a16:creationId xmlns:a16="http://schemas.microsoft.com/office/drawing/2014/main" id="{6389216E-3BBA-C283-A743-0EFF3A6F63AB}"/>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30350" y="257175"/>
          <a:ext cx="1600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13667" name="Imagem 3">
          <a:hlinkClick xmlns:r="http://schemas.openxmlformats.org/officeDocument/2006/relationships" r:id="rId2"/>
          <a:extLst>
            <a:ext uri="{FF2B5EF4-FFF2-40B4-BE49-F238E27FC236}">
              <a16:creationId xmlns:a16="http://schemas.microsoft.com/office/drawing/2014/main" id="{5DB59B36-2F5C-C772-3D9F-F289EE22A2D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239508</xdr:colOff>
      <xdr:row>8</xdr:row>
      <xdr:rowOff>74706</xdr:rowOff>
    </xdr:from>
    <xdr:to>
      <xdr:col>8</xdr:col>
      <xdr:colOff>932965</xdr:colOff>
      <xdr:row>12</xdr:row>
      <xdr:rowOff>65181</xdr:rowOff>
    </xdr:to>
    <xdr:sp macro="" textlink="">
      <xdr:nvSpPr>
        <xdr:cNvPr id="5" name="Retângulo: Cantos Arredondados 3">
          <a:extLst>
            <a:ext uri="{FF2B5EF4-FFF2-40B4-BE49-F238E27FC236}">
              <a16:creationId xmlns:a16="http://schemas.microsoft.com/office/drawing/2014/main" id="{82700743-C0F8-4143-8C7A-51E02D0D979A}"/>
            </a:ext>
          </a:extLst>
        </xdr:cNvPr>
        <xdr:cNvSpPr/>
      </xdr:nvSpPr>
      <xdr:spPr>
        <a:xfrm>
          <a:off x="9361096" y="1509059"/>
          <a:ext cx="2195045" cy="70765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496F04C6-AFE9-8457-D9DA-A9FD349F74C8}"/>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1741805</xdr:colOff>
      <xdr:row>8</xdr:row>
      <xdr:rowOff>59690</xdr:rowOff>
    </xdr:from>
    <xdr:to>
      <xdr:col>6</xdr:col>
      <xdr:colOff>1848970</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947CC353-3EE9-DD09-4F84-840EAD571CB8}"/>
            </a:ext>
          </a:extLst>
        </xdr:cNvPr>
        <xdr:cNvSpPr/>
      </xdr:nvSpPr>
      <xdr:spPr>
        <a:xfrm>
          <a:off x="4767393" y="1494043"/>
          <a:ext cx="2258695"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1882513</xdr:colOff>
      <xdr:row>8</xdr:row>
      <xdr:rowOff>59690</xdr:rowOff>
    </xdr:from>
    <xdr:to>
      <xdr:col>7</xdr:col>
      <xdr:colOff>212912</xdr:colOff>
      <xdr:row>12</xdr:row>
      <xdr:rowOff>53975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AE3738A7-6C14-530A-B0AD-93F9783FCC22}"/>
            </a:ext>
          </a:extLst>
        </xdr:cNvPr>
        <xdr:cNvSpPr/>
      </xdr:nvSpPr>
      <xdr:spPr>
        <a:xfrm>
          <a:off x="7059631" y="1494043"/>
          <a:ext cx="2274869" cy="71146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0EF2FFBF-6E10-7900-9B6E-3BE6681BA16F}"/>
            </a:ext>
          </a:extLst>
        </xdr:cNvPr>
        <xdr:cNvSpPr/>
      </xdr:nvSpPr>
      <xdr:spPr>
        <a:xfrm>
          <a:off x="295273" y="1223009"/>
          <a:ext cx="2427922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0DA5096E-A64F-AB3A-C7EB-25CF05BEDCF4}"/>
            </a:ext>
          </a:extLst>
        </xdr:cNvPr>
        <xdr:cNvPicPr>
          <a:picLocks noChangeAspect="1"/>
        </xdr:cNvPicPr>
      </xdr:nvPicPr>
      <xdr:blipFill>
        <a:blip xmlns:r="http://schemas.openxmlformats.org/officeDocument/2006/relationships" r:embed="rId8"/>
        <a:stretch>
          <a:fillRect/>
        </a:stretch>
      </xdr:blipFill>
      <xdr:spPr>
        <a:xfrm>
          <a:off x="478155" y="274320"/>
          <a:ext cx="495739" cy="505652"/>
        </a:xfrm>
        <a:prstGeom prst="rect">
          <a:avLst/>
        </a:prstGeom>
      </xdr:spPr>
    </xdr:pic>
    <xdr:clientData/>
  </xdr:twoCellAnchor>
  <xdr:twoCellAnchor>
    <xdr:from>
      <xdr:col>0</xdr:col>
      <xdr:colOff>304801</xdr:colOff>
      <xdr:row>12</xdr:row>
      <xdr:rowOff>95248</xdr:rowOff>
    </xdr:from>
    <xdr:to>
      <xdr:col>2</xdr:col>
      <xdr:colOff>590550</xdr:colOff>
      <xdr:row>43</xdr:row>
      <xdr:rowOff>11205</xdr:rowOff>
    </xdr:to>
    <xdr:sp macro="" textlink="">
      <xdr:nvSpPr>
        <xdr:cNvPr id="11" name="Retângulo 10">
          <a:extLst>
            <a:ext uri="{FF2B5EF4-FFF2-40B4-BE49-F238E27FC236}">
              <a16:creationId xmlns:a16="http://schemas.microsoft.com/office/drawing/2014/main" id="{79B47398-B997-D75B-C7E0-F76DEDF3BADD}"/>
            </a:ext>
          </a:extLst>
        </xdr:cNvPr>
        <xdr:cNvSpPr/>
      </xdr:nvSpPr>
      <xdr:spPr>
        <a:xfrm>
          <a:off x="304801" y="2270758"/>
          <a:ext cx="1501139" cy="1458255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0184FAF7-A1AD-AEBD-2167-7DB208BD19BC}"/>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5</xdr:col>
      <xdr:colOff>14007</xdr:colOff>
      <xdr:row>15</xdr:row>
      <xdr:rowOff>83484</xdr:rowOff>
    </xdr:from>
    <xdr:to>
      <xdr:col>5</xdr:col>
      <xdr:colOff>1299882</xdr:colOff>
      <xdr:row>16</xdr:row>
      <xdr:rowOff>245409</xdr:rowOff>
    </xdr:to>
    <xdr:pic>
      <xdr:nvPicPr>
        <xdr:cNvPr id="113676" name="Imagem 12">
          <a:extLst>
            <a:ext uri="{FF2B5EF4-FFF2-40B4-BE49-F238E27FC236}">
              <a16:creationId xmlns:a16="http://schemas.microsoft.com/office/drawing/2014/main" id="{AE328404-93BA-4D79-3708-0F3BAD7D8CA6}"/>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83566" y="3209925"/>
          <a:ext cx="1285875" cy="621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3.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8A0F5BB8-0A3F-5637-833F-AE16EAF7AD95}"/>
            </a:ext>
          </a:extLst>
        </xdr:cNvPr>
        <xdr:cNvSpPr/>
      </xdr:nvSpPr>
      <xdr:spPr>
        <a:xfrm>
          <a:off x="304798" y="1685925"/>
          <a:ext cx="23612477"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6</xdr:col>
      <xdr:colOff>4610100</xdr:colOff>
      <xdr:row>0</xdr:row>
      <xdr:rowOff>142875</xdr:rowOff>
    </xdr:from>
    <xdr:to>
      <xdr:col>6</xdr:col>
      <xdr:colOff>6257925</xdr:colOff>
      <xdr:row>6</xdr:row>
      <xdr:rowOff>38100</xdr:rowOff>
    </xdr:to>
    <xdr:pic>
      <xdr:nvPicPr>
        <xdr:cNvPr id="114690" name="Imagem 2">
          <a:extLst>
            <a:ext uri="{FF2B5EF4-FFF2-40B4-BE49-F238E27FC236}">
              <a16:creationId xmlns:a16="http://schemas.microsoft.com/office/drawing/2014/main" id="{F6E39A43-6070-B9BF-5705-DB2D5810387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48825" y="142875"/>
          <a:ext cx="164782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14691" name="Imagem 3">
          <a:hlinkClick xmlns:r="http://schemas.openxmlformats.org/officeDocument/2006/relationships" r:id="rId2"/>
          <a:extLst>
            <a:ext uri="{FF2B5EF4-FFF2-40B4-BE49-F238E27FC236}">
              <a16:creationId xmlns:a16="http://schemas.microsoft.com/office/drawing/2014/main" id="{9E78EA42-EEFE-839C-37FC-FC5C715A5C9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4142964</xdr:colOff>
      <xdr:row>8</xdr:row>
      <xdr:rowOff>55880</xdr:rowOff>
    </xdr:from>
    <xdr:to>
      <xdr:col>6</xdr:col>
      <xdr:colOff>6341818</xdr:colOff>
      <xdr:row>12</xdr:row>
      <xdr:rowOff>57785</xdr:rowOff>
    </xdr:to>
    <xdr:sp macro="" textlink="">
      <xdr:nvSpPr>
        <xdr:cNvPr id="5" name="Retângulo: Cantos Arredondados 3">
          <a:extLst>
            <a:ext uri="{FF2B5EF4-FFF2-40B4-BE49-F238E27FC236}">
              <a16:creationId xmlns:a16="http://schemas.microsoft.com/office/drawing/2014/main" id="{2CD93ED7-9CF2-DF21-9D9F-85A4C2D757A3}"/>
            </a:ext>
          </a:extLst>
        </xdr:cNvPr>
        <xdr:cNvSpPr/>
      </xdr:nvSpPr>
      <xdr:spPr>
        <a:xfrm>
          <a:off x="9320082" y="1490233"/>
          <a:ext cx="2198854" cy="7190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1898D5EF-7BD5-4180-C866-FCD835899A7F}"/>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1739900</xdr:colOff>
      <xdr:row>8</xdr:row>
      <xdr:rowOff>55880</xdr:rowOff>
    </xdr:from>
    <xdr:to>
      <xdr:col>6</xdr:col>
      <xdr:colOff>1759323</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52FBA14E-EE32-66C9-37EF-8EC1BBB3E5F6}"/>
            </a:ext>
          </a:extLst>
        </xdr:cNvPr>
        <xdr:cNvSpPr/>
      </xdr:nvSpPr>
      <xdr:spPr>
        <a:xfrm>
          <a:off x="4765488" y="1490233"/>
          <a:ext cx="2170953"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1796898</xdr:colOff>
      <xdr:row>8</xdr:row>
      <xdr:rowOff>56030</xdr:rowOff>
    </xdr:from>
    <xdr:to>
      <xdr:col>6</xdr:col>
      <xdr:colOff>4103032</xdr:colOff>
      <xdr:row>12</xdr:row>
      <xdr:rowOff>59244</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7E5E99DB-0B51-EA23-9FA8-13325EDF31E7}"/>
            </a:ext>
          </a:extLst>
        </xdr:cNvPr>
        <xdr:cNvSpPr/>
      </xdr:nvSpPr>
      <xdr:spPr>
        <a:xfrm>
          <a:off x="6974016" y="1490383"/>
          <a:ext cx="2306134" cy="7203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E88DA1E3-FAFD-EB16-A42B-2F27730C0E76}"/>
            </a:ext>
          </a:extLst>
        </xdr:cNvPr>
        <xdr:cNvSpPr/>
      </xdr:nvSpPr>
      <xdr:spPr>
        <a:xfrm>
          <a:off x="295273" y="1223009"/>
          <a:ext cx="23622002"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301B36D5-D43C-7A23-6D00-C4D34631A90B}"/>
            </a:ext>
          </a:extLst>
        </xdr:cNvPr>
        <xdr:cNvPicPr>
          <a:picLocks noChangeAspect="1"/>
        </xdr:cNvPicPr>
      </xdr:nvPicPr>
      <xdr:blipFill>
        <a:blip xmlns:r="http://schemas.openxmlformats.org/officeDocument/2006/relationships" r:embed="rId8"/>
        <a:stretch>
          <a:fillRect/>
        </a:stretch>
      </xdr:blipFill>
      <xdr:spPr>
        <a:xfrm>
          <a:off x="478155" y="274320"/>
          <a:ext cx="495739" cy="505652"/>
        </a:xfrm>
        <a:prstGeom prst="rect">
          <a:avLst/>
        </a:prstGeom>
      </xdr:spPr>
    </xdr:pic>
    <xdr:clientData/>
  </xdr:twoCellAnchor>
  <xdr:twoCellAnchor>
    <xdr:from>
      <xdr:col>0</xdr:col>
      <xdr:colOff>304801</xdr:colOff>
      <xdr:row>12</xdr:row>
      <xdr:rowOff>95247</xdr:rowOff>
    </xdr:from>
    <xdr:to>
      <xdr:col>2</xdr:col>
      <xdr:colOff>590550</xdr:colOff>
      <xdr:row>52</xdr:row>
      <xdr:rowOff>112057</xdr:rowOff>
    </xdr:to>
    <xdr:sp macro="" textlink="">
      <xdr:nvSpPr>
        <xdr:cNvPr id="11" name="Retângulo 10">
          <a:extLst>
            <a:ext uri="{FF2B5EF4-FFF2-40B4-BE49-F238E27FC236}">
              <a16:creationId xmlns:a16="http://schemas.microsoft.com/office/drawing/2014/main" id="{D7C232C7-9C6F-0DA6-050E-A0A6911FEF26}"/>
            </a:ext>
          </a:extLst>
        </xdr:cNvPr>
        <xdr:cNvSpPr/>
      </xdr:nvSpPr>
      <xdr:spPr>
        <a:xfrm>
          <a:off x="304801" y="2246776"/>
          <a:ext cx="1495984" cy="12186399"/>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F226778D-F62B-4460-CF5E-8B6D31B645B0}"/>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5</xdr:col>
      <xdr:colOff>9525</xdr:colOff>
      <xdr:row>14</xdr:row>
      <xdr:rowOff>447675</xdr:rowOff>
    </xdr:from>
    <xdr:to>
      <xdr:col>5</xdr:col>
      <xdr:colOff>1304925</xdr:colOff>
      <xdr:row>16</xdr:row>
      <xdr:rowOff>133350</xdr:rowOff>
    </xdr:to>
    <xdr:pic>
      <xdr:nvPicPr>
        <xdr:cNvPr id="114700" name="Imagem 13">
          <a:extLst>
            <a:ext uri="{FF2B5EF4-FFF2-40B4-BE49-F238E27FC236}">
              <a16:creationId xmlns:a16="http://schemas.microsoft.com/office/drawing/2014/main" id="{5780387B-E388-800C-187F-3B554EAFCE2D}"/>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62275" y="3114675"/>
          <a:ext cx="12954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4.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16F39804-87FA-5EE6-A08E-7E1E9D4DD680}"/>
            </a:ext>
          </a:extLst>
        </xdr:cNvPr>
        <xdr:cNvSpPr/>
      </xdr:nvSpPr>
      <xdr:spPr>
        <a:xfrm>
          <a:off x="304798" y="1685925"/>
          <a:ext cx="2426970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190500</xdr:colOff>
      <xdr:row>1</xdr:row>
      <xdr:rowOff>66675</xdr:rowOff>
    </xdr:from>
    <xdr:to>
      <xdr:col>15</xdr:col>
      <xdr:colOff>19050</xdr:colOff>
      <xdr:row>6</xdr:row>
      <xdr:rowOff>133350</xdr:rowOff>
    </xdr:to>
    <xdr:pic>
      <xdr:nvPicPr>
        <xdr:cNvPr id="115714" name="Imagem 2">
          <a:extLst>
            <a:ext uri="{FF2B5EF4-FFF2-40B4-BE49-F238E27FC236}">
              <a16:creationId xmlns:a16="http://schemas.microsoft.com/office/drawing/2014/main" id="{7882F644-75CE-5D90-D0A1-FCA32D9AE13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97200" y="257175"/>
          <a:ext cx="1600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15715" name="Imagem 3">
          <a:hlinkClick xmlns:r="http://schemas.openxmlformats.org/officeDocument/2006/relationships" r:id="rId2"/>
          <a:extLst>
            <a:ext uri="{FF2B5EF4-FFF2-40B4-BE49-F238E27FC236}">
              <a16:creationId xmlns:a16="http://schemas.microsoft.com/office/drawing/2014/main" id="{A27A756D-0D83-7625-F1B3-8EEEC44DE8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497017</xdr:colOff>
      <xdr:row>8</xdr:row>
      <xdr:rowOff>59242</xdr:rowOff>
    </xdr:from>
    <xdr:to>
      <xdr:col>8</xdr:col>
      <xdr:colOff>217915</xdr:colOff>
      <xdr:row>12</xdr:row>
      <xdr:rowOff>74482</xdr:rowOff>
    </xdr:to>
    <xdr:sp macro="" textlink="">
      <xdr:nvSpPr>
        <xdr:cNvPr id="5" name="Retângulo: Cantos Arredondados 3">
          <a:extLst>
            <a:ext uri="{FF2B5EF4-FFF2-40B4-BE49-F238E27FC236}">
              <a16:creationId xmlns:a16="http://schemas.microsoft.com/office/drawing/2014/main" id="{E3C362D5-E699-50C6-B7B5-BDDAAEB890B9}"/>
            </a:ext>
          </a:extLst>
        </xdr:cNvPr>
        <xdr:cNvSpPr/>
      </xdr:nvSpPr>
      <xdr:spPr>
        <a:xfrm>
          <a:off x="9260017" y="1493595"/>
          <a:ext cx="2219810" cy="73241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D942683D-DB21-9779-8218-EB8C16E54FB0}"/>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1741805</xdr:colOff>
      <xdr:row>8</xdr:row>
      <xdr:rowOff>59690</xdr:rowOff>
    </xdr:from>
    <xdr:to>
      <xdr:col>6</xdr:col>
      <xdr:colOff>1804147</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817137BA-40C2-D381-B3CF-BB88E81ADE6E}"/>
            </a:ext>
          </a:extLst>
        </xdr:cNvPr>
        <xdr:cNvSpPr/>
      </xdr:nvSpPr>
      <xdr:spPr>
        <a:xfrm>
          <a:off x="4767393" y="1494043"/>
          <a:ext cx="2213872"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1847209</xdr:colOff>
      <xdr:row>8</xdr:row>
      <xdr:rowOff>59690</xdr:rowOff>
    </xdr:from>
    <xdr:to>
      <xdr:col>7</xdr:col>
      <xdr:colOff>448235</xdr:colOff>
      <xdr:row>12</xdr:row>
      <xdr:rowOff>53975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0CF827EC-EF13-570D-8554-D8DAC01AFF4D}"/>
            </a:ext>
          </a:extLst>
        </xdr:cNvPr>
        <xdr:cNvSpPr/>
      </xdr:nvSpPr>
      <xdr:spPr>
        <a:xfrm>
          <a:off x="7024327" y="1494043"/>
          <a:ext cx="2186908" cy="71146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21B80908-5C9D-46EE-4687-A952707DF756}"/>
            </a:ext>
          </a:extLst>
        </xdr:cNvPr>
        <xdr:cNvSpPr/>
      </xdr:nvSpPr>
      <xdr:spPr>
        <a:xfrm>
          <a:off x="295273" y="1223009"/>
          <a:ext cx="2427922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F8D2766A-32E3-A6CA-82DE-D875DCE5C0FE}"/>
            </a:ext>
          </a:extLst>
        </xdr:cNvPr>
        <xdr:cNvPicPr>
          <a:picLocks noChangeAspect="1"/>
        </xdr:cNvPicPr>
      </xdr:nvPicPr>
      <xdr:blipFill>
        <a:blip xmlns:r="http://schemas.openxmlformats.org/officeDocument/2006/relationships" r:embed="rId8"/>
        <a:stretch>
          <a:fillRect/>
        </a:stretch>
      </xdr:blipFill>
      <xdr:spPr>
        <a:xfrm>
          <a:off x="478155" y="274320"/>
          <a:ext cx="495739" cy="505652"/>
        </a:xfrm>
        <a:prstGeom prst="rect">
          <a:avLst/>
        </a:prstGeom>
      </xdr:spPr>
    </xdr:pic>
    <xdr:clientData/>
  </xdr:twoCellAnchor>
  <xdr:twoCellAnchor>
    <xdr:from>
      <xdr:col>0</xdr:col>
      <xdr:colOff>304801</xdr:colOff>
      <xdr:row>12</xdr:row>
      <xdr:rowOff>95248</xdr:rowOff>
    </xdr:from>
    <xdr:to>
      <xdr:col>2</xdr:col>
      <xdr:colOff>590550</xdr:colOff>
      <xdr:row>44</xdr:row>
      <xdr:rowOff>11205</xdr:rowOff>
    </xdr:to>
    <xdr:sp macro="" textlink="">
      <xdr:nvSpPr>
        <xdr:cNvPr id="11" name="Retângulo 10">
          <a:extLst>
            <a:ext uri="{FF2B5EF4-FFF2-40B4-BE49-F238E27FC236}">
              <a16:creationId xmlns:a16="http://schemas.microsoft.com/office/drawing/2014/main" id="{8FEC1FD8-CF8E-9F77-7F1D-5B0D31C906EE}"/>
            </a:ext>
          </a:extLst>
        </xdr:cNvPr>
        <xdr:cNvSpPr/>
      </xdr:nvSpPr>
      <xdr:spPr>
        <a:xfrm>
          <a:off x="304801" y="2270758"/>
          <a:ext cx="1501139" cy="1458255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EF1FB4F7-B262-50C5-AC17-B17DEA0AACA8}"/>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4</xdr:col>
      <xdr:colOff>600075</xdr:colOff>
      <xdr:row>15</xdr:row>
      <xdr:rowOff>95250</xdr:rowOff>
    </xdr:from>
    <xdr:to>
      <xdr:col>5</xdr:col>
      <xdr:colOff>1276350</xdr:colOff>
      <xdr:row>16</xdr:row>
      <xdr:rowOff>247650</xdr:rowOff>
    </xdr:to>
    <xdr:pic>
      <xdr:nvPicPr>
        <xdr:cNvPr id="115724" name="Imagem 12">
          <a:extLst>
            <a:ext uri="{FF2B5EF4-FFF2-40B4-BE49-F238E27FC236}">
              <a16:creationId xmlns:a16="http://schemas.microsoft.com/office/drawing/2014/main" id="{0D42C600-E359-443A-3EB0-D04D4BF4F1AA}"/>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3219450"/>
          <a:ext cx="12763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5.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8C1D588E-0CD5-9487-82F1-5A94A4894FEF}"/>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866775</xdr:colOff>
      <xdr:row>1</xdr:row>
      <xdr:rowOff>19050</xdr:rowOff>
    </xdr:from>
    <xdr:to>
      <xdr:col>8</xdr:col>
      <xdr:colOff>1123950</xdr:colOff>
      <xdr:row>6</xdr:row>
      <xdr:rowOff>95250</xdr:rowOff>
    </xdr:to>
    <xdr:pic>
      <xdr:nvPicPr>
        <xdr:cNvPr id="116738" name="Imagem 2">
          <a:extLst>
            <a:ext uri="{FF2B5EF4-FFF2-40B4-BE49-F238E27FC236}">
              <a16:creationId xmlns:a16="http://schemas.microsoft.com/office/drawing/2014/main" id="{F0FD2664-716C-02AA-A24B-C9623F95FA6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10700" y="209550"/>
          <a:ext cx="16097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16739" name="Imagem 3">
          <a:hlinkClick xmlns:r="http://schemas.openxmlformats.org/officeDocument/2006/relationships" r:id="rId2"/>
          <a:extLst>
            <a:ext uri="{FF2B5EF4-FFF2-40B4-BE49-F238E27FC236}">
              <a16:creationId xmlns:a16="http://schemas.microsoft.com/office/drawing/2014/main" id="{02F574BF-50E1-4C44-4A38-28AC50A7B70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320077</xdr:colOff>
      <xdr:row>8</xdr:row>
      <xdr:rowOff>57560</xdr:rowOff>
    </xdr:from>
    <xdr:to>
      <xdr:col>8</xdr:col>
      <xdr:colOff>1176618</xdr:colOff>
      <xdr:row>12</xdr:row>
      <xdr:rowOff>68990</xdr:rowOff>
    </xdr:to>
    <xdr:sp macro="" textlink="">
      <xdr:nvSpPr>
        <xdr:cNvPr id="5" name="Retângulo: Cantos Arredondados 3">
          <a:extLst>
            <a:ext uri="{FF2B5EF4-FFF2-40B4-BE49-F238E27FC236}">
              <a16:creationId xmlns:a16="http://schemas.microsoft.com/office/drawing/2014/main" id="{3589A6F0-1270-4925-3EB6-BFAC7EBF5C2E}"/>
            </a:ext>
          </a:extLst>
        </xdr:cNvPr>
        <xdr:cNvSpPr/>
      </xdr:nvSpPr>
      <xdr:spPr>
        <a:xfrm>
          <a:off x="9105489" y="1491913"/>
          <a:ext cx="2246070" cy="72860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731BC90A-69DE-8A26-1DE8-1A14E4B79A8C}"/>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1739900</xdr:colOff>
      <xdr:row>8</xdr:row>
      <xdr:rowOff>55880</xdr:rowOff>
    </xdr:from>
    <xdr:to>
      <xdr:col>6</xdr:col>
      <xdr:colOff>974912</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BE689D71-52E5-E9AD-F47B-703DC49F3515}"/>
            </a:ext>
          </a:extLst>
        </xdr:cNvPr>
        <xdr:cNvSpPr/>
      </xdr:nvSpPr>
      <xdr:spPr>
        <a:xfrm>
          <a:off x="4765488" y="1490233"/>
          <a:ext cx="2114924"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1008230</xdr:colOff>
      <xdr:row>8</xdr:row>
      <xdr:rowOff>70672</xdr:rowOff>
    </xdr:from>
    <xdr:to>
      <xdr:col>7</xdr:col>
      <xdr:colOff>287543</xdr:colOff>
      <xdr:row>12</xdr:row>
      <xdr:rowOff>66862</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227EA1D3-7E9F-E619-9341-A6083A65709F}"/>
            </a:ext>
          </a:extLst>
        </xdr:cNvPr>
        <xdr:cNvSpPr/>
      </xdr:nvSpPr>
      <xdr:spPr>
        <a:xfrm>
          <a:off x="6913730" y="1505025"/>
          <a:ext cx="2159225" cy="71336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77BFB73D-BB9D-ADBF-AA7E-AFD49945C090}"/>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12DC6FBD-07BE-FB20-787A-3136ECBAB124}"/>
            </a:ext>
          </a:extLst>
        </xdr:cNvPr>
        <xdr:cNvPicPr>
          <a:picLocks noChangeAspect="1"/>
        </xdr:cNvPicPr>
      </xdr:nvPicPr>
      <xdr:blipFill>
        <a:blip xmlns:r="http://schemas.openxmlformats.org/officeDocument/2006/relationships" r:embed="rId8"/>
        <a:stretch>
          <a:fillRect/>
        </a:stretch>
      </xdr:blipFill>
      <xdr:spPr>
        <a:xfrm>
          <a:off x="478155" y="274320"/>
          <a:ext cx="495739" cy="505652"/>
        </a:xfrm>
        <a:prstGeom prst="rect">
          <a:avLst/>
        </a:prstGeom>
      </xdr:spPr>
    </xdr:pic>
    <xdr:clientData/>
  </xdr:twoCellAnchor>
  <xdr:twoCellAnchor>
    <xdr:from>
      <xdr:col>0</xdr:col>
      <xdr:colOff>304801</xdr:colOff>
      <xdr:row>12</xdr:row>
      <xdr:rowOff>99058</xdr:rowOff>
    </xdr:from>
    <xdr:to>
      <xdr:col>2</xdr:col>
      <xdr:colOff>586740</xdr:colOff>
      <xdr:row>53</xdr:row>
      <xdr:rowOff>100853</xdr:rowOff>
    </xdr:to>
    <xdr:sp macro="" textlink="">
      <xdr:nvSpPr>
        <xdr:cNvPr id="11" name="Retângulo 10">
          <a:extLst>
            <a:ext uri="{FF2B5EF4-FFF2-40B4-BE49-F238E27FC236}">
              <a16:creationId xmlns:a16="http://schemas.microsoft.com/office/drawing/2014/main" id="{AE922DAA-2C37-CB7F-6691-0ED1D2A57478}"/>
            </a:ext>
          </a:extLst>
        </xdr:cNvPr>
        <xdr:cNvSpPr/>
      </xdr:nvSpPr>
      <xdr:spPr>
        <a:xfrm>
          <a:off x="304801" y="2250587"/>
          <a:ext cx="1492174" cy="20362884"/>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8E1E1A7C-D49F-E541-1D9B-CE38DE12C772}"/>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4</xdr:col>
      <xdr:colOff>561975</xdr:colOff>
      <xdr:row>15</xdr:row>
      <xdr:rowOff>85725</xdr:rowOff>
    </xdr:from>
    <xdr:to>
      <xdr:col>5</xdr:col>
      <xdr:colOff>1238250</xdr:colOff>
      <xdr:row>16</xdr:row>
      <xdr:rowOff>228600</xdr:rowOff>
    </xdr:to>
    <xdr:pic>
      <xdr:nvPicPr>
        <xdr:cNvPr id="116748" name="Imagem 14">
          <a:extLst>
            <a:ext uri="{FF2B5EF4-FFF2-40B4-BE49-F238E27FC236}">
              <a16:creationId xmlns:a16="http://schemas.microsoft.com/office/drawing/2014/main" id="{EF6431B1-4710-B401-6BE8-84D347936C52}"/>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24175" y="3209925"/>
          <a:ext cx="12668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6.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A4AD5839-AFAA-4680-F851-2C753AE39B06}"/>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438150</xdr:colOff>
      <xdr:row>0</xdr:row>
      <xdr:rowOff>133350</xdr:rowOff>
    </xdr:from>
    <xdr:to>
      <xdr:col>7</xdr:col>
      <xdr:colOff>2076450</xdr:colOff>
      <xdr:row>6</xdr:row>
      <xdr:rowOff>19050</xdr:rowOff>
    </xdr:to>
    <xdr:pic>
      <xdr:nvPicPr>
        <xdr:cNvPr id="117762" name="Imagem 2">
          <a:extLst>
            <a:ext uri="{FF2B5EF4-FFF2-40B4-BE49-F238E27FC236}">
              <a16:creationId xmlns:a16="http://schemas.microsoft.com/office/drawing/2014/main" id="{0F334E96-C1A4-E825-4664-10FDADAB31A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10725" y="133350"/>
          <a:ext cx="16383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17763" name="Imagem 3">
          <a:hlinkClick xmlns:r="http://schemas.openxmlformats.org/officeDocument/2006/relationships" r:id="rId2"/>
          <a:extLst>
            <a:ext uri="{FF2B5EF4-FFF2-40B4-BE49-F238E27FC236}">
              <a16:creationId xmlns:a16="http://schemas.microsoft.com/office/drawing/2014/main" id="{C5A7EF7E-513D-46D7-4037-3E587778A8D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3422201</xdr:colOff>
      <xdr:row>8</xdr:row>
      <xdr:rowOff>66862</xdr:rowOff>
    </xdr:from>
    <xdr:to>
      <xdr:col>7</xdr:col>
      <xdr:colOff>2098823</xdr:colOff>
      <xdr:row>12</xdr:row>
      <xdr:rowOff>66862</xdr:rowOff>
    </xdr:to>
    <xdr:sp macro="" textlink="">
      <xdr:nvSpPr>
        <xdr:cNvPr id="5" name="Retângulo: Cantos Arredondados 3">
          <a:extLst>
            <a:ext uri="{FF2B5EF4-FFF2-40B4-BE49-F238E27FC236}">
              <a16:creationId xmlns:a16="http://schemas.microsoft.com/office/drawing/2014/main" id="{31D2355F-4684-7EC5-6FDF-E66A10006E1A}"/>
            </a:ext>
          </a:extLst>
        </xdr:cNvPr>
        <xdr:cNvSpPr/>
      </xdr:nvSpPr>
      <xdr:spPr>
        <a:xfrm>
          <a:off x="9327701" y="1501215"/>
          <a:ext cx="2206475" cy="71717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86D0E564-8CF6-D458-EF8D-49FB71C1FD14}"/>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1736091</xdr:colOff>
      <xdr:row>8</xdr:row>
      <xdr:rowOff>70896</xdr:rowOff>
    </xdr:from>
    <xdr:to>
      <xdr:col>6</xdr:col>
      <xdr:colOff>1124398</xdr:colOff>
      <xdr:row>12</xdr:row>
      <xdr:rowOff>68991</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39FE59C5-4DDB-7873-1F9C-8360B6CA5A87}"/>
            </a:ext>
          </a:extLst>
        </xdr:cNvPr>
        <xdr:cNvSpPr/>
      </xdr:nvSpPr>
      <xdr:spPr>
        <a:xfrm>
          <a:off x="4761679" y="1505249"/>
          <a:ext cx="2268219"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1152450</xdr:colOff>
      <xdr:row>8</xdr:row>
      <xdr:rowOff>66862</xdr:rowOff>
    </xdr:from>
    <xdr:to>
      <xdr:col>6</xdr:col>
      <xdr:colOff>3382271</xdr:colOff>
      <xdr:row>12</xdr:row>
      <xdr:rowOff>64957</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2248A357-C938-0D5A-E74E-1BCB934BF436}"/>
            </a:ext>
          </a:extLst>
        </xdr:cNvPr>
        <xdr:cNvSpPr/>
      </xdr:nvSpPr>
      <xdr:spPr>
        <a:xfrm>
          <a:off x="7057950" y="1501215"/>
          <a:ext cx="2229821"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6B798B6C-BB25-278F-F693-8B82330B03C4}"/>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61A0BEE9-055C-7513-95D8-B8E7284A87C9}"/>
            </a:ext>
          </a:extLst>
        </xdr:cNvPr>
        <xdr:cNvPicPr>
          <a:picLocks noChangeAspect="1"/>
        </xdr:cNvPicPr>
      </xdr:nvPicPr>
      <xdr:blipFill>
        <a:blip xmlns:r="http://schemas.openxmlformats.org/officeDocument/2006/relationships" r:embed="rId8"/>
        <a:stretch>
          <a:fillRect/>
        </a:stretch>
      </xdr:blipFill>
      <xdr:spPr>
        <a:xfrm>
          <a:off x="478155" y="274320"/>
          <a:ext cx="495739" cy="505652"/>
        </a:xfrm>
        <a:prstGeom prst="rect">
          <a:avLst/>
        </a:prstGeom>
      </xdr:spPr>
    </xdr:pic>
    <xdr:clientData/>
  </xdr:twoCellAnchor>
  <xdr:twoCellAnchor>
    <xdr:from>
      <xdr:col>0</xdr:col>
      <xdr:colOff>304801</xdr:colOff>
      <xdr:row>12</xdr:row>
      <xdr:rowOff>95248</xdr:rowOff>
    </xdr:from>
    <xdr:to>
      <xdr:col>2</xdr:col>
      <xdr:colOff>590550</xdr:colOff>
      <xdr:row>51</xdr:row>
      <xdr:rowOff>100853</xdr:rowOff>
    </xdr:to>
    <xdr:sp macro="" textlink="">
      <xdr:nvSpPr>
        <xdr:cNvPr id="11" name="Retângulo 10">
          <a:extLst>
            <a:ext uri="{FF2B5EF4-FFF2-40B4-BE49-F238E27FC236}">
              <a16:creationId xmlns:a16="http://schemas.microsoft.com/office/drawing/2014/main" id="{1452C150-F860-89A8-75C0-B5E5F9FF4215}"/>
            </a:ext>
          </a:extLst>
        </xdr:cNvPr>
        <xdr:cNvSpPr/>
      </xdr:nvSpPr>
      <xdr:spPr>
        <a:xfrm>
          <a:off x="304801" y="2246777"/>
          <a:ext cx="1495984" cy="1837204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551094C6-5D80-6C6D-9D0D-85098DA72625}"/>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5</xdr:col>
      <xdr:colOff>19050</xdr:colOff>
      <xdr:row>15</xdr:row>
      <xdr:rowOff>57150</xdr:rowOff>
    </xdr:from>
    <xdr:to>
      <xdr:col>5</xdr:col>
      <xdr:colOff>1295400</xdr:colOff>
      <xdr:row>16</xdr:row>
      <xdr:rowOff>209550</xdr:rowOff>
    </xdr:to>
    <xdr:pic>
      <xdr:nvPicPr>
        <xdr:cNvPr id="117772" name="Imagem 12">
          <a:extLst>
            <a:ext uri="{FF2B5EF4-FFF2-40B4-BE49-F238E27FC236}">
              <a16:creationId xmlns:a16="http://schemas.microsoft.com/office/drawing/2014/main" id="{EFBAC4F9-BC1C-83DF-101B-616D8CB3916D}"/>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71800" y="3181350"/>
          <a:ext cx="12763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7.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0127B9B6-680C-EE82-3C64-F341532C8958}"/>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190500</xdr:colOff>
      <xdr:row>1</xdr:row>
      <xdr:rowOff>66675</xdr:rowOff>
    </xdr:from>
    <xdr:to>
      <xdr:col>15</xdr:col>
      <xdr:colOff>19050</xdr:colOff>
      <xdr:row>6</xdr:row>
      <xdr:rowOff>133350</xdr:rowOff>
    </xdr:to>
    <xdr:pic>
      <xdr:nvPicPr>
        <xdr:cNvPr id="118786" name="Imagem 2">
          <a:extLst>
            <a:ext uri="{FF2B5EF4-FFF2-40B4-BE49-F238E27FC236}">
              <a16:creationId xmlns:a16="http://schemas.microsoft.com/office/drawing/2014/main" id="{8568B44B-1EE8-B360-222E-42F04B52935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30250" y="257175"/>
          <a:ext cx="1600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18787" name="Imagem 3">
          <a:hlinkClick xmlns:r="http://schemas.openxmlformats.org/officeDocument/2006/relationships" r:id="rId2"/>
          <a:extLst>
            <a:ext uri="{FF2B5EF4-FFF2-40B4-BE49-F238E27FC236}">
              <a16:creationId xmlns:a16="http://schemas.microsoft.com/office/drawing/2014/main" id="{E5D4662E-5D5F-7C31-2C72-7EDFAFE88F2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1192231</xdr:colOff>
      <xdr:row>8</xdr:row>
      <xdr:rowOff>67086</xdr:rowOff>
    </xdr:from>
    <xdr:to>
      <xdr:col>8</xdr:col>
      <xdr:colOff>1534494</xdr:colOff>
      <xdr:row>12</xdr:row>
      <xdr:rowOff>68991</xdr:rowOff>
    </xdr:to>
    <xdr:sp macro="" textlink="">
      <xdr:nvSpPr>
        <xdr:cNvPr id="5" name="Retângulo: Cantos Arredondados 3">
          <a:extLst>
            <a:ext uri="{FF2B5EF4-FFF2-40B4-BE49-F238E27FC236}">
              <a16:creationId xmlns:a16="http://schemas.microsoft.com/office/drawing/2014/main" id="{6EC78725-9C3F-749E-C571-66B40D314262}"/>
            </a:ext>
          </a:extLst>
        </xdr:cNvPr>
        <xdr:cNvSpPr/>
      </xdr:nvSpPr>
      <xdr:spPr>
        <a:xfrm>
          <a:off x="9271672" y="1501439"/>
          <a:ext cx="2191234" cy="7190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2AF38CC3-C367-DDBC-0135-E3EA259FB47C}"/>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1739900</xdr:colOff>
      <xdr:row>8</xdr:row>
      <xdr:rowOff>55880</xdr:rowOff>
    </xdr:from>
    <xdr:to>
      <xdr:col>6</xdr:col>
      <xdr:colOff>1075765</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2F937C8D-34A5-1FD9-AF49-D925CA61C80D}"/>
            </a:ext>
          </a:extLst>
        </xdr:cNvPr>
        <xdr:cNvSpPr/>
      </xdr:nvSpPr>
      <xdr:spPr>
        <a:xfrm>
          <a:off x="4765488" y="1490233"/>
          <a:ext cx="2215777"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1105722</xdr:colOff>
      <xdr:row>8</xdr:row>
      <xdr:rowOff>59466</xdr:rowOff>
    </xdr:from>
    <xdr:to>
      <xdr:col>7</xdr:col>
      <xdr:colOff>1154206</xdr:colOff>
      <xdr:row>12</xdr:row>
      <xdr:rowOff>55656</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F637280F-F498-9315-AAA1-EEBA716EE7A2}"/>
            </a:ext>
          </a:extLst>
        </xdr:cNvPr>
        <xdr:cNvSpPr/>
      </xdr:nvSpPr>
      <xdr:spPr>
        <a:xfrm>
          <a:off x="7011222" y="1493819"/>
          <a:ext cx="2222425" cy="71336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141E0011-ECB4-E104-35CD-570F2A78AF70}"/>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B9A53FC0-D075-BA95-BF14-359419BAD262}"/>
            </a:ext>
          </a:extLst>
        </xdr:cNvPr>
        <xdr:cNvPicPr>
          <a:picLocks noChangeAspect="1"/>
        </xdr:cNvPicPr>
      </xdr:nvPicPr>
      <xdr:blipFill>
        <a:blip xmlns:r="http://schemas.openxmlformats.org/officeDocument/2006/relationships" r:embed="rId8"/>
        <a:stretch>
          <a:fillRect/>
        </a:stretch>
      </xdr:blipFill>
      <xdr:spPr>
        <a:xfrm>
          <a:off x="478155" y="274320"/>
          <a:ext cx="495739" cy="505652"/>
        </a:xfrm>
        <a:prstGeom prst="rect">
          <a:avLst/>
        </a:prstGeom>
      </xdr:spPr>
    </xdr:pic>
    <xdr:clientData/>
  </xdr:twoCellAnchor>
  <xdr:twoCellAnchor>
    <xdr:from>
      <xdr:col>0</xdr:col>
      <xdr:colOff>304801</xdr:colOff>
      <xdr:row>12</xdr:row>
      <xdr:rowOff>99058</xdr:rowOff>
    </xdr:from>
    <xdr:to>
      <xdr:col>2</xdr:col>
      <xdr:colOff>586740</xdr:colOff>
      <xdr:row>63</xdr:row>
      <xdr:rowOff>235324</xdr:rowOff>
    </xdr:to>
    <xdr:sp macro="" textlink="">
      <xdr:nvSpPr>
        <xdr:cNvPr id="11" name="Retângulo 10">
          <a:extLst>
            <a:ext uri="{FF2B5EF4-FFF2-40B4-BE49-F238E27FC236}">
              <a16:creationId xmlns:a16="http://schemas.microsoft.com/office/drawing/2014/main" id="{6E7EE637-22E3-ADDA-2F51-D7405CA583B5}"/>
            </a:ext>
          </a:extLst>
        </xdr:cNvPr>
        <xdr:cNvSpPr/>
      </xdr:nvSpPr>
      <xdr:spPr>
        <a:xfrm>
          <a:off x="304801" y="2250587"/>
          <a:ext cx="1492174" cy="21505884"/>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835ACA60-98C9-1677-3602-37B835AB4A79}"/>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0</xdr:col>
      <xdr:colOff>400050</xdr:colOff>
      <xdr:row>15</xdr:row>
      <xdr:rowOff>85725</xdr:rowOff>
    </xdr:from>
    <xdr:to>
      <xdr:col>2</xdr:col>
      <xdr:colOff>476250</xdr:colOff>
      <xdr:row>16</xdr:row>
      <xdr:rowOff>228600</xdr:rowOff>
    </xdr:to>
    <xdr:pic>
      <xdr:nvPicPr>
        <xdr:cNvPr id="118796" name="Imagem 13">
          <a:hlinkClick xmlns:r="http://schemas.openxmlformats.org/officeDocument/2006/relationships" r:id="rId10"/>
          <a:extLst>
            <a:ext uri="{FF2B5EF4-FFF2-40B4-BE49-F238E27FC236}">
              <a16:creationId xmlns:a16="http://schemas.microsoft.com/office/drawing/2014/main" id="{7E3AB444-C267-5A0A-2BEA-581FB409BEDB}"/>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3209925"/>
          <a:ext cx="12573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16</xdr:row>
      <xdr:rowOff>361950</xdr:rowOff>
    </xdr:from>
    <xdr:to>
      <xdr:col>2</xdr:col>
      <xdr:colOff>476250</xdr:colOff>
      <xdr:row>18</xdr:row>
      <xdr:rowOff>57150</xdr:rowOff>
    </xdr:to>
    <xdr:pic>
      <xdr:nvPicPr>
        <xdr:cNvPr id="118797" name="Imagem 14">
          <a:hlinkClick xmlns:r="http://schemas.openxmlformats.org/officeDocument/2006/relationships" r:id="rId12"/>
          <a:extLst>
            <a:ext uri="{FF2B5EF4-FFF2-40B4-BE49-F238E27FC236}">
              <a16:creationId xmlns:a16="http://schemas.microsoft.com/office/drawing/2014/main" id="{1F0678FC-D5C1-B8B2-9DCA-0641FF0C8140}"/>
            </a:ext>
          </a:extLst>
        </xdr:cNvPr>
        <xdr:cNvPicPr>
          <a:picLocks noChangeAspect="1" noChangeArrowheads="1"/>
        </xdr:cNvPicPr>
      </xdr:nvPicPr>
      <xdr:blipFill>
        <a:blip xmlns:r="http://schemas.openxmlformats.org/officeDocument/2006/relationships" r:embed="rId13">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3943350"/>
          <a:ext cx="12573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18</xdr:row>
      <xdr:rowOff>190500</xdr:rowOff>
    </xdr:from>
    <xdr:to>
      <xdr:col>2</xdr:col>
      <xdr:colOff>466725</xdr:colOff>
      <xdr:row>20</xdr:row>
      <xdr:rowOff>95250</xdr:rowOff>
    </xdr:to>
    <xdr:pic>
      <xdr:nvPicPr>
        <xdr:cNvPr id="118798" name="Imagem 15">
          <a:hlinkClick xmlns:r="http://schemas.openxmlformats.org/officeDocument/2006/relationships" r:id="rId14"/>
          <a:extLst>
            <a:ext uri="{FF2B5EF4-FFF2-40B4-BE49-F238E27FC236}">
              <a16:creationId xmlns:a16="http://schemas.microsoft.com/office/drawing/2014/main" id="{41728BED-DCCB-FCD6-7659-590832D7D292}"/>
            </a:ext>
          </a:extLst>
        </xdr:cNvPr>
        <xdr:cNvPicPr>
          <a:picLocks noChangeAspect="1" noChangeArrowheads="1"/>
        </xdr:cNvPicPr>
      </xdr:nvPicPr>
      <xdr:blipFill>
        <a:blip xmlns:r="http://schemas.openxmlformats.org/officeDocument/2006/relationships" r:embed="rId15">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4686300"/>
          <a:ext cx="12287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409575</xdr:colOff>
      <xdr:row>20</xdr:row>
      <xdr:rowOff>257175</xdr:rowOff>
    </xdr:from>
    <xdr:to>
      <xdr:col>2</xdr:col>
      <xdr:colOff>476250</xdr:colOff>
      <xdr:row>22</xdr:row>
      <xdr:rowOff>190500</xdr:rowOff>
    </xdr:to>
    <xdr:pic>
      <xdr:nvPicPr>
        <xdr:cNvPr id="118799" name="Imagem 16">
          <a:hlinkClick xmlns:r="http://schemas.openxmlformats.org/officeDocument/2006/relationships" r:id="rId16"/>
          <a:extLst>
            <a:ext uri="{FF2B5EF4-FFF2-40B4-BE49-F238E27FC236}">
              <a16:creationId xmlns:a16="http://schemas.microsoft.com/office/drawing/2014/main" id="{7E7FB7F8-4441-B7A1-1BD0-9E6BC5A626C2}"/>
            </a:ext>
          </a:extLst>
        </xdr:cNvPr>
        <xdr:cNvPicPr>
          <a:picLocks noChangeAspect="1" noChangeArrowheads="1"/>
        </xdr:cNvPicPr>
      </xdr:nvPicPr>
      <xdr:blipFill>
        <a:blip xmlns:r="http://schemas.openxmlformats.org/officeDocument/2006/relationships" r:embed="rId17">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9575" y="5495925"/>
          <a:ext cx="12477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561975</xdr:colOff>
      <xdr:row>15</xdr:row>
      <xdr:rowOff>152400</xdr:rowOff>
    </xdr:from>
    <xdr:to>
      <xdr:col>5</xdr:col>
      <xdr:colOff>1238250</xdr:colOff>
      <xdr:row>16</xdr:row>
      <xdr:rowOff>323850</xdr:rowOff>
    </xdr:to>
    <xdr:pic>
      <xdr:nvPicPr>
        <xdr:cNvPr id="118800" name="Imagem 17">
          <a:extLst>
            <a:ext uri="{FF2B5EF4-FFF2-40B4-BE49-F238E27FC236}">
              <a16:creationId xmlns:a16="http://schemas.microsoft.com/office/drawing/2014/main" id="{CB09B5B8-2EEA-3BBC-D1EC-28E6EA779BAA}"/>
            </a:ext>
          </a:extLst>
        </xdr:cNvPr>
        <xdr:cNvPicPr>
          <a:picLocks noChangeAspect="1" noChangeArrowheads="1"/>
        </xdr:cNvPicPr>
      </xdr:nvPicPr>
      <xdr:blipFill>
        <a:blip xmlns:r="http://schemas.openxmlformats.org/officeDocument/2006/relationships" r:embed="rId18">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24175" y="3276600"/>
          <a:ext cx="12668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8.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7CCEB7D6-83CF-ED09-6AFF-03F7490FAAAD}"/>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190500</xdr:colOff>
      <xdr:row>1</xdr:row>
      <xdr:rowOff>66675</xdr:rowOff>
    </xdr:from>
    <xdr:to>
      <xdr:col>15</xdr:col>
      <xdr:colOff>19050</xdr:colOff>
      <xdr:row>6</xdr:row>
      <xdr:rowOff>133350</xdr:rowOff>
    </xdr:to>
    <xdr:pic>
      <xdr:nvPicPr>
        <xdr:cNvPr id="119810" name="Imagem 2">
          <a:extLst>
            <a:ext uri="{FF2B5EF4-FFF2-40B4-BE49-F238E27FC236}">
              <a16:creationId xmlns:a16="http://schemas.microsoft.com/office/drawing/2014/main" id="{2BA6C5E5-D4AC-98BB-AE49-FA7F0503F56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44400" y="257175"/>
          <a:ext cx="1600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19811" name="Imagem 3">
          <a:hlinkClick xmlns:r="http://schemas.openxmlformats.org/officeDocument/2006/relationships" r:id="rId2"/>
          <a:extLst>
            <a:ext uri="{FF2B5EF4-FFF2-40B4-BE49-F238E27FC236}">
              <a16:creationId xmlns:a16="http://schemas.microsoft.com/office/drawing/2014/main" id="{8D264E03-C4BC-EE20-3DB3-E921D75A5F1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1468560</xdr:colOff>
      <xdr:row>8</xdr:row>
      <xdr:rowOff>59690</xdr:rowOff>
    </xdr:from>
    <xdr:to>
      <xdr:col>10</xdr:col>
      <xdr:colOff>461338</xdr:colOff>
      <xdr:row>12</xdr:row>
      <xdr:rowOff>53975</xdr:rowOff>
    </xdr:to>
    <xdr:sp macro="" textlink="">
      <xdr:nvSpPr>
        <xdr:cNvPr id="5" name="Retângulo: Cantos Arredondados 3">
          <a:extLst>
            <a:ext uri="{FF2B5EF4-FFF2-40B4-BE49-F238E27FC236}">
              <a16:creationId xmlns:a16="http://schemas.microsoft.com/office/drawing/2014/main" id="{9820873F-2488-89A9-10D9-E16CE4C901B1}"/>
            </a:ext>
          </a:extLst>
        </xdr:cNvPr>
        <xdr:cNvSpPr/>
      </xdr:nvSpPr>
      <xdr:spPr>
        <a:xfrm>
          <a:off x="9447148" y="1494043"/>
          <a:ext cx="2276102" cy="71146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53B1666D-1697-21B9-3F6B-98EC30807925}"/>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1739900</xdr:colOff>
      <xdr:row>8</xdr:row>
      <xdr:rowOff>55880</xdr:rowOff>
    </xdr:from>
    <xdr:to>
      <xdr:col>6</xdr:col>
      <xdr:colOff>1131794</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1CD6AAD5-4C20-5510-69F3-360C8B0682EC}"/>
            </a:ext>
          </a:extLst>
        </xdr:cNvPr>
        <xdr:cNvSpPr/>
      </xdr:nvSpPr>
      <xdr:spPr>
        <a:xfrm>
          <a:off x="4765488" y="1490233"/>
          <a:ext cx="2271806"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1163656</xdr:colOff>
      <xdr:row>8</xdr:row>
      <xdr:rowOff>55655</xdr:rowOff>
    </xdr:from>
    <xdr:to>
      <xdr:col>7</xdr:col>
      <xdr:colOff>1438162</xdr:colOff>
      <xdr:row>12</xdr:row>
      <xdr:rowOff>59465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105DDD80-7AD9-AAB6-8D05-6635C35D95BC}"/>
            </a:ext>
          </a:extLst>
        </xdr:cNvPr>
        <xdr:cNvSpPr/>
      </xdr:nvSpPr>
      <xdr:spPr>
        <a:xfrm>
          <a:off x="7069156" y="1490008"/>
          <a:ext cx="2347594" cy="72098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1ADA343E-CEF5-F76A-97FF-9347EE2EF0B5}"/>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8FD4D7D5-22C9-1E4E-BE05-320565BE0F2A}"/>
            </a:ext>
          </a:extLst>
        </xdr:cNvPr>
        <xdr:cNvPicPr>
          <a:picLocks noChangeAspect="1"/>
        </xdr:cNvPicPr>
      </xdr:nvPicPr>
      <xdr:blipFill>
        <a:blip xmlns:r="http://schemas.openxmlformats.org/officeDocument/2006/relationships" r:embed="rId8"/>
        <a:stretch>
          <a:fillRect/>
        </a:stretch>
      </xdr:blipFill>
      <xdr:spPr>
        <a:xfrm>
          <a:off x="478155" y="274320"/>
          <a:ext cx="495739" cy="505652"/>
        </a:xfrm>
        <a:prstGeom prst="rect">
          <a:avLst/>
        </a:prstGeom>
      </xdr:spPr>
    </xdr:pic>
    <xdr:clientData/>
  </xdr:twoCellAnchor>
  <xdr:twoCellAnchor>
    <xdr:from>
      <xdr:col>0</xdr:col>
      <xdr:colOff>304801</xdr:colOff>
      <xdr:row>12</xdr:row>
      <xdr:rowOff>99057</xdr:rowOff>
    </xdr:from>
    <xdr:to>
      <xdr:col>2</xdr:col>
      <xdr:colOff>586740</xdr:colOff>
      <xdr:row>63</xdr:row>
      <xdr:rowOff>22410</xdr:rowOff>
    </xdr:to>
    <xdr:sp macro="" textlink="">
      <xdr:nvSpPr>
        <xdr:cNvPr id="11" name="Retângulo 10">
          <a:extLst>
            <a:ext uri="{FF2B5EF4-FFF2-40B4-BE49-F238E27FC236}">
              <a16:creationId xmlns:a16="http://schemas.microsoft.com/office/drawing/2014/main" id="{6688FCBA-0DB0-6BB2-3A22-5E85EEE9DB58}"/>
            </a:ext>
          </a:extLst>
        </xdr:cNvPr>
        <xdr:cNvSpPr/>
      </xdr:nvSpPr>
      <xdr:spPr>
        <a:xfrm>
          <a:off x="304801" y="2250586"/>
          <a:ext cx="1492174" cy="194327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4356A503-BC52-2EDC-A2B3-808F6F54E9B4}"/>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0</xdr:col>
      <xdr:colOff>371475</xdr:colOff>
      <xdr:row>15</xdr:row>
      <xdr:rowOff>180975</xdr:rowOff>
    </xdr:from>
    <xdr:to>
      <xdr:col>2</xdr:col>
      <xdr:colOff>466725</xdr:colOff>
      <xdr:row>16</xdr:row>
      <xdr:rowOff>342900</xdr:rowOff>
    </xdr:to>
    <xdr:pic>
      <xdr:nvPicPr>
        <xdr:cNvPr id="119820" name="Imagem 12">
          <a:hlinkClick xmlns:r="http://schemas.openxmlformats.org/officeDocument/2006/relationships" r:id="rId10"/>
          <a:extLst>
            <a:ext uri="{FF2B5EF4-FFF2-40B4-BE49-F238E27FC236}">
              <a16:creationId xmlns:a16="http://schemas.microsoft.com/office/drawing/2014/main" id="{4130B914-ACF7-CC5C-C22D-AEB77559A65F}"/>
            </a:ext>
          </a:extLst>
        </xdr:cNvPr>
        <xdr:cNvPicPr>
          <a:picLocks noChangeAspect="1" noChangeArrowheads="1"/>
        </xdr:cNvPicPr>
      </xdr:nvPicPr>
      <xdr:blipFill>
        <a:blip xmlns:r="http://schemas.openxmlformats.org/officeDocument/2006/relationships" r:embed="rId11">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71475" y="3305175"/>
          <a:ext cx="1276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390525</xdr:colOff>
      <xdr:row>17</xdr:row>
      <xdr:rowOff>0</xdr:rowOff>
    </xdr:from>
    <xdr:to>
      <xdr:col>2</xdr:col>
      <xdr:colOff>466725</xdr:colOff>
      <xdr:row>18</xdr:row>
      <xdr:rowOff>161925</xdr:rowOff>
    </xdr:to>
    <xdr:pic>
      <xdr:nvPicPr>
        <xdr:cNvPr id="119821" name="Imagem 13">
          <a:hlinkClick xmlns:r="http://schemas.openxmlformats.org/officeDocument/2006/relationships" r:id="rId12"/>
          <a:extLst>
            <a:ext uri="{FF2B5EF4-FFF2-40B4-BE49-F238E27FC236}">
              <a16:creationId xmlns:a16="http://schemas.microsoft.com/office/drawing/2014/main" id="{60F92563-3FD5-D5A2-EE21-E595422C197B}"/>
            </a:ext>
          </a:extLst>
        </xdr:cNvPr>
        <xdr:cNvPicPr>
          <a:picLocks noChangeAspect="1" noChangeArrowheads="1"/>
        </xdr:cNvPicPr>
      </xdr:nvPicPr>
      <xdr:blipFill>
        <a:blip xmlns:r="http://schemas.openxmlformats.org/officeDocument/2006/relationships" r:embed="rId13">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90525" y="4038600"/>
          <a:ext cx="12573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18</xdr:row>
      <xdr:rowOff>304800</xdr:rowOff>
    </xdr:from>
    <xdr:to>
      <xdr:col>2</xdr:col>
      <xdr:colOff>485775</xdr:colOff>
      <xdr:row>20</xdr:row>
      <xdr:rowOff>200025</xdr:rowOff>
    </xdr:to>
    <xdr:pic>
      <xdr:nvPicPr>
        <xdr:cNvPr id="119822" name="Imagem 14">
          <a:hlinkClick xmlns:r="http://schemas.openxmlformats.org/officeDocument/2006/relationships" r:id="rId14"/>
          <a:extLst>
            <a:ext uri="{FF2B5EF4-FFF2-40B4-BE49-F238E27FC236}">
              <a16:creationId xmlns:a16="http://schemas.microsoft.com/office/drawing/2014/main" id="{79CF44F1-ADEB-77A0-C8E3-A4D08A095DEB}"/>
            </a:ext>
          </a:extLst>
        </xdr:cNvPr>
        <xdr:cNvPicPr>
          <a:picLocks noChangeAspect="1" noChangeArrowheads="1"/>
        </xdr:cNvPicPr>
      </xdr:nvPicPr>
      <xdr:blipFill>
        <a:blip xmlns:r="http://schemas.openxmlformats.org/officeDocument/2006/relationships" r:embed="rId15">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4800600"/>
          <a:ext cx="12668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390525</xdr:colOff>
      <xdr:row>20</xdr:row>
      <xdr:rowOff>352425</xdr:rowOff>
    </xdr:from>
    <xdr:to>
      <xdr:col>2</xdr:col>
      <xdr:colOff>504825</xdr:colOff>
      <xdr:row>23</xdr:row>
      <xdr:rowOff>238125</xdr:rowOff>
    </xdr:to>
    <xdr:pic>
      <xdr:nvPicPr>
        <xdr:cNvPr id="119823" name="Imagem 15">
          <a:hlinkClick xmlns:r="http://schemas.openxmlformats.org/officeDocument/2006/relationships" r:id="rId16"/>
          <a:extLst>
            <a:ext uri="{FF2B5EF4-FFF2-40B4-BE49-F238E27FC236}">
              <a16:creationId xmlns:a16="http://schemas.microsoft.com/office/drawing/2014/main" id="{0529781A-B5FD-3036-AE5E-2B937567B69D}"/>
            </a:ext>
          </a:extLst>
        </xdr:cNvPr>
        <xdr:cNvPicPr>
          <a:picLocks noChangeAspect="1" noChangeArrowheads="1"/>
        </xdr:cNvPicPr>
      </xdr:nvPicPr>
      <xdr:blipFill>
        <a:blip xmlns:r="http://schemas.openxmlformats.org/officeDocument/2006/relationships" r:embed="rId17">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90525" y="5591175"/>
          <a:ext cx="1295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15</xdr:row>
      <xdr:rowOff>228600</xdr:rowOff>
    </xdr:from>
    <xdr:to>
      <xdr:col>5</xdr:col>
      <xdr:colOff>1304925</xdr:colOff>
      <xdr:row>16</xdr:row>
      <xdr:rowOff>400050</xdr:rowOff>
    </xdr:to>
    <xdr:pic>
      <xdr:nvPicPr>
        <xdr:cNvPr id="119824" name="Imagem 16">
          <a:extLst>
            <a:ext uri="{FF2B5EF4-FFF2-40B4-BE49-F238E27FC236}">
              <a16:creationId xmlns:a16="http://schemas.microsoft.com/office/drawing/2014/main" id="{D8B9BA19-3D9A-A5C4-5E2A-C41345DB1997}"/>
            </a:ext>
          </a:extLst>
        </xdr:cNvPr>
        <xdr:cNvPicPr>
          <a:picLocks noChangeAspect="1" noChangeArrowheads="1"/>
        </xdr:cNvPicPr>
      </xdr:nvPicPr>
      <xdr:blipFill>
        <a:blip xmlns:r="http://schemas.openxmlformats.org/officeDocument/2006/relationships" r:embed="rId18">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62275" y="3352800"/>
          <a:ext cx="1295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9.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7B09272C-BF87-018E-A930-E635C76AC431}"/>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190500</xdr:colOff>
      <xdr:row>1</xdr:row>
      <xdr:rowOff>66675</xdr:rowOff>
    </xdr:from>
    <xdr:to>
      <xdr:col>15</xdr:col>
      <xdr:colOff>19050</xdr:colOff>
      <xdr:row>6</xdr:row>
      <xdr:rowOff>133350</xdr:rowOff>
    </xdr:to>
    <xdr:pic>
      <xdr:nvPicPr>
        <xdr:cNvPr id="120834" name="Imagem 2">
          <a:extLst>
            <a:ext uri="{FF2B5EF4-FFF2-40B4-BE49-F238E27FC236}">
              <a16:creationId xmlns:a16="http://schemas.microsoft.com/office/drawing/2014/main" id="{194C3066-2B34-14F9-165A-F52FDF7D891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9150" y="257175"/>
          <a:ext cx="1600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20835" name="Imagem 3">
          <a:hlinkClick xmlns:r="http://schemas.openxmlformats.org/officeDocument/2006/relationships" r:id="rId2"/>
          <a:extLst>
            <a:ext uri="{FF2B5EF4-FFF2-40B4-BE49-F238E27FC236}">
              <a16:creationId xmlns:a16="http://schemas.microsoft.com/office/drawing/2014/main" id="{18BEFDB5-2B7A-4ED0-60CA-16C8F98AA11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1201307</xdr:colOff>
      <xdr:row>8</xdr:row>
      <xdr:rowOff>65405</xdr:rowOff>
    </xdr:from>
    <xdr:to>
      <xdr:col>10</xdr:col>
      <xdr:colOff>171187</xdr:colOff>
      <xdr:row>12</xdr:row>
      <xdr:rowOff>69215</xdr:rowOff>
    </xdr:to>
    <xdr:sp macro="" textlink="">
      <xdr:nvSpPr>
        <xdr:cNvPr id="5" name="Retângulo: Cantos Arredondados 3">
          <a:extLst>
            <a:ext uri="{FF2B5EF4-FFF2-40B4-BE49-F238E27FC236}">
              <a16:creationId xmlns:a16="http://schemas.microsoft.com/office/drawing/2014/main" id="{D5B86AB2-22BB-D3B3-6557-23436AF092E7}"/>
            </a:ext>
          </a:extLst>
        </xdr:cNvPr>
        <xdr:cNvSpPr/>
      </xdr:nvSpPr>
      <xdr:spPr>
        <a:xfrm>
          <a:off x="9135072" y="1499758"/>
          <a:ext cx="2208380" cy="72098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572912C6-F98F-02A7-EA40-C62FE0310E37}"/>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1741805</xdr:colOff>
      <xdr:row>8</xdr:row>
      <xdr:rowOff>59690</xdr:rowOff>
    </xdr:from>
    <xdr:to>
      <xdr:col>6</xdr:col>
      <xdr:colOff>986118</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7648A330-0D54-ABD1-FA59-337F9141706E}"/>
            </a:ext>
          </a:extLst>
        </xdr:cNvPr>
        <xdr:cNvSpPr/>
      </xdr:nvSpPr>
      <xdr:spPr>
        <a:xfrm>
          <a:off x="4767393" y="1494043"/>
          <a:ext cx="2124225"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1006325</xdr:colOff>
      <xdr:row>8</xdr:row>
      <xdr:rowOff>65182</xdr:rowOff>
    </xdr:from>
    <xdr:to>
      <xdr:col>7</xdr:col>
      <xdr:colOff>1165411</xdr:colOff>
      <xdr:row>12</xdr:row>
      <xdr:rowOff>55657</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184762D4-AE21-DDA0-735F-1600B5B25E67}"/>
            </a:ext>
          </a:extLst>
        </xdr:cNvPr>
        <xdr:cNvSpPr/>
      </xdr:nvSpPr>
      <xdr:spPr>
        <a:xfrm>
          <a:off x="6911825" y="1499535"/>
          <a:ext cx="2187351" cy="70765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BBF50B96-42A9-6530-F028-09077CB986D4}"/>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253015E2-5E9C-8D84-BF2C-440E15A6E731}"/>
            </a:ext>
          </a:extLst>
        </xdr:cNvPr>
        <xdr:cNvPicPr>
          <a:picLocks noChangeAspect="1"/>
        </xdr:cNvPicPr>
      </xdr:nvPicPr>
      <xdr:blipFill>
        <a:blip xmlns:r="http://schemas.openxmlformats.org/officeDocument/2006/relationships" r:embed="rId8"/>
        <a:stretch>
          <a:fillRect/>
        </a:stretch>
      </xdr:blipFill>
      <xdr:spPr>
        <a:xfrm>
          <a:off x="478155" y="274320"/>
          <a:ext cx="495739" cy="505652"/>
        </a:xfrm>
        <a:prstGeom prst="rect">
          <a:avLst/>
        </a:prstGeom>
      </xdr:spPr>
    </xdr:pic>
    <xdr:clientData/>
  </xdr:twoCellAnchor>
  <xdr:twoCellAnchor>
    <xdr:from>
      <xdr:col>0</xdr:col>
      <xdr:colOff>304801</xdr:colOff>
      <xdr:row>12</xdr:row>
      <xdr:rowOff>99058</xdr:rowOff>
    </xdr:from>
    <xdr:to>
      <xdr:col>2</xdr:col>
      <xdr:colOff>586740</xdr:colOff>
      <xdr:row>54</xdr:row>
      <xdr:rowOff>336177</xdr:rowOff>
    </xdr:to>
    <xdr:sp macro="" textlink="">
      <xdr:nvSpPr>
        <xdr:cNvPr id="11" name="Retângulo 10">
          <a:extLst>
            <a:ext uri="{FF2B5EF4-FFF2-40B4-BE49-F238E27FC236}">
              <a16:creationId xmlns:a16="http://schemas.microsoft.com/office/drawing/2014/main" id="{2792A828-773A-D58D-9589-304998E6704E}"/>
            </a:ext>
          </a:extLst>
        </xdr:cNvPr>
        <xdr:cNvSpPr/>
      </xdr:nvSpPr>
      <xdr:spPr>
        <a:xfrm>
          <a:off x="304801" y="2250587"/>
          <a:ext cx="1492174" cy="16160678"/>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A4C38BB7-D181-5E85-0246-9AAFF6D64D09}"/>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4</xdr:col>
      <xdr:colOff>561975</xdr:colOff>
      <xdr:row>15</xdr:row>
      <xdr:rowOff>114300</xdr:rowOff>
    </xdr:from>
    <xdr:to>
      <xdr:col>5</xdr:col>
      <xdr:colOff>1257300</xdr:colOff>
      <xdr:row>16</xdr:row>
      <xdr:rowOff>295275</xdr:rowOff>
    </xdr:to>
    <xdr:pic>
      <xdr:nvPicPr>
        <xdr:cNvPr id="120844" name="Imagem 13">
          <a:extLst>
            <a:ext uri="{FF2B5EF4-FFF2-40B4-BE49-F238E27FC236}">
              <a16:creationId xmlns:a16="http://schemas.microsoft.com/office/drawing/2014/main" id="{415C0A0F-4534-9568-02A2-3FC549813EC7}"/>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24175" y="3238500"/>
          <a:ext cx="12858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371475</xdr:colOff>
      <xdr:row>16</xdr:row>
      <xdr:rowOff>400050</xdr:rowOff>
    </xdr:from>
    <xdr:to>
      <xdr:col>2</xdr:col>
      <xdr:colOff>438150</xdr:colOff>
      <xdr:row>18</xdr:row>
      <xdr:rowOff>95250</xdr:rowOff>
    </xdr:to>
    <xdr:pic>
      <xdr:nvPicPr>
        <xdr:cNvPr id="120845" name="Imagem 14">
          <a:hlinkClick xmlns:r="http://schemas.openxmlformats.org/officeDocument/2006/relationships" r:id="rId11"/>
          <a:extLst>
            <a:ext uri="{FF2B5EF4-FFF2-40B4-BE49-F238E27FC236}">
              <a16:creationId xmlns:a16="http://schemas.microsoft.com/office/drawing/2014/main" id="{7888B735-FCBB-D1C6-1AE5-1CE2010EC7CA}"/>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71475" y="3981450"/>
          <a:ext cx="12477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390525</xdr:colOff>
      <xdr:row>18</xdr:row>
      <xdr:rowOff>304800</xdr:rowOff>
    </xdr:from>
    <xdr:to>
      <xdr:col>2</xdr:col>
      <xdr:colOff>438150</xdr:colOff>
      <xdr:row>20</xdr:row>
      <xdr:rowOff>209550</xdr:rowOff>
    </xdr:to>
    <xdr:pic>
      <xdr:nvPicPr>
        <xdr:cNvPr id="120846" name="Imagem 15">
          <a:hlinkClick xmlns:r="http://schemas.openxmlformats.org/officeDocument/2006/relationships" r:id="rId13"/>
          <a:extLst>
            <a:ext uri="{FF2B5EF4-FFF2-40B4-BE49-F238E27FC236}">
              <a16:creationId xmlns:a16="http://schemas.microsoft.com/office/drawing/2014/main" id="{FA509604-0496-F715-4F5B-DCCECDF8D5D8}"/>
            </a:ext>
          </a:extLst>
        </xdr:cNvPr>
        <xdr:cNvPicPr>
          <a:picLocks noChangeAspect="1" noChangeArrowheads="1"/>
        </xdr:cNvPicPr>
      </xdr:nvPicPr>
      <xdr:blipFill>
        <a:blip xmlns:r="http://schemas.openxmlformats.org/officeDocument/2006/relationships" r:embed="rId14">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90525" y="4800600"/>
          <a:ext cx="12287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381000</xdr:colOff>
      <xdr:row>21</xdr:row>
      <xdr:rowOff>38100</xdr:rowOff>
    </xdr:from>
    <xdr:to>
      <xdr:col>2</xdr:col>
      <xdr:colOff>457200</xdr:colOff>
      <xdr:row>22</xdr:row>
      <xdr:rowOff>323850</xdr:rowOff>
    </xdr:to>
    <xdr:pic>
      <xdr:nvPicPr>
        <xdr:cNvPr id="120847" name="Imagem 16">
          <a:hlinkClick xmlns:r="http://schemas.openxmlformats.org/officeDocument/2006/relationships" r:id="rId15"/>
          <a:extLst>
            <a:ext uri="{FF2B5EF4-FFF2-40B4-BE49-F238E27FC236}">
              <a16:creationId xmlns:a16="http://schemas.microsoft.com/office/drawing/2014/main" id="{BCB9B628-AB29-6D12-F290-14F3920DBC9E}"/>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81000" y="5648325"/>
          <a:ext cx="12573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15</xdr:row>
      <xdr:rowOff>47625</xdr:rowOff>
    </xdr:from>
    <xdr:to>
      <xdr:col>2</xdr:col>
      <xdr:colOff>438150</xdr:colOff>
      <xdr:row>16</xdr:row>
      <xdr:rowOff>209550</xdr:rowOff>
    </xdr:to>
    <xdr:pic>
      <xdr:nvPicPr>
        <xdr:cNvPr id="120848" name="Imagem 17">
          <a:hlinkClick xmlns:r="http://schemas.openxmlformats.org/officeDocument/2006/relationships" r:id="rId17"/>
          <a:extLst>
            <a:ext uri="{FF2B5EF4-FFF2-40B4-BE49-F238E27FC236}">
              <a16:creationId xmlns:a16="http://schemas.microsoft.com/office/drawing/2014/main" id="{6139D074-DCD9-EC26-7906-FEDF37741DCE}"/>
            </a:ext>
          </a:extLst>
        </xdr:cNvPr>
        <xdr:cNvPicPr>
          <a:picLocks noChangeAspect="1" noChangeArrowheads="1"/>
        </xdr:cNvPicPr>
      </xdr:nvPicPr>
      <xdr:blipFill>
        <a:blip xmlns:r="http://schemas.openxmlformats.org/officeDocument/2006/relationships" r:embed="rId18">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42900" y="3171825"/>
          <a:ext cx="1276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304799</xdr:colOff>
      <xdr:row>9</xdr:row>
      <xdr:rowOff>57150</xdr:rowOff>
    </xdr:from>
    <xdr:to>
      <xdr:col>23</xdr:col>
      <xdr:colOff>609599</xdr:colOff>
      <xdr:row>12</xdr:row>
      <xdr:rowOff>129540</xdr:rowOff>
    </xdr:to>
    <xdr:sp macro="" textlink="">
      <xdr:nvSpPr>
        <xdr:cNvPr id="2" name="Retângulo 1">
          <a:extLst>
            <a:ext uri="{FF2B5EF4-FFF2-40B4-BE49-F238E27FC236}">
              <a16:creationId xmlns:a16="http://schemas.microsoft.com/office/drawing/2014/main" id="{958B6E17-AC46-F8F3-8058-031DC44C5A19}"/>
            </a:ext>
          </a:extLst>
        </xdr:cNvPr>
        <xdr:cNvSpPr/>
      </xdr:nvSpPr>
      <xdr:spPr>
        <a:xfrm>
          <a:off x="304799" y="1685925"/>
          <a:ext cx="1669732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12290" name="Imagem 2">
          <a:hlinkClick xmlns:r="http://schemas.openxmlformats.org/officeDocument/2006/relationships" r:id="rId1"/>
          <a:extLst>
            <a:ext uri="{FF2B5EF4-FFF2-40B4-BE49-F238E27FC236}">
              <a16:creationId xmlns:a16="http://schemas.microsoft.com/office/drawing/2014/main" id="{FF2DBB49-B538-0F96-FAAC-FA0AE852FF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A73E1B2A-6832-1FE3-39D1-5090A4BE037E}"/>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11</xdr:col>
      <xdr:colOff>235585</xdr:colOff>
      <xdr:row>8</xdr:row>
      <xdr:rowOff>55880</xdr:rowOff>
    </xdr:from>
    <xdr:to>
      <xdr:col>15</xdr:col>
      <xdr:colOff>40639</xdr:colOff>
      <xdr:row>12</xdr:row>
      <xdr:rowOff>57785</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C17672DE-57D0-B103-BC66-02D70D0C03AB}"/>
            </a:ext>
          </a:extLst>
        </xdr:cNvPr>
        <xdr:cNvSpPr/>
      </xdr:nvSpPr>
      <xdr:spPr>
        <a:xfrm>
          <a:off x="9312910" y="1503680"/>
          <a:ext cx="2243454"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84455</xdr:colOff>
      <xdr:row>8</xdr:row>
      <xdr:rowOff>55880</xdr:rowOff>
    </xdr:from>
    <xdr:to>
      <xdr:col>5</xdr:col>
      <xdr:colOff>1704975</xdr:colOff>
      <xdr:row>12</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42C31186-E52C-9A08-8246-B732C359FE58}"/>
            </a:ext>
          </a:extLst>
        </xdr:cNvPr>
        <xdr:cNvSpPr/>
      </xdr:nvSpPr>
      <xdr:spPr>
        <a:xfrm>
          <a:off x="2522855" y="1503680"/>
          <a:ext cx="223012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050" b="1" u="none">
              <a:solidFill>
                <a:schemeClr val="bg1"/>
              </a:solidFill>
              <a:latin typeface="Verdana" panose="020B0604030504040204" pitchFamily="34" charset="0"/>
              <a:ea typeface="Verdana" panose="020B0604030504040204" pitchFamily="34" charset="0"/>
              <a:cs typeface="+mn-cs"/>
            </a:rPr>
            <a:t>Compromisso com a vida</a:t>
          </a:r>
          <a:br>
            <a:rPr lang="pt-BR" sz="1050" b="1" u="none">
              <a:solidFill>
                <a:schemeClr val="bg1"/>
              </a:solidFill>
              <a:latin typeface="Verdana" panose="020B0604030504040204" pitchFamily="34" charset="0"/>
              <a:ea typeface="Verdana" panose="020B0604030504040204" pitchFamily="34" charset="0"/>
              <a:cs typeface="+mn-cs"/>
            </a:rPr>
          </a:br>
          <a:r>
            <a:rPr lang="pt-BR" sz="1050" b="0" u="none">
              <a:solidFill>
                <a:schemeClr val="bg1"/>
              </a:solidFill>
              <a:latin typeface="Verdana" panose="020B0604030504040204" pitchFamily="34" charset="0"/>
              <a:ea typeface="Verdana" panose="020B0604030504040204" pitchFamily="34" charset="0"/>
              <a:cs typeface="+mn-cs"/>
            </a:rPr>
            <a:t>Crise Climática &amp; Proteger a Amazônia</a:t>
          </a:r>
        </a:p>
      </xdr:txBody>
    </xdr:sp>
    <xdr:clientData/>
  </xdr:twoCellAnchor>
  <xdr:twoCellAnchor>
    <xdr:from>
      <xdr:col>5</xdr:col>
      <xdr:colOff>1745615</xdr:colOff>
      <xdr:row>8</xdr:row>
      <xdr:rowOff>59690</xdr:rowOff>
    </xdr:from>
    <xdr:to>
      <xdr:col>7</xdr:col>
      <xdr:colOff>375284</xdr:colOff>
      <xdr:row>12</xdr:row>
      <xdr:rowOff>57785</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E4E068CE-9569-E5A7-D175-AA4249C8B90A}"/>
            </a:ext>
          </a:extLst>
        </xdr:cNvPr>
        <xdr:cNvSpPr/>
      </xdr:nvSpPr>
      <xdr:spPr>
        <a:xfrm>
          <a:off x="4793615" y="1507490"/>
          <a:ext cx="2220594"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100" b="1">
              <a:solidFill>
                <a:schemeClr val="lt1"/>
              </a:solidFill>
              <a:effectLst/>
              <a:latin typeface="Verdana" panose="020B0604030504040204" pitchFamily="34" charset="0"/>
              <a:ea typeface="Verdana" panose="020B0604030504040204" pitchFamily="34" charset="0"/>
              <a:cs typeface="+mn-cs"/>
            </a:rPr>
            <a:t>Compromisso com a vida</a:t>
          </a:r>
          <a:br>
            <a:rPr lang="pt-BR" sz="1100" b="1">
              <a:solidFill>
                <a:schemeClr val="lt1"/>
              </a:solidFill>
              <a:effectLst/>
              <a:latin typeface="+mn-lt"/>
              <a:ea typeface="+mn-ea"/>
              <a:cs typeface="+mn-cs"/>
            </a:rPr>
          </a:br>
          <a:r>
            <a:rPr lang="pt-BR" sz="1050" b="0" u="none">
              <a:solidFill>
                <a:schemeClr val="bg1"/>
              </a:solidFill>
              <a:latin typeface="Verdana" panose="020B0604030504040204" pitchFamily="34" charset="0"/>
              <a:ea typeface="Verdana" panose="020B0604030504040204" pitchFamily="34" charset="0"/>
              <a:cs typeface="+mn-cs"/>
            </a:rPr>
            <a:t>Diretos Humanos &amp; Sermos Mais Humanos</a:t>
          </a:r>
        </a:p>
        <a:p>
          <a:pPr algn="ctr"/>
          <a:endParaRPr lang="pt-BR" sz="1600" b="1" u="none">
            <a:solidFill>
              <a:schemeClr val="bg1"/>
            </a:solidFill>
          </a:endParaRPr>
        </a:p>
      </xdr:txBody>
    </xdr:sp>
    <xdr:clientData/>
  </xdr:twoCellAnchor>
  <xdr:twoCellAnchor>
    <xdr:from>
      <xdr:col>7</xdr:col>
      <xdr:colOff>397510</xdr:colOff>
      <xdr:row>8</xdr:row>
      <xdr:rowOff>55880</xdr:rowOff>
    </xdr:from>
    <xdr:to>
      <xdr:col>11</xdr:col>
      <xdr:colOff>222884</xdr:colOff>
      <xdr:row>12</xdr:row>
      <xdr:rowOff>57785</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A5051544-81FA-5791-D45E-DA3B8B9AB950}"/>
            </a:ext>
          </a:extLst>
        </xdr:cNvPr>
        <xdr:cNvSpPr/>
      </xdr:nvSpPr>
      <xdr:spPr>
        <a:xfrm>
          <a:off x="7036435" y="1503680"/>
          <a:ext cx="2263774" cy="72580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300990</xdr:colOff>
      <xdr:row>6</xdr:row>
      <xdr:rowOff>135255</xdr:rowOff>
    </xdr:from>
    <xdr:to>
      <xdr:col>23</xdr:col>
      <xdr:colOff>575431</xdr:colOff>
      <xdr:row>7</xdr:row>
      <xdr:rowOff>142875</xdr:rowOff>
    </xdr:to>
    <xdr:sp macro="" textlink="">
      <xdr:nvSpPr>
        <xdr:cNvPr id="9" name="Retângulo 8">
          <a:extLst>
            <a:ext uri="{FF2B5EF4-FFF2-40B4-BE49-F238E27FC236}">
              <a16:creationId xmlns:a16="http://schemas.microsoft.com/office/drawing/2014/main" id="{E0F346C8-A978-2408-1C9B-6C05024B1A21}"/>
            </a:ext>
          </a:extLst>
        </xdr:cNvPr>
        <xdr:cNvSpPr/>
      </xdr:nvSpPr>
      <xdr:spPr>
        <a:xfrm>
          <a:off x="300990" y="1221105"/>
          <a:ext cx="16666966"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1"/>
          <a:extLst>
            <a:ext uri="{FF2B5EF4-FFF2-40B4-BE49-F238E27FC236}">
              <a16:creationId xmlns:a16="http://schemas.microsoft.com/office/drawing/2014/main" id="{BD3EC456-4CAC-8CD8-C819-9F46EBDBABCF}"/>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editAs="oneCell">
    <xdr:from>
      <xdr:col>11</xdr:col>
      <xdr:colOff>590550</xdr:colOff>
      <xdr:row>0</xdr:row>
      <xdr:rowOff>95250</xdr:rowOff>
    </xdr:from>
    <xdr:to>
      <xdr:col>14</xdr:col>
      <xdr:colOff>523875</xdr:colOff>
      <xdr:row>6</xdr:row>
      <xdr:rowOff>38100</xdr:rowOff>
    </xdr:to>
    <xdr:pic>
      <xdr:nvPicPr>
        <xdr:cNvPr id="12298" name="Imagem 10">
          <a:extLst>
            <a:ext uri="{FF2B5EF4-FFF2-40B4-BE49-F238E27FC236}">
              <a16:creationId xmlns:a16="http://schemas.microsoft.com/office/drawing/2014/main" id="{112DEEBE-FE63-CED2-F586-7939D8095011}"/>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391650" y="9525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125728</xdr:rowOff>
    </xdr:from>
    <xdr:to>
      <xdr:col>2</xdr:col>
      <xdr:colOff>594359</xdr:colOff>
      <xdr:row>35</xdr:row>
      <xdr:rowOff>133349</xdr:rowOff>
    </xdr:to>
    <xdr:sp macro="" textlink="">
      <xdr:nvSpPr>
        <xdr:cNvPr id="12" name="Retângulo 11">
          <a:extLst>
            <a:ext uri="{FF2B5EF4-FFF2-40B4-BE49-F238E27FC236}">
              <a16:creationId xmlns:a16="http://schemas.microsoft.com/office/drawing/2014/main" id="{27702EF4-0A0D-9795-AC33-2635DD5A4203}"/>
            </a:ext>
          </a:extLst>
        </xdr:cNvPr>
        <xdr:cNvSpPr/>
      </xdr:nvSpPr>
      <xdr:spPr>
        <a:xfrm>
          <a:off x="304800" y="2299333"/>
          <a:ext cx="1504949" cy="795337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wsDr>
</file>

<file path=xl/drawings/drawing120.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E8ED9D35-AB4E-69F4-BA9E-07C365458F1D}"/>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190500</xdr:colOff>
      <xdr:row>1</xdr:row>
      <xdr:rowOff>66675</xdr:rowOff>
    </xdr:from>
    <xdr:to>
      <xdr:col>15</xdr:col>
      <xdr:colOff>19050</xdr:colOff>
      <xdr:row>6</xdr:row>
      <xdr:rowOff>133350</xdr:rowOff>
    </xdr:to>
    <xdr:pic>
      <xdr:nvPicPr>
        <xdr:cNvPr id="121858" name="Imagem 2">
          <a:extLst>
            <a:ext uri="{FF2B5EF4-FFF2-40B4-BE49-F238E27FC236}">
              <a16:creationId xmlns:a16="http://schemas.microsoft.com/office/drawing/2014/main" id="{DCB42259-1915-98C0-06E1-8CD2A7C0FE8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0" y="257175"/>
          <a:ext cx="1600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21859" name="Imagem 3">
          <a:hlinkClick xmlns:r="http://schemas.openxmlformats.org/officeDocument/2006/relationships" r:id="rId2"/>
          <a:extLst>
            <a:ext uri="{FF2B5EF4-FFF2-40B4-BE49-F238E27FC236}">
              <a16:creationId xmlns:a16="http://schemas.microsoft.com/office/drawing/2014/main" id="{149B0ED5-10E5-4B5A-50B1-FC56BFAAEA6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1106394</xdr:colOff>
      <xdr:row>8</xdr:row>
      <xdr:rowOff>55430</xdr:rowOff>
    </xdr:from>
    <xdr:to>
      <xdr:col>9</xdr:col>
      <xdr:colOff>381000</xdr:colOff>
      <xdr:row>12</xdr:row>
      <xdr:rowOff>56029</xdr:rowOff>
    </xdr:to>
    <xdr:sp macro="" textlink="">
      <xdr:nvSpPr>
        <xdr:cNvPr id="5" name="Retângulo: Cantos Arredondados 3">
          <a:extLst>
            <a:ext uri="{FF2B5EF4-FFF2-40B4-BE49-F238E27FC236}">
              <a16:creationId xmlns:a16="http://schemas.microsoft.com/office/drawing/2014/main" id="{18B0F18D-957C-0D9B-D1C8-14338288B1DC}"/>
            </a:ext>
          </a:extLst>
        </xdr:cNvPr>
        <xdr:cNvSpPr/>
      </xdr:nvSpPr>
      <xdr:spPr>
        <a:xfrm>
          <a:off x="9398747" y="1489783"/>
          <a:ext cx="2266577" cy="71777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02FCB484-AAEF-C760-7CA4-4BC8D0BE74C7}"/>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1741805</xdr:colOff>
      <xdr:row>8</xdr:row>
      <xdr:rowOff>59690</xdr:rowOff>
    </xdr:from>
    <xdr:to>
      <xdr:col>6</xdr:col>
      <xdr:colOff>1154206</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5F935B74-1477-D024-66C7-4324EB5E66F5}"/>
            </a:ext>
          </a:extLst>
        </xdr:cNvPr>
        <xdr:cNvSpPr/>
      </xdr:nvSpPr>
      <xdr:spPr>
        <a:xfrm>
          <a:off x="4767393" y="1494043"/>
          <a:ext cx="2292313"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1172509</xdr:colOff>
      <xdr:row>8</xdr:row>
      <xdr:rowOff>53974</xdr:rowOff>
    </xdr:from>
    <xdr:to>
      <xdr:col>7</xdr:col>
      <xdr:colOff>1086971</xdr:colOff>
      <xdr:row>12</xdr:row>
      <xdr:rowOff>59689</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D8C50E4D-CC04-873F-7F68-0FFA3FC4F925}"/>
            </a:ext>
          </a:extLst>
        </xdr:cNvPr>
        <xdr:cNvSpPr/>
      </xdr:nvSpPr>
      <xdr:spPr>
        <a:xfrm>
          <a:off x="7078009" y="1488327"/>
          <a:ext cx="2301315" cy="72289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028F802B-2B1D-6D33-036F-687E375B281D}"/>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EB122844-C7D7-6787-DED6-BEDCBCE54BB8}"/>
            </a:ext>
          </a:extLst>
        </xdr:cNvPr>
        <xdr:cNvPicPr>
          <a:picLocks noChangeAspect="1"/>
        </xdr:cNvPicPr>
      </xdr:nvPicPr>
      <xdr:blipFill>
        <a:blip xmlns:r="http://schemas.openxmlformats.org/officeDocument/2006/relationships" r:embed="rId8"/>
        <a:stretch>
          <a:fillRect/>
        </a:stretch>
      </xdr:blipFill>
      <xdr:spPr>
        <a:xfrm>
          <a:off x="478155" y="274320"/>
          <a:ext cx="491929" cy="509462"/>
        </a:xfrm>
        <a:prstGeom prst="rect">
          <a:avLst/>
        </a:prstGeom>
      </xdr:spPr>
    </xdr:pic>
    <xdr:clientData/>
  </xdr:twoCellAnchor>
  <xdr:twoCellAnchor>
    <xdr:from>
      <xdr:col>0</xdr:col>
      <xdr:colOff>304801</xdr:colOff>
      <xdr:row>12</xdr:row>
      <xdr:rowOff>99058</xdr:rowOff>
    </xdr:from>
    <xdr:to>
      <xdr:col>2</xdr:col>
      <xdr:colOff>586740</xdr:colOff>
      <xdr:row>58</xdr:row>
      <xdr:rowOff>179294</xdr:rowOff>
    </xdr:to>
    <xdr:sp macro="" textlink="">
      <xdr:nvSpPr>
        <xdr:cNvPr id="11" name="Retângulo 10">
          <a:extLst>
            <a:ext uri="{FF2B5EF4-FFF2-40B4-BE49-F238E27FC236}">
              <a16:creationId xmlns:a16="http://schemas.microsoft.com/office/drawing/2014/main" id="{8206AB72-E558-82B4-CFAF-F66B0A87EA9B}"/>
            </a:ext>
          </a:extLst>
        </xdr:cNvPr>
        <xdr:cNvSpPr/>
      </xdr:nvSpPr>
      <xdr:spPr>
        <a:xfrm>
          <a:off x="304801" y="2250587"/>
          <a:ext cx="1492174" cy="1830100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7130D964-7AB7-27DA-16E9-1A4FE2824F43}"/>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0</xdr:col>
      <xdr:colOff>371475</xdr:colOff>
      <xdr:row>16</xdr:row>
      <xdr:rowOff>466725</xdr:rowOff>
    </xdr:from>
    <xdr:to>
      <xdr:col>2</xdr:col>
      <xdr:colOff>457200</xdr:colOff>
      <xdr:row>18</xdr:row>
      <xdr:rowOff>114300</xdr:rowOff>
    </xdr:to>
    <xdr:pic>
      <xdr:nvPicPr>
        <xdr:cNvPr id="121868" name="Imagem 12">
          <a:hlinkClick xmlns:r="http://schemas.openxmlformats.org/officeDocument/2006/relationships" r:id="rId10"/>
          <a:extLst>
            <a:ext uri="{FF2B5EF4-FFF2-40B4-BE49-F238E27FC236}">
              <a16:creationId xmlns:a16="http://schemas.microsoft.com/office/drawing/2014/main" id="{13F67A8C-CD7C-F9A0-5DF6-382E2E413759}"/>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71475" y="4038600"/>
          <a:ext cx="12668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381000</xdr:colOff>
      <xdr:row>18</xdr:row>
      <xdr:rowOff>276225</xdr:rowOff>
    </xdr:from>
    <xdr:to>
      <xdr:col>2</xdr:col>
      <xdr:colOff>476250</xdr:colOff>
      <xdr:row>20</xdr:row>
      <xdr:rowOff>171450</xdr:rowOff>
    </xdr:to>
    <xdr:pic>
      <xdr:nvPicPr>
        <xdr:cNvPr id="121869" name="Imagem 13">
          <a:hlinkClick xmlns:r="http://schemas.openxmlformats.org/officeDocument/2006/relationships" r:id="rId12"/>
          <a:extLst>
            <a:ext uri="{FF2B5EF4-FFF2-40B4-BE49-F238E27FC236}">
              <a16:creationId xmlns:a16="http://schemas.microsoft.com/office/drawing/2014/main" id="{ADB970E0-4707-8D76-BBD8-1C503B632FD1}"/>
            </a:ext>
          </a:extLst>
        </xdr:cNvPr>
        <xdr:cNvPicPr>
          <a:picLocks noChangeAspect="1" noChangeArrowheads="1"/>
        </xdr:cNvPicPr>
      </xdr:nvPicPr>
      <xdr:blipFill>
        <a:blip xmlns:r="http://schemas.openxmlformats.org/officeDocument/2006/relationships" r:embed="rId13">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81000" y="4772025"/>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533400</xdr:colOff>
      <xdr:row>15</xdr:row>
      <xdr:rowOff>57150</xdr:rowOff>
    </xdr:from>
    <xdr:to>
      <xdr:col>5</xdr:col>
      <xdr:colOff>1200150</xdr:colOff>
      <xdr:row>16</xdr:row>
      <xdr:rowOff>247650</xdr:rowOff>
    </xdr:to>
    <xdr:pic>
      <xdr:nvPicPr>
        <xdr:cNvPr id="121870" name="Imagem 14">
          <a:extLst>
            <a:ext uri="{FF2B5EF4-FFF2-40B4-BE49-F238E27FC236}">
              <a16:creationId xmlns:a16="http://schemas.microsoft.com/office/drawing/2014/main" id="{01B064C8-C198-359E-263A-B9145FCD1013}"/>
            </a:ext>
          </a:extLst>
        </xdr:cNvPr>
        <xdr:cNvPicPr>
          <a:picLocks noChangeAspect="1" noChangeArrowheads="1"/>
        </xdr:cNvPicPr>
      </xdr:nvPicPr>
      <xdr:blipFill>
        <a:blip xmlns:r="http://schemas.openxmlformats.org/officeDocument/2006/relationships" r:embed="rId14">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895600" y="3181350"/>
          <a:ext cx="12573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381000</xdr:colOff>
      <xdr:row>21</xdr:row>
      <xdr:rowOff>28575</xdr:rowOff>
    </xdr:from>
    <xdr:to>
      <xdr:col>2</xdr:col>
      <xdr:colOff>495300</xdr:colOff>
      <xdr:row>23</xdr:row>
      <xdr:rowOff>171450</xdr:rowOff>
    </xdr:to>
    <xdr:pic>
      <xdr:nvPicPr>
        <xdr:cNvPr id="121871" name="Imagem 15">
          <a:hlinkClick xmlns:r="http://schemas.openxmlformats.org/officeDocument/2006/relationships" r:id="rId15"/>
          <a:extLst>
            <a:ext uri="{FF2B5EF4-FFF2-40B4-BE49-F238E27FC236}">
              <a16:creationId xmlns:a16="http://schemas.microsoft.com/office/drawing/2014/main" id="{1C4302FD-4F50-C3FE-5945-BEF024B10EB1}"/>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81000" y="5638800"/>
          <a:ext cx="1295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15</xdr:row>
      <xdr:rowOff>47625</xdr:rowOff>
    </xdr:from>
    <xdr:to>
      <xdr:col>2</xdr:col>
      <xdr:colOff>438150</xdr:colOff>
      <xdr:row>16</xdr:row>
      <xdr:rowOff>209550</xdr:rowOff>
    </xdr:to>
    <xdr:pic>
      <xdr:nvPicPr>
        <xdr:cNvPr id="121872" name="Imagem 16">
          <a:hlinkClick xmlns:r="http://schemas.openxmlformats.org/officeDocument/2006/relationships" r:id="rId17"/>
          <a:extLst>
            <a:ext uri="{FF2B5EF4-FFF2-40B4-BE49-F238E27FC236}">
              <a16:creationId xmlns:a16="http://schemas.microsoft.com/office/drawing/2014/main" id="{768549F8-B6D3-C4E9-7EA1-9AC677A341DC}"/>
            </a:ext>
          </a:extLst>
        </xdr:cNvPr>
        <xdr:cNvPicPr>
          <a:picLocks noChangeAspect="1" noChangeArrowheads="1"/>
        </xdr:cNvPicPr>
      </xdr:nvPicPr>
      <xdr:blipFill>
        <a:blip xmlns:r="http://schemas.openxmlformats.org/officeDocument/2006/relationships" r:embed="rId18">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42900" y="3171825"/>
          <a:ext cx="1276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1.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1A9BA1F5-4917-84C8-0635-4AAFC22616E7}"/>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190500</xdr:colOff>
      <xdr:row>1</xdr:row>
      <xdr:rowOff>66675</xdr:rowOff>
    </xdr:from>
    <xdr:to>
      <xdr:col>15</xdr:col>
      <xdr:colOff>19050</xdr:colOff>
      <xdr:row>6</xdr:row>
      <xdr:rowOff>133350</xdr:rowOff>
    </xdr:to>
    <xdr:pic>
      <xdr:nvPicPr>
        <xdr:cNvPr id="122882" name="Imagem 2">
          <a:extLst>
            <a:ext uri="{FF2B5EF4-FFF2-40B4-BE49-F238E27FC236}">
              <a16:creationId xmlns:a16="http://schemas.microsoft.com/office/drawing/2014/main" id="{AF035E77-FA3F-9C9C-182F-11C473E0860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01600" y="257175"/>
          <a:ext cx="1600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22883" name="Imagem 3">
          <a:hlinkClick xmlns:r="http://schemas.openxmlformats.org/officeDocument/2006/relationships" r:id="rId2"/>
          <a:extLst>
            <a:ext uri="{FF2B5EF4-FFF2-40B4-BE49-F238E27FC236}">
              <a16:creationId xmlns:a16="http://schemas.microsoft.com/office/drawing/2014/main" id="{17E08DDD-7668-81C3-2CAD-3E78F56C319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1130486</xdr:colOff>
      <xdr:row>8</xdr:row>
      <xdr:rowOff>65182</xdr:rowOff>
    </xdr:from>
    <xdr:to>
      <xdr:col>9</xdr:col>
      <xdr:colOff>402701</xdr:colOff>
      <xdr:row>12</xdr:row>
      <xdr:rowOff>67087</xdr:rowOff>
    </xdr:to>
    <xdr:sp macro="" textlink="">
      <xdr:nvSpPr>
        <xdr:cNvPr id="5" name="Retângulo: Cantos Arredondados 3">
          <a:extLst>
            <a:ext uri="{FF2B5EF4-FFF2-40B4-BE49-F238E27FC236}">
              <a16:creationId xmlns:a16="http://schemas.microsoft.com/office/drawing/2014/main" id="{4EDA8F74-BB60-1365-4C5A-0C582B2D6BF1}"/>
            </a:ext>
          </a:extLst>
        </xdr:cNvPr>
        <xdr:cNvSpPr/>
      </xdr:nvSpPr>
      <xdr:spPr>
        <a:xfrm>
          <a:off x="9355604" y="1499535"/>
          <a:ext cx="2196950" cy="7190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32D1B35B-0AA0-D2FD-44FC-F60E43F8F7A6}"/>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1741805</xdr:colOff>
      <xdr:row>8</xdr:row>
      <xdr:rowOff>59690</xdr:rowOff>
    </xdr:from>
    <xdr:to>
      <xdr:col>6</xdr:col>
      <xdr:colOff>1120588</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B50119E2-EDC5-D984-0054-DD6003981AB8}"/>
            </a:ext>
          </a:extLst>
        </xdr:cNvPr>
        <xdr:cNvSpPr/>
      </xdr:nvSpPr>
      <xdr:spPr>
        <a:xfrm>
          <a:off x="4767393" y="1494043"/>
          <a:ext cx="2258695"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1144607</xdr:colOff>
      <xdr:row>8</xdr:row>
      <xdr:rowOff>55656</xdr:rowOff>
    </xdr:from>
    <xdr:to>
      <xdr:col>7</xdr:col>
      <xdr:colOff>1098176</xdr:colOff>
      <xdr:row>12</xdr:row>
      <xdr:rowOff>55656</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407F6C10-D96F-D737-D833-86F9BED75B12}"/>
            </a:ext>
          </a:extLst>
        </xdr:cNvPr>
        <xdr:cNvSpPr/>
      </xdr:nvSpPr>
      <xdr:spPr>
        <a:xfrm>
          <a:off x="7050107" y="1490009"/>
          <a:ext cx="2273187"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1798A892-4EDF-7A16-9905-8E549AFCA64E}"/>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87C75084-43C1-A692-44EB-C810567A4910}"/>
            </a:ext>
          </a:extLst>
        </xdr:cNvPr>
        <xdr:cNvPicPr>
          <a:picLocks noChangeAspect="1"/>
        </xdr:cNvPicPr>
      </xdr:nvPicPr>
      <xdr:blipFill>
        <a:blip xmlns:r="http://schemas.openxmlformats.org/officeDocument/2006/relationships" r:embed="rId8"/>
        <a:stretch>
          <a:fillRect/>
        </a:stretch>
      </xdr:blipFill>
      <xdr:spPr>
        <a:xfrm>
          <a:off x="478155" y="274320"/>
          <a:ext cx="491929" cy="509462"/>
        </a:xfrm>
        <a:prstGeom prst="rect">
          <a:avLst/>
        </a:prstGeom>
      </xdr:spPr>
    </xdr:pic>
    <xdr:clientData/>
  </xdr:twoCellAnchor>
  <xdr:twoCellAnchor>
    <xdr:from>
      <xdr:col>0</xdr:col>
      <xdr:colOff>304801</xdr:colOff>
      <xdr:row>12</xdr:row>
      <xdr:rowOff>95247</xdr:rowOff>
    </xdr:from>
    <xdr:to>
      <xdr:col>2</xdr:col>
      <xdr:colOff>590550</xdr:colOff>
      <xdr:row>65</xdr:row>
      <xdr:rowOff>190499</xdr:rowOff>
    </xdr:to>
    <xdr:sp macro="" textlink="">
      <xdr:nvSpPr>
        <xdr:cNvPr id="11" name="Retângulo 10">
          <a:extLst>
            <a:ext uri="{FF2B5EF4-FFF2-40B4-BE49-F238E27FC236}">
              <a16:creationId xmlns:a16="http://schemas.microsoft.com/office/drawing/2014/main" id="{90BD04C4-8218-0D75-9815-9F8A66DFD964}"/>
            </a:ext>
          </a:extLst>
        </xdr:cNvPr>
        <xdr:cNvSpPr/>
      </xdr:nvSpPr>
      <xdr:spPr>
        <a:xfrm>
          <a:off x="304801" y="2246776"/>
          <a:ext cx="1495984" cy="2140884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04FEC11B-35CB-28BC-DD9B-53EF53642BB0}"/>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0</xdr:col>
      <xdr:colOff>400050</xdr:colOff>
      <xdr:row>16</xdr:row>
      <xdr:rowOff>438150</xdr:rowOff>
    </xdr:from>
    <xdr:to>
      <xdr:col>2</xdr:col>
      <xdr:colOff>457200</xdr:colOff>
      <xdr:row>18</xdr:row>
      <xdr:rowOff>95250</xdr:rowOff>
    </xdr:to>
    <xdr:pic>
      <xdr:nvPicPr>
        <xdr:cNvPr id="122892" name="Imagem 12">
          <a:hlinkClick xmlns:r="http://schemas.openxmlformats.org/officeDocument/2006/relationships" r:id="rId10"/>
          <a:extLst>
            <a:ext uri="{FF2B5EF4-FFF2-40B4-BE49-F238E27FC236}">
              <a16:creationId xmlns:a16="http://schemas.microsoft.com/office/drawing/2014/main" id="{F710760E-6276-8468-0BA5-69AF5645C9C5}"/>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4019550"/>
          <a:ext cx="12382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552450</xdr:colOff>
      <xdr:row>15</xdr:row>
      <xdr:rowOff>76200</xdr:rowOff>
    </xdr:from>
    <xdr:to>
      <xdr:col>5</xdr:col>
      <xdr:colOff>1238250</xdr:colOff>
      <xdr:row>16</xdr:row>
      <xdr:rowOff>247650</xdr:rowOff>
    </xdr:to>
    <xdr:pic>
      <xdr:nvPicPr>
        <xdr:cNvPr id="122893" name="Imagem 13">
          <a:extLst>
            <a:ext uri="{FF2B5EF4-FFF2-40B4-BE49-F238E27FC236}">
              <a16:creationId xmlns:a16="http://schemas.microsoft.com/office/drawing/2014/main" id="{269FEB1A-DF34-DA48-5DD3-80A8AE55BA6B}"/>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14650" y="3200400"/>
          <a:ext cx="1276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18</xdr:row>
      <xdr:rowOff>285750</xdr:rowOff>
    </xdr:from>
    <xdr:to>
      <xdr:col>2</xdr:col>
      <xdr:colOff>476250</xdr:colOff>
      <xdr:row>20</xdr:row>
      <xdr:rowOff>171450</xdr:rowOff>
    </xdr:to>
    <xdr:pic>
      <xdr:nvPicPr>
        <xdr:cNvPr id="122894" name="Imagem 14">
          <a:hlinkClick xmlns:r="http://schemas.openxmlformats.org/officeDocument/2006/relationships" r:id="rId13"/>
          <a:extLst>
            <a:ext uri="{FF2B5EF4-FFF2-40B4-BE49-F238E27FC236}">
              <a16:creationId xmlns:a16="http://schemas.microsoft.com/office/drawing/2014/main" id="{0E73F26B-1822-2928-1462-023167BBF5A6}"/>
            </a:ext>
          </a:extLst>
        </xdr:cNvPr>
        <xdr:cNvPicPr>
          <a:picLocks noChangeAspect="1" noChangeArrowheads="1"/>
        </xdr:cNvPicPr>
      </xdr:nvPicPr>
      <xdr:blipFill>
        <a:blip xmlns:r="http://schemas.openxmlformats.org/officeDocument/2006/relationships" r:embed="rId14">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4781550"/>
          <a:ext cx="12382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20</xdr:row>
      <xdr:rowOff>361950</xdr:rowOff>
    </xdr:from>
    <xdr:to>
      <xdr:col>2</xdr:col>
      <xdr:colOff>514350</xdr:colOff>
      <xdr:row>23</xdr:row>
      <xdr:rowOff>57150</xdr:rowOff>
    </xdr:to>
    <xdr:pic>
      <xdr:nvPicPr>
        <xdr:cNvPr id="122895" name="Imagem 15">
          <a:hlinkClick xmlns:r="http://schemas.openxmlformats.org/officeDocument/2006/relationships" r:id="rId15"/>
          <a:extLst>
            <a:ext uri="{FF2B5EF4-FFF2-40B4-BE49-F238E27FC236}">
              <a16:creationId xmlns:a16="http://schemas.microsoft.com/office/drawing/2014/main" id="{F6ED4EBF-8BAC-B955-7724-6D767C7DB1AB}"/>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5600700"/>
          <a:ext cx="1295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15</xdr:row>
      <xdr:rowOff>47625</xdr:rowOff>
    </xdr:from>
    <xdr:to>
      <xdr:col>2</xdr:col>
      <xdr:colOff>438150</xdr:colOff>
      <xdr:row>16</xdr:row>
      <xdr:rowOff>209550</xdr:rowOff>
    </xdr:to>
    <xdr:pic>
      <xdr:nvPicPr>
        <xdr:cNvPr id="122896" name="Imagem 16">
          <a:hlinkClick xmlns:r="http://schemas.openxmlformats.org/officeDocument/2006/relationships" r:id="rId17"/>
          <a:extLst>
            <a:ext uri="{FF2B5EF4-FFF2-40B4-BE49-F238E27FC236}">
              <a16:creationId xmlns:a16="http://schemas.microsoft.com/office/drawing/2014/main" id="{4DD302FE-40C1-461C-84BB-B7499B51E3A0}"/>
            </a:ext>
          </a:extLst>
        </xdr:cNvPr>
        <xdr:cNvPicPr>
          <a:picLocks noChangeAspect="1" noChangeArrowheads="1"/>
        </xdr:cNvPicPr>
      </xdr:nvPicPr>
      <xdr:blipFill>
        <a:blip xmlns:r="http://schemas.openxmlformats.org/officeDocument/2006/relationships" r:embed="rId18">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19100" y="3171825"/>
          <a:ext cx="12001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2.xml><?xml version="1.0" encoding="utf-8"?>
<xdr:wsDr xmlns:xdr="http://schemas.openxmlformats.org/drawingml/2006/spreadsheetDrawing" xmlns:a="http://schemas.openxmlformats.org/drawingml/2006/main">
  <xdr:twoCellAnchor>
    <xdr:from>
      <xdr:col>0</xdr:col>
      <xdr:colOff>304798</xdr:colOff>
      <xdr:row>9</xdr:row>
      <xdr:rowOff>57150</xdr:rowOff>
    </xdr:from>
    <xdr:to>
      <xdr:col>41</xdr:col>
      <xdr:colOff>231322</xdr:colOff>
      <xdr:row>12</xdr:row>
      <xdr:rowOff>129540</xdr:rowOff>
    </xdr:to>
    <xdr:sp macro="" textlink="">
      <xdr:nvSpPr>
        <xdr:cNvPr id="2" name="Retângulo 1">
          <a:extLst>
            <a:ext uri="{FF2B5EF4-FFF2-40B4-BE49-F238E27FC236}">
              <a16:creationId xmlns:a16="http://schemas.microsoft.com/office/drawing/2014/main" id="{376ED455-4C13-1421-FC1E-B3CCF8454589}"/>
            </a:ext>
          </a:extLst>
        </xdr:cNvPr>
        <xdr:cNvSpPr/>
      </xdr:nvSpPr>
      <xdr:spPr>
        <a:xfrm>
          <a:off x="304798" y="1649186"/>
          <a:ext cx="27290488" cy="603068"/>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190500</xdr:colOff>
      <xdr:row>1</xdr:row>
      <xdr:rowOff>66675</xdr:rowOff>
    </xdr:from>
    <xdr:to>
      <xdr:col>15</xdr:col>
      <xdr:colOff>19050</xdr:colOff>
      <xdr:row>6</xdr:row>
      <xdr:rowOff>133350</xdr:rowOff>
    </xdr:to>
    <xdr:pic>
      <xdr:nvPicPr>
        <xdr:cNvPr id="123906" name="Imagem 2">
          <a:extLst>
            <a:ext uri="{FF2B5EF4-FFF2-40B4-BE49-F238E27FC236}">
              <a16:creationId xmlns:a16="http://schemas.microsoft.com/office/drawing/2014/main" id="{C900B801-8264-266C-0576-1386F2C13525}"/>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86900" y="257175"/>
          <a:ext cx="1600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23907" name="Imagem 3">
          <a:hlinkClick xmlns:r="http://schemas.openxmlformats.org/officeDocument/2006/relationships" r:id="rId2"/>
          <a:extLst>
            <a:ext uri="{FF2B5EF4-FFF2-40B4-BE49-F238E27FC236}">
              <a16:creationId xmlns:a16="http://schemas.microsoft.com/office/drawing/2014/main" id="{AFAEAC3E-A41F-37E4-70E0-2642E5A303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344170</xdr:colOff>
      <xdr:row>8</xdr:row>
      <xdr:rowOff>59690</xdr:rowOff>
    </xdr:from>
    <xdr:to>
      <xdr:col>15</xdr:col>
      <xdr:colOff>120649</xdr:colOff>
      <xdr:row>12</xdr:row>
      <xdr:rowOff>53975</xdr:rowOff>
    </xdr:to>
    <xdr:sp macro="" textlink="">
      <xdr:nvSpPr>
        <xdr:cNvPr id="5" name="Retângulo: Cantos Arredondados 3">
          <a:extLst>
            <a:ext uri="{FF2B5EF4-FFF2-40B4-BE49-F238E27FC236}">
              <a16:creationId xmlns:a16="http://schemas.microsoft.com/office/drawing/2014/main" id="{FCD1E701-E882-8D27-91AB-8D80C1955E2E}"/>
            </a:ext>
          </a:extLst>
        </xdr:cNvPr>
        <xdr:cNvSpPr/>
      </xdr:nvSpPr>
      <xdr:spPr>
        <a:xfrm>
          <a:off x="9316720" y="1503680"/>
          <a:ext cx="2216784" cy="72580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E21487AF-D121-7610-BAC1-03CCD66ABCC0}"/>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1743710</xdr:colOff>
      <xdr:row>8</xdr:row>
      <xdr:rowOff>55880</xdr:rowOff>
    </xdr:from>
    <xdr:to>
      <xdr:col>7</xdr:col>
      <xdr:colOff>480059</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D655720A-1B53-6C95-EF93-A8FD472DF988}"/>
            </a:ext>
          </a:extLst>
        </xdr:cNvPr>
        <xdr:cNvSpPr/>
      </xdr:nvSpPr>
      <xdr:spPr>
        <a:xfrm>
          <a:off x="4789805" y="1507490"/>
          <a:ext cx="2220594"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7</xdr:col>
      <xdr:colOff>502285</xdr:colOff>
      <xdr:row>8</xdr:row>
      <xdr:rowOff>59690</xdr:rowOff>
    </xdr:from>
    <xdr:to>
      <xdr:col>11</xdr:col>
      <xdr:colOff>323849</xdr:colOff>
      <xdr:row>12</xdr:row>
      <xdr:rowOff>48260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21AD471E-D224-CAF8-487C-D6EA4419F963}"/>
            </a:ext>
          </a:extLst>
        </xdr:cNvPr>
        <xdr:cNvSpPr/>
      </xdr:nvSpPr>
      <xdr:spPr>
        <a:xfrm>
          <a:off x="7038340" y="1503680"/>
          <a:ext cx="226186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295273</xdr:colOff>
      <xdr:row>6</xdr:row>
      <xdr:rowOff>137159</xdr:rowOff>
    </xdr:from>
    <xdr:to>
      <xdr:col>41</xdr:col>
      <xdr:colOff>234587</xdr:colOff>
      <xdr:row>7</xdr:row>
      <xdr:rowOff>160691</xdr:rowOff>
    </xdr:to>
    <xdr:sp macro="" textlink="">
      <xdr:nvSpPr>
        <xdr:cNvPr id="9" name="Retângulo 8">
          <a:extLst>
            <a:ext uri="{FF2B5EF4-FFF2-40B4-BE49-F238E27FC236}">
              <a16:creationId xmlns:a16="http://schemas.microsoft.com/office/drawing/2014/main" id="{63ECB6AD-2907-14AC-C3A8-BB3F5F468ACF}"/>
            </a:ext>
          </a:extLst>
        </xdr:cNvPr>
        <xdr:cNvSpPr/>
      </xdr:nvSpPr>
      <xdr:spPr>
        <a:xfrm>
          <a:off x="295273" y="1198516"/>
          <a:ext cx="27303278" cy="20042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D52AD45B-D209-5740-209D-1C838BD3B5BC}"/>
            </a:ext>
          </a:extLst>
        </xdr:cNvPr>
        <xdr:cNvPicPr>
          <a:picLocks noChangeAspect="1"/>
        </xdr:cNvPicPr>
      </xdr:nvPicPr>
      <xdr:blipFill>
        <a:blip xmlns:r="http://schemas.openxmlformats.org/officeDocument/2006/relationships" r:embed="rId8"/>
        <a:stretch>
          <a:fillRect/>
        </a:stretch>
      </xdr:blipFill>
      <xdr:spPr>
        <a:xfrm>
          <a:off x="478155" y="274320"/>
          <a:ext cx="495739" cy="505652"/>
        </a:xfrm>
        <a:prstGeom prst="rect">
          <a:avLst/>
        </a:prstGeom>
      </xdr:spPr>
    </xdr:pic>
    <xdr:clientData/>
  </xdr:twoCellAnchor>
  <xdr:twoCellAnchor>
    <xdr:from>
      <xdr:col>0</xdr:col>
      <xdr:colOff>304801</xdr:colOff>
      <xdr:row>12</xdr:row>
      <xdr:rowOff>95248</xdr:rowOff>
    </xdr:from>
    <xdr:to>
      <xdr:col>2</xdr:col>
      <xdr:colOff>590550</xdr:colOff>
      <xdr:row>45</xdr:row>
      <xdr:rowOff>11205</xdr:rowOff>
    </xdr:to>
    <xdr:sp macro="" textlink="">
      <xdr:nvSpPr>
        <xdr:cNvPr id="11" name="Retângulo 10">
          <a:extLst>
            <a:ext uri="{FF2B5EF4-FFF2-40B4-BE49-F238E27FC236}">
              <a16:creationId xmlns:a16="http://schemas.microsoft.com/office/drawing/2014/main" id="{4E50B5FA-C5D4-348C-5B30-64BB760BFC02}"/>
            </a:ext>
          </a:extLst>
        </xdr:cNvPr>
        <xdr:cNvSpPr/>
      </xdr:nvSpPr>
      <xdr:spPr>
        <a:xfrm>
          <a:off x="304801" y="2270758"/>
          <a:ext cx="1501139" cy="1291567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226FC7F3-6D64-510E-5441-342AC9AEE34E}"/>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4</xdr:col>
      <xdr:colOff>552450</xdr:colOff>
      <xdr:row>15</xdr:row>
      <xdr:rowOff>142875</xdr:rowOff>
    </xdr:from>
    <xdr:to>
      <xdr:col>5</xdr:col>
      <xdr:colOff>1238250</xdr:colOff>
      <xdr:row>16</xdr:row>
      <xdr:rowOff>285750</xdr:rowOff>
    </xdr:to>
    <xdr:pic>
      <xdr:nvPicPr>
        <xdr:cNvPr id="123916" name="Imagem 12">
          <a:extLst>
            <a:ext uri="{FF2B5EF4-FFF2-40B4-BE49-F238E27FC236}">
              <a16:creationId xmlns:a16="http://schemas.microsoft.com/office/drawing/2014/main" id="{A4580B03-C133-30B6-B542-2367A0980AB2}"/>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14650" y="3267075"/>
          <a:ext cx="12763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3.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32B89297-D08A-7DE6-C7D6-2A904D276492}"/>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190500</xdr:colOff>
      <xdr:row>1</xdr:row>
      <xdr:rowOff>66675</xdr:rowOff>
    </xdr:from>
    <xdr:to>
      <xdr:col>15</xdr:col>
      <xdr:colOff>19050</xdr:colOff>
      <xdr:row>6</xdr:row>
      <xdr:rowOff>133350</xdr:rowOff>
    </xdr:to>
    <xdr:pic>
      <xdr:nvPicPr>
        <xdr:cNvPr id="124930" name="Imagem 2">
          <a:extLst>
            <a:ext uri="{FF2B5EF4-FFF2-40B4-BE49-F238E27FC236}">
              <a16:creationId xmlns:a16="http://schemas.microsoft.com/office/drawing/2014/main" id="{56019408-9E0A-0023-156C-6E4A06B81BFB}"/>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35025" y="257175"/>
          <a:ext cx="1600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24931" name="Imagem 3">
          <a:hlinkClick xmlns:r="http://schemas.openxmlformats.org/officeDocument/2006/relationships" r:id="rId2"/>
          <a:extLst>
            <a:ext uri="{FF2B5EF4-FFF2-40B4-BE49-F238E27FC236}">
              <a16:creationId xmlns:a16="http://schemas.microsoft.com/office/drawing/2014/main" id="{DAD2179F-9F8D-936B-DECC-E13B6B945D8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336549</xdr:colOff>
      <xdr:row>8</xdr:row>
      <xdr:rowOff>55656</xdr:rowOff>
    </xdr:from>
    <xdr:to>
      <xdr:col>9</xdr:col>
      <xdr:colOff>504265</xdr:colOff>
      <xdr:row>12</xdr:row>
      <xdr:rowOff>59466</xdr:rowOff>
    </xdr:to>
    <xdr:sp macro="" textlink="">
      <xdr:nvSpPr>
        <xdr:cNvPr id="5" name="Retângulo: Cantos Arredondados 3">
          <a:extLst>
            <a:ext uri="{FF2B5EF4-FFF2-40B4-BE49-F238E27FC236}">
              <a16:creationId xmlns:a16="http://schemas.microsoft.com/office/drawing/2014/main" id="{133B4402-0A4F-7862-5383-1F3A2243FABF}"/>
            </a:ext>
          </a:extLst>
        </xdr:cNvPr>
        <xdr:cNvSpPr/>
      </xdr:nvSpPr>
      <xdr:spPr>
        <a:xfrm>
          <a:off x="9323667" y="1490009"/>
          <a:ext cx="2229598" cy="72098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2C54A7F2-F6D5-D6FA-8444-66D6B1004595}"/>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1736090</xdr:colOff>
      <xdr:row>8</xdr:row>
      <xdr:rowOff>59690</xdr:rowOff>
    </xdr:from>
    <xdr:to>
      <xdr:col>6</xdr:col>
      <xdr:colOff>1098176</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70ED5040-CFB5-AED5-C5AC-62E282DFB4F5}"/>
            </a:ext>
          </a:extLst>
        </xdr:cNvPr>
        <xdr:cNvSpPr/>
      </xdr:nvSpPr>
      <xdr:spPr>
        <a:xfrm>
          <a:off x="4761678" y="1494043"/>
          <a:ext cx="2241998"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1135305</xdr:colOff>
      <xdr:row>8</xdr:row>
      <xdr:rowOff>55656</xdr:rowOff>
    </xdr:from>
    <xdr:to>
      <xdr:col>7</xdr:col>
      <xdr:colOff>313764</xdr:colOff>
      <xdr:row>12</xdr:row>
      <xdr:rowOff>59466</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C57CA81A-A2A8-539E-4F62-BF0BE8A039E0}"/>
            </a:ext>
          </a:extLst>
        </xdr:cNvPr>
        <xdr:cNvSpPr/>
      </xdr:nvSpPr>
      <xdr:spPr>
        <a:xfrm>
          <a:off x="7040805" y="1490009"/>
          <a:ext cx="2260077" cy="72098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6BC7C591-A79C-0B5C-3101-C516B434AC70}"/>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4D129B87-8F38-B99C-E40A-740D4A8CBB5A}"/>
            </a:ext>
          </a:extLst>
        </xdr:cNvPr>
        <xdr:cNvPicPr>
          <a:picLocks noChangeAspect="1"/>
        </xdr:cNvPicPr>
      </xdr:nvPicPr>
      <xdr:blipFill>
        <a:blip xmlns:r="http://schemas.openxmlformats.org/officeDocument/2006/relationships" r:embed="rId8"/>
        <a:stretch>
          <a:fillRect/>
        </a:stretch>
      </xdr:blipFill>
      <xdr:spPr>
        <a:xfrm>
          <a:off x="478155" y="274320"/>
          <a:ext cx="495739" cy="505652"/>
        </a:xfrm>
        <a:prstGeom prst="rect">
          <a:avLst/>
        </a:prstGeom>
      </xdr:spPr>
    </xdr:pic>
    <xdr:clientData/>
  </xdr:twoCellAnchor>
  <xdr:twoCellAnchor>
    <xdr:from>
      <xdr:col>0</xdr:col>
      <xdr:colOff>304801</xdr:colOff>
      <xdr:row>12</xdr:row>
      <xdr:rowOff>95247</xdr:rowOff>
    </xdr:from>
    <xdr:to>
      <xdr:col>2</xdr:col>
      <xdr:colOff>590550</xdr:colOff>
      <xdr:row>64</xdr:row>
      <xdr:rowOff>156882</xdr:rowOff>
    </xdr:to>
    <xdr:sp macro="" textlink="">
      <xdr:nvSpPr>
        <xdr:cNvPr id="11" name="Retângulo 10">
          <a:extLst>
            <a:ext uri="{FF2B5EF4-FFF2-40B4-BE49-F238E27FC236}">
              <a16:creationId xmlns:a16="http://schemas.microsoft.com/office/drawing/2014/main" id="{A2444B4A-3FCA-EF82-E9CB-76DD2AFE65D7}"/>
            </a:ext>
          </a:extLst>
        </xdr:cNvPr>
        <xdr:cNvSpPr/>
      </xdr:nvSpPr>
      <xdr:spPr>
        <a:xfrm>
          <a:off x="304801" y="2246776"/>
          <a:ext cx="1495984" cy="1948143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CB35CAB7-8781-B7F4-1446-99CDB764F851}"/>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4</xdr:col>
      <xdr:colOff>590550</xdr:colOff>
      <xdr:row>14</xdr:row>
      <xdr:rowOff>400050</xdr:rowOff>
    </xdr:from>
    <xdr:to>
      <xdr:col>5</xdr:col>
      <xdr:colOff>1276350</xdr:colOff>
      <xdr:row>16</xdr:row>
      <xdr:rowOff>76200</xdr:rowOff>
    </xdr:to>
    <xdr:pic>
      <xdr:nvPicPr>
        <xdr:cNvPr id="124940" name="Imagem 12">
          <a:extLst>
            <a:ext uri="{FF2B5EF4-FFF2-40B4-BE49-F238E27FC236}">
              <a16:creationId xmlns:a16="http://schemas.microsoft.com/office/drawing/2014/main" id="{D37AF919-6DED-C7EB-9533-B4BE14C105A1}"/>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3067050"/>
          <a:ext cx="12763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4.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C785BE15-734F-2C0C-18F9-23E4F5ABA81C}"/>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8</xdr:col>
      <xdr:colOff>485775</xdr:colOff>
      <xdr:row>0</xdr:row>
      <xdr:rowOff>161925</xdr:rowOff>
    </xdr:from>
    <xdr:to>
      <xdr:col>9</xdr:col>
      <xdr:colOff>942975</xdr:colOff>
      <xdr:row>6</xdr:row>
      <xdr:rowOff>47625</xdr:rowOff>
    </xdr:to>
    <xdr:pic>
      <xdr:nvPicPr>
        <xdr:cNvPr id="125954" name="Imagem 2">
          <a:extLst>
            <a:ext uri="{FF2B5EF4-FFF2-40B4-BE49-F238E27FC236}">
              <a16:creationId xmlns:a16="http://schemas.microsoft.com/office/drawing/2014/main" id="{285115DD-4AAD-E384-71F6-52584E2E1B8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61925"/>
          <a:ext cx="162877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25955" name="Imagem 3">
          <a:hlinkClick xmlns:r="http://schemas.openxmlformats.org/officeDocument/2006/relationships" r:id="rId2"/>
          <a:extLst>
            <a:ext uri="{FF2B5EF4-FFF2-40B4-BE49-F238E27FC236}">
              <a16:creationId xmlns:a16="http://schemas.microsoft.com/office/drawing/2014/main" id="{079742DD-EDF0-48A6-6F14-9154DF383A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1079949</xdr:colOff>
      <xdr:row>8</xdr:row>
      <xdr:rowOff>70896</xdr:rowOff>
    </xdr:from>
    <xdr:to>
      <xdr:col>9</xdr:col>
      <xdr:colOff>960120</xdr:colOff>
      <xdr:row>12</xdr:row>
      <xdr:rowOff>65181</xdr:rowOff>
    </xdr:to>
    <xdr:sp macro="" textlink="">
      <xdr:nvSpPr>
        <xdr:cNvPr id="5" name="Retângulo: Cantos Arredondados 3">
          <a:extLst>
            <a:ext uri="{FF2B5EF4-FFF2-40B4-BE49-F238E27FC236}">
              <a16:creationId xmlns:a16="http://schemas.microsoft.com/office/drawing/2014/main" id="{2F798083-36A4-0C88-7106-2A9F78628E17}"/>
            </a:ext>
          </a:extLst>
        </xdr:cNvPr>
        <xdr:cNvSpPr/>
      </xdr:nvSpPr>
      <xdr:spPr>
        <a:xfrm>
          <a:off x="9349890" y="1505249"/>
          <a:ext cx="2311848" cy="71146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AC59A716-F881-D0A7-D354-44F82CF69259}"/>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1736090</xdr:colOff>
      <xdr:row>8</xdr:row>
      <xdr:rowOff>59690</xdr:rowOff>
    </xdr:from>
    <xdr:to>
      <xdr:col>6</xdr:col>
      <xdr:colOff>1120587</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4480A88A-352A-10D8-D4CA-0ED1A47CF7EC}"/>
            </a:ext>
          </a:extLst>
        </xdr:cNvPr>
        <xdr:cNvSpPr/>
      </xdr:nvSpPr>
      <xdr:spPr>
        <a:xfrm>
          <a:off x="4761678" y="1494043"/>
          <a:ext cx="2264409"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1154349</xdr:colOff>
      <xdr:row>8</xdr:row>
      <xdr:rowOff>55880</xdr:rowOff>
    </xdr:from>
    <xdr:to>
      <xdr:col>7</xdr:col>
      <xdr:colOff>1042147</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8C3C97FE-3C99-14E4-FC53-EB891E749398}"/>
            </a:ext>
          </a:extLst>
        </xdr:cNvPr>
        <xdr:cNvSpPr/>
      </xdr:nvSpPr>
      <xdr:spPr>
        <a:xfrm>
          <a:off x="7059849" y="1490233"/>
          <a:ext cx="2252239" cy="71908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758B3B19-BC20-2AB0-3E5D-D4945ED361B4}"/>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34D45E6B-06FB-9CC9-C3DA-A347BD991A20}"/>
            </a:ext>
          </a:extLst>
        </xdr:cNvPr>
        <xdr:cNvPicPr>
          <a:picLocks noChangeAspect="1"/>
        </xdr:cNvPicPr>
      </xdr:nvPicPr>
      <xdr:blipFill>
        <a:blip xmlns:r="http://schemas.openxmlformats.org/officeDocument/2006/relationships" r:embed="rId8"/>
        <a:stretch>
          <a:fillRect/>
        </a:stretch>
      </xdr:blipFill>
      <xdr:spPr>
        <a:xfrm>
          <a:off x="478155" y="274320"/>
          <a:ext cx="491929" cy="509462"/>
        </a:xfrm>
        <a:prstGeom prst="rect">
          <a:avLst/>
        </a:prstGeom>
      </xdr:spPr>
    </xdr:pic>
    <xdr:clientData/>
  </xdr:twoCellAnchor>
  <xdr:twoCellAnchor>
    <xdr:from>
      <xdr:col>0</xdr:col>
      <xdr:colOff>304801</xdr:colOff>
      <xdr:row>12</xdr:row>
      <xdr:rowOff>99056</xdr:rowOff>
    </xdr:from>
    <xdr:to>
      <xdr:col>2</xdr:col>
      <xdr:colOff>586740</xdr:colOff>
      <xdr:row>212</xdr:row>
      <xdr:rowOff>168089</xdr:rowOff>
    </xdr:to>
    <xdr:sp macro="" textlink="">
      <xdr:nvSpPr>
        <xdr:cNvPr id="11" name="Retângulo 10">
          <a:extLst>
            <a:ext uri="{FF2B5EF4-FFF2-40B4-BE49-F238E27FC236}">
              <a16:creationId xmlns:a16="http://schemas.microsoft.com/office/drawing/2014/main" id="{733A6D42-8F29-1332-C820-0887152C2C44}"/>
            </a:ext>
          </a:extLst>
        </xdr:cNvPr>
        <xdr:cNvSpPr/>
      </xdr:nvSpPr>
      <xdr:spPr>
        <a:xfrm>
          <a:off x="304801" y="2250585"/>
          <a:ext cx="1492174" cy="50943739"/>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126268AD-021C-986D-D49E-6E59D9B68865}"/>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4</xdr:col>
      <xdr:colOff>600075</xdr:colOff>
      <xdr:row>15</xdr:row>
      <xdr:rowOff>219075</xdr:rowOff>
    </xdr:from>
    <xdr:to>
      <xdr:col>5</xdr:col>
      <xdr:colOff>1276350</xdr:colOff>
      <xdr:row>16</xdr:row>
      <xdr:rowOff>428625</xdr:rowOff>
    </xdr:to>
    <xdr:pic>
      <xdr:nvPicPr>
        <xdr:cNvPr id="125964" name="Imagem 12">
          <a:extLst>
            <a:ext uri="{FF2B5EF4-FFF2-40B4-BE49-F238E27FC236}">
              <a16:creationId xmlns:a16="http://schemas.microsoft.com/office/drawing/2014/main" id="{9B14D2B0-B525-A061-AD0E-E356E0ADBA2D}"/>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3343275"/>
          <a:ext cx="12763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15</xdr:row>
      <xdr:rowOff>171450</xdr:rowOff>
    </xdr:from>
    <xdr:to>
      <xdr:col>2</xdr:col>
      <xdr:colOff>476250</xdr:colOff>
      <xdr:row>16</xdr:row>
      <xdr:rowOff>361950</xdr:rowOff>
    </xdr:to>
    <xdr:pic>
      <xdr:nvPicPr>
        <xdr:cNvPr id="125965" name="Imagem 13">
          <a:hlinkClick xmlns:r="http://schemas.openxmlformats.org/officeDocument/2006/relationships" r:id="rId11"/>
          <a:extLst>
            <a:ext uri="{FF2B5EF4-FFF2-40B4-BE49-F238E27FC236}">
              <a16:creationId xmlns:a16="http://schemas.microsoft.com/office/drawing/2014/main" id="{44D15100-52DF-CC08-6405-8B5FDE24E4B0}"/>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3295650"/>
          <a:ext cx="12573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16</xdr:row>
      <xdr:rowOff>447675</xdr:rowOff>
    </xdr:from>
    <xdr:to>
      <xdr:col>2</xdr:col>
      <xdr:colOff>476250</xdr:colOff>
      <xdr:row>18</xdr:row>
      <xdr:rowOff>209550</xdr:rowOff>
    </xdr:to>
    <xdr:pic>
      <xdr:nvPicPr>
        <xdr:cNvPr id="125966" name="Imagem 14">
          <a:hlinkClick xmlns:r="http://schemas.openxmlformats.org/officeDocument/2006/relationships" r:id="rId13"/>
          <a:extLst>
            <a:ext uri="{FF2B5EF4-FFF2-40B4-BE49-F238E27FC236}">
              <a16:creationId xmlns:a16="http://schemas.microsoft.com/office/drawing/2014/main" id="{F6A76F08-5223-E734-C78B-2518FB92ACDE}"/>
            </a:ext>
          </a:extLst>
        </xdr:cNvPr>
        <xdr:cNvPicPr>
          <a:picLocks noChangeAspect="1" noChangeArrowheads="1"/>
        </xdr:cNvPicPr>
      </xdr:nvPicPr>
      <xdr:blipFill>
        <a:blip xmlns:r="http://schemas.openxmlformats.org/officeDocument/2006/relationships" r:embed="rId14">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4029075"/>
          <a:ext cx="12573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18</xdr:row>
      <xdr:rowOff>304800</xdr:rowOff>
    </xdr:from>
    <xdr:to>
      <xdr:col>2</xdr:col>
      <xdr:colOff>476250</xdr:colOff>
      <xdr:row>20</xdr:row>
      <xdr:rowOff>228600</xdr:rowOff>
    </xdr:to>
    <xdr:pic>
      <xdr:nvPicPr>
        <xdr:cNvPr id="125967" name="Imagem 15">
          <a:hlinkClick xmlns:r="http://schemas.openxmlformats.org/officeDocument/2006/relationships" r:id="rId15"/>
          <a:extLst>
            <a:ext uri="{FF2B5EF4-FFF2-40B4-BE49-F238E27FC236}">
              <a16:creationId xmlns:a16="http://schemas.microsoft.com/office/drawing/2014/main" id="{1C9FA309-292A-190A-01E6-E94A6B452669}"/>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4800600"/>
          <a:ext cx="1238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20</xdr:row>
      <xdr:rowOff>352425</xdr:rowOff>
    </xdr:from>
    <xdr:to>
      <xdr:col>2</xdr:col>
      <xdr:colOff>476250</xdr:colOff>
      <xdr:row>22</xdr:row>
      <xdr:rowOff>285750</xdr:rowOff>
    </xdr:to>
    <xdr:pic>
      <xdr:nvPicPr>
        <xdr:cNvPr id="125968" name="Imagem 16">
          <a:hlinkClick xmlns:r="http://schemas.openxmlformats.org/officeDocument/2006/relationships" r:id="rId17"/>
          <a:extLst>
            <a:ext uri="{FF2B5EF4-FFF2-40B4-BE49-F238E27FC236}">
              <a16:creationId xmlns:a16="http://schemas.microsoft.com/office/drawing/2014/main" id="{32EDA0DE-13D8-BFF4-3B7E-E5349293E681}"/>
            </a:ext>
          </a:extLst>
        </xdr:cNvPr>
        <xdr:cNvPicPr>
          <a:picLocks noChangeAspect="1" noChangeArrowheads="1"/>
        </xdr:cNvPicPr>
      </xdr:nvPicPr>
      <xdr:blipFill>
        <a:blip xmlns:r="http://schemas.openxmlformats.org/officeDocument/2006/relationships" r:embed="rId18">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5591175"/>
          <a:ext cx="12573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5.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668F150C-B61B-DC6F-5DD6-7BDE8C9A6721}"/>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8</xdr:col>
      <xdr:colOff>847725</xdr:colOff>
      <xdr:row>0</xdr:row>
      <xdr:rowOff>152400</xdr:rowOff>
    </xdr:from>
    <xdr:to>
      <xdr:col>10</xdr:col>
      <xdr:colOff>590550</xdr:colOff>
      <xdr:row>6</xdr:row>
      <xdr:rowOff>38100</xdr:rowOff>
    </xdr:to>
    <xdr:pic>
      <xdr:nvPicPr>
        <xdr:cNvPr id="126978" name="Imagem 2">
          <a:extLst>
            <a:ext uri="{FF2B5EF4-FFF2-40B4-BE49-F238E27FC236}">
              <a16:creationId xmlns:a16="http://schemas.microsoft.com/office/drawing/2014/main" id="{ED5E3D11-3263-E1F0-42B8-F83CA8B878A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5025" y="152400"/>
          <a:ext cx="16097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26979" name="Imagem 3">
          <a:hlinkClick xmlns:r="http://schemas.openxmlformats.org/officeDocument/2006/relationships" r:id="rId2"/>
          <a:extLst>
            <a:ext uri="{FF2B5EF4-FFF2-40B4-BE49-F238E27FC236}">
              <a16:creationId xmlns:a16="http://schemas.microsoft.com/office/drawing/2014/main" id="{9571CA9B-B9CA-77E0-2F62-56B43C4C99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192771</xdr:colOff>
      <xdr:row>8</xdr:row>
      <xdr:rowOff>55880</xdr:rowOff>
    </xdr:from>
    <xdr:to>
      <xdr:col>10</xdr:col>
      <xdr:colOff>549088</xdr:colOff>
      <xdr:row>12</xdr:row>
      <xdr:rowOff>57785</xdr:rowOff>
    </xdr:to>
    <xdr:sp macro="" textlink="">
      <xdr:nvSpPr>
        <xdr:cNvPr id="5" name="Retângulo: Cantos Arredondados 3">
          <a:extLst>
            <a:ext uri="{FF2B5EF4-FFF2-40B4-BE49-F238E27FC236}">
              <a16:creationId xmlns:a16="http://schemas.microsoft.com/office/drawing/2014/main" id="{C0E7C400-1413-52E2-8872-A73E29A96E3A}"/>
            </a:ext>
          </a:extLst>
        </xdr:cNvPr>
        <xdr:cNvSpPr/>
      </xdr:nvSpPr>
      <xdr:spPr>
        <a:xfrm>
          <a:off x="9303153" y="1490233"/>
          <a:ext cx="2283729" cy="7190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E7A1B47A-BBBD-E94E-BC08-1438A988F675}"/>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1741805</xdr:colOff>
      <xdr:row>8</xdr:row>
      <xdr:rowOff>59690</xdr:rowOff>
    </xdr:from>
    <xdr:to>
      <xdr:col>6</xdr:col>
      <xdr:colOff>1120588</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60CF1730-4D28-7C33-9159-E5DB29462B9F}"/>
            </a:ext>
          </a:extLst>
        </xdr:cNvPr>
        <xdr:cNvSpPr/>
      </xdr:nvSpPr>
      <xdr:spPr>
        <a:xfrm>
          <a:off x="4767393" y="1494043"/>
          <a:ext cx="2258695"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1161301</xdr:colOff>
      <xdr:row>8</xdr:row>
      <xdr:rowOff>59690</xdr:rowOff>
    </xdr:from>
    <xdr:to>
      <xdr:col>8</xdr:col>
      <xdr:colOff>156883</xdr:colOff>
      <xdr:row>12</xdr:row>
      <xdr:rowOff>53975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BDB9D0B9-A7B4-23DD-0A06-8B297330606B}"/>
            </a:ext>
          </a:extLst>
        </xdr:cNvPr>
        <xdr:cNvSpPr/>
      </xdr:nvSpPr>
      <xdr:spPr>
        <a:xfrm>
          <a:off x="7066801" y="1494043"/>
          <a:ext cx="2200464" cy="71146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28BF79AF-846D-05F1-1EB5-139E3ACCE056}"/>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CB4EB234-FF12-8696-5B0E-EC8E3A686619}"/>
            </a:ext>
          </a:extLst>
        </xdr:cNvPr>
        <xdr:cNvPicPr>
          <a:picLocks noChangeAspect="1"/>
        </xdr:cNvPicPr>
      </xdr:nvPicPr>
      <xdr:blipFill>
        <a:blip xmlns:r="http://schemas.openxmlformats.org/officeDocument/2006/relationships" r:embed="rId8"/>
        <a:stretch>
          <a:fillRect/>
        </a:stretch>
      </xdr:blipFill>
      <xdr:spPr>
        <a:xfrm>
          <a:off x="478155" y="274320"/>
          <a:ext cx="491929" cy="509462"/>
        </a:xfrm>
        <a:prstGeom prst="rect">
          <a:avLst/>
        </a:prstGeom>
      </xdr:spPr>
    </xdr:pic>
    <xdr:clientData/>
  </xdr:twoCellAnchor>
  <xdr:twoCellAnchor>
    <xdr:from>
      <xdr:col>0</xdr:col>
      <xdr:colOff>304801</xdr:colOff>
      <xdr:row>12</xdr:row>
      <xdr:rowOff>99057</xdr:rowOff>
    </xdr:from>
    <xdr:to>
      <xdr:col>2</xdr:col>
      <xdr:colOff>586740</xdr:colOff>
      <xdr:row>150</xdr:row>
      <xdr:rowOff>694765</xdr:rowOff>
    </xdr:to>
    <xdr:sp macro="" textlink="">
      <xdr:nvSpPr>
        <xdr:cNvPr id="11" name="Retângulo 10">
          <a:extLst>
            <a:ext uri="{FF2B5EF4-FFF2-40B4-BE49-F238E27FC236}">
              <a16:creationId xmlns:a16="http://schemas.microsoft.com/office/drawing/2014/main" id="{6CFA3DB0-F5C4-DDAD-B0D1-C5DD5D478669}"/>
            </a:ext>
          </a:extLst>
        </xdr:cNvPr>
        <xdr:cNvSpPr/>
      </xdr:nvSpPr>
      <xdr:spPr>
        <a:xfrm>
          <a:off x="304801" y="2250586"/>
          <a:ext cx="1492174" cy="537003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6C7D8AAE-CB83-1E20-7B15-CF167A24C927}"/>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0</xdr:col>
      <xdr:colOff>381000</xdr:colOff>
      <xdr:row>15</xdr:row>
      <xdr:rowOff>95250</xdr:rowOff>
    </xdr:from>
    <xdr:to>
      <xdr:col>2</xdr:col>
      <xdr:colOff>457200</xdr:colOff>
      <xdr:row>16</xdr:row>
      <xdr:rowOff>247650</xdr:rowOff>
    </xdr:to>
    <xdr:pic>
      <xdr:nvPicPr>
        <xdr:cNvPr id="126988" name="Imagem 12">
          <a:hlinkClick xmlns:r="http://schemas.openxmlformats.org/officeDocument/2006/relationships" r:id="rId10"/>
          <a:extLst>
            <a:ext uri="{FF2B5EF4-FFF2-40B4-BE49-F238E27FC236}">
              <a16:creationId xmlns:a16="http://schemas.microsoft.com/office/drawing/2014/main" id="{A2D4A6BF-595F-7BC5-4FCC-B258161FDFE0}"/>
            </a:ext>
          </a:extLst>
        </xdr:cNvPr>
        <xdr:cNvPicPr>
          <a:picLocks noChangeAspect="1" noChangeArrowheads="1"/>
        </xdr:cNvPicPr>
      </xdr:nvPicPr>
      <xdr:blipFill>
        <a:blip xmlns:r="http://schemas.openxmlformats.org/officeDocument/2006/relationships" r:embed="rId11">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81000" y="3219450"/>
          <a:ext cx="12573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19050</xdr:colOff>
      <xdr:row>15</xdr:row>
      <xdr:rowOff>133350</xdr:rowOff>
    </xdr:from>
    <xdr:to>
      <xdr:col>5</xdr:col>
      <xdr:colOff>1314450</xdr:colOff>
      <xdr:row>16</xdr:row>
      <xdr:rowOff>285750</xdr:rowOff>
    </xdr:to>
    <xdr:pic>
      <xdr:nvPicPr>
        <xdr:cNvPr id="126989" name="Imagem 13">
          <a:extLst>
            <a:ext uri="{FF2B5EF4-FFF2-40B4-BE49-F238E27FC236}">
              <a16:creationId xmlns:a16="http://schemas.microsoft.com/office/drawing/2014/main" id="{7570B0C3-6369-D9ED-10AF-4C979B90BD4B}"/>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71800" y="3257550"/>
          <a:ext cx="12954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16</xdr:row>
      <xdr:rowOff>381000</xdr:rowOff>
    </xdr:from>
    <xdr:to>
      <xdr:col>2</xdr:col>
      <xdr:colOff>476250</xdr:colOff>
      <xdr:row>18</xdr:row>
      <xdr:rowOff>95250</xdr:rowOff>
    </xdr:to>
    <xdr:pic>
      <xdr:nvPicPr>
        <xdr:cNvPr id="126990" name="Imagem 14">
          <a:hlinkClick xmlns:r="http://schemas.openxmlformats.org/officeDocument/2006/relationships" r:id="rId13"/>
          <a:extLst>
            <a:ext uri="{FF2B5EF4-FFF2-40B4-BE49-F238E27FC236}">
              <a16:creationId xmlns:a16="http://schemas.microsoft.com/office/drawing/2014/main" id="{4647A6CA-C9F6-015E-2921-2B3B65427AC9}"/>
            </a:ext>
          </a:extLst>
        </xdr:cNvPr>
        <xdr:cNvPicPr>
          <a:picLocks noChangeAspect="1" noChangeArrowheads="1"/>
        </xdr:cNvPicPr>
      </xdr:nvPicPr>
      <xdr:blipFill>
        <a:blip xmlns:r="http://schemas.openxmlformats.org/officeDocument/2006/relationships" r:embed="rId14">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3962400"/>
          <a:ext cx="12382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18</xdr:row>
      <xdr:rowOff>304800</xdr:rowOff>
    </xdr:from>
    <xdr:to>
      <xdr:col>2</xdr:col>
      <xdr:colOff>476250</xdr:colOff>
      <xdr:row>20</xdr:row>
      <xdr:rowOff>247650</xdr:rowOff>
    </xdr:to>
    <xdr:pic>
      <xdr:nvPicPr>
        <xdr:cNvPr id="126991" name="Imagem 15">
          <a:hlinkClick xmlns:r="http://schemas.openxmlformats.org/officeDocument/2006/relationships" r:id="rId15"/>
          <a:extLst>
            <a:ext uri="{FF2B5EF4-FFF2-40B4-BE49-F238E27FC236}">
              <a16:creationId xmlns:a16="http://schemas.microsoft.com/office/drawing/2014/main" id="{ED66748C-4D14-839D-EE36-74AC33B57EBD}"/>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4800600"/>
          <a:ext cx="1238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21</xdr:row>
      <xdr:rowOff>66675</xdr:rowOff>
    </xdr:from>
    <xdr:to>
      <xdr:col>2</xdr:col>
      <xdr:colOff>476250</xdr:colOff>
      <xdr:row>23</xdr:row>
      <xdr:rowOff>295275</xdr:rowOff>
    </xdr:to>
    <xdr:pic>
      <xdr:nvPicPr>
        <xdr:cNvPr id="126992" name="Imagem 16">
          <a:hlinkClick xmlns:r="http://schemas.openxmlformats.org/officeDocument/2006/relationships" r:id="rId17"/>
          <a:extLst>
            <a:ext uri="{FF2B5EF4-FFF2-40B4-BE49-F238E27FC236}">
              <a16:creationId xmlns:a16="http://schemas.microsoft.com/office/drawing/2014/main" id="{F4A8DBD3-C7B0-E5B3-6D4D-3A4113ED7DEA}"/>
            </a:ext>
          </a:extLst>
        </xdr:cNvPr>
        <xdr:cNvPicPr>
          <a:picLocks noChangeAspect="1" noChangeArrowheads="1"/>
        </xdr:cNvPicPr>
      </xdr:nvPicPr>
      <xdr:blipFill>
        <a:blip xmlns:r="http://schemas.openxmlformats.org/officeDocument/2006/relationships" r:embed="rId18">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5610225"/>
          <a:ext cx="1238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6.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125D80B3-765C-5B3C-0A9D-23A790B91A10}"/>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8</xdr:col>
      <xdr:colOff>790575</xdr:colOff>
      <xdr:row>1</xdr:row>
      <xdr:rowOff>9525</xdr:rowOff>
    </xdr:from>
    <xdr:to>
      <xdr:col>10</xdr:col>
      <xdr:colOff>495300</xdr:colOff>
      <xdr:row>6</xdr:row>
      <xdr:rowOff>85725</xdr:rowOff>
    </xdr:to>
    <xdr:pic>
      <xdr:nvPicPr>
        <xdr:cNvPr id="128002" name="Imagem 2">
          <a:extLst>
            <a:ext uri="{FF2B5EF4-FFF2-40B4-BE49-F238E27FC236}">
              <a16:creationId xmlns:a16="http://schemas.microsoft.com/office/drawing/2014/main" id="{78AEC428-C53A-B6EF-CDB7-39F7411EFE8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0" y="200025"/>
          <a:ext cx="16002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28003" name="Imagem 3">
          <a:hlinkClick xmlns:r="http://schemas.openxmlformats.org/officeDocument/2006/relationships" r:id="rId2"/>
          <a:extLst>
            <a:ext uri="{FF2B5EF4-FFF2-40B4-BE49-F238E27FC236}">
              <a16:creationId xmlns:a16="http://schemas.microsoft.com/office/drawing/2014/main" id="{27363999-D513-5895-9F2E-75CF1CC317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952868</xdr:colOff>
      <xdr:row>8</xdr:row>
      <xdr:rowOff>55880</xdr:rowOff>
    </xdr:from>
    <xdr:to>
      <xdr:col>10</xdr:col>
      <xdr:colOff>447967</xdr:colOff>
      <xdr:row>12</xdr:row>
      <xdr:rowOff>57785</xdr:rowOff>
    </xdr:to>
    <xdr:sp macro="" textlink="">
      <xdr:nvSpPr>
        <xdr:cNvPr id="5" name="Retângulo: Cantos Arredondados 3">
          <a:extLst>
            <a:ext uri="{FF2B5EF4-FFF2-40B4-BE49-F238E27FC236}">
              <a16:creationId xmlns:a16="http://schemas.microsoft.com/office/drawing/2014/main" id="{ECFAA9A3-3152-9E33-A9BE-363AD6F656FA}"/>
            </a:ext>
          </a:extLst>
        </xdr:cNvPr>
        <xdr:cNvSpPr/>
      </xdr:nvSpPr>
      <xdr:spPr>
        <a:xfrm>
          <a:off x="9278839" y="1490233"/>
          <a:ext cx="2487069" cy="7190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D2A68F5C-DB8E-1A90-AD3F-C2F9B662748F}"/>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1741805</xdr:colOff>
      <xdr:row>8</xdr:row>
      <xdr:rowOff>59690</xdr:rowOff>
    </xdr:from>
    <xdr:to>
      <xdr:col>6</xdr:col>
      <xdr:colOff>1086971</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1735C9D2-938E-237B-2B6C-B18C2094908F}"/>
            </a:ext>
          </a:extLst>
        </xdr:cNvPr>
        <xdr:cNvSpPr/>
      </xdr:nvSpPr>
      <xdr:spPr>
        <a:xfrm>
          <a:off x="4767393" y="1494043"/>
          <a:ext cx="2225078"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1124546</xdr:colOff>
      <xdr:row>8</xdr:row>
      <xdr:rowOff>55880</xdr:rowOff>
    </xdr:from>
    <xdr:to>
      <xdr:col>7</xdr:col>
      <xdr:colOff>918883</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C1C114B7-007D-5B4D-9EF5-B810B1B3AA68}"/>
            </a:ext>
          </a:extLst>
        </xdr:cNvPr>
        <xdr:cNvSpPr/>
      </xdr:nvSpPr>
      <xdr:spPr>
        <a:xfrm>
          <a:off x="7030046" y="1490233"/>
          <a:ext cx="2214808" cy="71908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4612218B-8F67-3DD9-9093-95F0DE2AC693}"/>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493A5116-EFF3-55B0-6CC1-C2BC82B80A48}"/>
            </a:ext>
          </a:extLst>
        </xdr:cNvPr>
        <xdr:cNvPicPr>
          <a:picLocks noChangeAspect="1"/>
        </xdr:cNvPicPr>
      </xdr:nvPicPr>
      <xdr:blipFill>
        <a:blip xmlns:r="http://schemas.openxmlformats.org/officeDocument/2006/relationships" r:embed="rId8"/>
        <a:stretch>
          <a:fillRect/>
        </a:stretch>
      </xdr:blipFill>
      <xdr:spPr>
        <a:xfrm>
          <a:off x="478155" y="274320"/>
          <a:ext cx="491929" cy="509462"/>
        </a:xfrm>
        <a:prstGeom prst="rect">
          <a:avLst/>
        </a:prstGeom>
      </xdr:spPr>
    </xdr:pic>
    <xdr:clientData/>
  </xdr:twoCellAnchor>
  <xdr:twoCellAnchor>
    <xdr:from>
      <xdr:col>0</xdr:col>
      <xdr:colOff>304801</xdr:colOff>
      <xdr:row>12</xdr:row>
      <xdr:rowOff>99055</xdr:rowOff>
    </xdr:from>
    <xdr:to>
      <xdr:col>2</xdr:col>
      <xdr:colOff>586740</xdr:colOff>
      <xdr:row>160</xdr:row>
      <xdr:rowOff>459440</xdr:rowOff>
    </xdr:to>
    <xdr:sp macro="" textlink="">
      <xdr:nvSpPr>
        <xdr:cNvPr id="11" name="Retângulo 10">
          <a:extLst>
            <a:ext uri="{FF2B5EF4-FFF2-40B4-BE49-F238E27FC236}">
              <a16:creationId xmlns:a16="http://schemas.microsoft.com/office/drawing/2014/main" id="{BE8784B9-7D9A-3A7A-DF53-C68765B22151}"/>
            </a:ext>
          </a:extLst>
        </xdr:cNvPr>
        <xdr:cNvSpPr/>
      </xdr:nvSpPr>
      <xdr:spPr>
        <a:xfrm>
          <a:off x="304801" y="2250584"/>
          <a:ext cx="1492174" cy="4196782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55DB8B68-DE60-51EA-8C6F-91C3B1D1C2D5}"/>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0</xdr:col>
      <xdr:colOff>400050</xdr:colOff>
      <xdr:row>15</xdr:row>
      <xdr:rowOff>209550</xdr:rowOff>
    </xdr:from>
    <xdr:to>
      <xdr:col>2</xdr:col>
      <xdr:colOff>476250</xdr:colOff>
      <xdr:row>16</xdr:row>
      <xdr:rowOff>361950</xdr:rowOff>
    </xdr:to>
    <xdr:pic>
      <xdr:nvPicPr>
        <xdr:cNvPr id="128012" name="Imagem 12">
          <a:hlinkClick xmlns:r="http://schemas.openxmlformats.org/officeDocument/2006/relationships" r:id="rId10"/>
          <a:extLst>
            <a:ext uri="{FF2B5EF4-FFF2-40B4-BE49-F238E27FC236}">
              <a16:creationId xmlns:a16="http://schemas.microsoft.com/office/drawing/2014/main" id="{BA70CF6C-3F27-551A-1714-DF05A60B43DD}"/>
            </a:ext>
          </a:extLst>
        </xdr:cNvPr>
        <xdr:cNvPicPr>
          <a:picLocks noChangeAspect="1" noChangeArrowheads="1"/>
        </xdr:cNvPicPr>
      </xdr:nvPicPr>
      <xdr:blipFill>
        <a:blip xmlns:r="http://schemas.openxmlformats.org/officeDocument/2006/relationships" r:embed="rId11">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00050" y="3333750"/>
          <a:ext cx="12573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17</xdr:row>
      <xdr:rowOff>19050</xdr:rowOff>
    </xdr:from>
    <xdr:to>
      <xdr:col>2</xdr:col>
      <xdr:colOff>495300</xdr:colOff>
      <xdr:row>18</xdr:row>
      <xdr:rowOff>209550</xdr:rowOff>
    </xdr:to>
    <xdr:pic>
      <xdr:nvPicPr>
        <xdr:cNvPr id="128013" name="Imagem 13">
          <a:hlinkClick xmlns:r="http://schemas.openxmlformats.org/officeDocument/2006/relationships" r:id="rId12"/>
          <a:extLst>
            <a:ext uri="{FF2B5EF4-FFF2-40B4-BE49-F238E27FC236}">
              <a16:creationId xmlns:a16="http://schemas.microsoft.com/office/drawing/2014/main" id="{4F4C873D-D63A-210F-2254-42153C608107}"/>
            </a:ext>
          </a:extLst>
        </xdr:cNvPr>
        <xdr:cNvPicPr>
          <a:picLocks noChangeAspect="1" noChangeArrowheads="1"/>
        </xdr:cNvPicPr>
      </xdr:nvPicPr>
      <xdr:blipFill>
        <a:blip xmlns:r="http://schemas.openxmlformats.org/officeDocument/2006/relationships" r:embed="rId13">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4057650"/>
          <a:ext cx="12573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15</xdr:row>
      <xdr:rowOff>228600</xdr:rowOff>
    </xdr:from>
    <xdr:to>
      <xdr:col>5</xdr:col>
      <xdr:colOff>1295400</xdr:colOff>
      <xdr:row>16</xdr:row>
      <xdr:rowOff>400050</xdr:rowOff>
    </xdr:to>
    <xdr:pic>
      <xdr:nvPicPr>
        <xdr:cNvPr id="128014" name="Imagem 14">
          <a:extLst>
            <a:ext uri="{FF2B5EF4-FFF2-40B4-BE49-F238E27FC236}">
              <a16:creationId xmlns:a16="http://schemas.microsoft.com/office/drawing/2014/main" id="{12603BC8-605C-DEDD-D650-4B44693B9750}"/>
            </a:ext>
          </a:extLst>
        </xdr:cNvPr>
        <xdr:cNvPicPr>
          <a:picLocks noChangeAspect="1" noChangeArrowheads="1"/>
        </xdr:cNvPicPr>
      </xdr:nvPicPr>
      <xdr:blipFill>
        <a:blip xmlns:r="http://schemas.openxmlformats.org/officeDocument/2006/relationships" r:embed="rId14">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62275" y="3352800"/>
          <a:ext cx="12858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447675</xdr:colOff>
      <xdr:row>18</xdr:row>
      <xdr:rowOff>323850</xdr:rowOff>
    </xdr:from>
    <xdr:to>
      <xdr:col>2</xdr:col>
      <xdr:colOff>476250</xdr:colOff>
      <xdr:row>20</xdr:row>
      <xdr:rowOff>209550</xdr:rowOff>
    </xdr:to>
    <xdr:pic>
      <xdr:nvPicPr>
        <xdr:cNvPr id="128015" name="Imagem 15">
          <a:hlinkClick xmlns:r="http://schemas.openxmlformats.org/officeDocument/2006/relationships" r:id="rId15"/>
          <a:extLst>
            <a:ext uri="{FF2B5EF4-FFF2-40B4-BE49-F238E27FC236}">
              <a16:creationId xmlns:a16="http://schemas.microsoft.com/office/drawing/2014/main" id="{04E41C03-A983-6377-9CD2-8D1003C102B3}"/>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47675" y="4819650"/>
          <a:ext cx="12096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409575</xdr:colOff>
      <xdr:row>21</xdr:row>
      <xdr:rowOff>0</xdr:rowOff>
    </xdr:from>
    <xdr:to>
      <xdr:col>2</xdr:col>
      <xdr:colOff>476250</xdr:colOff>
      <xdr:row>22</xdr:row>
      <xdr:rowOff>285750</xdr:rowOff>
    </xdr:to>
    <xdr:pic>
      <xdr:nvPicPr>
        <xdr:cNvPr id="128016" name="Imagem 16">
          <a:hlinkClick xmlns:r="http://schemas.openxmlformats.org/officeDocument/2006/relationships" r:id="rId17"/>
          <a:extLst>
            <a:ext uri="{FF2B5EF4-FFF2-40B4-BE49-F238E27FC236}">
              <a16:creationId xmlns:a16="http://schemas.microsoft.com/office/drawing/2014/main" id="{28A3DE2E-DC7F-22EC-78DC-827E5B7C5331}"/>
            </a:ext>
          </a:extLst>
        </xdr:cNvPr>
        <xdr:cNvPicPr>
          <a:picLocks noChangeAspect="1" noChangeArrowheads="1"/>
        </xdr:cNvPicPr>
      </xdr:nvPicPr>
      <xdr:blipFill>
        <a:blip xmlns:r="http://schemas.openxmlformats.org/officeDocument/2006/relationships" r:embed="rId18">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9575" y="5610225"/>
          <a:ext cx="12477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7.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5346D107-793C-7D0C-1920-A16C30EE16D7}"/>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133350</xdr:colOff>
      <xdr:row>1</xdr:row>
      <xdr:rowOff>57150</xdr:rowOff>
    </xdr:from>
    <xdr:to>
      <xdr:col>10</xdr:col>
      <xdr:colOff>542925</xdr:colOff>
      <xdr:row>6</xdr:row>
      <xdr:rowOff>123825</xdr:rowOff>
    </xdr:to>
    <xdr:pic>
      <xdr:nvPicPr>
        <xdr:cNvPr id="129026" name="Imagem 2">
          <a:extLst>
            <a:ext uri="{FF2B5EF4-FFF2-40B4-BE49-F238E27FC236}">
              <a16:creationId xmlns:a16="http://schemas.microsoft.com/office/drawing/2014/main" id="{8CB2FB8A-9DC5-5EBE-3CDF-CE7CF7648FC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53625" y="247650"/>
          <a:ext cx="16287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29027" name="Imagem 3">
          <a:hlinkClick xmlns:r="http://schemas.openxmlformats.org/officeDocument/2006/relationships" r:id="rId2"/>
          <a:extLst>
            <a:ext uri="{FF2B5EF4-FFF2-40B4-BE49-F238E27FC236}">
              <a16:creationId xmlns:a16="http://schemas.microsoft.com/office/drawing/2014/main" id="{92E0B9D2-EC24-43E6-FE33-84CA603F63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360634</xdr:colOff>
      <xdr:row>8</xdr:row>
      <xdr:rowOff>55880</xdr:rowOff>
    </xdr:from>
    <xdr:to>
      <xdr:col>10</xdr:col>
      <xdr:colOff>391486</xdr:colOff>
      <xdr:row>12</xdr:row>
      <xdr:rowOff>57785</xdr:rowOff>
    </xdr:to>
    <xdr:sp macro="" textlink="">
      <xdr:nvSpPr>
        <xdr:cNvPr id="5" name="Retângulo: Cantos Arredondados 3">
          <a:extLst>
            <a:ext uri="{FF2B5EF4-FFF2-40B4-BE49-F238E27FC236}">
              <a16:creationId xmlns:a16="http://schemas.microsoft.com/office/drawing/2014/main" id="{8DDB7B12-6903-41D7-1E00-711768B8FEB3}"/>
            </a:ext>
          </a:extLst>
        </xdr:cNvPr>
        <xdr:cNvSpPr/>
      </xdr:nvSpPr>
      <xdr:spPr>
        <a:xfrm>
          <a:off x="9515840" y="1490233"/>
          <a:ext cx="2215999" cy="7190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69587E8E-BC35-E063-17A4-7B53592D9BDB}"/>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1739900</xdr:colOff>
      <xdr:row>8</xdr:row>
      <xdr:rowOff>55880</xdr:rowOff>
    </xdr:from>
    <xdr:to>
      <xdr:col>6</xdr:col>
      <xdr:colOff>1143000</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BFAE0E66-1813-4439-201C-4794865D89A2}"/>
            </a:ext>
          </a:extLst>
        </xdr:cNvPr>
        <xdr:cNvSpPr/>
      </xdr:nvSpPr>
      <xdr:spPr>
        <a:xfrm>
          <a:off x="4765488" y="1490233"/>
          <a:ext cx="2283012"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1170827</xdr:colOff>
      <xdr:row>8</xdr:row>
      <xdr:rowOff>59690</xdr:rowOff>
    </xdr:from>
    <xdr:to>
      <xdr:col>8</xdr:col>
      <xdr:colOff>324970</xdr:colOff>
      <xdr:row>12</xdr:row>
      <xdr:rowOff>53975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42AFB972-AFB8-D8DB-016A-6C2FE0B570D3}"/>
            </a:ext>
          </a:extLst>
        </xdr:cNvPr>
        <xdr:cNvSpPr/>
      </xdr:nvSpPr>
      <xdr:spPr>
        <a:xfrm>
          <a:off x="7076327" y="1494043"/>
          <a:ext cx="2403849" cy="71146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1F533EFA-85EC-E078-9F37-5C4696229F57}"/>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B87365D1-15A0-77BE-ED99-6084BBF8DF71}"/>
            </a:ext>
          </a:extLst>
        </xdr:cNvPr>
        <xdr:cNvPicPr>
          <a:picLocks noChangeAspect="1"/>
        </xdr:cNvPicPr>
      </xdr:nvPicPr>
      <xdr:blipFill>
        <a:blip xmlns:r="http://schemas.openxmlformats.org/officeDocument/2006/relationships" r:embed="rId8"/>
        <a:stretch>
          <a:fillRect/>
        </a:stretch>
      </xdr:blipFill>
      <xdr:spPr>
        <a:xfrm>
          <a:off x="478155" y="274320"/>
          <a:ext cx="491929" cy="509462"/>
        </a:xfrm>
        <a:prstGeom prst="rect">
          <a:avLst/>
        </a:prstGeom>
      </xdr:spPr>
    </xdr:pic>
    <xdr:clientData/>
  </xdr:twoCellAnchor>
  <xdr:twoCellAnchor>
    <xdr:from>
      <xdr:col>0</xdr:col>
      <xdr:colOff>304801</xdr:colOff>
      <xdr:row>12</xdr:row>
      <xdr:rowOff>95246</xdr:rowOff>
    </xdr:from>
    <xdr:to>
      <xdr:col>2</xdr:col>
      <xdr:colOff>590550</xdr:colOff>
      <xdr:row>163</xdr:row>
      <xdr:rowOff>1591235</xdr:rowOff>
    </xdr:to>
    <xdr:sp macro="" textlink="">
      <xdr:nvSpPr>
        <xdr:cNvPr id="11" name="Retângulo 10">
          <a:extLst>
            <a:ext uri="{FF2B5EF4-FFF2-40B4-BE49-F238E27FC236}">
              <a16:creationId xmlns:a16="http://schemas.microsoft.com/office/drawing/2014/main" id="{7DFD429C-46C2-461F-69A3-129B973168EE}"/>
            </a:ext>
          </a:extLst>
        </xdr:cNvPr>
        <xdr:cNvSpPr/>
      </xdr:nvSpPr>
      <xdr:spPr>
        <a:xfrm>
          <a:off x="304801" y="2246775"/>
          <a:ext cx="1495984" cy="4914340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E7000571-8D0E-D745-E016-B999B178AF90}"/>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0</xdr:col>
      <xdr:colOff>400050</xdr:colOff>
      <xdr:row>15</xdr:row>
      <xdr:rowOff>247650</xdr:rowOff>
    </xdr:from>
    <xdr:to>
      <xdr:col>2</xdr:col>
      <xdr:colOff>476250</xdr:colOff>
      <xdr:row>16</xdr:row>
      <xdr:rowOff>438150</xdr:rowOff>
    </xdr:to>
    <xdr:pic>
      <xdr:nvPicPr>
        <xdr:cNvPr id="129036" name="Imagem 12">
          <a:hlinkClick xmlns:r="http://schemas.openxmlformats.org/officeDocument/2006/relationships" r:id="rId10"/>
          <a:extLst>
            <a:ext uri="{FF2B5EF4-FFF2-40B4-BE49-F238E27FC236}">
              <a16:creationId xmlns:a16="http://schemas.microsoft.com/office/drawing/2014/main" id="{D6D7DF4F-8ADB-9984-1827-46E38CC343FF}"/>
            </a:ext>
          </a:extLst>
        </xdr:cNvPr>
        <xdr:cNvPicPr>
          <a:picLocks noChangeAspect="1" noChangeArrowheads="1"/>
        </xdr:cNvPicPr>
      </xdr:nvPicPr>
      <xdr:blipFill>
        <a:blip xmlns:r="http://schemas.openxmlformats.org/officeDocument/2006/relationships" r:embed="rId11">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00050" y="3371850"/>
          <a:ext cx="12573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409575</xdr:colOff>
      <xdr:row>17</xdr:row>
      <xdr:rowOff>104775</xdr:rowOff>
    </xdr:from>
    <xdr:to>
      <xdr:col>2</xdr:col>
      <xdr:colOff>476250</xdr:colOff>
      <xdr:row>18</xdr:row>
      <xdr:rowOff>247650</xdr:rowOff>
    </xdr:to>
    <xdr:pic>
      <xdr:nvPicPr>
        <xdr:cNvPr id="129037" name="Imagem 13">
          <a:hlinkClick xmlns:r="http://schemas.openxmlformats.org/officeDocument/2006/relationships" r:id="rId12"/>
          <a:extLst>
            <a:ext uri="{FF2B5EF4-FFF2-40B4-BE49-F238E27FC236}">
              <a16:creationId xmlns:a16="http://schemas.microsoft.com/office/drawing/2014/main" id="{F3656D92-025C-F933-17FC-DF4323ADFBF0}"/>
            </a:ext>
          </a:extLst>
        </xdr:cNvPr>
        <xdr:cNvPicPr>
          <a:picLocks noChangeAspect="1" noChangeArrowheads="1"/>
        </xdr:cNvPicPr>
      </xdr:nvPicPr>
      <xdr:blipFill>
        <a:blip xmlns:r="http://schemas.openxmlformats.org/officeDocument/2006/relationships" r:embed="rId13">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9575" y="4143375"/>
          <a:ext cx="12477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428625</xdr:colOff>
      <xdr:row>19</xdr:row>
      <xdr:rowOff>19050</xdr:rowOff>
    </xdr:from>
    <xdr:to>
      <xdr:col>2</xdr:col>
      <xdr:colOff>495300</xdr:colOff>
      <xdr:row>20</xdr:row>
      <xdr:rowOff>285750</xdr:rowOff>
    </xdr:to>
    <xdr:pic>
      <xdr:nvPicPr>
        <xdr:cNvPr id="129038" name="Imagem 14">
          <a:hlinkClick xmlns:r="http://schemas.openxmlformats.org/officeDocument/2006/relationships" r:id="rId14"/>
          <a:extLst>
            <a:ext uri="{FF2B5EF4-FFF2-40B4-BE49-F238E27FC236}">
              <a16:creationId xmlns:a16="http://schemas.microsoft.com/office/drawing/2014/main" id="{EAB2F6AB-5040-2CA7-897D-77A9B53EDBB5}"/>
            </a:ext>
          </a:extLst>
        </xdr:cNvPr>
        <xdr:cNvPicPr>
          <a:picLocks noChangeAspect="1" noChangeArrowheads="1"/>
        </xdr:cNvPicPr>
      </xdr:nvPicPr>
      <xdr:blipFill>
        <a:blip xmlns:r="http://schemas.openxmlformats.org/officeDocument/2006/relationships" r:embed="rId15">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28625" y="4886325"/>
          <a:ext cx="12477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76200</xdr:colOff>
      <xdr:row>15</xdr:row>
      <xdr:rowOff>304800</xdr:rowOff>
    </xdr:from>
    <xdr:to>
      <xdr:col>5</xdr:col>
      <xdr:colOff>1352550</xdr:colOff>
      <xdr:row>17</xdr:row>
      <xdr:rowOff>38100</xdr:rowOff>
    </xdr:to>
    <xdr:pic>
      <xdr:nvPicPr>
        <xdr:cNvPr id="129039" name="Imagem 15">
          <a:extLst>
            <a:ext uri="{FF2B5EF4-FFF2-40B4-BE49-F238E27FC236}">
              <a16:creationId xmlns:a16="http://schemas.microsoft.com/office/drawing/2014/main" id="{35D5184B-C8D6-E0F5-1563-97AFE2BEE79A}"/>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028950" y="3429000"/>
          <a:ext cx="12763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21</xdr:row>
      <xdr:rowOff>66675</xdr:rowOff>
    </xdr:from>
    <xdr:to>
      <xdr:col>2</xdr:col>
      <xdr:colOff>476250</xdr:colOff>
      <xdr:row>22</xdr:row>
      <xdr:rowOff>361950</xdr:rowOff>
    </xdr:to>
    <xdr:pic>
      <xdr:nvPicPr>
        <xdr:cNvPr id="129040" name="Imagem 16">
          <a:hlinkClick xmlns:r="http://schemas.openxmlformats.org/officeDocument/2006/relationships" r:id="rId17"/>
          <a:extLst>
            <a:ext uri="{FF2B5EF4-FFF2-40B4-BE49-F238E27FC236}">
              <a16:creationId xmlns:a16="http://schemas.microsoft.com/office/drawing/2014/main" id="{99F51622-1636-B145-780E-4A4D299D67C7}"/>
            </a:ext>
          </a:extLst>
        </xdr:cNvPr>
        <xdr:cNvPicPr>
          <a:picLocks noChangeAspect="1" noChangeArrowheads="1"/>
        </xdr:cNvPicPr>
      </xdr:nvPicPr>
      <xdr:blipFill>
        <a:blip xmlns:r="http://schemas.openxmlformats.org/officeDocument/2006/relationships" r:embed="rId18">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5676900"/>
          <a:ext cx="1238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8.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5C58A185-5850-F796-DEDA-B8595F3DD07E}"/>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8</xdr:col>
      <xdr:colOff>885825</xdr:colOff>
      <xdr:row>1</xdr:row>
      <xdr:rowOff>47625</xdr:rowOff>
    </xdr:from>
    <xdr:to>
      <xdr:col>10</xdr:col>
      <xdr:colOff>323850</xdr:colOff>
      <xdr:row>6</xdr:row>
      <xdr:rowOff>114300</xdr:rowOff>
    </xdr:to>
    <xdr:pic>
      <xdr:nvPicPr>
        <xdr:cNvPr id="130050" name="Imagem 2">
          <a:extLst>
            <a:ext uri="{FF2B5EF4-FFF2-40B4-BE49-F238E27FC236}">
              <a16:creationId xmlns:a16="http://schemas.microsoft.com/office/drawing/2014/main" id="{C0DEEE76-498F-B3BD-FAA9-9C78EE45788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67900" y="238125"/>
          <a:ext cx="15906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30051" name="Imagem 3">
          <a:hlinkClick xmlns:r="http://schemas.openxmlformats.org/officeDocument/2006/relationships" r:id="rId2"/>
          <a:extLst>
            <a:ext uri="{FF2B5EF4-FFF2-40B4-BE49-F238E27FC236}">
              <a16:creationId xmlns:a16="http://schemas.microsoft.com/office/drawing/2014/main" id="{36627244-5BF9-9DBA-AC0F-323F0ECBB5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162065</xdr:colOff>
      <xdr:row>8</xdr:row>
      <xdr:rowOff>55880</xdr:rowOff>
    </xdr:from>
    <xdr:to>
      <xdr:col>10</xdr:col>
      <xdr:colOff>120976</xdr:colOff>
      <xdr:row>12</xdr:row>
      <xdr:rowOff>57785</xdr:rowOff>
    </xdr:to>
    <xdr:sp macro="" textlink="">
      <xdr:nvSpPr>
        <xdr:cNvPr id="5" name="Retângulo: Cantos Arredondados 3">
          <a:extLst>
            <a:ext uri="{FF2B5EF4-FFF2-40B4-BE49-F238E27FC236}">
              <a16:creationId xmlns:a16="http://schemas.microsoft.com/office/drawing/2014/main" id="{9197A8E6-8F19-D936-981A-521D75DE2B72}"/>
            </a:ext>
          </a:extLst>
        </xdr:cNvPr>
        <xdr:cNvSpPr/>
      </xdr:nvSpPr>
      <xdr:spPr>
        <a:xfrm>
          <a:off x="9404677" y="1490233"/>
          <a:ext cx="2182158" cy="7190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36A682DF-A669-8C44-1E6D-51D33FA59C73}"/>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1739900</xdr:colOff>
      <xdr:row>8</xdr:row>
      <xdr:rowOff>55880</xdr:rowOff>
    </xdr:from>
    <xdr:to>
      <xdr:col>6</xdr:col>
      <xdr:colOff>1131794</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C21519D0-26C8-D788-C0FA-F408481AEF44}"/>
            </a:ext>
          </a:extLst>
        </xdr:cNvPr>
        <xdr:cNvSpPr/>
      </xdr:nvSpPr>
      <xdr:spPr>
        <a:xfrm>
          <a:off x="4765488" y="1490233"/>
          <a:ext cx="2271806"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1170825</xdr:colOff>
      <xdr:row>8</xdr:row>
      <xdr:rowOff>55880</xdr:rowOff>
    </xdr:from>
    <xdr:to>
      <xdr:col>8</xdr:col>
      <xdr:colOff>107576</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C8659B14-44B1-242C-4B62-CA40E441DBB6}"/>
            </a:ext>
          </a:extLst>
        </xdr:cNvPr>
        <xdr:cNvSpPr/>
      </xdr:nvSpPr>
      <xdr:spPr>
        <a:xfrm>
          <a:off x="7096496" y="1490233"/>
          <a:ext cx="2253692" cy="71908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1827DB78-1FE5-AE8E-0B33-E5C8B9C9E722}"/>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7D63A1AF-3694-89B6-6955-75F49C82958F}"/>
            </a:ext>
          </a:extLst>
        </xdr:cNvPr>
        <xdr:cNvPicPr>
          <a:picLocks noChangeAspect="1"/>
        </xdr:cNvPicPr>
      </xdr:nvPicPr>
      <xdr:blipFill>
        <a:blip xmlns:r="http://schemas.openxmlformats.org/officeDocument/2006/relationships" r:embed="rId8"/>
        <a:stretch>
          <a:fillRect/>
        </a:stretch>
      </xdr:blipFill>
      <xdr:spPr>
        <a:xfrm>
          <a:off x="478155" y="274320"/>
          <a:ext cx="491929" cy="509462"/>
        </a:xfrm>
        <a:prstGeom prst="rect">
          <a:avLst/>
        </a:prstGeom>
      </xdr:spPr>
    </xdr:pic>
    <xdr:clientData/>
  </xdr:twoCellAnchor>
  <xdr:twoCellAnchor>
    <xdr:from>
      <xdr:col>0</xdr:col>
      <xdr:colOff>304801</xdr:colOff>
      <xdr:row>12</xdr:row>
      <xdr:rowOff>95247</xdr:rowOff>
    </xdr:from>
    <xdr:to>
      <xdr:col>2</xdr:col>
      <xdr:colOff>590550</xdr:colOff>
      <xdr:row>126</xdr:row>
      <xdr:rowOff>1445558</xdr:rowOff>
    </xdr:to>
    <xdr:sp macro="" textlink="">
      <xdr:nvSpPr>
        <xdr:cNvPr id="11" name="Retângulo 10">
          <a:extLst>
            <a:ext uri="{FF2B5EF4-FFF2-40B4-BE49-F238E27FC236}">
              <a16:creationId xmlns:a16="http://schemas.microsoft.com/office/drawing/2014/main" id="{641DC66F-3715-4976-E51A-4AA923A979B5}"/>
            </a:ext>
          </a:extLst>
        </xdr:cNvPr>
        <xdr:cNvSpPr/>
      </xdr:nvSpPr>
      <xdr:spPr>
        <a:xfrm>
          <a:off x="304801" y="2246776"/>
          <a:ext cx="1495984" cy="3812801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1A608D77-9A35-1306-7757-06DFD8821F74}"/>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0</xdr:col>
      <xdr:colOff>381000</xdr:colOff>
      <xdr:row>15</xdr:row>
      <xdr:rowOff>285750</xdr:rowOff>
    </xdr:from>
    <xdr:to>
      <xdr:col>2</xdr:col>
      <xdr:colOff>438150</xdr:colOff>
      <xdr:row>17</xdr:row>
      <xdr:rowOff>0</xdr:rowOff>
    </xdr:to>
    <xdr:pic>
      <xdr:nvPicPr>
        <xdr:cNvPr id="130060" name="Imagem 12">
          <a:hlinkClick xmlns:r="http://schemas.openxmlformats.org/officeDocument/2006/relationships" r:id="rId10"/>
          <a:extLst>
            <a:ext uri="{FF2B5EF4-FFF2-40B4-BE49-F238E27FC236}">
              <a16:creationId xmlns:a16="http://schemas.microsoft.com/office/drawing/2014/main" id="{D15C75C1-F231-DC47-BB19-18EA2145F7C1}"/>
            </a:ext>
          </a:extLst>
        </xdr:cNvPr>
        <xdr:cNvPicPr>
          <a:picLocks noChangeAspect="1" noChangeArrowheads="1"/>
        </xdr:cNvPicPr>
      </xdr:nvPicPr>
      <xdr:blipFill>
        <a:blip xmlns:r="http://schemas.openxmlformats.org/officeDocument/2006/relationships" r:embed="rId11">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81000" y="3409950"/>
          <a:ext cx="12382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381000</xdr:colOff>
      <xdr:row>17</xdr:row>
      <xdr:rowOff>95250</xdr:rowOff>
    </xdr:from>
    <xdr:to>
      <xdr:col>2</xdr:col>
      <xdr:colOff>457200</xdr:colOff>
      <xdr:row>18</xdr:row>
      <xdr:rowOff>285750</xdr:rowOff>
    </xdr:to>
    <xdr:pic>
      <xdr:nvPicPr>
        <xdr:cNvPr id="130061" name="Imagem 13">
          <a:hlinkClick xmlns:r="http://schemas.openxmlformats.org/officeDocument/2006/relationships" r:id="rId12"/>
          <a:extLst>
            <a:ext uri="{FF2B5EF4-FFF2-40B4-BE49-F238E27FC236}">
              <a16:creationId xmlns:a16="http://schemas.microsoft.com/office/drawing/2014/main" id="{C4E1A5B0-A463-90C6-C718-271056A6837F}"/>
            </a:ext>
          </a:extLst>
        </xdr:cNvPr>
        <xdr:cNvPicPr>
          <a:picLocks noChangeAspect="1" noChangeArrowheads="1"/>
        </xdr:cNvPicPr>
      </xdr:nvPicPr>
      <xdr:blipFill>
        <a:blip xmlns:r="http://schemas.openxmlformats.org/officeDocument/2006/relationships" r:embed="rId13">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81000" y="4133850"/>
          <a:ext cx="12573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18</xdr:row>
      <xdr:rowOff>361950</xdr:rowOff>
    </xdr:from>
    <xdr:to>
      <xdr:col>2</xdr:col>
      <xdr:colOff>476250</xdr:colOff>
      <xdr:row>20</xdr:row>
      <xdr:rowOff>285750</xdr:rowOff>
    </xdr:to>
    <xdr:pic>
      <xdr:nvPicPr>
        <xdr:cNvPr id="130062" name="Imagem 14">
          <a:hlinkClick xmlns:r="http://schemas.openxmlformats.org/officeDocument/2006/relationships" r:id="rId14"/>
          <a:extLst>
            <a:ext uri="{FF2B5EF4-FFF2-40B4-BE49-F238E27FC236}">
              <a16:creationId xmlns:a16="http://schemas.microsoft.com/office/drawing/2014/main" id="{8158BCF3-E04D-27C1-1885-F59AF63A2178}"/>
            </a:ext>
          </a:extLst>
        </xdr:cNvPr>
        <xdr:cNvPicPr>
          <a:picLocks noChangeAspect="1" noChangeArrowheads="1"/>
        </xdr:cNvPicPr>
      </xdr:nvPicPr>
      <xdr:blipFill>
        <a:blip xmlns:r="http://schemas.openxmlformats.org/officeDocument/2006/relationships" r:embed="rId15">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4857750"/>
          <a:ext cx="12573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20</xdr:row>
      <xdr:rowOff>333375</xdr:rowOff>
    </xdr:from>
    <xdr:to>
      <xdr:col>2</xdr:col>
      <xdr:colOff>457200</xdr:colOff>
      <xdr:row>22</xdr:row>
      <xdr:rowOff>285750</xdr:rowOff>
    </xdr:to>
    <xdr:pic>
      <xdr:nvPicPr>
        <xdr:cNvPr id="130063" name="Imagem 15">
          <a:hlinkClick xmlns:r="http://schemas.openxmlformats.org/officeDocument/2006/relationships" r:id="rId16"/>
          <a:extLst>
            <a:ext uri="{FF2B5EF4-FFF2-40B4-BE49-F238E27FC236}">
              <a16:creationId xmlns:a16="http://schemas.microsoft.com/office/drawing/2014/main" id="{D7A417FC-A911-C889-96F3-C01EBEFD4692}"/>
            </a:ext>
          </a:extLst>
        </xdr:cNvPr>
        <xdr:cNvPicPr>
          <a:picLocks noChangeAspect="1" noChangeArrowheads="1"/>
        </xdr:cNvPicPr>
      </xdr:nvPicPr>
      <xdr:blipFill>
        <a:blip xmlns:r="http://schemas.openxmlformats.org/officeDocument/2006/relationships" r:embed="rId17">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5572125"/>
          <a:ext cx="12382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590550</xdr:colOff>
      <xdr:row>15</xdr:row>
      <xdr:rowOff>295275</xdr:rowOff>
    </xdr:from>
    <xdr:to>
      <xdr:col>5</xdr:col>
      <xdr:colOff>1257300</xdr:colOff>
      <xdr:row>17</xdr:row>
      <xdr:rowOff>19050</xdr:rowOff>
    </xdr:to>
    <xdr:pic>
      <xdr:nvPicPr>
        <xdr:cNvPr id="130064" name="Imagem 16">
          <a:extLst>
            <a:ext uri="{FF2B5EF4-FFF2-40B4-BE49-F238E27FC236}">
              <a16:creationId xmlns:a16="http://schemas.microsoft.com/office/drawing/2014/main" id="{8F27BC9F-8A7B-3B10-7A57-3093C1E94727}"/>
            </a:ext>
          </a:extLst>
        </xdr:cNvPr>
        <xdr:cNvPicPr>
          <a:picLocks noChangeAspect="1" noChangeArrowheads="1"/>
        </xdr:cNvPicPr>
      </xdr:nvPicPr>
      <xdr:blipFill>
        <a:blip xmlns:r="http://schemas.openxmlformats.org/officeDocument/2006/relationships" r:embed="rId18">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52750" y="3419475"/>
          <a:ext cx="1257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9.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309E1EB0-0F37-DCDA-80BA-6A33E87CCCAA}"/>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190500</xdr:colOff>
      <xdr:row>1</xdr:row>
      <xdr:rowOff>66675</xdr:rowOff>
    </xdr:from>
    <xdr:to>
      <xdr:col>15</xdr:col>
      <xdr:colOff>19050</xdr:colOff>
      <xdr:row>6</xdr:row>
      <xdr:rowOff>133350</xdr:rowOff>
    </xdr:to>
    <xdr:pic>
      <xdr:nvPicPr>
        <xdr:cNvPr id="131074" name="Imagem 2">
          <a:extLst>
            <a:ext uri="{FF2B5EF4-FFF2-40B4-BE49-F238E27FC236}">
              <a16:creationId xmlns:a16="http://schemas.microsoft.com/office/drawing/2014/main" id="{2B6B8A8B-947F-D82E-BE0E-42C05EEC773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86900" y="257175"/>
          <a:ext cx="1600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31075" name="Imagem 3">
          <a:hlinkClick xmlns:r="http://schemas.openxmlformats.org/officeDocument/2006/relationships" r:id="rId2"/>
          <a:extLst>
            <a:ext uri="{FF2B5EF4-FFF2-40B4-BE49-F238E27FC236}">
              <a16:creationId xmlns:a16="http://schemas.microsoft.com/office/drawing/2014/main" id="{E27DAD64-2EAF-C283-A99F-3D409DE7BC1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344170</xdr:colOff>
      <xdr:row>8</xdr:row>
      <xdr:rowOff>59690</xdr:rowOff>
    </xdr:from>
    <xdr:to>
      <xdr:col>15</xdr:col>
      <xdr:colOff>120649</xdr:colOff>
      <xdr:row>12</xdr:row>
      <xdr:rowOff>53975</xdr:rowOff>
    </xdr:to>
    <xdr:sp macro="" textlink="">
      <xdr:nvSpPr>
        <xdr:cNvPr id="5" name="Retângulo: Cantos Arredondados 3">
          <a:extLst>
            <a:ext uri="{FF2B5EF4-FFF2-40B4-BE49-F238E27FC236}">
              <a16:creationId xmlns:a16="http://schemas.microsoft.com/office/drawing/2014/main" id="{4C01CBA9-1E72-AF08-2F49-3256F71716D4}"/>
            </a:ext>
          </a:extLst>
        </xdr:cNvPr>
        <xdr:cNvSpPr/>
      </xdr:nvSpPr>
      <xdr:spPr>
        <a:xfrm>
          <a:off x="9316720" y="1503680"/>
          <a:ext cx="2216784" cy="72580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7AB69C5A-4550-301E-763C-AEADC4FEB899}"/>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1743710</xdr:colOff>
      <xdr:row>8</xdr:row>
      <xdr:rowOff>55880</xdr:rowOff>
    </xdr:from>
    <xdr:to>
      <xdr:col>7</xdr:col>
      <xdr:colOff>480059</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6AE63631-56CD-F021-82E7-D85D156D694B}"/>
            </a:ext>
          </a:extLst>
        </xdr:cNvPr>
        <xdr:cNvSpPr/>
      </xdr:nvSpPr>
      <xdr:spPr>
        <a:xfrm>
          <a:off x="4789805" y="1507490"/>
          <a:ext cx="2220594"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7</xdr:col>
      <xdr:colOff>502285</xdr:colOff>
      <xdr:row>8</xdr:row>
      <xdr:rowOff>59690</xdr:rowOff>
    </xdr:from>
    <xdr:to>
      <xdr:col>11</xdr:col>
      <xdr:colOff>323849</xdr:colOff>
      <xdr:row>12</xdr:row>
      <xdr:rowOff>48260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617EA828-C7DF-F93D-6BF5-E088A0D07B42}"/>
            </a:ext>
          </a:extLst>
        </xdr:cNvPr>
        <xdr:cNvSpPr/>
      </xdr:nvSpPr>
      <xdr:spPr>
        <a:xfrm>
          <a:off x="7038340" y="1503680"/>
          <a:ext cx="226186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0E34B812-C511-699C-276A-36856C64749A}"/>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3F990E15-915F-EBEE-D5ED-D4FE14E6DF84}"/>
            </a:ext>
          </a:extLst>
        </xdr:cNvPr>
        <xdr:cNvPicPr>
          <a:picLocks noChangeAspect="1"/>
        </xdr:cNvPicPr>
      </xdr:nvPicPr>
      <xdr:blipFill>
        <a:blip xmlns:r="http://schemas.openxmlformats.org/officeDocument/2006/relationships" r:embed="rId8"/>
        <a:stretch>
          <a:fillRect/>
        </a:stretch>
      </xdr:blipFill>
      <xdr:spPr>
        <a:xfrm>
          <a:off x="478155" y="274320"/>
          <a:ext cx="495739" cy="505652"/>
        </a:xfrm>
        <a:prstGeom prst="rect">
          <a:avLst/>
        </a:prstGeom>
      </xdr:spPr>
    </xdr:pic>
    <xdr:clientData/>
  </xdr:twoCellAnchor>
  <xdr:twoCellAnchor>
    <xdr:from>
      <xdr:col>0</xdr:col>
      <xdr:colOff>304801</xdr:colOff>
      <xdr:row>12</xdr:row>
      <xdr:rowOff>99058</xdr:rowOff>
    </xdr:from>
    <xdr:to>
      <xdr:col>2</xdr:col>
      <xdr:colOff>586740</xdr:colOff>
      <xdr:row>78</xdr:row>
      <xdr:rowOff>89647</xdr:rowOff>
    </xdr:to>
    <xdr:sp macro="" textlink="">
      <xdr:nvSpPr>
        <xdr:cNvPr id="11" name="Retângulo 10">
          <a:extLst>
            <a:ext uri="{FF2B5EF4-FFF2-40B4-BE49-F238E27FC236}">
              <a16:creationId xmlns:a16="http://schemas.microsoft.com/office/drawing/2014/main" id="{ACCB9E5E-8C67-CC7A-2AE9-AEA408B39072}"/>
            </a:ext>
          </a:extLst>
        </xdr:cNvPr>
        <xdr:cNvSpPr/>
      </xdr:nvSpPr>
      <xdr:spPr>
        <a:xfrm>
          <a:off x="304801" y="2250587"/>
          <a:ext cx="1492174" cy="22839384"/>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F5DC2614-2730-2C34-A810-190052C0155A}"/>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5</xdr:col>
      <xdr:colOff>9525</xdr:colOff>
      <xdr:row>14</xdr:row>
      <xdr:rowOff>438150</xdr:rowOff>
    </xdr:from>
    <xdr:to>
      <xdr:col>5</xdr:col>
      <xdr:colOff>1285875</xdr:colOff>
      <xdr:row>16</xdr:row>
      <xdr:rowOff>133350</xdr:rowOff>
    </xdr:to>
    <xdr:pic>
      <xdr:nvPicPr>
        <xdr:cNvPr id="131084" name="Imagem 12">
          <a:extLst>
            <a:ext uri="{FF2B5EF4-FFF2-40B4-BE49-F238E27FC236}">
              <a16:creationId xmlns:a16="http://schemas.microsoft.com/office/drawing/2014/main" id="{26A462E6-B295-7471-50E1-D8EB28D8A892}"/>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62275" y="3105150"/>
          <a:ext cx="12763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304799</xdr:colOff>
      <xdr:row>9</xdr:row>
      <xdr:rowOff>57150</xdr:rowOff>
    </xdr:from>
    <xdr:to>
      <xdr:col>23</xdr:col>
      <xdr:colOff>593911</xdr:colOff>
      <xdr:row>12</xdr:row>
      <xdr:rowOff>129540</xdr:rowOff>
    </xdr:to>
    <xdr:sp macro="" textlink="">
      <xdr:nvSpPr>
        <xdr:cNvPr id="2" name="Retângulo 1">
          <a:extLst>
            <a:ext uri="{FF2B5EF4-FFF2-40B4-BE49-F238E27FC236}">
              <a16:creationId xmlns:a16="http://schemas.microsoft.com/office/drawing/2014/main" id="{68CB72E7-C93A-977B-0658-C8F001BA9B8A}"/>
            </a:ext>
          </a:extLst>
        </xdr:cNvPr>
        <xdr:cNvSpPr/>
      </xdr:nvSpPr>
      <xdr:spPr>
        <a:xfrm>
          <a:off x="304799" y="1670797"/>
          <a:ext cx="19451171" cy="61027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13314" name="Imagem 2">
          <a:hlinkClick xmlns:r="http://schemas.openxmlformats.org/officeDocument/2006/relationships" r:id="rId1"/>
          <a:extLst>
            <a:ext uri="{FF2B5EF4-FFF2-40B4-BE49-F238E27FC236}">
              <a16:creationId xmlns:a16="http://schemas.microsoft.com/office/drawing/2014/main" id="{A225962F-5D5D-88CF-974B-3315975BF8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2A5DEB90-27EA-CD90-991E-EB021F99D092}"/>
            </a:ext>
          </a:extLst>
        </xdr:cNvPr>
        <xdr:cNvSpPr/>
      </xdr:nvSpPr>
      <xdr:spPr>
        <a:xfrm>
          <a:off x="283845" y="1522730"/>
          <a:ext cx="221487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90675</xdr:colOff>
      <xdr:row>8</xdr:row>
      <xdr:rowOff>59690</xdr:rowOff>
    </xdr:from>
    <xdr:to>
      <xdr:col>10</xdr:col>
      <xdr:colOff>57878</xdr:colOff>
      <xdr:row>12</xdr:row>
      <xdr:rowOff>53975</xdr:rowOff>
    </xdr:to>
    <xdr:sp macro="" textlink="">
      <xdr:nvSpPr>
        <xdr:cNvPr id="5" name="Retângulo: Cantos Arredondados 3">
          <a:extLst>
            <a:ext uri="{FF2B5EF4-FFF2-40B4-BE49-F238E27FC236}">
              <a16:creationId xmlns:a16="http://schemas.microsoft.com/office/drawing/2014/main" id="{8ECD5847-FD98-96A9-570E-42C53AA6C3CD}"/>
            </a:ext>
          </a:extLst>
        </xdr:cNvPr>
        <xdr:cNvSpPr/>
      </xdr:nvSpPr>
      <xdr:spPr>
        <a:xfrm>
          <a:off x="9156234" y="1494043"/>
          <a:ext cx="2174762" cy="71146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IP&amp;L</a:t>
          </a:r>
        </a:p>
      </xdr:txBody>
    </xdr:sp>
    <xdr:clientData/>
  </xdr:twoCellAnchor>
  <xdr:twoCellAnchor>
    <xdr:from>
      <xdr:col>4</xdr:col>
      <xdr:colOff>84455</xdr:colOff>
      <xdr:row>8</xdr:row>
      <xdr:rowOff>55880</xdr:rowOff>
    </xdr:from>
    <xdr:to>
      <xdr:col>5</xdr:col>
      <xdr:colOff>1613647</xdr:colOff>
      <xdr:row>12</xdr:row>
      <xdr:rowOff>50165</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BDB41E18-C164-5109-3A03-C141B2ADF4F5}"/>
            </a:ext>
          </a:extLst>
        </xdr:cNvPr>
        <xdr:cNvSpPr/>
      </xdr:nvSpPr>
      <xdr:spPr>
        <a:xfrm>
          <a:off x="2504926" y="1490233"/>
          <a:ext cx="2134309" cy="71146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000"/>
            </a:lnSpc>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1663461</xdr:colOff>
      <xdr:row>8</xdr:row>
      <xdr:rowOff>59690</xdr:rowOff>
    </xdr:from>
    <xdr:to>
      <xdr:col>6</xdr:col>
      <xdr:colOff>1546412</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729AC0C7-CEE6-2E0B-DD8D-9B37C7F82247}"/>
            </a:ext>
          </a:extLst>
        </xdr:cNvPr>
        <xdr:cNvSpPr/>
      </xdr:nvSpPr>
      <xdr:spPr>
        <a:xfrm>
          <a:off x="4689049" y="1494043"/>
          <a:ext cx="2146539"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lnSpc>
              <a:spcPts val="1700"/>
            </a:lnSpc>
          </a:pPr>
          <a:endParaRPr lang="pt-BR" sz="1600" b="1" u="none">
            <a:solidFill>
              <a:schemeClr val="bg1"/>
            </a:solidFill>
          </a:endParaRPr>
        </a:p>
      </xdr:txBody>
    </xdr:sp>
    <xdr:clientData/>
  </xdr:twoCellAnchor>
  <xdr:twoCellAnchor>
    <xdr:from>
      <xdr:col>6</xdr:col>
      <xdr:colOff>1589462</xdr:colOff>
      <xdr:row>8</xdr:row>
      <xdr:rowOff>59690</xdr:rowOff>
    </xdr:from>
    <xdr:to>
      <xdr:col>8</xdr:col>
      <xdr:colOff>62734</xdr:colOff>
      <xdr:row>12</xdr:row>
      <xdr:rowOff>53975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87A256CE-F04C-4A32-AD97-780F9193904D}"/>
            </a:ext>
          </a:extLst>
        </xdr:cNvPr>
        <xdr:cNvSpPr/>
      </xdr:nvSpPr>
      <xdr:spPr>
        <a:xfrm>
          <a:off x="6878638" y="1494043"/>
          <a:ext cx="2249655" cy="71146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200" b="1" u="none">
              <a:solidFill>
                <a:schemeClr val="bg1"/>
              </a:solidFill>
              <a:latin typeface="Verdana" panose="020B0604030504040204" pitchFamily="34" charset="0"/>
              <a:ea typeface="Verdana" panose="020B0604030504040204" pitchFamily="34" charset="0"/>
              <a:cs typeface="+mn-cs"/>
            </a:rPr>
            <a:t>Outros indicadores próprios</a:t>
          </a:r>
        </a:p>
      </xdr:txBody>
    </xdr:sp>
    <xdr:clientData/>
  </xdr:twoCellAnchor>
  <xdr:twoCellAnchor>
    <xdr:from>
      <xdr:col>0</xdr:col>
      <xdr:colOff>300990</xdr:colOff>
      <xdr:row>6</xdr:row>
      <xdr:rowOff>135255</xdr:rowOff>
    </xdr:from>
    <xdr:to>
      <xdr:col>23</xdr:col>
      <xdr:colOff>560752</xdr:colOff>
      <xdr:row>7</xdr:row>
      <xdr:rowOff>142875</xdr:rowOff>
    </xdr:to>
    <xdr:sp macro="" textlink="">
      <xdr:nvSpPr>
        <xdr:cNvPr id="9" name="Retângulo 8">
          <a:extLst>
            <a:ext uri="{FF2B5EF4-FFF2-40B4-BE49-F238E27FC236}">
              <a16:creationId xmlns:a16="http://schemas.microsoft.com/office/drawing/2014/main" id="{35EE1FEC-79F2-61B9-A79B-E085DD39BCEB}"/>
            </a:ext>
          </a:extLst>
        </xdr:cNvPr>
        <xdr:cNvSpPr/>
      </xdr:nvSpPr>
      <xdr:spPr>
        <a:xfrm>
          <a:off x="300990" y="1211020"/>
          <a:ext cx="19421821" cy="186914"/>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1"/>
          <a:extLst>
            <a:ext uri="{FF2B5EF4-FFF2-40B4-BE49-F238E27FC236}">
              <a16:creationId xmlns:a16="http://schemas.microsoft.com/office/drawing/2014/main" id="{4E806A64-80F3-2910-649E-21E926814370}"/>
            </a:ext>
          </a:extLst>
        </xdr:cNvPr>
        <xdr:cNvPicPr>
          <a:picLocks noChangeAspect="1"/>
        </xdr:cNvPicPr>
      </xdr:nvPicPr>
      <xdr:blipFill>
        <a:blip xmlns:r="http://schemas.openxmlformats.org/officeDocument/2006/relationships" r:embed="rId7"/>
        <a:stretch>
          <a:fillRect/>
        </a:stretch>
      </xdr:blipFill>
      <xdr:spPr>
        <a:xfrm>
          <a:off x="474345" y="280035"/>
          <a:ext cx="499549" cy="511367"/>
        </a:xfrm>
        <a:prstGeom prst="rect">
          <a:avLst/>
        </a:prstGeom>
      </xdr:spPr>
    </xdr:pic>
    <xdr:clientData/>
  </xdr:twoCellAnchor>
  <xdr:twoCellAnchor editAs="oneCell">
    <xdr:from>
      <xdr:col>8</xdr:col>
      <xdr:colOff>342900</xdr:colOff>
      <xdr:row>0</xdr:row>
      <xdr:rowOff>85725</xdr:rowOff>
    </xdr:from>
    <xdr:to>
      <xdr:col>9</xdr:col>
      <xdr:colOff>933450</xdr:colOff>
      <xdr:row>6</xdr:row>
      <xdr:rowOff>28575</xdr:rowOff>
    </xdr:to>
    <xdr:pic>
      <xdr:nvPicPr>
        <xdr:cNvPr id="13322" name="Imagem 10">
          <a:extLst>
            <a:ext uri="{FF2B5EF4-FFF2-40B4-BE49-F238E27FC236}">
              <a16:creationId xmlns:a16="http://schemas.microsoft.com/office/drawing/2014/main" id="{8D8A2E7D-6D09-59B6-79E1-D51DD89A92C4}"/>
            </a:ext>
          </a:extLst>
        </xdr:cNvPr>
        <xdr:cNvPicPr>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182100" y="85725"/>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123824</xdr:rowOff>
    </xdr:from>
    <xdr:to>
      <xdr:col>2</xdr:col>
      <xdr:colOff>590549</xdr:colOff>
      <xdr:row>41</xdr:row>
      <xdr:rowOff>104774</xdr:rowOff>
    </xdr:to>
    <xdr:sp macro="" textlink="">
      <xdr:nvSpPr>
        <xdr:cNvPr id="12" name="Retângulo 11">
          <a:extLst>
            <a:ext uri="{FF2B5EF4-FFF2-40B4-BE49-F238E27FC236}">
              <a16:creationId xmlns:a16="http://schemas.microsoft.com/office/drawing/2014/main" id="{311F7BBE-7BDB-C8C6-709F-8334A6CE0AE2}"/>
            </a:ext>
          </a:extLst>
        </xdr:cNvPr>
        <xdr:cNvSpPr/>
      </xdr:nvSpPr>
      <xdr:spPr>
        <a:xfrm>
          <a:off x="304800" y="2295524"/>
          <a:ext cx="1504949" cy="585787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44824</xdr:colOff>
      <xdr:row>14</xdr:row>
      <xdr:rowOff>33617</xdr:rowOff>
    </xdr:from>
    <xdr:to>
      <xdr:col>5</xdr:col>
      <xdr:colOff>1318373</xdr:colOff>
      <xdr:row>17</xdr:row>
      <xdr:rowOff>26334</xdr:rowOff>
    </xdr:to>
    <xdr:pic>
      <xdr:nvPicPr>
        <xdr:cNvPr id="3" name="Imagem 20">
          <a:extLst>
            <a:ext uri="{FF2B5EF4-FFF2-40B4-BE49-F238E27FC236}">
              <a16:creationId xmlns:a16="http://schemas.microsoft.com/office/drawing/2014/main" id="{F6A2B2D7-CA91-40CC-81E4-BC3FAD37F40E}"/>
            </a:ext>
          </a:extLst>
        </xdr:cNvPr>
        <xdr:cNvPicPr>
          <a:picLocks noChangeAspect="1" noChangeArrowheads="1"/>
        </xdr:cNvPicPr>
      </xdr:nvPicPr>
      <xdr:blipFill>
        <a:blip xmlns:r="http://schemas.openxmlformats.org/officeDocument/2006/relationships" r:embed="rId9">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014383" y="2700617"/>
          <a:ext cx="1273549" cy="642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0.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86302432-A7EE-E5FE-595E-0FE19066A9EE}"/>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6</xdr:col>
      <xdr:colOff>4086225</xdr:colOff>
      <xdr:row>0</xdr:row>
      <xdr:rowOff>114300</xdr:rowOff>
    </xdr:from>
    <xdr:to>
      <xdr:col>6</xdr:col>
      <xdr:colOff>5734050</xdr:colOff>
      <xdr:row>6</xdr:row>
      <xdr:rowOff>19050</xdr:rowOff>
    </xdr:to>
    <xdr:pic>
      <xdr:nvPicPr>
        <xdr:cNvPr id="132098" name="Imagem 2">
          <a:extLst>
            <a:ext uri="{FF2B5EF4-FFF2-40B4-BE49-F238E27FC236}">
              <a16:creationId xmlns:a16="http://schemas.microsoft.com/office/drawing/2014/main" id="{FB66F29D-ADD7-ED7B-0457-1EC218E1632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9325" y="114300"/>
          <a:ext cx="16478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32099" name="Imagem 3">
          <a:hlinkClick xmlns:r="http://schemas.openxmlformats.org/officeDocument/2006/relationships" r:id="rId2"/>
          <a:extLst>
            <a:ext uri="{FF2B5EF4-FFF2-40B4-BE49-F238E27FC236}">
              <a16:creationId xmlns:a16="http://schemas.microsoft.com/office/drawing/2014/main" id="{A4552443-136D-B723-066B-C92CBCB3E5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3401694</xdr:colOff>
      <xdr:row>8</xdr:row>
      <xdr:rowOff>65405</xdr:rowOff>
    </xdr:from>
    <xdr:to>
      <xdr:col>6</xdr:col>
      <xdr:colOff>5714999</xdr:colOff>
      <xdr:row>12</xdr:row>
      <xdr:rowOff>53975</xdr:rowOff>
    </xdr:to>
    <xdr:sp macro="" textlink="">
      <xdr:nvSpPr>
        <xdr:cNvPr id="5" name="Retângulo: Cantos Arredondados 3">
          <a:extLst>
            <a:ext uri="{FF2B5EF4-FFF2-40B4-BE49-F238E27FC236}">
              <a16:creationId xmlns:a16="http://schemas.microsoft.com/office/drawing/2014/main" id="{4DE213AA-CA29-9FA0-B328-B6D18A9E50E6}"/>
            </a:ext>
          </a:extLst>
        </xdr:cNvPr>
        <xdr:cNvSpPr/>
      </xdr:nvSpPr>
      <xdr:spPr>
        <a:xfrm>
          <a:off x="9326244" y="1513205"/>
          <a:ext cx="2313305" cy="71247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D57005E7-545B-905F-F1C5-520CA2912A51}"/>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1717040</xdr:colOff>
      <xdr:row>8</xdr:row>
      <xdr:rowOff>55880</xdr:rowOff>
    </xdr:from>
    <xdr:to>
      <xdr:col>6</xdr:col>
      <xdr:colOff>1095375</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2E847774-97DF-9FBD-EE7A-94616396EFC5}"/>
            </a:ext>
          </a:extLst>
        </xdr:cNvPr>
        <xdr:cNvSpPr/>
      </xdr:nvSpPr>
      <xdr:spPr>
        <a:xfrm>
          <a:off x="4765040" y="1503680"/>
          <a:ext cx="2254885"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1116647</xdr:colOff>
      <xdr:row>8</xdr:row>
      <xdr:rowOff>63500</xdr:rowOff>
    </xdr:from>
    <xdr:to>
      <xdr:col>6</xdr:col>
      <xdr:colOff>3381375</xdr:colOff>
      <xdr:row>12</xdr:row>
      <xdr:rowOff>59690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3BF1CB8B-5D28-A0AB-2098-B94102034E73}"/>
            </a:ext>
          </a:extLst>
        </xdr:cNvPr>
        <xdr:cNvSpPr/>
      </xdr:nvSpPr>
      <xdr:spPr>
        <a:xfrm>
          <a:off x="7041197" y="1511300"/>
          <a:ext cx="2264728"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DF1F34ED-C6D3-2738-0D2E-55C15D4A7380}"/>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961F2464-9F0A-ACDC-6768-33060CE93CCE}"/>
            </a:ext>
          </a:extLst>
        </xdr:cNvPr>
        <xdr:cNvPicPr>
          <a:picLocks noChangeAspect="1"/>
        </xdr:cNvPicPr>
      </xdr:nvPicPr>
      <xdr:blipFill>
        <a:blip xmlns:r="http://schemas.openxmlformats.org/officeDocument/2006/relationships" r:embed="rId8"/>
        <a:stretch>
          <a:fillRect/>
        </a:stretch>
      </xdr:blipFill>
      <xdr:spPr>
        <a:xfrm>
          <a:off x="478155" y="274320"/>
          <a:ext cx="495739" cy="505652"/>
        </a:xfrm>
        <a:prstGeom prst="rect">
          <a:avLst/>
        </a:prstGeom>
      </xdr:spPr>
    </xdr:pic>
    <xdr:clientData/>
  </xdr:twoCellAnchor>
  <xdr:twoCellAnchor>
    <xdr:from>
      <xdr:col>0</xdr:col>
      <xdr:colOff>304801</xdr:colOff>
      <xdr:row>12</xdr:row>
      <xdr:rowOff>95248</xdr:rowOff>
    </xdr:from>
    <xdr:to>
      <xdr:col>2</xdr:col>
      <xdr:colOff>590550</xdr:colOff>
      <xdr:row>90</xdr:row>
      <xdr:rowOff>11206</xdr:rowOff>
    </xdr:to>
    <xdr:sp macro="" textlink="">
      <xdr:nvSpPr>
        <xdr:cNvPr id="11" name="Retângulo 10">
          <a:extLst>
            <a:ext uri="{FF2B5EF4-FFF2-40B4-BE49-F238E27FC236}">
              <a16:creationId xmlns:a16="http://schemas.microsoft.com/office/drawing/2014/main" id="{2E42F79A-659B-DB63-DE73-808A02016673}"/>
            </a:ext>
          </a:extLst>
        </xdr:cNvPr>
        <xdr:cNvSpPr/>
      </xdr:nvSpPr>
      <xdr:spPr>
        <a:xfrm>
          <a:off x="304801" y="2246777"/>
          <a:ext cx="1495984" cy="26720429"/>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2EC0023E-6D96-1A1A-BE17-1B74A67B1B23}"/>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4</xdr:col>
      <xdr:colOff>552450</xdr:colOff>
      <xdr:row>15</xdr:row>
      <xdr:rowOff>33618</xdr:rowOff>
    </xdr:from>
    <xdr:to>
      <xdr:col>5</xdr:col>
      <xdr:colOff>1276350</xdr:colOff>
      <xdr:row>16</xdr:row>
      <xdr:rowOff>228600</xdr:rowOff>
    </xdr:to>
    <xdr:pic>
      <xdr:nvPicPr>
        <xdr:cNvPr id="132108" name="Imagem 13">
          <a:extLst>
            <a:ext uri="{FF2B5EF4-FFF2-40B4-BE49-F238E27FC236}">
              <a16:creationId xmlns:a16="http://schemas.microsoft.com/office/drawing/2014/main" id="{CBDDA7B9-2689-58F6-67E6-6E248A1F5F98}"/>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28097" y="3160059"/>
          <a:ext cx="1317812" cy="6544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1.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0900A118-5D7D-F73B-AE1D-8F0430D68D85}"/>
            </a:ext>
          </a:extLst>
        </xdr:cNvPr>
        <xdr:cNvSpPr/>
      </xdr:nvSpPr>
      <xdr:spPr>
        <a:xfrm>
          <a:off x="304798" y="1685925"/>
          <a:ext cx="20250152"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6</xdr:col>
      <xdr:colOff>3781425</xdr:colOff>
      <xdr:row>0</xdr:row>
      <xdr:rowOff>85725</xdr:rowOff>
    </xdr:from>
    <xdr:to>
      <xdr:col>6</xdr:col>
      <xdr:colOff>5429250</xdr:colOff>
      <xdr:row>5</xdr:row>
      <xdr:rowOff>152400</xdr:rowOff>
    </xdr:to>
    <xdr:pic>
      <xdr:nvPicPr>
        <xdr:cNvPr id="133122" name="Imagem 2">
          <a:extLst>
            <a:ext uri="{FF2B5EF4-FFF2-40B4-BE49-F238E27FC236}">
              <a16:creationId xmlns:a16="http://schemas.microsoft.com/office/drawing/2014/main" id="{A6888411-5ACF-293B-2EC6-6F27EA008AE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34525" y="85725"/>
          <a:ext cx="1647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33123" name="Imagem 3">
          <a:hlinkClick xmlns:r="http://schemas.openxmlformats.org/officeDocument/2006/relationships" r:id="rId2"/>
          <a:extLst>
            <a:ext uri="{FF2B5EF4-FFF2-40B4-BE49-F238E27FC236}">
              <a16:creationId xmlns:a16="http://schemas.microsoft.com/office/drawing/2014/main" id="{8A365DE5-1CA7-BE6E-5018-EEA706A620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3360458</xdr:colOff>
      <xdr:row>8</xdr:row>
      <xdr:rowOff>57785</xdr:rowOff>
    </xdr:from>
    <xdr:to>
      <xdr:col>6</xdr:col>
      <xdr:colOff>5555502</xdr:colOff>
      <xdr:row>12</xdr:row>
      <xdr:rowOff>59690</xdr:rowOff>
    </xdr:to>
    <xdr:sp macro="" textlink="">
      <xdr:nvSpPr>
        <xdr:cNvPr id="5" name="Retângulo: Cantos Arredondados 3">
          <a:extLst>
            <a:ext uri="{FF2B5EF4-FFF2-40B4-BE49-F238E27FC236}">
              <a16:creationId xmlns:a16="http://schemas.microsoft.com/office/drawing/2014/main" id="{7DE6833C-7880-F802-2B93-DF764516C572}"/>
            </a:ext>
          </a:extLst>
        </xdr:cNvPr>
        <xdr:cNvSpPr/>
      </xdr:nvSpPr>
      <xdr:spPr>
        <a:xfrm>
          <a:off x="9265958" y="1492138"/>
          <a:ext cx="2195044" cy="7190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B8D2C6E6-04F8-0E48-23F5-D07F006379B4}"/>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1741806</xdr:colOff>
      <xdr:row>8</xdr:row>
      <xdr:rowOff>59690</xdr:rowOff>
    </xdr:from>
    <xdr:to>
      <xdr:col>6</xdr:col>
      <xdr:colOff>1075766</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2AC506B8-6093-8677-B5E8-6067F67238FD}"/>
            </a:ext>
          </a:extLst>
        </xdr:cNvPr>
        <xdr:cNvSpPr/>
      </xdr:nvSpPr>
      <xdr:spPr>
        <a:xfrm>
          <a:off x="4767394" y="1494043"/>
          <a:ext cx="2213872"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1096197</xdr:colOff>
      <xdr:row>8</xdr:row>
      <xdr:rowOff>57785</xdr:rowOff>
    </xdr:from>
    <xdr:to>
      <xdr:col>6</xdr:col>
      <xdr:colOff>3340137</xdr:colOff>
      <xdr:row>12</xdr:row>
      <xdr:rowOff>50165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C870AE42-81A8-63A4-7772-0AA426A03A45}"/>
            </a:ext>
          </a:extLst>
        </xdr:cNvPr>
        <xdr:cNvSpPr/>
      </xdr:nvSpPr>
      <xdr:spPr>
        <a:xfrm>
          <a:off x="7001697" y="1492138"/>
          <a:ext cx="2243940" cy="70955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558FE7EF-2032-D004-FE06-A962AA3EF13C}"/>
            </a:ext>
          </a:extLst>
        </xdr:cNvPr>
        <xdr:cNvSpPr/>
      </xdr:nvSpPr>
      <xdr:spPr>
        <a:xfrm>
          <a:off x="295273" y="1223009"/>
          <a:ext cx="20259677"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E5761592-D165-5CA6-AAF5-2B880B84B835}"/>
            </a:ext>
          </a:extLst>
        </xdr:cNvPr>
        <xdr:cNvPicPr>
          <a:picLocks noChangeAspect="1"/>
        </xdr:cNvPicPr>
      </xdr:nvPicPr>
      <xdr:blipFill>
        <a:blip xmlns:r="http://schemas.openxmlformats.org/officeDocument/2006/relationships" r:embed="rId8"/>
        <a:stretch>
          <a:fillRect/>
        </a:stretch>
      </xdr:blipFill>
      <xdr:spPr>
        <a:xfrm>
          <a:off x="478155" y="274320"/>
          <a:ext cx="495739" cy="505652"/>
        </a:xfrm>
        <a:prstGeom prst="rect">
          <a:avLst/>
        </a:prstGeom>
      </xdr:spPr>
    </xdr:pic>
    <xdr:clientData/>
  </xdr:twoCellAnchor>
  <xdr:twoCellAnchor>
    <xdr:from>
      <xdr:col>0</xdr:col>
      <xdr:colOff>304801</xdr:colOff>
      <xdr:row>12</xdr:row>
      <xdr:rowOff>95247</xdr:rowOff>
    </xdr:from>
    <xdr:to>
      <xdr:col>2</xdr:col>
      <xdr:colOff>590550</xdr:colOff>
      <xdr:row>78</xdr:row>
      <xdr:rowOff>156883</xdr:rowOff>
    </xdr:to>
    <xdr:sp macro="" textlink="">
      <xdr:nvSpPr>
        <xdr:cNvPr id="11" name="Retângulo 10">
          <a:extLst>
            <a:ext uri="{FF2B5EF4-FFF2-40B4-BE49-F238E27FC236}">
              <a16:creationId xmlns:a16="http://schemas.microsoft.com/office/drawing/2014/main" id="{82EF66D3-E610-065C-5469-B95687CBCE2A}"/>
            </a:ext>
          </a:extLst>
        </xdr:cNvPr>
        <xdr:cNvSpPr/>
      </xdr:nvSpPr>
      <xdr:spPr>
        <a:xfrm>
          <a:off x="304801" y="2246776"/>
          <a:ext cx="1495984" cy="182711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E6B9706A-0EE8-87C8-1DAB-BB37ACF1FBF9}"/>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4</xdr:col>
      <xdr:colOff>571500</xdr:colOff>
      <xdr:row>14</xdr:row>
      <xdr:rowOff>447675</xdr:rowOff>
    </xdr:from>
    <xdr:to>
      <xdr:col>5</xdr:col>
      <xdr:colOff>1238250</xdr:colOff>
      <xdr:row>16</xdr:row>
      <xdr:rowOff>133350</xdr:rowOff>
    </xdr:to>
    <xdr:pic>
      <xdr:nvPicPr>
        <xdr:cNvPr id="133132" name="Imagem 12">
          <a:extLst>
            <a:ext uri="{FF2B5EF4-FFF2-40B4-BE49-F238E27FC236}">
              <a16:creationId xmlns:a16="http://schemas.microsoft.com/office/drawing/2014/main" id="{8872AA87-9D3B-AD24-84C8-38EE3D9326A4}"/>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33700" y="3114675"/>
          <a:ext cx="12573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2.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02B5C81E-DA24-078D-7BD2-A8831790C7AC}"/>
            </a:ext>
          </a:extLst>
        </xdr:cNvPr>
        <xdr:cNvSpPr/>
      </xdr:nvSpPr>
      <xdr:spPr>
        <a:xfrm>
          <a:off x="304798" y="1685925"/>
          <a:ext cx="23860127"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6</xdr:col>
      <xdr:colOff>4114800</xdr:colOff>
      <xdr:row>0</xdr:row>
      <xdr:rowOff>171450</xdr:rowOff>
    </xdr:from>
    <xdr:to>
      <xdr:col>7</xdr:col>
      <xdr:colOff>1543050</xdr:colOff>
      <xdr:row>6</xdr:row>
      <xdr:rowOff>57150</xdr:rowOff>
    </xdr:to>
    <xdr:pic>
      <xdr:nvPicPr>
        <xdr:cNvPr id="134146" name="Imagem 2">
          <a:extLst>
            <a:ext uri="{FF2B5EF4-FFF2-40B4-BE49-F238E27FC236}">
              <a16:creationId xmlns:a16="http://schemas.microsoft.com/office/drawing/2014/main" id="{51932DA5-6B42-BCC3-CF65-9C08E63DB25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58375" y="171450"/>
          <a:ext cx="15430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34147" name="Imagem 3">
          <a:hlinkClick xmlns:r="http://schemas.openxmlformats.org/officeDocument/2006/relationships" r:id="rId2"/>
          <a:extLst>
            <a:ext uri="{FF2B5EF4-FFF2-40B4-BE49-F238E27FC236}">
              <a16:creationId xmlns:a16="http://schemas.microsoft.com/office/drawing/2014/main" id="{86B1AE9A-570B-94E9-3680-B97A8D11107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3432607</xdr:colOff>
      <xdr:row>8</xdr:row>
      <xdr:rowOff>55880</xdr:rowOff>
    </xdr:from>
    <xdr:to>
      <xdr:col>7</xdr:col>
      <xdr:colOff>1477271</xdr:colOff>
      <xdr:row>12</xdr:row>
      <xdr:rowOff>57785</xdr:rowOff>
    </xdr:to>
    <xdr:sp macro="" textlink="">
      <xdr:nvSpPr>
        <xdr:cNvPr id="5" name="Retângulo: Cantos Arredondados 3">
          <a:extLst>
            <a:ext uri="{FF2B5EF4-FFF2-40B4-BE49-F238E27FC236}">
              <a16:creationId xmlns:a16="http://schemas.microsoft.com/office/drawing/2014/main" id="{F6230577-824A-1D9A-8189-2F27B3D1E96F}"/>
            </a:ext>
          </a:extLst>
        </xdr:cNvPr>
        <xdr:cNvSpPr/>
      </xdr:nvSpPr>
      <xdr:spPr>
        <a:xfrm>
          <a:off x="9338107" y="1490233"/>
          <a:ext cx="2269282" cy="7190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4CAB3F65-7F8C-5041-174F-2CEB2C7130B7}"/>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1741805</xdr:colOff>
      <xdr:row>8</xdr:row>
      <xdr:rowOff>59690</xdr:rowOff>
    </xdr:from>
    <xdr:to>
      <xdr:col>6</xdr:col>
      <xdr:colOff>1075765</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9E60941C-219F-E169-A6FC-0E92AB482ADD}"/>
            </a:ext>
          </a:extLst>
        </xdr:cNvPr>
        <xdr:cNvSpPr/>
      </xdr:nvSpPr>
      <xdr:spPr>
        <a:xfrm>
          <a:off x="4767393" y="1494043"/>
          <a:ext cx="2213872"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1125551</xdr:colOff>
      <xdr:row>8</xdr:row>
      <xdr:rowOff>55880</xdr:rowOff>
    </xdr:from>
    <xdr:to>
      <xdr:col>6</xdr:col>
      <xdr:colOff>3384177</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BE9EF6B5-FA36-4694-AB83-3393E823621E}"/>
            </a:ext>
          </a:extLst>
        </xdr:cNvPr>
        <xdr:cNvSpPr/>
      </xdr:nvSpPr>
      <xdr:spPr>
        <a:xfrm>
          <a:off x="7031051" y="1490233"/>
          <a:ext cx="2258626" cy="71908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034A3888-FF17-61B8-ADEF-25D9EDE977C5}"/>
            </a:ext>
          </a:extLst>
        </xdr:cNvPr>
        <xdr:cNvSpPr/>
      </xdr:nvSpPr>
      <xdr:spPr>
        <a:xfrm>
          <a:off x="295273" y="1223009"/>
          <a:ext cx="23869652"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AD10B5FA-9E2A-163E-DD14-48F48823F965}"/>
            </a:ext>
          </a:extLst>
        </xdr:cNvPr>
        <xdr:cNvPicPr>
          <a:picLocks noChangeAspect="1"/>
        </xdr:cNvPicPr>
      </xdr:nvPicPr>
      <xdr:blipFill>
        <a:blip xmlns:r="http://schemas.openxmlformats.org/officeDocument/2006/relationships" r:embed="rId8"/>
        <a:stretch>
          <a:fillRect/>
        </a:stretch>
      </xdr:blipFill>
      <xdr:spPr>
        <a:xfrm>
          <a:off x="478155" y="274320"/>
          <a:ext cx="495739" cy="505652"/>
        </a:xfrm>
        <a:prstGeom prst="rect">
          <a:avLst/>
        </a:prstGeom>
      </xdr:spPr>
    </xdr:pic>
    <xdr:clientData/>
  </xdr:twoCellAnchor>
  <xdr:twoCellAnchor>
    <xdr:from>
      <xdr:col>0</xdr:col>
      <xdr:colOff>304801</xdr:colOff>
      <xdr:row>12</xdr:row>
      <xdr:rowOff>99058</xdr:rowOff>
    </xdr:from>
    <xdr:to>
      <xdr:col>2</xdr:col>
      <xdr:colOff>586740</xdr:colOff>
      <xdr:row>55</xdr:row>
      <xdr:rowOff>100853</xdr:rowOff>
    </xdr:to>
    <xdr:sp macro="" textlink="">
      <xdr:nvSpPr>
        <xdr:cNvPr id="11" name="Retângulo 10">
          <a:extLst>
            <a:ext uri="{FF2B5EF4-FFF2-40B4-BE49-F238E27FC236}">
              <a16:creationId xmlns:a16="http://schemas.microsoft.com/office/drawing/2014/main" id="{960114BD-97F4-27C2-21ED-C40ECDC42361}"/>
            </a:ext>
          </a:extLst>
        </xdr:cNvPr>
        <xdr:cNvSpPr/>
      </xdr:nvSpPr>
      <xdr:spPr>
        <a:xfrm>
          <a:off x="304801" y="2250587"/>
          <a:ext cx="1492174" cy="2317556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EAA148DF-A0B9-B886-F713-3FD4ADDE4176}"/>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4</xdr:col>
      <xdr:colOff>590550</xdr:colOff>
      <xdr:row>15</xdr:row>
      <xdr:rowOff>38100</xdr:rowOff>
    </xdr:from>
    <xdr:to>
      <xdr:col>5</xdr:col>
      <xdr:colOff>1276350</xdr:colOff>
      <xdr:row>16</xdr:row>
      <xdr:rowOff>209550</xdr:rowOff>
    </xdr:to>
    <xdr:pic>
      <xdr:nvPicPr>
        <xdr:cNvPr id="134156" name="Imagem 12">
          <a:extLst>
            <a:ext uri="{FF2B5EF4-FFF2-40B4-BE49-F238E27FC236}">
              <a16:creationId xmlns:a16="http://schemas.microsoft.com/office/drawing/2014/main" id="{D6FB0BC5-4319-D352-0D89-1FAB8D9FE725}"/>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3162300"/>
          <a:ext cx="1276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3.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500AE637-BD09-8CC4-2A60-3D4C23564394}"/>
            </a:ext>
          </a:extLst>
        </xdr:cNvPr>
        <xdr:cNvSpPr/>
      </xdr:nvSpPr>
      <xdr:spPr>
        <a:xfrm>
          <a:off x="304798" y="1685925"/>
          <a:ext cx="23860127"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6</xdr:col>
      <xdr:colOff>4181475</xdr:colOff>
      <xdr:row>1</xdr:row>
      <xdr:rowOff>76200</xdr:rowOff>
    </xdr:from>
    <xdr:to>
      <xdr:col>8</xdr:col>
      <xdr:colOff>590550</xdr:colOff>
      <xdr:row>6</xdr:row>
      <xdr:rowOff>142875</xdr:rowOff>
    </xdr:to>
    <xdr:pic>
      <xdr:nvPicPr>
        <xdr:cNvPr id="135170" name="Imagem 2">
          <a:extLst>
            <a:ext uri="{FF2B5EF4-FFF2-40B4-BE49-F238E27FC236}">
              <a16:creationId xmlns:a16="http://schemas.microsoft.com/office/drawing/2014/main" id="{EC96A446-F4C4-CA70-FD72-B8CE86535755}"/>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58375" y="266700"/>
          <a:ext cx="15716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135171" name="Imagem 3">
          <a:hlinkClick xmlns:r="http://schemas.openxmlformats.org/officeDocument/2006/relationships" r:id="rId2"/>
          <a:extLst>
            <a:ext uri="{FF2B5EF4-FFF2-40B4-BE49-F238E27FC236}">
              <a16:creationId xmlns:a16="http://schemas.microsoft.com/office/drawing/2014/main" id="{F71A63D0-BEAE-C121-A637-F02B506F20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3657076</xdr:colOff>
      <xdr:row>8</xdr:row>
      <xdr:rowOff>55880</xdr:rowOff>
    </xdr:from>
    <xdr:to>
      <xdr:col>9</xdr:col>
      <xdr:colOff>93456</xdr:colOff>
      <xdr:row>12</xdr:row>
      <xdr:rowOff>55880</xdr:rowOff>
    </xdr:to>
    <xdr:sp macro="" textlink="">
      <xdr:nvSpPr>
        <xdr:cNvPr id="5" name="Retângulo: Cantos Arredondados 3">
          <a:extLst>
            <a:ext uri="{FF2B5EF4-FFF2-40B4-BE49-F238E27FC236}">
              <a16:creationId xmlns:a16="http://schemas.microsoft.com/office/drawing/2014/main" id="{8896D19F-4A1E-F9BF-46D1-B54E3585EAA0}"/>
            </a:ext>
          </a:extLst>
        </xdr:cNvPr>
        <xdr:cNvSpPr/>
      </xdr:nvSpPr>
      <xdr:spPr>
        <a:xfrm>
          <a:off x="9562576" y="1490233"/>
          <a:ext cx="2274645" cy="71717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C606931B-CF45-E0BD-5AD0-FE0497291DB9}"/>
            </a:ext>
          </a:extLst>
        </xdr:cNvPr>
        <xdr:cNvSpPr/>
      </xdr:nvSpPr>
      <xdr:spPr>
        <a:xfrm>
          <a:off x="2532381" y="1503680"/>
          <a:ext cx="220726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1741805</xdr:colOff>
      <xdr:row>8</xdr:row>
      <xdr:rowOff>59690</xdr:rowOff>
    </xdr:from>
    <xdr:to>
      <xdr:col>6</xdr:col>
      <xdr:colOff>1154206</xdr:colOff>
      <xdr:row>12</xdr:row>
      <xdr:rowOff>57785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656111D4-484B-4F20-2C37-E20170155963}"/>
            </a:ext>
          </a:extLst>
        </xdr:cNvPr>
        <xdr:cNvSpPr/>
      </xdr:nvSpPr>
      <xdr:spPr>
        <a:xfrm>
          <a:off x="4767393" y="1494043"/>
          <a:ext cx="2292313" cy="7152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6</xdr:col>
      <xdr:colOff>1193464</xdr:colOff>
      <xdr:row>8</xdr:row>
      <xdr:rowOff>56104</xdr:rowOff>
    </xdr:from>
    <xdr:to>
      <xdr:col>6</xdr:col>
      <xdr:colOff>3619500</xdr:colOff>
      <xdr:row>12</xdr:row>
      <xdr:rowOff>48484</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214A033F-233A-ED07-81E5-CC3812EBE608}"/>
            </a:ext>
          </a:extLst>
        </xdr:cNvPr>
        <xdr:cNvSpPr/>
      </xdr:nvSpPr>
      <xdr:spPr>
        <a:xfrm>
          <a:off x="7098964" y="1490457"/>
          <a:ext cx="2426036" cy="70955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ecônomica </a:t>
          </a:r>
        </a:p>
      </xdr:txBody>
    </xdr:sp>
    <xdr:clientData/>
  </xdr:twoCellAnchor>
  <xdr:twoCellAnchor>
    <xdr:from>
      <xdr:col>0</xdr:col>
      <xdr:colOff>297178</xdr:colOff>
      <xdr:row>6</xdr:row>
      <xdr:rowOff>140969</xdr:rowOff>
    </xdr:from>
    <xdr:to>
      <xdr:col>30</xdr:col>
      <xdr:colOff>0</xdr:colOff>
      <xdr:row>7</xdr:row>
      <xdr:rowOff>158786</xdr:rowOff>
    </xdr:to>
    <xdr:sp macro="" textlink="">
      <xdr:nvSpPr>
        <xdr:cNvPr id="9" name="Retângulo 8">
          <a:extLst>
            <a:ext uri="{FF2B5EF4-FFF2-40B4-BE49-F238E27FC236}">
              <a16:creationId xmlns:a16="http://schemas.microsoft.com/office/drawing/2014/main" id="{0450532B-5A8D-5662-F5B5-324FC001FCE3}"/>
            </a:ext>
          </a:extLst>
        </xdr:cNvPr>
        <xdr:cNvSpPr/>
      </xdr:nvSpPr>
      <xdr:spPr>
        <a:xfrm>
          <a:off x="295273" y="1223009"/>
          <a:ext cx="23869652" cy="20450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EFCCBD84-6C2D-C4F6-9B3A-FD823667C57F}"/>
            </a:ext>
          </a:extLst>
        </xdr:cNvPr>
        <xdr:cNvPicPr>
          <a:picLocks noChangeAspect="1"/>
        </xdr:cNvPicPr>
      </xdr:nvPicPr>
      <xdr:blipFill>
        <a:blip xmlns:r="http://schemas.openxmlformats.org/officeDocument/2006/relationships" r:embed="rId8"/>
        <a:stretch>
          <a:fillRect/>
        </a:stretch>
      </xdr:blipFill>
      <xdr:spPr>
        <a:xfrm>
          <a:off x="478155" y="274320"/>
          <a:ext cx="495739" cy="505652"/>
        </a:xfrm>
        <a:prstGeom prst="rect">
          <a:avLst/>
        </a:prstGeom>
      </xdr:spPr>
    </xdr:pic>
    <xdr:clientData/>
  </xdr:twoCellAnchor>
  <xdr:twoCellAnchor>
    <xdr:from>
      <xdr:col>0</xdr:col>
      <xdr:colOff>304801</xdr:colOff>
      <xdr:row>12</xdr:row>
      <xdr:rowOff>95248</xdr:rowOff>
    </xdr:from>
    <xdr:to>
      <xdr:col>2</xdr:col>
      <xdr:colOff>590550</xdr:colOff>
      <xdr:row>45</xdr:row>
      <xdr:rowOff>11205</xdr:rowOff>
    </xdr:to>
    <xdr:sp macro="" textlink="">
      <xdr:nvSpPr>
        <xdr:cNvPr id="11" name="Retângulo 10">
          <a:extLst>
            <a:ext uri="{FF2B5EF4-FFF2-40B4-BE49-F238E27FC236}">
              <a16:creationId xmlns:a16="http://schemas.microsoft.com/office/drawing/2014/main" id="{D1F56F52-C2D1-8EDD-00DB-6B0F37659303}"/>
            </a:ext>
          </a:extLst>
        </xdr:cNvPr>
        <xdr:cNvSpPr/>
      </xdr:nvSpPr>
      <xdr:spPr>
        <a:xfrm>
          <a:off x="304801" y="2270758"/>
          <a:ext cx="1501139" cy="1291567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D8665AE3-B84E-D046-57C4-7295E5C77FBF}"/>
            </a:ext>
          </a:extLst>
        </xdr:cNvPr>
        <xdr:cNvSpPr/>
      </xdr:nvSpPr>
      <xdr:spPr>
        <a:xfrm>
          <a:off x="287655" y="1505585"/>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4</xdr:col>
      <xdr:colOff>571500</xdr:colOff>
      <xdr:row>15</xdr:row>
      <xdr:rowOff>9525</xdr:rowOff>
    </xdr:from>
    <xdr:to>
      <xdr:col>5</xdr:col>
      <xdr:colOff>1276350</xdr:colOff>
      <xdr:row>16</xdr:row>
      <xdr:rowOff>171450</xdr:rowOff>
    </xdr:to>
    <xdr:pic>
      <xdr:nvPicPr>
        <xdr:cNvPr id="135180" name="Imagem 13">
          <a:extLst>
            <a:ext uri="{FF2B5EF4-FFF2-40B4-BE49-F238E27FC236}">
              <a16:creationId xmlns:a16="http://schemas.microsoft.com/office/drawing/2014/main" id="{767BC008-B4AC-22BE-11DE-5F2B8A1A082C}"/>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33700" y="3133725"/>
          <a:ext cx="1295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4.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28</xdr:col>
      <xdr:colOff>311727</xdr:colOff>
      <xdr:row>11</xdr:row>
      <xdr:rowOff>135255</xdr:rowOff>
    </xdr:to>
    <xdr:sp macro="" textlink="">
      <xdr:nvSpPr>
        <xdr:cNvPr id="2" name="Retângulo 1">
          <a:extLst>
            <a:ext uri="{FF2B5EF4-FFF2-40B4-BE49-F238E27FC236}">
              <a16:creationId xmlns:a16="http://schemas.microsoft.com/office/drawing/2014/main" id="{150EB4DE-4167-EE16-B877-6AD9E27E4FD8}"/>
            </a:ext>
          </a:extLst>
        </xdr:cNvPr>
        <xdr:cNvSpPr/>
      </xdr:nvSpPr>
      <xdr:spPr>
        <a:xfrm>
          <a:off x="283846" y="1440700"/>
          <a:ext cx="27321336" cy="59955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136194" name="Imagem 2">
          <a:extLst>
            <a:ext uri="{FF2B5EF4-FFF2-40B4-BE49-F238E27FC236}">
              <a16:creationId xmlns:a16="http://schemas.microsoft.com/office/drawing/2014/main" id="{FACB78BD-1963-452A-0A5C-E2D41EB26C1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6</xdr:row>
      <xdr:rowOff>0</xdr:rowOff>
    </xdr:to>
    <xdr:pic>
      <xdr:nvPicPr>
        <xdr:cNvPr id="136195" name="Imagem 3">
          <a:hlinkClick xmlns:r="http://schemas.openxmlformats.org/officeDocument/2006/relationships" r:id="rId2"/>
          <a:extLst>
            <a:ext uri="{FF2B5EF4-FFF2-40B4-BE49-F238E27FC236}">
              <a16:creationId xmlns:a16="http://schemas.microsoft.com/office/drawing/2014/main" id="{FCF39020-2B95-1CA2-BFB9-BF1C1F8F141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978ED3CE-220F-EDD0-AA41-BF6EE057E4B6}"/>
            </a:ext>
          </a:extLst>
        </xdr:cNvPr>
        <xdr:cNvSpPr/>
      </xdr:nvSpPr>
      <xdr:spPr>
        <a:xfrm>
          <a:off x="12465685"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1F81D152-1251-34C5-E2CD-D428EBB6530A}"/>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AA660D09-32A8-8944-C5C3-5CC37AAB44D0}"/>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76785F36-2048-5373-3618-6D759074BEF3}"/>
            </a:ext>
          </a:extLst>
        </xdr:cNvPr>
        <xdr:cNvSpPr/>
      </xdr:nvSpPr>
      <xdr:spPr>
        <a:xfrm>
          <a:off x="7276465" y="0"/>
          <a:ext cx="517842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300989</xdr:colOff>
      <xdr:row>5</xdr:row>
      <xdr:rowOff>135255</xdr:rowOff>
    </xdr:from>
    <xdr:to>
      <xdr:col>28</xdr:col>
      <xdr:colOff>307733</xdr:colOff>
      <xdr:row>6</xdr:row>
      <xdr:rowOff>152400</xdr:rowOff>
    </xdr:to>
    <xdr:sp macro="" textlink="">
      <xdr:nvSpPr>
        <xdr:cNvPr id="9" name="Retângulo 8">
          <a:extLst>
            <a:ext uri="{FF2B5EF4-FFF2-40B4-BE49-F238E27FC236}">
              <a16:creationId xmlns:a16="http://schemas.microsoft.com/office/drawing/2014/main" id="{2339D4E4-1EFE-6047-D06E-272BD1DD4682}"/>
            </a:ext>
          </a:extLst>
        </xdr:cNvPr>
        <xdr:cNvSpPr/>
      </xdr:nvSpPr>
      <xdr:spPr>
        <a:xfrm>
          <a:off x="300989" y="1001164"/>
          <a:ext cx="27300199" cy="19032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30B5C8D3-6BC0-63F9-053B-F65610CFEFF6}"/>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281941</xdr:colOff>
      <xdr:row>11</xdr:row>
      <xdr:rowOff>57147</xdr:rowOff>
    </xdr:from>
    <xdr:to>
      <xdr:col>2</xdr:col>
      <xdr:colOff>571500</xdr:colOff>
      <xdr:row>93</xdr:row>
      <xdr:rowOff>11906</xdr:rowOff>
    </xdr:to>
    <xdr:sp macro="" textlink="">
      <xdr:nvSpPr>
        <xdr:cNvPr id="11" name="Retângulo 10">
          <a:extLst>
            <a:ext uri="{FF2B5EF4-FFF2-40B4-BE49-F238E27FC236}">
              <a16:creationId xmlns:a16="http://schemas.microsoft.com/office/drawing/2014/main" id="{90C51ABD-EAFE-CE2F-372F-1BD38AB22A9F}"/>
            </a:ext>
          </a:extLst>
        </xdr:cNvPr>
        <xdr:cNvSpPr/>
      </xdr:nvSpPr>
      <xdr:spPr>
        <a:xfrm>
          <a:off x="281941" y="2021678"/>
          <a:ext cx="1503997" cy="2020729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1B1E7388-375B-69EB-73C1-B5CD93F68D62}"/>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7AE7D704-01CD-B809-C12A-D4E7054B6D01}"/>
            </a:ext>
          </a:extLst>
        </xdr:cNvPr>
        <xdr:cNvSpPr/>
      </xdr:nvSpPr>
      <xdr:spPr>
        <a:xfrm>
          <a:off x="9028655" y="1325880"/>
          <a:ext cx="2121982"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3E16C51A-A924-1C26-F95F-D83933A85448}"/>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D4CA8F9F-5711-219B-7877-47583B87406B}"/>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6</xdr:col>
      <xdr:colOff>19050</xdr:colOff>
      <xdr:row>15</xdr:row>
      <xdr:rowOff>38100</xdr:rowOff>
    </xdr:from>
    <xdr:to>
      <xdr:col>6</xdr:col>
      <xdr:colOff>1314450</xdr:colOff>
      <xdr:row>17</xdr:row>
      <xdr:rowOff>142875</xdr:rowOff>
    </xdr:to>
    <xdr:pic>
      <xdr:nvPicPr>
        <xdr:cNvPr id="136207" name="Imagem 15">
          <a:extLst>
            <a:ext uri="{FF2B5EF4-FFF2-40B4-BE49-F238E27FC236}">
              <a16:creationId xmlns:a16="http://schemas.microsoft.com/office/drawing/2014/main" id="{F840F1E2-B1DD-273E-3389-33C276A5B6E8}"/>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62350" y="3048000"/>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5.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6213AD75-FC19-F807-4E44-3F565DDD090B}"/>
            </a:ext>
          </a:extLst>
        </xdr:cNvPr>
        <xdr:cNvSpPr/>
      </xdr:nvSpPr>
      <xdr:spPr>
        <a:xfrm>
          <a:off x="283846" y="1503045"/>
          <a:ext cx="22214204"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137218" name="Imagem 2">
          <a:extLst>
            <a:ext uri="{FF2B5EF4-FFF2-40B4-BE49-F238E27FC236}">
              <a16:creationId xmlns:a16="http://schemas.microsoft.com/office/drawing/2014/main" id="{71882608-7D90-A05D-04D5-D185746004F5}"/>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37219" name="Imagem 3">
          <a:hlinkClick xmlns:r="http://schemas.openxmlformats.org/officeDocument/2006/relationships" r:id="rId2"/>
          <a:extLst>
            <a:ext uri="{FF2B5EF4-FFF2-40B4-BE49-F238E27FC236}">
              <a16:creationId xmlns:a16="http://schemas.microsoft.com/office/drawing/2014/main" id="{AA51E572-E2C5-F1E0-BEF1-32EF4C5528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02C609C9-15E3-075B-1752-E29E0E2EE454}"/>
            </a:ext>
          </a:extLst>
        </xdr:cNvPr>
        <xdr:cNvSpPr/>
      </xdr:nvSpPr>
      <xdr:spPr>
        <a:xfrm>
          <a:off x="12465685"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DDDF0D2B-02ED-4A2B-CAC6-48F88E4771F7}"/>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35FA9B0D-3BE1-198D-5CFD-4DD99183BBE0}"/>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BC97D93E-619E-1C76-E7E8-D4BDFDB921AC}"/>
            </a:ext>
          </a:extLst>
        </xdr:cNvPr>
        <xdr:cNvSpPr/>
      </xdr:nvSpPr>
      <xdr:spPr>
        <a:xfrm>
          <a:off x="7276465" y="0"/>
          <a:ext cx="517842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90F3A771-41C1-461D-3001-9230D4A0A5D8}"/>
            </a:ext>
          </a:extLst>
        </xdr:cNvPr>
        <xdr:cNvSpPr/>
      </xdr:nvSpPr>
      <xdr:spPr>
        <a:xfrm>
          <a:off x="300990" y="1040130"/>
          <a:ext cx="22197060"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FE452371-22AB-A047-A004-48ED1D5C7896}"/>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xdr:from>
      <xdr:col>0</xdr:col>
      <xdr:colOff>285751</xdr:colOff>
      <xdr:row>11</xdr:row>
      <xdr:rowOff>60958</xdr:rowOff>
    </xdr:from>
    <xdr:to>
      <xdr:col>2</xdr:col>
      <xdr:colOff>571500</xdr:colOff>
      <xdr:row>76</xdr:row>
      <xdr:rowOff>107156</xdr:rowOff>
    </xdr:to>
    <xdr:sp macro="" textlink="">
      <xdr:nvSpPr>
        <xdr:cNvPr id="11" name="Retângulo 10">
          <a:extLst>
            <a:ext uri="{FF2B5EF4-FFF2-40B4-BE49-F238E27FC236}">
              <a16:creationId xmlns:a16="http://schemas.microsoft.com/office/drawing/2014/main" id="{735571D5-4F0F-4FEE-01E4-2E86DE92693E}"/>
            </a:ext>
          </a:extLst>
        </xdr:cNvPr>
        <xdr:cNvSpPr/>
      </xdr:nvSpPr>
      <xdr:spPr>
        <a:xfrm>
          <a:off x="285751" y="2025489"/>
          <a:ext cx="1500187" cy="1567910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6B9DD3F0-3CB6-7D5A-49FF-D359395C9326}"/>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3020C5E4-A4FB-E485-3F0C-C8A79F4EF8A2}"/>
            </a:ext>
          </a:extLst>
        </xdr:cNvPr>
        <xdr:cNvSpPr/>
      </xdr:nvSpPr>
      <xdr:spPr>
        <a:xfrm>
          <a:off x="9028655" y="1325880"/>
          <a:ext cx="2121982"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92852A80-3D8D-A490-9143-1912C5F316EF}"/>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23E1827A-B54B-A83B-6A2F-D2191E219A88}"/>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590550</xdr:colOff>
      <xdr:row>15</xdr:row>
      <xdr:rowOff>66675</xdr:rowOff>
    </xdr:from>
    <xdr:to>
      <xdr:col>6</xdr:col>
      <xdr:colOff>1276350</xdr:colOff>
      <xdr:row>17</xdr:row>
      <xdr:rowOff>171450</xdr:rowOff>
    </xdr:to>
    <xdr:pic>
      <xdr:nvPicPr>
        <xdr:cNvPr id="137231" name="Imagem 15">
          <a:extLst>
            <a:ext uri="{FF2B5EF4-FFF2-40B4-BE49-F238E27FC236}">
              <a16:creationId xmlns:a16="http://schemas.microsoft.com/office/drawing/2014/main" id="{2710D7E3-E93A-9554-0BBC-A2F4F04DE01D}"/>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43300" y="3076575"/>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6.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8FCA0BC5-6EB8-1A6A-A8B5-358A72EFA07A}"/>
            </a:ext>
          </a:extLst>
        </xdr:cNvPr>
        <xdr:cNvSpPr/>
      </xdr:nvSpPr>
      <xdr:spPr>
        <a:xfrm>
          <a:off x="283846" y="1503045"/>
          <a:ext cx="22214204"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138242" name="Imagem 2">
          <a:extLst>
            <a:ext uri="{FF2B5EF4-FFF2-40B4-BE49-F238E27FC236}">
              <a16:creationId xmlns:a16="http://schemas.microsoft.com/office/drawing/2014/main" id="{98F1A8B7-96DB-E69C-A637-C2406887247A}"/>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38243" name="Imagem 3">
          <a:hlinkClick xmlns:r="http://schemas.openxmlformats.org/officeDocument/2006/relationships" r:id="rId2"/>
          <a:extLst>
            <a:ext uri="{FF2B5EF4-FFF2-40B4-BE49-F238E27FC236}">
              <a16:creationId xmlns:a16="http://schemas.microsoft.com/office/drawing/2014/main" id="{AA2D6BF3-88CC-7151-6326-B9D13CC7814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F237561A-5854-A25B-36D3-E63CC9F5C68C}"/>
            </a:ext>
          </a:extLst>
        </xdr:cNvPr>
        <xdr:cNvSpPr/>
      </xdr:nvSpPr>
      <xdr:spPr>
        <a:xfrm>
          <a:off x="12465685"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83ECB3F9-74F1-1D02-E21E-4FC4F323D0DC}"/>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0012DEF1-F39E-FACA-E06D-1CAE2A82F0C3}"/>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B64C58C2-7983-BD60-9B13-5E25D92566C8}"/>
            </a:ext>
          </a:extLst>
        </xdr:cNvPr>
        <xdr:cNvSpPr/>
      </xdr:nvSpPr>
      <xdr:spPr>
        <a:xfrm>
          <a:off x="7276465" y="0"/>
          <a:ext cx="517842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66BFEB2A-B308-2BE6-FCE5-9C7FF1B1327B}"/>
            </a:ext>
          </a:extLst>
        </xdr:cNvPr>
        <xdr:cNvSpPr/>
      </xdr:nvSpPr>
      <xdr:spPr>
        <a:xfrm>
          <a:off x="300990" y="1040130"/>
          <a:ext cx="22197060"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AF92F11F-D966-7454-9796-B39DEF6EE200}"/>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xdr:from>
      <xdr:col>0</xdr:col>
      <xdr:colOff>281941</xdr:colOff>
      <xdr:row>11</xdr:row>
      <xdr:rowOff>57147</xdr:rowOff>
    </xdr:from>
    <xdr:to>
      <xdr:col>2</xdr:col>
      <xdr:colOff>571500</xdr:colOff>
      <xdr:row>81</xdr:row>
      <xdr:rowOff>142875</xdr:rowOff>
    </xdr:to>
    <xdr:sp macro="" textlink="">
      <xdr:nvSpPr>
        <xdr:cNvPr id="11" name="Retângulo 10">
          <a:extLst>
            <a:ext uri="{FF2B5EF4-FFF2-40B4-BE49-F238E27FC236}">
              <a16:creationId xmlns:a16="http://schemas.microsoft.com/office/drawing/2014/main" id="{1BBFF4D9-ABE4-2910-E5EB-5E3BD8CC743F}"/>
            </a:ext>
          </a:extLst>
        </xdr:cNvPr>
        <xdr:cNvSpPr/>
      </xdr:nvSpPr>
      <xdr:spPr>
        <a:xfrm>
          <a:off x="281941" y="2021678"/>
          <a:ext cx="1503997" cy="2173129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EB284B9C-04CD-0C93-D6FA-8F7A4F2AC9A7}"/>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1343FF3F-B459-77C4-F9DD-B07ABA259C80}"/>
            </a:ext>
          </a:extLst>
        </xdr:cNvPr>
        <xdr:cNvSpPr/>
      </xdr:nvSpPr>
      <xdr:spPr>
        <a:xfrm>
          <a:off x="9028655" y="1325880"/>
          <a:ext cx="2121982"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135E2DD2-1D34-C9FF-7DB3-63EACB176D49}"/>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7DE3B05A-217E-1C68-DE14-3C8089EC4E2D}"/>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590550</xdr:colOff>
      <xdr:row>15</xdr:row>
      <xdr:rowOff>66675</xdr:rowOff>
    </xdr:from>
    <xdr:to>
      <xdr:col>6</xdr:col>
      <xdr:colOff>1276350</xdr:colOff>
      <xdr:row>17</xdr:row>
      <xdr:rowOff>171450</xdr:rowOff>
    </xdr:to>
    <xdr:pic>
      <xdr:nvPicPr>
        <xdr:cNvPr id="138255" name="Imagem 15">
          <a:extLst>
            <a:ext uri="{FF2B5EF4-FFF2-40B4-BE49-F238E27FC236}">
              <a16:creationId xmlns:a16="http://schemas.microsoft.com/office/drawing/2014/main" id="{F16279E1-7F21-11ED-5410-918E8B36F52E}"/>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43300" y="3076575"/>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7.xml><?xml version="1.0" encoding="utf-8"?>
<xdr:wsDr xmlns:xdr="http://schemas.openxmlformats.org/drawingml/2006/spreadsheetDrawing" xmlns:a="http://schemas.openxmlformats.org/drawingml/2006/main">
  <xdr:twoCellAnchor>
    <xdr:from>
      <xdr:col>0</xdr:col>
      <xdr:colOff>283844</xdr:colOff>
      <xdr:row>8</xdr:row>
      <xdr:rowOff>55245</xdr:rowOff>
    </xdr:from>
    <xdr:to>
      <xdr:col>27</xdr:col>
      <xdr:colOff>449034</xdr:colOff>
      <xdr:row>11</xdr:row>
      <xdr:rowOff>135255</xdr:rowOff>
    </xdr:to>
    <xdr:sp macro="" textlink="">
      <xdr:nvSpPr>
        <xdr:cNvPr id="2" name="Retângulo 1">
          <a:extLst>
            <a:ext uri="{FF2B5EF4-FFF2-40B4-BE49-F238E27FC236}">
              <a16:creationId xmlns:a16="http://schemas.microsoft.com/office/drawing/2014/main" id="{085F6B4C-C79E-35F8-6CD9-6B91D9DB16D1}"/>
            </a:ext>
          </a:extLst>
        </xdr:cNvPr>
        <xdr:cNvSpPr/>
      </xdr:nvSpPr>
      <xdr:spPr>
        <a:xfrm>
          <a:off x="283844" y="1470388"/>
          <a:ext cx="26984869" cy="610688"/>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139266" name="Imagem 2">
          <a:extLst>
            <a:ext uri="{FF2B5EF4-FFF2-40B4-BE49-F238E27FC236}">
              <a16:creationId xmlns:a16="http://schemas.microsoft.com/office/drawing/2014/main" id="{6D5A1A0C-DBDA-FCB3-CA83-0FB7E9B5097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39267" name="Imagem 3">
          <a:hlinkClick xmlns:r="http://schemas.openxmlformats.org/officeDocument/2006/relationships" r:id="rId2"/>
          <a:extLst>
            <a:ext uri="{FF2B5EF4-FFF2-40B4-BE49-F238E27FC236}">
              <a16:creationId xmlns:a16="http://schemas.microsoft.com/office/drawing/2014/main" id="{D77BA6E3-51E6-01D3-094E-36EF414154C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F84543A8-C852-AE7E-4F72-95DF5F596F5C}"/>
            </a:ext>
          </a:extLst>
        </xdr:cNvPr>
        <xdr:cNvSpPr/>
      </xdr:nvSpPr>
      <xdr:spPr>
        <a:xfrm>
          <a:off x="12465685"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13FE5F1D-45BA-179C-D72C-ABAB543B83C4}"/>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D7E23808-B960-DFAB-B765-3B7061B6843B}"/>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B75E234D-7A56-2AF1-3588-29BD1D1C122D}"/>
            </a:ext>
          </a:extLst>
        </xdr:cNvPr>
        <xdr:cNvSpPr/>
      </xdr:nvSpPr>
      <xdr:spPr>
        <a:xfrm>
          <a:off x="7276465" y="0"/>
          <a:ext cx="517842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300989</xdr:colOff>
      <xdr:row>5</xdr:row>
      <xdr:rowOff>135255</xdr:rowOff>
    </xdr:from>
    <xdr:to>
      <xdr:col>27</xdr:col>
      <xdr:colOff>443573</xdr:colOff>
      <xdr:row>6</xdr:row>
      <xdr:rowOff>152400</xdr:rowOff>
    </xdr:to>
    <xdr:sp macro="" textlink="">
      <xdr:nvSpPr>
        <xdr:cNvPr id="9" name="Retângulo 8">
          <a:extLst>
            <a:ext uri="{FF2B5EF4-FFF2-40B4-BE49-F238E27FC236}">
              <a16:creationId xmlns:a16="http://schemas.microsoft.com/office/drawing/2014/main" id="{1017CC53-A848-2AC1-9092-0863BDF103D2}"/>
            </a:ext>
          </a:extLst>
        </xdr:cNvPr>
        <xdr:cNvSpPr/>
      </xdr:nvSpPr>
      <xdr:spPr>
        <a:xfrm>
          <a:off x="300989" y="1019719"/>
          <a:ext cx="26962263" cy="194038"/>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AFEE544C-6B07-3AD0-5840-FE1A2911904F}"/>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xdr:from>
      <xdr:col>0</xdr:col>
      <xdr:colOff>285751</xdr:colOff>
      <xdr:row>11</xdr:row>
      <xdr:rowOff>60958</xdr:rowOff>
    </xdr:from>
    <xdr:to>
      <xdr:col>2</xdr:col>
      <xdr:colOff>571500</xdr:colOff>
      <xdr:row>60</xdr:row>
      <xdr:rowOff>81643</xdr:rowOff>
    </xdr:to>
    <xdr:sp macro="" textlink="">
      <xdr:nvSpPr>
        <xdr:cNvPr id="11" name="Retângulo 10">
          <a:extLst>
            <a:ext uri="{FF2B5EF4-FFF2-40B4-BE49-F238E27FC236}">
              <a16:creationId xmlns:a16="http://schemas.microsoft.com/office/drawing/2014/main" id="{9F4C7CCC-21A1-F48C-2D66-B62C5164F1C5}"/>
            </a:ext>
          </a:extLst>
        </xdr:cNvPr>
        <xdr:cNvSpPr/>
      </xdr:nvSpPr>
      <xdr:spPr>
        <a:xfrm>
          <a:off x="285751" y="2006779"/>
          <a:ext cx="1510392" cy="1142347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5EA987F5-0FE0-4B41-3CC4-29FDB232E23E}"/>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95316B8C-DBF6-039C-7A91-9BE0C9087E49}"/>
            </a:ext>
          </a:extLst>
        </xdr:cNvPr>
        <xdr:cNvSpPr/>
      </xdr:nvSpPr>
      <xdr:spPr>
        <a:xfrm>
          <a:off x="9028655" y="1325880"/>
          <a:ext cx="2121982"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E1741745-7F46-7C73-6C54-7CB66ABD4A7A}"/>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7CEE0662-4530-FB8C-4550-8586F08560A4}"/>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590550</xdr:colOff>
      <xdr:row>15</xdr:row>
      <xdr:rowOff>66675</xdr:rowOff>
    </xdr:from>
    <xdr:to>
      <xdr:col>6</xdr:col>
      <xdr:colOff>1276350</xdr:colOff>
      <xdr:row>17</xdr:row>
      <xdr:rowOff>171450</xdr:rowOff>
    </xdr:to>
    <xdr:pic>
      <xdr:nvPicPr>
        <xdr:cNvPr id="139279" name="Imagem 15">
          <a:extLst>
            <a:ext uri="{FF2B5EF4-FFF2-40B4-BE49-F238E27FC236}">
              <a16:creationId xmlns:a16="http://schemas.microsoft.com/office/drawing/2014/main" id="{0F0EDD9E-03BF-DFC8-3239-F5B2BA323E08}"/>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43300" y="3076575"/>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8.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B08B6562-6CB1-46DB-409A-27F0AD24CD8D}"/>
            </a:ext>
          </a:extLst>
        </xdr:cNvPr>
        <xdr:cNvSpPr/>
      </xdr:nvSpPr>
      <xdr:spPr>
        <a:xfrm>
          <a:off x="283846" y="1503045"/>
          <a:ext cx="22214204"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1666875</xdr:colOff>
      <xdr:row>5</xdr:row>
      <xdr:rowOff>133350</xdr:rowOff>
    </xdr:to>
    <xdr:pic>
      <xdr:nvPicPr>
        <xdr:cNvPr id="140290" name="Imagem 2">
          <a:extLst>
            <a:ext uri="{FF2B5EF4-FFF2-40B4-BE49-F238E27FC236}">
              <a16:creationId xmlns:a16="http://schemas.microsoft.com/office/drawing/2014/main" id="{4D8C9E36-A387-2FCF-E69A-380BE49A92FA}"/>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66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40291" name="Imagem 3">
          <a:hlinkClick xmlns:r="http://schemas.openxmlformats.org/officeDocument/2006/relationships" r:id="rId2"/>
          <a:extLst>
            <a:ext uri="{FF2B5EF4-FFF2-40B4-BE49-F238E27FC236}">
              <a16:creationId xmlns:a16="http://schemas.microsoft.com/office/drawing/2014/main" id="{B26EB2EE-5BF3-59F7-8CE6-C6EB48FB72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8713E0A9-940C-88B5-388A-CEFF2F9548CE}"/>
            </a:ext>
          </a:extLst>
        </xdr:cNvPr>
        <xdr:cNvSpPr/>
      </xdr:nvSpPr>
      <xdr:spPr>
        <a:xfrm>
          <a:off x="12465685"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C2B62CD6-A4FE-CD34-A6C7-38B6C32825FA}"/>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3DAC986B-0768-C35E-7950-4E0F50DD4051}"/>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BCA8D36D-7195-2763-81D1-41D9F6965173}"/>
            </a:ext>
          </a:extLst>
        </xdr:cNvPr>
        <xdr:cNvSpPr/>
      </xdr:nvSpPr>
      <xdr:spPr>
        <a:xfrm>
          <a:off x="7276465" y="0"/>
          <a:ext cx="517842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3416EFFC-2E21-1787-346F-5866E3D02D1F}"/>
            </a:ext>
          </a:extLst>
        </xdr:cNvPr>
        <xdr:cNvSpPr/>
      </xdr:nvSpPr>
      <xdr:spPr>
        <a:xfrm>
          <a:off x="300990" y="1040130"/>
          <a:ext cx="22197060"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2149D022-A238-B338-E238-B1C7E09895A7}"/>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281941</xdr:colOff>
      <xdr:row>11</xdr:row>
      <xdr:rowOff>57148</xdr:rowOff>
    </xdr:from>
    <xdr:to>
      <xdr:col>2</xdr:col>
      <xdr:colOff>571500</xdr:colOff>
      <xdr:row>44</xdr:row>
      <xdr:rowOff>114300</xdr:rowOff>
    </xdr:to>
    <xdr:sp macro="" textlink="">
      <xdr:nvSpPr>
        <xdr:cNvPr id="11" name="Retângulo 10">
          <a:extLst>
            <a:ext uri="{FF2B5EF4-FFF2-40B4-BE49-F238E27FC236}">
              <a16:creationId xmlns:a16="http://schemas.microsoft.com/office/drawing/2014/main" id="{92E60B49-28B4-4A34-73A2-FA843564651F}"/>
            </a:ext>
          </a:extLst>
        </xdr:cNvPr>
        <xdr:cNvSpPr/>
      </xdr:nvSpPr>
      <xdr:spPr>
        <a:xfrm>
          <a:off x="285751" y="2051683"/>
          <a:ext cx="1504949" cy="1632204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11CEFE38-5BF7-713A-FAAB-B9A381A2D251}"/>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3222215</xdr:colOff>
      <xdr:row>7</xdr:row>
      <xdr:rowOff>55245</xdr:rowOff>
    </xdr:from>
    <xdr:to>
      <xdr:col>8</xdr:col>
      <xdr:colOff>1607820</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EA97E983-62EB-26CD-FC4A-6D95070C822A}"/>
            </a:ext>
          </a:extLst>
        </xdr:cNvPr>
        <xdr:cNvSpPr/>
      </xdr:nvSpPr>
      <xdr:spPr>
        <a:xfrm>
          <a:off x="9028655" y="1335405"/>
          <a:ext cx="2043205" cy="73152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D10ABE82-4AD2-229C-7BF1-C95DD8734DBA}"/>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759404E0-F6B4-4EC8-FC40-F6FA34133839}"/>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590550</xdr:colOff>
      <xdr:row>15</xdr:row>
      <xdr:rowOff>66675</xdr:rowOff>
    </xdr:from>
    <xdr:to>
      <xdr:col>6</xdr:col>
      <xdr:colOff>1276350</xdr:colOff>
      <xdr:row>17</xdr:row>
      <xdr:rowOff>171450</xdr:rowOff>
    </xdr:to>
    <xdr:pic>
      <xdr:nvPicPr>
        <xdr:cNvPr id="140303" name="Imagem 15">
          <a:extLst>
            <a:ext uri="{FF2B5EF4-FFF2-40B4-BE49-F238E27FC236}">
              <a16:creationId xmlns:a16="http://schemas.microsoft.com/office/drawing/2014/main" id="{5334B61A-4DE8-116A-5E6D-2DD7BC8B45E4}"/>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43300" y="3076575"/>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9.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6CEE0746-B7DD-980F-4545-ED4F04CDEF3F}"/>
            </a:ext>
          </a:extLst>
        </xdr:cNvPr>
        <xdr:cNvSpPr/>
      </xdr:nvSpPr>
      <xdr:spPr>
        <a:xfrm>
          <a:off x="283846" y="1503045"/>
          <a:ext cx="22214204"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141314" name="Imagem 2">
          <a:extLst>
            <a:ext uri="{FF2B5EF4-FFF2-40B4-BE49-F238E27FC236}">
              <a16:creationId xmlns:a16="http://schemas.microsoft.com/office/drawing/2014/main" id="{CF3B8EC9-D1FF-CEC2-2F98-14C01DA5176A}"/>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41315" name="Imagem 3">
          <a:hlinkClick xmlns:r="http://schemas.openxmlformats.org/officeDocument/2006/relationships" r:id="rId2"/>
          <a:extLst>
            <a:ext uri="{FF2B5EF4-FFF2-40B4-BE49-F238E27FC236}">
              <a16:creationId xmlns:a16="http://schemas.microsoft.com/office/drawing/2014/main" id="{089E0D23-BE7C-6A47-BF87-24266943137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95BF1F4D-347E-00CA-0575-80AD5BB9EC41}"/>
            </a:ext>
          </a:extLst>
        </xdr:cNvPr>
        <xdr:cNvSpPr/>
      </xdr:nvSpPr>
      <xdr:spPr>
        <a:xfrm>
          <a:off x="12465685"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4B65084F-DE0C-A049-A1A7-6FDA10F805D0}"/>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F9386747-BFF4-B7B6-E5AC-E5567321D018}"/>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83663F00-2CE6-1C69-6130-BA95A48893CC}"/>
            </a:ext>
          </a:extLst>
        </xdr:cNvPr>
        <xdr:cNvSpPr/>
      </xdr:nvSpPr>
      <xdr:spPr>
        <a:xfrm>
          <a:off x="7276465" y="0"/>
          <a:ext cx="517842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AB58878E-7B14-1330-59AA-F53E914E6D33}"/>
            </a:ext>
          </a:extLst>
        </xdr:cNvPr>
        <xdr:cNvSpPr/>
      </xdr:nvSpPr>
      <xdr:spPr>
        <a:xfrm>
          <a:off x="300990" y="1040130"/>
          <a:ext cx="22197060"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17EEFBF4-2833-C613-CCEB-3A7BDA00786B}"/>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285751</xdr:colOff>
      <xdr:row>11</xdr:row>
      <xdr:rowOff>60957</xdr:rowOff>
    </xdr:from>
    <xdr:to>
      <xdr:col>2</xdr:col>
      <xdr:colOff>571500</xdr:colOff>
      <xdr:row>51</xdr:row>
      <xdr:rowOff>0</xdr:rowOff>
    </xdr:to>
    <xdr:sp macro="" textlink="">
      <xdr:nvSpPr>
        <xdr:cNvPr id="11" name="Retângulo 10">
          <a:extLst>
            <a:ext uri="{FF2B5EF4-FFF2-40B4-BE49-F238E27FC236}">
              <a16:creationId xmlns:a16="http://schemas.microsoft.com/office/drawing/2014/main" id="{6A729E43-FB98-78DA-D376-BE532A31631A}"/>
            </a:ext>
          </a:extLst>
        </xdr:cNvPr>
        <xdr:cNvSpPr/>
      </xdr:nvSpPr>
      <xdr:spPr>
        <a:xfrm>
          <a:off x="285751" y="2033192"/>
          <a:ext cx="1495984" cy="126577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CA1ECC65-0095-9868-33B2-23AF6BC48BFC}"/>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5DCC34E2-6D47-547A-C00F-97546A3B90AD}"/>
            </a:ext>
          </a:extLst>
        </xdr:cNvPr>
        <xdr:cNvSpPr/>
      </xdr:nvSpPr>
      <xdr:spPr>
        <a:xfrm>
          <a:off x="9028655" y="1325880"/>
          <a:ext cx="2121982"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5A29AF95-B413-D61B-977F-4816DE85F75F}"/>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6D91B6C0-CAD9-1A51-F05B-595DFAE56893}"/>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6</xdr:col>
      <xdr:colOff>28575</xdr:colOff>
      <xdr:row>14</xdr:row>
      <xdr:rowOff>266700</xdr:rowOff>
    </xdr:from>
    <xdr:to>
      <xdr:col>6</xdr:col>
      <xdr:colOff>1314450</xdr:colOff>
      <xdr:row>17</xdr:row>
      <xdr:rowOff>104775</xdr:rowOff>
    </xdr:to>
    <xdr:pic>
      <xdr:nvPicPr>
        <xdr:cNvPr id="141327" name="Imagem 16">
          <a:extLst>
            <a:ext uri="{FF2B5EF4-FFF2-40B4-BE49-F238E27FC236}">
              <a16:creationId xmlns:a16="http://schemas.microsoft.com/office/drawing/2014/main" id="{22677258-8F5D-42EA-9853-A0B2938A1D56}"/>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71875" y="3009900"/>
          <a:ext cx="12858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2F0BEA81-001E-E9F9-9075-24A6A7A38D9E}"/>
            </a:ext>
          </a:extLst>
        </xdr:cNvPr>
        <xdr:cNvSpPr/>
      </xdr:nvSpPr>
      <xdr:spPr>
        <a:xfrm>
          <a:off x="283846" y="1503045"/>
          <a:ext cx="1563242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10</xdr:col>
      <xdr:colOff>142875</xdr:colOff>
      <xdr:row>0</xdr:row>
      <xdr:rowOff>0</xdr:rowOff>
    </xdr:from>
    <xdr:to>
      <xdr:col>11</xdr:col>
      <xdr:colOff>476250</xdr:colOff>
      <xdr:row>5</xdr:row>
      <xdr:rowOff>95250</xdr:rowOff>
    </xdr:to>
    <xdr:pic>
      <xdr:nvPicPr>
        <xdr:cNvPr id="14338" name="Imagem 2">
          <a:extLst>
            <a:ext uri="{FF2B5EF4-FFF2-40B4-BE49-F238E27FC236}">
              <a16:creationId xmlns:a16="http://schemas.microsoft.com/office/drawing/2014/main" id="{C5C39564-A35A-0BF5-A5CC-CA959CCD433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2175" y="0"/>
          <a:ext cx="1600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4339" name="Imagem 3">
          <a:hlinkClick xmlns:r="http://schemas.openxmlformats.org/officeDocument/2006/relationships" r:id="rId2"/>
          <a:extLst>
            <a:ext uri="{FF2B5EF4-FFF2-40B4-BE49-F238E27FC236}">
              <a16:creationId xmlns:a16="http://schemas.microsoft.com/office/drawing/2014/main" id="{B14D7FA0-0295-6F6A-6EAC-883C3F348E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33A3F1EC-F61E-B6C5-FA11-4CA217483B94}"/>
            </a:ext>
          </a:extLst>
        </xdr:cNvPr>
        <xdr:cNvSpPr/>
      </xdr:nvSpPr>
      <xdr:spPr>
        <a:xfrm>
          <a:off x="8857615" y="0"/>
          <a:ext cx="222249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543768C2-1633-17CC-25CB-5F0D9B0E2020}"/>
            </a:ext>
          </a:extLst>
        </xdr:cNvPr>
        <xdr:cNvSpPr/>
      </xdr:nvSpPr>
      <xdr:spPr>
        <a:xfrm>
          <a:off x="2532380" y="1503680"/>
          <a:ext cx="206819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5C53BDA7-D444-C5D7-3584-67A18F76F222}"/>
            </a:ext>
          </a:extLst>
        </xdr:cNvPr>
        <xdr:cNvSpPr/>
      </xdr:nvSpPr>
      <xdr:spPr>
        <a:xfrm>
          <a:off x="4637405" y="0"/>
          <a:ext cx="210439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11C896D1-7556-8C15-CAE6-AA64D8EEF383}"/>
            </a:ext>
          </a:extLst>
        </xdr:cNvPr>
        <xdr:cNvSpPr/>
      </xdr:nvSpPr>
      <xdr:spPr>
        <a:xfrm>
          <a:off x="6775450" y="0"/>
          <a:ext cx="20732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72B5CA0A-1463-EE34-FC4D-29F06BA4AE28}"/>
            </a:ext>
          </a:extLst>
        </xdr:cNvPr>
        <xdr:cNvSpPr/>
      </xdr:nvSpPr>
      <xdr:spPr>
        <a:xfrm>
          <a:off x="300990" y="1036320"/>
          <a:ext cx="15615285" cy="20193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8"/>
          <a:extLst>
            <a:ext uri="{FF2B5EF4-FFF2-40B4-BE49-F238E27FC236}">
              <a16:creationId xmlns:a16="http://schemas.microsoft.com/office/drawing/2014/main" id="{807AD79F-9FF6-7EE2-6A66-1F0B1EFFD7A9}"/>
            </a:ext>
          </a:extLst>
        </xdr:cNvPr>
        <xdr:cNvPicPr>
          <a:picLocks noChangeAspect="1"/>
        </xdr:cNvPicPr>
      </xdr:nvPicPr>
      <xdr:blipFill>
        <a:blip xmlns:r="http://schemas.openxmlformats.org/officeDocument/2006/relationships" r:embed="rId9"/>
        <a:stretch>
          <a:fillRect/>
        </a:stretch>
      </xdr:blipFill>
      <xdr:spPr>
        <a:xfrm>
          <a:off x="474345" y="280035"/>
          <a:ext cx="499549" cy="507557"/>
        </a:xfrm>
        <a:prstGeom prst="rect">
          <a:avLst/>
        </a:prstGeom>
      </xdr:spPr>
    </xdr:pic>
    <xdr:clientData/>
  </xdr:twoCellAnchor>
  <xdr:twoCellAnchor>
    <xdr:from>
      <xdr:col>0</xdr:col>
      <xdr:colOff>281941</xdr:colOff>
      <xdr:row>11</xdr:row>
      <xdr:rowOff>57149</xdr:rowOff>
    </xdr:from>
    <xdr:to>
      <xdr:col>2</xdr:col>
      <xdr:colOff>571500</xdr:colOff>
      <xdr:row>125</xdr:row>
      <xdr:rowOff>24765</xdr:rowOff>
    </xdr:to>
    <xdr:sp macro="" textlink="">
      <xdr:nvSpPr>
        <xdr:cNvPr id="11" name="Retângulo 10">
          <a:extLst>
            <a:ext uri="{FF2B5EF4-FFF2-40B4-BE49-F238E27FC236}">
              <a16:creationId xmlns:a16="http://schemas.microsoft.com/office/drawing/2014/main" id="{3A865D54-7936-50F7-38CB-46A09987962D}"/>
            </a:ext>
          </a:extLst>
        </xdr:cNvPr>
        <xdr:cNvSpPr/>
      </xdr:nvSpPr>
      <xdr:spPr>
        <a:xfrm>
          <a:off x="281941" y="2002970"/>
          <a:ext cx="1514202" cy="2146690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extLst>
            <a:ext uri="{FF2B5EF4-FFF2-40B4-BE49-F238E27FC236}">
              <a16:creationId xmlns:a16="http://schemas.microsoft.com/office/drawing/2014/main" id="{12CE1D66-4807-44E0-F7D1-B3E184DA3281}"/>
            </a:ext>
          </a:extLst>
        </xdr:cNvPr>
        <xdr:cNvSpPr/>
      </xdr:nvSpPr>
      <xdr:spPr>
        <a:xfrm>
          <a:off x="283845" y="1517015"/>
          <a:ext cx="2214879" cy="73533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lumMod val="95000"/>
                  <a:lumOff val="5000"/>
                </a:schemeClr>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6</xdr:col>
      <xdr:colOff>19050</xdr:colOff>
      <xdr:row>14</xdr:row>
      <xdr:rowOff>123825</xdr:rowOff>
    </xdr:from>
    <xdr:to>
      <xdr:col>6</xdr:col>
      <xdr:colOff>1314450</xdr:colOff>
      <xdr:row>16</xdr:row>
      <xdr:rowOff>209550</xdr:rowOff>
    </xdr:to>
    <xdr:pic>
      <xdr:nvPicPr>
        <xdr:cNvPr id="14348" name="Imagem 12">
          <a:extLst>
            <a:ext uri="{FF2B5EF4-FFF2-40B4-BE49-F238E27FC236}">
              <a16:creationId xmlns:a16="http://schemas.microsoft.com/office/drawing/2014/main" id="{9258B0C8-762B-8076-0341-A1E7FFDAD42A}"/>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62350" y="2867025"/>
          <a:ext cx="1295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390525</xdr:colOff>
      <xdr:row>17</xdr:row>
      <xdr:rowOff>76200</xdr:rowOff>
    </xdr:from>
    <xdr:to>
      <xdr:col>2</xdr:col>
      <xdr:colOff>438150</xdr:colOff>
      <xdr:row>19</xdr:row>
      <xdr:rowOff>190500</xdr:rowOff>
    </xdr:to>
    <xdr:pic>
      <xdr:nvPicPr>
        <xdr:cNvPr id="14349" name="Imagem 13">
          <a:hlinkClick xmlns:r="http://schemas.openxmlformats.org/officeDocument/2006/relationships" r:id="rId11"/>
          <a:extLst>
            <a:ext uri="{FF2B5EF4-FFF2-40B4-BE49-F238E27FC236}">
              <a16:creationId xmlns:a16="http://schemas.microsoft.com/office/drawing/2014/main" id="{4C58F81E-72F9-252A-F794-7EF80BD16FFF}"/>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90525" y="3619500"/>
          <a:ext cx="12287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20</xdr:row>
      <xdr:rowOff>190500</xdr:rowOff>
    </xdr:from>
    <xdr:to>
      <xdr:col>2</xdr:col>
      <xdr:colOff>438150</xdr:colOff>
      <xdr:row>24</xdr:row>
      <xdr:rowOff>19050</xdr:rowOff>
    </xdr:to>
    <xdr:pic>
      <xdr:nvPicPr>
        <xdr:cNvPr id="14350" name="Imagem 14">
          <a:hlinkClick xmlns:r="http://schemas.openxmlformats.org/officeDocument/2006/relationships" r:id="rId13"/>
          <a:extLst>
            <a:ext uri="{FF2B5EF4-FFF2-40B4-BE49-F238E27FC236}">
              <a16:creationId xmlns:a16="http://schemas.microsoft.com/office/drawing/2014/main" id="{A3EBA7DE-622A-0E58-3671-EC60A6C20FA2}"/>
            </a:ext>
          </a:extLst>
        </xdr:cNvPr>
        <xdr:cNvPicPr>
          <a:picLocks noChangeAspect="1" noChangeArrowheads="1"/>
        </xdr:cNvPicPr>
      </xdr:nvPicPr>
      <xdr:blipFill>
        <a:blip xmlns:r="http://schemas.openxmlformats.org/officeDocument/2006/relationships" r:embed="rId14">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4467225"/>
          <a:ext cx="1219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25</xdr:row>
      <xdr:rowOff>9525</xdr:rowOff>
    </xdr:from>
    <xdr:to>
      <xdr:col>2</xdr:col>
      <xdr:colOff>438150</xdr:colOff>
      <xdr:row>27</xdr:row>
      <xdr:rowOff>171450</xdr:rowOff>
    </xdr:to>
    <xdr:pic>
      <xdr:nvPicPr>
        <xdr:cNvPr id="14351" name="Imagem 15">
          <a:hlinkClick xmlns:r="http://schemas.openxmlformats.org/officeDocument/2006/relationships" r:id="rId15"/>
          <a:extLst>
            <a:ext uri="{FF2B5EF4-FFF2-40B4-BE49-F238E27FC236}">
              <a16:creationId xmlns:a16="http://schemas.microsoft.com/office/drawing/2014/main" id="{F8E305DF-3EC7-F7B8-A333-93DDE6DE4A9B}"/>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5286375"/>
          <a:ext cx="12192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14</xdr:row>
      <xdr:rowOff>66675</xdr:rowOff>
    </xdr:from>
    <xdr:to>
      <xdr:col>2</xdr:col>
      <xdr:colOff>438150</xdr:colOff>
      <xdr:row>16</xdr:row>
      <xdr:rowOff>171450</xdr:rowOff>
    </xdr:to>
    <xdr:pic>
      <xdr:nvPicPr>
        <xdr:cNvPr id="14352" name="Imagem 16">
          <a:hlinkClick xmlns:r="http://schemas.openxmlformats.org/officeDocument/2006/relationships" r:id="rId17"/>
          <a:extLst>
            <a:ext uri="{FF2B5EF4-FFF2-40B4-BE49-F238E27FC236}">
              <a16:creationId xmlns:a16="http://schemas.microsoft.com/office/drawing/2014/main" id="{4423F859-83C6-A3C3-4BAE-6D1B073A1D41}"/>
            </a:ext>
          </a:extLst>
        </xdr:cNvPr>
        <xdr:cNvPicPr>
          <a:picLocks noChangeAspect="1" noChangeArrowheads="1"/>
        </xdr:cNvPicPr>
      </xdr:nvPicPr>
      <xdr:blipFill>
        <a:blip xmlns:r="http://schemas.openxmlformats.org/officeDocument/2006/relationships" r:embed="rId18">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61950" y="2809875"/>
          <a:ext cx="1257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346872</xdr:colOff>
      <xdr:row>7</xdr:row>
      <xdr:rowOff>55245</xdr:rowOff>
    </xdr:from>
    <xdr:to>
      <xdr:col>11</xdr:col>
      <xdr:colOff>150019</xdr:colOff>
      <xdr:row>11</xdr:row>
      <xdr:rowOff>55245</xdr:rowOff>
    </xdr:to>
    <xdr:sp macro="" textlink="">
      <xdr:nvSpPr>
        <xdr:cNvPr id="25" name="Retângulo: Cantos Arredondados 3">
          <a:hlinkClick xmlns:r="http://schemas.openxmlformats.org/officeDocument/2006/relationships" r:id="rId4"/>
          <a:extLst>
            <a:ext uri="{FF2B5EF4-FFF2-40B4-BE49-F238E27FC236}">
              <a16:creationId xmlns:a16="http://schemas.microsoft.com/office/drawing/2014/main" id="{48DA8F02-7935-111D-F89A-2D8007262831}"/>
            </a:ext>
          </a:extLst>
        </xdr:cNvPr>
        <xdr:cNvSpPr/>
      </xdr:nvSpPr>
      <xdr:spPr>
        <a:xfrm>
          <a:off x="9081297" y="1322070"/>
          <a:ext cx="2298697"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26" name="Retângulo: Cantos Arredondados 3">
          <a:hlinkClick xmlns:r="http://schemas.openxmlformats.org/officeDocument/2006/relationships" r:id="rId6"/>
          <a:extLst>
            <a:ext uri="{FF2B5EF4-FFF2-40B4-BE49-F238E27FC236}">
              <a16:creationId xmlns:a16="http://schemas.microsoft.com/office/drawing/2014/main" id="{D544965D-0A50-B281-EFB2-21ABE67D3F3B}"/>
            </a:ext>
          </a:extLst>
        </xdr:cNvPr>
        <xdr:cNvSpPr/>
      </xdr:nvSpPr>
      <xdr:spPr>
        <a:xfrm>
          <a:off x="4647124" y="1328862"/>
          <a:ext cx="2186028" cy="734584"/>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1170307</xdr:colOff>
      <xdr:row>7</xdr:row>
      <xdr:rowOff>55245</xdr:rowOff>
    </xdr:from>
    <xdr:to>
      <xdr:col>9</xdr:col>
      <xdr:colOff>314325</xdr:colOff>
      <xdr:row>11</xdr:row>
      <xdr:rowOff>55245</xdr:rowOff>
    </xdr:to>
    <xdr:sp macro="" textlink="">
      <xdr:nvSpPr>
        <xdr:cNvPr id="27" name="Retângulo: Cantos Arredondados 3">
          <a:hlinkClick xmlns:r="http://schemas.openxmlformats.org/officeDocument/2006/relationships" r:id="rId7"/>
          <a:extLst>
            <a:ext uri="{FF2B5EF4-FFF2-40B4-BE49-F238E27FC236}">
              <a16:creationId xmlns:a16="http://schemas.microsoft.com/office/drawing/2014/main" id="{8D580FAD-4CF6-EE16-3093-DB46A6FA1B97}"/>
            </a:ext>
          </a:extLst>
        </xdr:cNvPr>
        <xdr:cNvSpPr/>
      </xdr:nvSpPr>
      <xdr:spPr>
        <a:xfrm>
          <a:off x="6837682" y="1322070"/>
          <a:ext cx="2211068"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wsDr>
</file>

<file path=xl/drawings/drawing140.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D691EEC7-A45B-FB54-D78E-C975A13F1812}"/>
            </a:ext>
          </a:extLst>
        </xdr:cNvPr>
        <xdr:cNvSpPr/>
      </xdr:nvSpPr>
      <xdr:spPr>
        <a:xfrm>
          <a:off x="283846" y="1503045"/>
          <a:ext cx="20156804"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9</xdr:col>
      <xdr:colOff>266700</xdr:colOff>
      <xdr:row>5</xdr:row>
      <xdr:rowOff>133350</xdr:rowOff>
    </xdr:to>
    <xdr:pic>
      <xdr:nvPicPr>
        <xdr:cNvPr id="142338" name="Imagem 2">
          <a:extLst>
            <a:ext uri="{FF2B5EF4-FFF2-40B4-BE49-F238E27FC236}">
              <a16:creationId xmlns:a16="http://schemas.microsoft.com/office/drawing/2014/main" id="{CB047860-94C8-B462-87E4-DA633196556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192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42339" name="Imagem 3">
          <a:hlinkClick xmlns:r="http://schemas.openxmlformats.org/officeDocument/2006/relationships" r:id="rId2"/>
          <a:extLst>
            <a:ext uri="{FF2B5EF4-FFF2-40B4-BE49-F238E27FC236}">
              <a16:creationId xmlns:a16="http://schemas.microsoft.com/office/drawing/2014/main" id="{CE1995DD-9702-6DE3-791B-9C5DFDAC7BE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CA4315BA-7AE5-9DF5-C875-A49A441A81B1}"/>
            </a:ext>
          </a:extLst>
        </xdr:cNvPr>
        <xdr:cNvSpPr/>
      </xdr:nvSpPr>
      <xdr:spPr>
        <a:xfrm>
          <a:off x="11760835" y="0"/>
          <a:ext cx="375411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5B94FF25-A8A4-3715-31DE-C648B24FD360}"/>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9877CD03-9907-B55E-4878-BF99F60051B1}"/>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584F9D15-ACB7-A180-E78B-83470487EB27}"/>
            </a:ext>
          </a:extLst>
        </xdr:cNvPr>
        <xdr:cNvSpPr/>
      </xdr:nvSpPr>
      <xdr:spPr>
        <a:xfrm>
          <a:off x="7276465" y="0"/>
          <a:ext cx="44735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2385D65F-DEFE-4CBF-93E2-737F6FAB947D}"/>
            </a:ext>
          </a:extLst>
        </xdr:cNvPr>
        <xdr:cNvSpPr/>
      </xdr:nvSpPr>
      <xdr:spPr>
        <a:xfrm>
          <a:off x="300990" y="1040130"/>
          <a:ext cx="20139660"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50116C46-CADF-BCBD-3792-8B7B1BF8EBBD}"/>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281941</xdr:colOff>
      <xdr:row>11</xdr:row>
      <xdr:rowOff>57148</xdr:rowOff>
    </xdr:from>
    <xdr:to>
      <xdr:col>2</xdr:col>
      <xdr:colOff>571500</xdr:colOff>
      <xdr:row>48</xdr:row>
      <xdr:rowOff>114300</xdr:rowOff>
    </xdr:to>
    <xdr:sp macro="" textlink="">
      <xdr:nvSpPr>
        <xdr:cNvPr id="11" name="Retângulo 10">
          <a:extLst>
            <a:ext uri="{FF2B5EF4-FFF2-40B4-BE49-F238E27FC236}">
              <a16:creationId xmlns:a16="http://schemas.microsoft.com/office/drawing/2014/main" id="{5AE907E0-727F-716E-296C-B33EFF1086EB}"/>
            </a:ext>
          </a:extLst>
        </xdr:cNvPr>
        <xdr:cNvSpPr/>
      </xdr:nvSpPr>
      <xdr:spPr>
        <a:xfrm>
          <a:off x="285751" y="2051683"/>
          <a:ext cx="1504949" cy="1346454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BE8E35FE-CEC1-2A0F-6B6E-2D1B5A329F0F}"/>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3222215</xdr:colOff>
      <xdr:row>7</xdr:row>
      <xdr:rowOff>55245</xdr:rowOff>
    </xdr:from>
    <xdr:to>
      <xdr:col>9</xdr:col>
      <xdr:colOff>369794</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EB4DFCF2-73F7-EAD7-1043-270A660D57F1}"/>
            </a:ext>
          </a:extLst>
        </xdr:cNvPr>
        <xdr:cNvSpPr/>
      </xdr:nvSpPr>
      <xdr:spPr>
        <a:xfrm>
          <a:off x="9028655" y="1325880"/>
          <a:ext cx="219773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5553843A-6F8E-8DD6-B6B6-44DE51E657EE}"/>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6A7BF1ED-ACC7-B0A3-B991-7AA37EAD8085}"/>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590550</xdr:colOff>
      <xdr:row>15</xdr:row>
      <xdr:rowOff>66675</xdr:rowOff>
    </xdr:from>
    <xdr:to>
      <xdr:col>6</xdr:col>
      <xdr:colOff>1276350</xdr:colOff>
      <xdr:row>17</xdr:row>
      <xdr:rowOff>171450</xdr:rowOff>
    </xdr:to>
    <xdr:pic>
      <xdr:nvPicPr>
        <xdr:cNvPr id="142351" name="Imagem 15">
          <a:extLst>
            <a:ext uri="{FF2B5EF4-FFF2-40B4-BE49-F238E27FC236}">
              <a16:creationId xmlns:a16="http://schemas.microsoft.com/office/drawing/2014/main" id="{DD1D07D7-A4E8-2C74-8D35-4F0BC698DF43}"/>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43300" y="3076575"/>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1.xml><?xml version="1.0" encoding="utf-8"?>
<xdr:wsDr xmlns:xdr="http://schemas.openxmlformats.org/drawingml/2006/spreadsheetDrawing" xmlns:a="http://schemas.openxmlformats.org/drawingml/2006/main">
  <xdr:twoCellAnchor editAs="oneCell">
    <xdr:from>
      <xdr:col>6</xdr:col>
      <xdr:colOff>19050</xdr:colOff>
      <xdr:row>14</xdr:row>
      <xdr:rowOff>0</xdr:rowOff>
    </xdr:from>
    <xdr:to>
      <xdr:col>6</xdr:col>
      <xdr:colOff>1314450</xdr:colOff>
      <xdr:row>16</xdr:row>
      <xdr:rowOff>114300</xdr:rowOff>
    </xdr:to>
    <xdr:pic>
      <xdr:nvPicPr>
        <xdr:cNvPr id="143361" name="Imagem 1">
          <a:extLst>
            <a:ext uri="{FF2B5EF4-FFF2-40B4-BE49-F238E27FC236}">
              <a16:creationId xmlns:a16="http://schemas.microsoft.com/office/drawing/2014/main" id="{CE50ED91-AE8A-7B12-B68F-AECC797EFF27}"/>
            </a:ext>
          </a:extLst>
        </xdr:cNvPr>
        <xdr:cNvPicPr>
          <a:picLocks noChangeAspect="1" noChangeArrowheads="1"/>
        </xdr:cNvPicPr>
      </xdr:nvPicPr>
      <xdr:blipFill>
        <a:blip xmlns:r="http://schemas.openxmlformats.org/officeDocument/2006/relationships" r:embed="rId1">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62350" y="2743200"/>
          <a:ext cx="12954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283846</xdr:colOff>
      <xdr:row>8</xdr:row>
      <xdr:rowOff>55245</xdr:rowOff>
    </xdr:from>
    <xdr:to>
      <xdr:col>20</xdr:col>
      <xdr:colOff>0</xdr:colOff>
      <xdr:row>11</xdr:row>
      <xdr:rowOff>135255</xdr:rowOff>
    </xdr:to>
    <xdr:sp macro="" textlink="">
      <xdr:nvSpPr>
        <xdr:cNvPr id="3" name="Retângulo 2">
          <a:extLst>
            <a:ext uri="{FF2B5EF4-FFF2-40B4-BE49-F238E27FC236}">
              <a16:creationId xmlns:a16="http://schemas.microsoft.com/office/drawing/2014/main" id="{ACC7CFB9-9C30-2CB2-BDE7-9895DDFCA5C6}"/>
            </a:ext>
          </a:extLst>
        </xdr:cNvPr>
        <xdr:cNvSpPr/>
      </xdr:nvSpPr>
      <xdr:spPr>
        <a:xfrm>
          <a:off x="283846" y="1518285"/>
          <a:ext cx="16586834" cy="6286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10</xdr:col>
      <xdr:colOff>952500</xdr:colOff>
      <xdr:row>5</xdr:row>
      <xdr:rowOff>133350</xdr:rowOff>
    </xdr:to>
    <xdr:pic>
      <xdr:nvPicPr>
        <xdr:cNvPr id="143363" name="Imagem 3">
          <a:extLst>
            <a:ext uri="{FF2B5EF4-FFF2-40B4-BE49-F238E27FC236}">
              <a16:creationId xmlns:a16="http://schemas.microsoft.com/office/drawing/2014/main" id="{A97C8048-1A14-3688-8BD1-CB646C4B70E4}"/>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86800" y="28575"/>
          <a:ext cx="161925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43364" name="Imagem 4">
          <a:hlinkClick xmlns:r="http://schemas.openxmlformats.org/officeDocument/2006/relationships" r:id="rId3"/>
          <a:extLst>
            <a:ext uri="{FF2B5EF4-FFF2-40B4-BE49-F238E27FC236}">
              <a16:creationId xmlns:a16="http://schemas.microsoft.com/office/drawing/2014/main" id="{2122D00A-4010-94C9-3686-A1CBFFC7A8B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3A4F1D9F-686C-5F3D-1D2E-285C8C6D0186}"/>
            </a:ext>
          </a:extLst>
        </xdr:cNvPr>
        <xdr:cNvSpPr/>
      </xdr:nvSpPr>
      <xdr:spPr>
        <a:xfrm>
          <a:off x="9415780" y="0"/>
          <a:ext cx="298068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ADB23606-9B41-5808-6886-8C76CE3868DF}"/>
            </a:ext>
          </a:extLst>
        </xdr:cNvPr>
        <xdr:cNvSpPr/>
      </xdr:nvSpPr>
      <xdr:spPr>
        <a:xfrm>
          <a:off x="2532380" y="1336040"/>
          <a:ext cx="2068195"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479D5DD3-8E90-E318-46CD-F150D550764A}"/>
            </a:ext>
          </a:extLst>
        </xdr:cNvPr>
        <xdr:cNvSpPr/>
      </xdr:nvSpPr>
      <xdr:spPr>
        <a:xfrm>
          <a:off x="4637405" y="0"/>
          <a:ext cx="246824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9" name="Retângulo: Cantos Arredondados 3">
          <a:hlinkClick xmlns:r="http://schemas.openxmlformats.org/officeDocument/2006/relationships" r:id="rId8"/>
          <a:extLst>
            <a:ext uri="{FF2B5EF4-FFF2-40B4-BE49-F238E27FC236}">
              <a16:creationId xmlns:a16="http://schemas.microsoft.com/office/drawing/2014/main" id="{0D28DDFF-8658-B83E-462F-70475FE40F0C}"/>
            </a:ext>
          </a:extLst>
        </xdr:cNvPr>
        <xdr:cNvSpPr/>
      </xdr:nvSpPr>
      <xdr:spPr>
        <a:xfrm>
          <a:off x="7139305" y="0"/>
          <a:ext cx="226758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10" name="Retângulo 9">
          <a:extLst>
            <a:ext uri="{FF2B5EF4-FFF2-40B4-BE49-F238E27FC236}">
              <a16:creationId xmlns:a16="http://schemas.microsoft.com/office/drawing/2014/main" id="{E84D40CB-AF75-FDD4-F1F0-89E68F50CC30}"/>
            </a:ext>
          </a:extLst>
        </xdr:cNvPr>
        <xdr:cNvSpPr/>
      </xdr:nvSpPr>
      <xdr:spPr>
        <a:xfrm>
          <a:off x="300990" y="1045845"/>
          <a:ext cx="16569690" cy="2038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1" name="Gráfico 10" descr="Círculo com seta para a esquerda com preenchimento sólido">
          <a:hlinkClick xmlns:r="http://schemas.openxmlformats.org/officeDocument/2006/relationships" r:id="rId9"/>
          <a:extLst>
            <a:ext uri="{FF2B5EF4-FFF2-40B4-BE49-F238E27FC236}">
              <a16:creationId xmlns:a16="http://schemas.microsoft.com/office/drawing/2014/main" id="{A0FAD28D-22A5-230E-B47A-2BFE03AAA254}"/>
            </a:ext>
          </a:extLst>
        </xdr:cNvPr>
        <xdr:cNvPicPr>
          <a:picLocks noChangeAspect="1"/>
        </xdr:cNvPicPr>
      </xdr:nvPicPr>
      <xdr:blipFill>
        <a:blip xmlns:r="http://schemas.openxmlformats.org/officeDocument/2006/relationships" r:embed="rId10"/>
        <a:stretch>
          <a:fillRect/>
        </a:stretch>
      </xdr:blipFill>
      <xdr:spPr>
        <a:xfrm>
          <a:off x="474345" y="280035"/>
          <a:ext cx="495739" cy="507557"/>
        </a:xfrm>
        <a:prstGeom prst="rect">
          <a:avLst/>
        </a:prstGeom>
      </xdr:spPr>
    </xdr:pic>
    <xdr:clientData/>
  </xdr:twoCellAnchor>
  <xdr:twoCellAnchor>
    <xdr:from>
      <xdr:col>0</xdr:col>
      <xdr:colOff>285751</xdr:colOff>
      <xdr:row>11</xdr:row>
      <xdr:rowOff>60956</xdr:rowOff>
    </xdr:from>
    <xdr:to>
      <xdr:col>2</xdr:col>
      <xdr:colOff>571500</xdr:colOff>
      <xdr:row>145</xdr:row>
      <xdr:rowOff>0</xdr:rowOff>
    </xdr:to>
    <xdr:sp macro="" textlink="">
      <xdr:nvSpPr>
        <xdr:cNvPr id="12" name="Retângulo 11">
          <a:extLst>
            <a:ext uri="{FF2B5EF4-FFF2-40B4-BE49-F238E27FC236}">
              <a16:creationId xmlns:a16="http://schemas.microsoft.com/office/drawing/2014/main" id="{F69A3F03-1A9A-CCE2-FF5C-0AA1B3E926C8}"/>
            </a:ext>
          </a:extLst>
        </xdr:cNvPr>
        <xdr:cNvSpPr/>
      </xdr:nvSpPr>
      <xdr:spPr>
        <a:xfrm>
          <a:off x="285751" y="2096585"/>
          <a:ext cx="1504949" cy="2580350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3" name="Retângulo: Cantos Arredondados 12">
          <a:extLst>
            <a:ext uri="{FF2B5EF4-FFF2-40B4-BE49-F238E27FC236}">
              <a16:creationId xmlns:a16="http://schemas.microsoft.com/office/drawing/2014/main" id="{5A941130-9569-3FFC-BDFA-0B165C7120CF}"/>
            </a:ext>
          </a:extLst>
        </xdr:cNvPr>
        <xdr:cNvSpPr/>
      </xdr:nvSpPr>
      <xdr:spPr>
        <a:xfrm>
          <a:off x="283845" y="1334135"/>
          <a:ext cx="2214879" cy="73533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lumMod val="95000"/>
                  <a:lumOff val="5000"/>
                </a:schemeClr>
              </a:solidFill>
              <a:latin typeface="Verdana" panose="020B0604030504040204" pitchFamily="34" charset="0"/>
              <a:ea typeface="Verdana" panose="020B0604030504040204" pitchFamily="34" charset="0"/>
            </a:rPr>
            <a:t>Conteúdos gerais</a:t>
          </a:r>
        </a:p>
      </xdr:txBody>
    </xdr:sp>
    <xdr:clientData/>
  </xdr:twoCellAnchor>
  <xdr:twoCellAnchor>
    <xdr:from>
      <xdr:col>9</xdr:col>
      <xdr:colOff>499853</xdr:colOff>
      <xdr:row>7</xdr:row>
      <xdr:rowOff>64210</xdr:rowOff>
    </xdr:from>
    <xdr:to>
      <xdr:col>11</xdr:col>
      <xdr:colOff>277905</xdr:colOff>
      <xdr:row>11</xdr:row>
      <xdr:rowOff>64210</xdr:rowOff>
    </xdr:to>
    <xdr:sp macro="" textlink="">
      <xdr:nvSpPr>
        <xdr:cNvPr id="18" name="Retângulo: Cantos Arredondados 3">
          <a:hlinkClick xmlns:r="http://schemas.openxmlformats.org/officeDocument/2006/relationships" r:id="rId5"/>
          <a:extLst>
            <a:ext uri="{FF2B5EF4-FFF2-40B4-BE49-F238E27FC236}">
              <a16:creationId xmlns:a16="http://schemas.microsoft.com/office/drawing/2014/main" id="{311A784F-4376-EC99-06A4-FAF4E308161C}"/>
            </a:ext>
          </a:extLst>
        </xdr:cNvPr>
        <xdr:cNvSpPr/>
      </xdr:nvSpPr>
      <xdr:spPr>
        <a:xfrm>
          <a:off x="9007359" y="1319269"/>
          <a:ext cx="2306099"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9" name="Retângulo: Cantos Arredondados 3">
          <a:hlinkClick xmlns:r="http://schemas.openxmlformats.org/officeDocument/2006/relationships" r:id="rId7"/>
          <a:extLst>
            <a:ext uri="{FF2B5EF4-FFF2-40B4-BE49-F238E27FC236}">
              <a16:creationId xmlns:a16="http://schemas.microsoft.com/office/drawing/2014/main" id="{3362A6E9-4B20-981E-185E-3589496A152A}"/>
            </a:ext>
          </a:extLst>
        </xdr:cNvPr>
        <xdr:cNvSpPr/>
      </xdr:nvSpPr>
      <xdr:spPr>
        <a:xfrm>
          <a:off x="4627246" y="1333500"/>
          <a:ext cx="2185034" cy="73723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1164254</xdr:colOff>
      <xdr:row>7</xdr:row>
      <xdr:rowOff>64210</xdr:rowOff>
    </xdr:from>
    <xdr:to>
      <xdr:col>9</xdr:col>
      <xdr:colOff>475129</xdr:colOff>
      <xdr:row>11</xdr:row>
      <xdr:rowOff>64210</xdr:rowOff>
    </xdr:to>
    <xdr:sp macro="" textlink="">
      <xdr:nvSpPr>
        <xdr:cNvPr id="20" name="Retângulo: Cantos Arredondados 3">
          <a:hlinkClick xmlns:r="http://schemas.openxmlformats.org/officeDocument/2006/relationships" r:id="rId8"/>
          <a:extLst>
            <a:ext uri="{FF2B5EF4-FFF2-40B4-BE49-F238E27FC236}">
              <a16:creationId xmlns:a16="http://schemas.microsoft.com/office/drawing/2014/main" id="{192D14C1-33F0-6F6C-C996-FE735E46B72D}"/>
            </a:ext>
          </a:extLst>
        </xdr:cNvPr>
        <xdr:cNvSpPr/>
      </xdr:nvSpPr>
      <xdr:spPr>
        <a:xfrm>
          <a:off x="6829948" y="1319269"/>
          <a:ext cx="2152687"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19050</xdr:colOff>
      <xdr:row>14</xdr:row>
      <xdr:rowOff>140074</xdr:rowOff>
    </xdr:from>
    <xdr:to>
      <xdr:col>6</xdr:col>
      <xdr:colOff>1314450</xdr:colOff>
      <xdr:row>16</xdr:row>
      <xdr:rowOff>254374</xdr:rowOff>
    </xdr:to>
    <xdr:pic>
      <xdr:nvPicPr>
        <xdr:cNvPr id="15361" name="Imagem 16">
          <a:extLst>
            <a:ext uri="{FF2B5EF4-FFF2-40B4-BE49-F238E27FC236}">
              <a16:creationId xmlns:a16="http://schemas.microsoft.com/office/drawing/2014/main" id="{01393E0F-5C75-D578-161D-E2DB8737D03E}"/>
            </a:ext>
          </a:extLst>
        </xdr:cNvPr>
        <xdr:cNvPicPr>
          <a:picLocks noChangeAspect="1" noChangeArrowheads="1"/>
        </xdr:cNvPicPr>
      </xdr:nvPicPr>
      <xdr:blipFill>
        <a:blip xmlns:r="http://schemas.openxmlformats.org/officeDocument/2006/relationships" r:embed="rId1">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82521" y="2885515"/>
          <a:ext cx="1295400" cy="652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7827CA1E-A67C-4B2C-E8CA-2D4D3D8DC12F}"/>
            </a:ext>
          </a:extLst>
        </xdr:cNvPr>
        <xdr:cNvSpPr/>
      </xdr:nvSpPr>
      <xdr:spPr>
        <a:xfrm>
          <a:off x="287656" y="1506855"/>
          <a:ext cx="156286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10</xdr:col>
      <xdr:colOff>952500</xdr:colOff>
      <xdr:row>5</xdr:row>
      <xdr:rowOff>133350</xdr:rowOff>
    </xdr:to>
    <xdr:pic>
      <xdr:nvPicPr>
        <xdr:cNvPr id="15363" name="Imagem 2">
          <a:extLst>
            <a:ext uri="{FF2B5EF4-FFF2-40B4-BE49-F238E27FC236}">
              <a16:creationId xmlns:a16="http://schemas.microsoft.com/office/drawing/2014/main" id="{EF8993F9-4A13-4C4C-1B74-2D4ED0EF4B4D}"/>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53500" y="28575"/>
          <a:ext cx="161925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5364" name="Imagem 3">
          <a:hlinkClick xmlns:r="http://schemas.openxmlformats.org/officeDocument/2006/relationships" r:id="rId3"/>
          <a:extLst>
            <a:ext uri="{FF2B5EF4-FFF2-40B4-BE49-F238E27FC236}">
              <a16:creationId xmlns:a16="http://schemas.microsoft.com/office/drawing/2014/main" id="{100374B3-1837-A8F2-C538-00EA1B586CF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5"/>
          <a:extLst>
            <a:ext uri="{FF2B5EF4-FFF2-40B4-BE49-F238E27FC236}">
              <a16:creationId xmlns:a16="http://schemas.microsoft.com/office/drawing/2014/main" id="{DE1BEEB8-61FB-3440-D86D-64FD7C12D324}"/>
            </a:ext>
          </a:extLst>
        </xdr:cNvPr>
        <xdr:cNvSpPr/>
      </xdr:nvSpPr>
      <xdr:spPr>
        <a:xfrm>
          <a:off x="9217660" y="0"/>
          <a:ext cx="22205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6"/>
          <a:extLst>
            <a:ext uri="{FF2B5EF4-FFF2-40B4-BE49-F238E27FC236}">
              <a16:creationId xmlns:a16="http://schemas.microsoft.com/office/drawing/2014/main" id="{0463BE73-A47E-42F2-EBDE-10F2C0587EAD}"/>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7"/>
          <a:extLst>
            <a:ext uri="{FF2B5EF4-FFF2-40B4-BE49-F238E27FC236}">
              <a16:creationId xmlns:a16="http://schemas.microsoft.com/office/drawing/2014/main" id="{E6CACB68-316E-0BB7-705E-DFE00C2255AB}"/>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8"/>
          <a:extLst>
            <a:ext uri="{FF2B5EF4-FFF2-40B4-BE49-F238E27FC236}">
              <a16:creationId xmlns:a16="http://schemas.microsoft.com/office/drawing/2014/main" id="{FE561598-4898-3E0A-892A-635E6476236C}"/>
            </a:ext>
          </a:extLst>
        </xdr:cNvPr>
        <xdr:cNvSpPr/>
      </xdr:nvSpPr>
      <xdr:spPr>
        <a:xfrm>
          <a:off x="7133590" y="0"/>
          <a:ext cx="20732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C70A830B-4365-BC1F-3813-190753433BE7}"/>
            </a:ext>
          </a:extLst>
        </xdr:cNvPr>
        <xdr:cNvSpPr/>
      </xdr:nvSpPr>
      <xdr:spPr>
        <a:xfrm>
          <a:off x="300990" y="1040130"/>
          <a:ext cx="156152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9"/>
          <a:extLst>
            <a:ext uri="{FF2B5EF4-FFF2-40B4-BE49-F238E27FC236}">
              <a16:creationId xmlns:a16="http://schemas.microsoft.com/office/drawing/2014/main" id="{7B2B6AE6-F21E-999B-CB5B-49239CBC7DE6}"/>
            </a:ext>
          </a:extLst>
        </xdr:cNvPr>
        <xdr:cNvPicPr>
          <a:picLocks noChangeAspect="1"/>
        </xdr:cNvPicPr>
      </xdr:nvPicPr>
      <xdr:blipFill>
        <a:blip xmlns:r="http://schemas.openxmlformats.org/officeDocument/2006/relationships" r:embed="rId10"/>
        <a:stretch>
          <a:fillRect/>
        </a:stretch>
      </xdr:blipFill>
      <xdr:spPr>
        <a:xfrm>
          <a:off x="478155" y="274320"/>
          <a:ext cx="491929" cy="505652"/>
        </a:xfrm>
        <a:prstGeom prst="rect">
          <a:avLst/>
        </a:prstGeom>
      </xdr:spPr>
    </xdr:pic>
    <xdr:clientData/>
  </xdr:twoCellAnchor>
  <xdr:twoCellAnchor>
    <xdr:from>
      <xdr:col>0</xdr:col>
      <xdr:colOff>285751</xdr:colOff>
      <xdr:row>11</xdr:row>
      <xdr:rowOff>60958</xdr:rowOff>
    </xdr:from>
    <xdr:to>
      <xdr:col>2</xdr:col>
      <xdr:colOff>571500</xdr:colOff>
      <xdr:row>146</xdr:row>
      <xdr:rowOff>33616</xdr:rowOff>
    </xdr:to>
    <xdr:sp macro="" textlink="">
      <xdr:nvSpPr>
        <xdr:cNvPr id="11" name="Retângulo 10">
          <a:extLst>
            <a:ext uri="{FF2B5EF4-FFF2-40B4-BE49-F238E27FC236}">
              <a16:creationId xmlns:a16="http://schemas.microsoft.com/office/drawing/2014/main" id="{D28C7805-D8DA-8332-3512-00392C7AA86F}"/>
            </a:ext>
          </a:extLst>
        </xdr:cNvPr>
        <xdr:cNvSpPr/>
      </xdr:nvSpPr>
      <xdr:spPr>
        <a:xfrm>
          <a:off x="285751" y="2033193"/>
          <a:ext cx="1495984" cy="3347824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extLst>
            <a:ext uri="{FF2B5EF4-FFF2-40B4-BE49-F238E27FC236}">
              <a16:creationId xmlns:a16="http://schemas.microsoft.com/office/drawing/2014/main" id="{9676FF0F-6F99-E28E-100A-F1BFB50902A1}"/>
            </a:ext>
          </a:extLst>
        </xdr:cNvPr>
        <xdr:cNvSpPr/>
      </xdr:nvSpPr>
      <xdr:spPr>
        <a:xfrm>
          <a:off x="287655" y="1324610"/>
          <a:ext cx="2207259" cy="7200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lumMod val="95000"/>
                  <a:lumOff val="5000"/>
                </a:schemeClr>
              </a:solidFill>
              <a:latin typeface="Verdana" panose="020B0604030504040204" pitchFamily="34" charset="0"/>
              <a:ea typeface="Verdana" panose="020B0604030504040204" pitchFamily="34" charset="0"/>
            </a:rPr>
            <a:t>Conteúdos gerais</a:t>
          </a:r>
        </a:p>
      </xdr:txBody>
    </xdr:sp>
    <xdr:clientData/>
  </xdr:twoCellAnchor>
  <xdr:twoCellAnchor>
    <xdr:from>
      <xdr:col>9</xdr:col>
      <xdr:colOff>338492</xdr:colOff>
      <xdr:row>7</xdr:row>
      <xdr:rowOff>55245</xdr:rowOff>
    </xdr:from>
    <xdr:to>
      <xdr:col>11</xdr:col>
      <xdr:colOff>170330</xdr:colOff>
      <xdr:row>11</xdr:row>
      <xdr:rowOff>55245</xdr:rowOff>
    </xdr:to>
    <xdr:sp macro="" textlink="">
      <xdr:nvSpPr>
        <xdr:cNvPr id="18" name="Retângulo: Cantos Arredondados 3">
          <a:hlinkClick xmlns:r="http://schemas.openxmlformats.org/officeDocument/2006/relationships" r:id="rId5"/>
          <a:extLst>
            <a:ext uri="{FF2B5EF4-FFF2-40B4-BE49-F238E27FC236}">
              <a16:creationId xmlns:a16="http://schemas.microsoft.com/office/drawing/2014/main" id="{84889344-9A9B-658C-691E-5DC26C54A816}"/>
            </a:ext>
          </a:extLst>
        </xdr:cNvPr>
        <xdr:cNvSpPr/>
      </xdr:nvSpPr>
      <xdr:spPr>
        <a:xfrm>
          <a:off x="9114939" y="1310304"/>
          <a:ext cx="2359885"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9" name="Retângulo: Cantos Arredondados 3">
          <a:hlinkClick xmlns:r="http://schemas.openxmlformats.org/officeDocument/2006/relationships" r:id="rId7"/>
          <a:extLst>
            <a:ext uri="{FF2B5EF4-FFF2-40B4-BE49-F238E27FC236}">
              <a16:creationId xmlns:a16="http://schemas.microsoft.com/office/drawing/2014/main" id="{4021E49B-5778-6EE2-8072-6DC0AED35282}"/>
            </a:ext>
          </a:extLst>
        </xdr:cNvPr>
        <xdr:cNvSpPr/>
      </xdr:nvSpPr>
      <xdr:spPr>
        <a:xfrm>
          <a:off x="4631056" y="1323975"/>
          <a:ext cx="2179319"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1182184</xdr:colOff>
      <xdr:row>7</xdr:row>
      <xdr:rowOff>55245</xdr:rowOff>
    </xdr:from>
    <xdr:to>
      <xdr:col>9</xdr:col>
      <xdr:colOff>313765</xdr:colOff>
      <xdr:row>11</xdr:row>
      <xdr:rowOff>55245</xdr:rowOff>
    </xdr:to>
    <xdr:sp macro="" textlink="">
      <xdr:nvSpPr>
        <xdr:cNvPr id="20" name="Retângulo: Cantos Arredondados 3">
          <a:hlinkClick xmlns:r="http://schemas.openxmlformats.org/officeDocument/2006/relationships" r:id="rId8"/>
          <a:extLst>
            <a:ext uri="{FF2B5EF4-FFF2-40B4-BE49-F238E27FC236}">
              <a16:creationId xmlns:a16="http://schemas.microsoft.com/office/drawing/2014/main" id="{9A364BAE-9813-726F-5F0E-891EF4086FBA}"/>
            </a:ext>
          </a:extLst>
        </xdr:cNvPr>
        <xdr:cNvSpPr/>
      </xdr:nvSpPr>
      <xdr:spPr>
        <a:xfrm>
          <a:off x="6847878" y="1310304"/>
          <a:ext cx="2242334"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0</xdr:col>
      <xdr:colOff>400050</xdr:colOff>
      <xdr:row>14</xdr:row>
      <xdr:rowOff>133350</xdr:rowOff>
    </xdr:from>
    <xdr:to>
      <xdr:col>2</xdr:col>
      <xdr:colOff>485775</xdr:colOff>
      <xdr:row>16</xdr:row>
      <xdr:rowOff>238125</xdr:rowOff>
    </xdr:to>
    <xdr:pic>
      <xdr:nvPicPr>
        <xdr:cNvPr id="15376" name="Imagem 20">
          <a:hlinkClick xmlns:r="http://schemas.openxmlformats.org/officeDocument/2006/relationships" r:id="rId11"/>
          <a:extLst>
            <a:ext uri="{FF2B5EF4-FFF2-40B4-BE49-F238E27FC236}">
              <a16:creationId xmlns:a16="http://schemas.microsoft.com/office/drawing/2014/main" id="{7BDA4B11-25EC-45D6-14BF-537D7C57FF5F}"/>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2876550"/>
          <a:ext cx="12668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409575</xdr:colOff>
      <xdr:row>17</xdr:row>
      <xdr:rowOff>85725</xdr:rowOff>
    </xdr:from>
    <xdr:to>
      <xdr:col>2</xdr:col>
      <xdr:colOff>466725</xdr:colOff>
      <xdr:row>20</xdr:row>
      <xdr:rowOff>0</xdr:rowOff>
    </xdr:to>
    <xdr:pic>
      <xdr:nvPicPr>
        <xdr:cNvPr id="15377" name="Imagem 21">
          <a:hlinkClick xmlns:r="http://schemas.openxmlformats.org/officeDocument/2006/relationships" r:id="rId13"/>
          <a:extLst>
            <a:ext uri="{FF2B5EF4-FFF2-40B4-BE49-F238E27FC236}">
              <a16:creationId xmlns:a16="http://schemas.microsoft.com/office/drawing/2014/main" id="{EC95C10E-96BA-6A36-CD24-0B945BFA743A}"/>
            </a:ext>
          </a:extLst>
        </xdr:cNvPr>
        <xdr:cNvPicPr>
          <a:picLocks noChangeAspect="1" noChangeArrowheads="1"/>
        </xdr:cNvPicPr>
      </xdr:nvPicPr>
      <xdr:blipFill>
        <a:blip xmlns:r="http://schemas.openxmlformats.org/officeDocument/2006/relationships" r:embed="rId14">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9575" y="3629025"/>
          <a:ext cx="12382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428625</xdr:colOff>
      <xdr:row>20</xdr:row>
      <xdr:rowOff>171450</xdr:rowOff>
    </xdr:from>
    <xdr:to>
      <xdr:col>2</xdr:col>
      <xdr:colOff>466725</xdr:colOff>
      <xdr:row>24</xdr:row>
      <xdr:rowOff>0</xdr:rowOff>
    </xdr:to>
    <xdr:pic>
      <xdr:nvPicPr>
        <xdr:cNvPr id="15378" name="Imagem 22">
          <a:hlinkClick xmlns:r="http://schemas.openxmlformats.org/officeDocument/2006/relationships" r:id="rId15"/>
          <a:extLst>
            <a:ext uri="{FF2B5EF4-FFF2-40B4-BE49-F238E27FC236}">
              <a16:creationId xmlns:a16="http://schemas.microsoft.com/office/drawing/2014/main" id="{53F62B54-112A-C16E-892C-8D7C57A0147C}"/>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28625" y="4448175"/>
          <a:ext cx="1219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24</xdr:row>
      <xdr:rowOff>180975</xdr:rowOff>
    </xdr:from>
    <xdr:to>
      <xdr:col>2</xdr:col>
      <xdr:colOff>457200</xdr:colOff>
      <xdr:row>27</xdr:row>
      <xdr:rowOff>133350</xdr:rowOff>
    </xdr:to>
    <xdr:pic>
      <xdr:nvPicPr>
        <xdr:cNvPr id="15379" name="Imagem 23">
          <a:hlinkClick xmlns:r="http://schemas.openxmlformats.org/officeDocument/2006/relationships" r:id="rId17"/>
          <a:extLst>
            <a:ext uri="{FF2B5EF4-FFF2-40B4-BE49-F238E27FC236}">
              <a16:creationId xmlns:a16="http://schemas.microsoft.com/office/drawing/2014/main" id="{89FAF766-A153-36A2-C268-7759F351D673}"/>
            </a:ext>
          </a:extLst>
        </xdr:cNvPr>
        <xdr:cNvPicPr>
          <a:picLocks noChangeAspect="1" noChangeArrowheads="1"/>
        </xdr:cNvPicPr>
      </xdr:nvPicPr>
      <xdr:blipFill>
        <a:blip xmlns:r="http://schemas.openxmlformats.org/officeDocument/2006/relationships" r:embed="rId18">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5257800"/>
          <a:ext cx="12192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38100</xdr:colOff>
      <xdr:row>14</xdr:row>
      <xdr:rowOff>95250</xdr:rowOff>
    </xdr:from>
    <xdr:to>
      <xdr:col>6</xdr:col>
      <xdr:colOff>1314450</xdr:colOff>
      <xdr:row>16</xdr:row>
      <xdr:rowOff>209550</xdr:rowOff>
    </xdr:to>
    <xdr:pic>
      <xdr:nvPicPr>
        <xdr:cNvPr id="16385" name="Imagem 13">
          <a:extLst>
            <a:ext uri="{FF2B5EF4-FFF2-40B4-BE49-F238E27FC236}">
              <a16:creationId xmlns:a16="http://schemas.microsoft.com/office/drawing/2014/main" id="{1E5C7F83-809D-9035-5CB9-D38712B6B7C1}"/>
            </a:ext>
          </a:extLst>
        </xdr:cNvPr>
        <xdr:cNvPicPr>
          <a:picLocks noChangeAspect="1" noChangeArrowheads="1"/>
        </xdr:cNvPicPr>
      </xdr:nvPicPr>
      <xdr:blipFill>
        <a:blip xmlns:r="http://schemas.openxmlformats.org/officeDocument/2006/relationships" r:embed="rId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81400" y="2838450"/>
          <a:ext cx="12763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B8DFDF32-B8D9-3416-86F5-0FCEF8D8DD6B}"/>
            </a:ext>
          </a:extLst>
        </xdr:cNvPr>
        <xdr:cNvSpPr/>
      </xdr:nvSpPr>
      <xdr:spPr>
        <a:xfrm>
          <a:off x="287656" y="1506855"/>
          <a:ext cx="156286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10</xdr:col>
      <xdr:colOff>885825</xdr:colOff>
      <xdr:row>5</xdr:row>
      <xdr:rowOff>133350</xdr:rowOff>
    </xdr:to>
    <xdr:pic>
      <xdr:nvPicPr>
        <xdr:cNvPr id="16387" name="Imagem 2">
          <a:extLst>
            <a:ext uri="{FF2B5EF4-FFF2-40B4-BE49-F238E27FC236}">
              <a16:creationId xmlns:a16="http://schemas.microsoft.com/office/drawing/2014/main" id="{9FFA6D06-1719-7457-1257-2DE7D7C37CA2}"/>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34450" y="28575"/>
          <a:ext cx="16097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6388" name="Imagem 3">
          <a:hlinkClick xmlns:r="http://schemas.openxmlformats.org/officeDocument/2006/relationships" r:id="rId3"/>
          <a:extLst>
            <a:ext uri="{FF2B5EF4-FFF2-40B4-BE49-F238E27FC236}">
              <a16:creationId xmlns:a16="http://schemas.microsoft.com/office/drawing/2014/main" id="{0E979309-FF42-2AE0-7482-995715D1B9D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5"/>
          <a:extLst>
            <a:ext uri="{FF2B5EF4-FFF2-40B4-BE49-F238E27FC236}">
              <a16:creationId xmlns:a16="http://schemas.microsoft.com/office/drawing/2014/main" id="{7B7140F5-118D-7CA9-0351-61BAE9FA51C8}"/>
            </a:ext>
          </a:extLst>
        </xdr:cNvPr>
        <xdr:cNvSpPr/>
      </xdr:nvSpPr>
      <xdr:spPr>
        <a:xfrm>
          <a:off x="9217660" y="0"/>
          <a:ext cx="22205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6"/>
          <a:extLst>
            <a:ext uri="{FF2B5EF4-FFF2-40B4-BE49-F238E27FC236}">
              <a16:creationId xmlns:a16="http://schemas.microsoft.com/office/drawing/2014/main" id="{02E491F7-AA67-C1AC-A8B7-3D5F4AE2BAF7}"/>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7"/>
          <a:extLst>
            <a:ext uri="{FF2B5EF4-FFF2-40B4-BE49-F238E27FC236}">
              <a16:creationId xmlns:a16="http://schemas.microsoft.com/office/drawing/2014/main" id="{7CA07FA0-1A2A-B1F0-3A81-ED56F5D225A9}"/>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8"/>
          <a:extLst>
            <a:ext uri="{FF2B5EF4-FFF2-40B4-BE49-F238E27FC236}">
              <a16:creationId xmlns:a16="http://schemas.microsoft.com/office/drawing/2014/main" id="{0691E426-D283-C798-56C2-EC9E1BFBF375}"/>
            </a:ext>
          </a:extLst>
        </xdr:cNvPr>
        <xdr:cNvSpPr/>
      </xdr:nvSpPr>
      <xdr:spPr>
        <a:xfrm>
          <a:off x="7133590" y="0"/>
          <a:ext cx="20732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FBC2FA74-5F18-6509-64FB-7010988CCA66}"/>
            </a:ext>
          </a:extLst>
        </xdr:cNvPr>
        <xdr:cNvSpPr/>
      </xdr:nvSpPr>
      <xdr:spPr>
        <a:xfrm>
          <a:off x="300990" y="1040130"/>
          <a:ext cx="156152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9"/>
          <a:extLst>
            <a:ext uri="{FF2B5EF4-FFF2-40B4-BE49-F238E27FC236}">
              <a16:creationId xmlns:a16="http://schemas.microsoft.com/office/drawing/2014/main" id="{F42EEE56-98C0-2E5C-E617-4E9F75629807}"/>
            </a:ext>
          </a:extLst>
        </xdr:cNvPr>
        <xdr:cNvPicPr>
          <a:picLocks noChangeAspect="1"/>
        </xdr:cNvPicPr>
      </xdr:nvPicPr>
      <xdr:blipFill>
        <a:blip xmlns:r="http://schemas.openxmlformats.org/officeDocument/2006/relationships" r:embed="rId10"/>
        <a:stretch>
          <a:fillRect/>
        </a:stretch>
      </xdr:blipFill>
      <xdr:spPr>
        <a:xfrm>
          <a:off x="478155" y="274320"/>
          <a:ext cx="491929" cy="505652"/>
        </a:xfrm>
        <a:prstGeom prst="rect">
          <a:avLst/>
        </a:prstGeom>
      </xdr:spPr>
    </xdr:pic>
    <xdr:clientData/>
  </xdr:twoCellAnchor>
  <xdr:twoCellAnchor>
    <xdr:from>
      <xdr:col>0</xdr:col>
      <xdr:colOff>281941</xdr:colOff>
      <xdr:row>11</xdr:row>
      <xdr:rowOff>57149</xdr:rowOff>
    </xdr:from>
    <xdr:to>
      <xdr:col>2</xdr:col>
      <xdr:colOff>571500</xdr:colOff>
      <xdr:row>126</xdr:row>
      <xdr:rowOff>24765</xdr:rowOff>
    </xdr:to>
    <xdr:sp macro="" textlink="">
      <xdr:nvSpPr>
        <xdr:cNvPr id="11" name="Retângulo 10">
          <a:extLst>
            <a:ext uri="{FF2B5EF4-FFF2-40B4-BE49-F238E27FC236}">
              <a16:creationId xmlns:a16="http://schemas.microsoft.com/office/drawing/2014/main" id="{84DB03E0-160A-3F91-06CC-04BD72D52B0D}"/>
            </a:ext>
          </a:extLst>
        </xdr:cNvPr>
        <xdr:cNvSpPr/>
      </xdr:nvSpPr>
      <xdr:spPr>
        <a:xfrm>
          <a:off x="285751" y="2051684"/>
          <a:ext cx="1504949" cy="2860167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extLst>
            <a:ext uri="{FF2B5EF4-FFF2-40B4-BE49-F238E27FC236}">
              <a16:creationId xmlns:a16="http://schemas.microsoft.com/office/drawing/2014/main" id="{813282CB-510E-9992-2238-77E3723ECE36}"/>
            </a:ext>
          </a:extLst>
        </xdr:cNvPr>
        <xdr:cNvSpPr/>
      </xdr:nvSpPr>
      <xdr:spPr>
        <a:xfrm>
          <a:off x="287655" y="1324610"/>
          <a:ext cx="2207259" cy="7200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lumMod val="95000"/>
                  <a:lumOff val="5000"/>
                </a:schemeClr>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0</xdr:col>
      <xdr:colOff>381000</xdr:colOff>
      <xdr:row>17</xdr:row>
      <xdr:rowOff>95250</xdr:rowOff>
    </xdr:from>
    <xdr:to>
      <xdr:col>2</xdr:col>
      <xdr:colOff>457200</xdr:colOff>
      <xdr:row>20</xdr:row>
      <xdr:rowOff>0</xdr:rowOff>
    </xdr:to>
    <xdr:pic>
      <xdr:nvPicPr>
        <xdr:cNvPr id="16397" name="Imagem 12">
          <a:hlinkClick xmlns:r="http://schemas.openxmlformats.org/officeDocument/2006/relationships" r:id="rId11"/>
          <a:extLst>
            <a:ext uri="{FF2B5EF4-FFF2-40B4-BE49-F238E27FC236}">
              <a16:creationId xmlns:a16="http://schemas.microsoft.com/office/drawing/2014/main" id="{91E8E4CC-2177-D894-C625-86FDD0A89571}"/>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81000" y="3638550"/>
          <a:ext cx="1257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20</xdr:row>
      <xdr:rowOff>152400</xdr:rowOff>
    </xdr:from>
    <xdr:to>
      <xdr:col>2</xdr:col>
      <xdr:colOff>438150</xdr:colOff>
      <xdr:row>23</xdr:row>
      <xdr:rowOff>190500</xdr:rowOff>
    </xdr:to>
    <xdr:pic>
      <xdr:nvPicPr>
        <xdr:cNvPr id="16398" name="Imagem 14">
          <a:hlinkClick xmlns:r="http://schemas.openxmlformats.org/officeDocument/2006/relationships" r:id="rId13"/>
          <a:extLst>
            <a:ext uri="{FF2B5EF4-FFF2-40B4-BE49-F238E27FC236}">
              <a16:creationId xmlns:a16="http://schemas.microsoft.com/office/drawing/2014/main" id="{4F8DA120-0135-9342-6E4D-4DEF9F83C40F}"/>
            </a:ext>
          </a:extLst>
        </xdr:cNvPr>
        <xdr:cNvPicPr>
          <a:picLocks noChangeAspect="1" noChangeArrowheads="1"/>
        </xdr:cNvPicPr>
      </xdr:nvPicPr>
      <xdr:blipFill>
        <a:blip xmlns:r="http://schemas.openxmlformats.org/officeDocument/2006/relationships" r:embed="rId14">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4429125"/>
          <a:ext cx="12001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390525</xdr:colOff>
      <xdr:row>24</xdr:row>
      <xdr:rowOff>152400</xdr:rowOff>
    </xdr:from>
    <xdr:to>
      <xdr:col>2</xdr:col>
      <xdr:colOff>476250</xdr:colOff>
      <xdr:row>27</xdr:row>
      <xdr:rowOff>142875</xdr:rowOff>
    </xdr:to>
    <xdr:pic>
      <xdr:nvPicPr>
        <xdr:cNvPr id="16399" name="Imagem 15">
          <a:hlinkClick xmlns:r="http://schemas.openxmlformats.org/officeDocument/2006/relationships" r:id="rId15"/>
          <a:extLst>
            <a:ext uri="{FF2B5EF4-FFF2-40B4-BE49-F238E27FC236}">
              <a16:creationId xmlns:a16="http://schemas.microsoft.com/office/drawing/2014/main" id="{9254E42A-BE38-5E9F-E461-28ACC3ACF272}"/>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90525" y="5229225"/>
          <a:ext cx="12668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14</xdr:row>
      <xdr:rowOff>66675</xdr:rowOff>
    </xdr:from>
    <xdr:to>
      <xdr:col>2</xdr:col>
      <xdr:colOff>438150</xdr:colOff>
      <xdr:row>16</xdr:row>
      <xdr:rowOff>190500</xdr:rowOff>
    </xdr:to>
    <xdr:pic>
      <xdr:nvPicPr>
        <xdr:cNvPr id="16400" name="Imagem 16">
          <a:hlinkClick xmlns:r="http://schemas.openxmlformats.org/officeDocument/2006/relationships" r:id="rId17"/>
          <a:extLst>
            <a:ext uri="{FF2B5EF4-FFF2-40B4-BE49-F238E27FC236}">
              <a16:creationId xmlns:a16="http://schemas.microsoft.com/office/drawing/2014/main" id="{E3B59621-63BC-E8FF-4C63-6B8937D826C7}"/>
            </a:ext>
          </a:extLst>
        </xdr:cNvPr>
        <xdr:cNvPicPr>
          <a:picLocks noChangeAspect="1" noChangeArrowheads="1"/>
        </xdr:cNvPicPr>
      </xdr:nvPicPr>
      <xdr:blipFill>
        <a:blip xmlns:r="http://schemas.openxmlformats.org/officeDocument/2006/relationships" r:embed="rId18">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61950" y="2809875"/>
          <a:ext cx="12573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226203</xdr:colOff>
      <xdr:row>7</xdr:row>
      <xdr:rowOff>55245</xdr:rowOff>
    </xdr:from>
    <xdr:to>
      <xdr:col>11</xdr:col>
      <xdr:colOff>35851</xdr:colOff>
      <xdr:row>11</xdr:row>
      <xdr:rowOff>55245</xdr:rowOff>
    </xdr:to>
    <xdr:sp macro="" textlink="">
      <xdr:nvSpPr>
        <xdr:cNvPr id="18" name="Retângulo: Cantos Arredondados 3">
          <a:hlinkClick xmlns:r="http://schemas.openxmlformats.org/officeDocument/2006/relationships" r:id="rId5"/>
          <a:extLst>
            <a:ext uri="{FF2B5EF4-FFF2-40B4-BE49-F238E27FC236}">
              <a16:creationId xmlns:a16="http://schemas.microsoft.com/office/drawing/2014/main" id="{A8F784AC-C27C-B273-3DC6-6BF2B853A2FA}"/>
            </a:ext>
          </a:extLst>
        </xdr:cNvPr>
        <xdr:cNvSpPr/>
      </xdr:nvSpPr>
      <xdr:spPr>
        <a:xfrm>
          <a:off x="8993685" y="1310304"/>
          <a:ext cx="2212190"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9" name="Retângulo: Cantos Arredondados 3">
          <a:hlinkClick xmlns:r="http://schemas.openxmlformats.org/officeDocument/2006/relationships" r:id="rId7"/>
          <a:extLst>
            <a:ext uri="{FF2B5EF4-FFF2-40B4-BE49-F238E27FC236}">
              <a16:creationId xmlns:a16="http://schemas.microsoft.com/office/drawing/2014/main" id="{6EC6F7DC-6E9C-0402-4442-FBD6DA516B3F}"/>
            </a:ext>
          </a:extLst>
        </xdr:cNvPr>
        <xdr:cNvSpPr/>
      </xdr:nvSpPr>
      <xdr:spPr>
        <a:xfrm>
          <a:off x="4631056" y="1323975"/>
          <a:ext cx="2179319"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1166831</xdr:colOff>
      <xdr:row>7</xdr:row>
      <xdr:rowOff>59055</xdr:rowOff>
    </xdr:from>
    <xdr:to>
      <xdr:col>9</xdr:col>
      <xdr:colOff>197223</xdr:colOff>
      <xdr:row>11</xdr:row>
      <xdr:rowOff>59055</xdr:rowOff>
    </xdr:to>
    <xdr:sp macro="" textlink="">
      <xdr:nvSpPr>
        <xdr:cNvPr id="20" name="Retângulo: Cantos Arredondados 3">
          <a:hlinkClick xmlns:r="http://schemas.openxmlformats.org/officeDocument/2006/relationships" r:id="rId8"/>
          <a:extLst>
            <a:ext uri="{FF2B5EF4-FFF2-40B4-BE49-F238E27FC236}">
              <a16:creationId xmlns:a16="http://schemas.microsoft.com/office/drawing/2014/main" id="{DEB5950E-39D4-F77F-CD38-1C2E022EBB6B}"/>
            </a:ext>
          </a:extLst>
        </xdr:cNvPr>
        <xdr:cNvSpPr/>
      </xdr:nvSpPr>
      <xdr:spPr>
        <a:xfrm>
          <a:off x="6832525" y="1314114"/>
          <a:ext cx="2132180"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47625</xdr:colOff>
      <xdr:row>14</xdr:row>
      <xdr:rowOff>47625</xdr:rowOff>
    </xdr:from>
    <xdr:to>
      <xdr:col>6</xdr:col>
      <xdr:colOff>1314450</xdr:colOff>
      <xdr:row>16</xdr:row>
      <xdr:rowOff>247650</xdr:rowOff>
    </xdr:to>
    <xdr:pic>
      <xdr:nvPicPr>
        <xdr:cNvPr id="17409" name="Imagem 14">
          <a:extLst>
            <a:ext uri="{FF2B5EF4-FFF2-40B4-BE49-F238E27FC236}">
              <a16:creationId xmlns:a16="http://schemas.microsoft.com/office/drawing/2014/main" id="{64DAE965-4F00-4C3A-84EE-3142A4657772}"/>
            </a:ext>
          </a:extLst>
        </xdr:cNvPr>
        <xdr:cNvPicPr>
          <a:picLocks noChangeAspect="1" noChangeArrowheads="1"/>
        </xdr:cNvPicPr>
      </xdr:nvPicPr>
      <xdr:blipFill>
        <a:blip xmlns:r="http://schemas.openxmlformats.org/officeDocument/2006/relationships" r:embed="rId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90925" y="2790825"/>
          <a:ext cx="12668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C5E903E9-ADE3-DB82-B00F-8FB6C46E6C11}"/>
            </a:ext>
          </a:extLst>
        </xdr:cNvPr>
        <xdr:cNvSpPr/>
      </xdr:nvSpPr>
      <xdr:spPr>
        <a:xfrm>
          <a:off x="287656" y="1506855"/>
          <a:ext cx="156286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10</xdr:col>
      <xdr:colOff>904875</xdr:colOff>
      <xdr:row>5</xdr:row>
      <xdr:rowOff>133350</xdr:rowOff>
    </xdr:to>
    <xdr:pic>
      <xdr:nvPicPr>
        <xdr:cNvPr id="17411" name="Imagem 2">
          <a:extLst>
            <a:ext uri="{FF2B5EF4-FFF2-40B4-BE49-F238E27FC236}">
              <a16:creationId xmlns:a16="http://schemas.microsoft.com/office/drawing/2014/main" id="{A2A1FD2B-8C94-C4C8-BFA5-0EB2B23D0B7E}"/>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0" y="28575"/>
          <a:ext cx="16383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7412" name="Imagem 3">
          <a:hlinkClick xmlns:r="http://schemas.openxmlformats.org/officeDocument/2006/relationships" r:id="rId3"/>
          <a:extLst>
            <a:ext uri="{FF2B5EF4-FFF2-40B4-BE49-F238E27FC236}">
              <a16:creationId xmlns:a16="http://schemas.microsoft.com/office/drawing/2014/main" id="{5AC0293F-DB0D-245D-0899-D9A40688BC8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5"/>
          <a:extLst>
            <a:ext uri="{FF2B5EF4-FFF2-40B4-BE49-F238E27FC236}">
              <a16:creationId xmlns:a16="http://schemas.microsoft.com/office/drawing/2014/main" id="{360EC8D7-4EB2-0FFD-412F-2728B691C68F}"/>
            </a:ext>
          </a:extLst>
        </xdr:cNvPr>
        <xdr:cNvSpPr/>
      </xdr:nvSpPr>
      <xdr:spPr>
        <a:xfrm>
          <a:off x="9217660" y="0"/>
          <a:ext cx="22205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6"/>
          <a:extLst>
            <a:ext uri="{FF2B5EF4-FFF2-40B4-BE49-F238E27FC236}">
              <a16:creationId xmlns:a16="http://schemas.microsoft.com/office/drawing/2014/main" id="{E919AB98-F9E7-CE00-E025-0C4BAD928515}"/>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7"/>
          <a:extLst>
            <a:ext uri="{FF2B5EF4-FFF2-40B4-BE49-F238E27FC236}">
              <a16:creationId xmlns:a16="http://schemas.microsoft.com/office/drawing/2014/main" id="{F2C89681-C547-23EF-7B33-CC70B283FF5B}"/>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8"/>
          <a:extLst>
            <a:ext uri="{FF2B5EF4-FFF2-40B4-BE49-F238E27FC236}">
              <a16:creationId xmlns:a16="http://schemas.microsoft.com/office/drawing/2014/main" id="{1799BA91-4C22-CF97-5CCD-411C352C24D0}"/>
            </a:ext>
          </a:extLst>
        </xdr:cNvPr>
        <xdr:cNvSpPr/>
      </xdr:nvSpPr>
      <xdr:spPr>
        <a:xfrm>
          <a:off x="7133590" y="0"/>
          <a:ext cx="20732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10B0A1EF-BA10-00D4-AD41-A8537E9DE38E}"/>
            </a:ext>
          </a:extLst>
        </xdr:cNvPr>
        <xdr:cNvSpPr/>
      </xdr:nvSpPr>
      <xdr:spPr>
        <a:xfrm>
          <a:off x="300990" y="1040130"/>
          <a:ext cx="156152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9"/>
          <a:extLst>
            <a:ext uri="{FF2B5EF4-FFF2-40B4-BE49-F238E27FC236}">
              <a16:creationId xmlns:a16="http://schemas.microsoft.com/office/drawing/2014/main" id="{F55675C9-BD73-1F99-F3F6-E02F020364B9}"/>
            </a:ext>
          </a:extLst>
        </xdr:cNvPr>
        <xdr:cNvPicPr>
          <a:picLocks noChangeAspect="1"/>
        </xdr:cNvPicPr>
      </xdr:nvPicPr>
      <xdr:blipFill>
        <a:blip xmlns:r="http://schemas.openxmlformats.org/officeDocument/2006/relationships" r:embed="rId10"/>
        <a:stretch>
          <a:fillRect/>
        </a:stretch>
      </xdr:blipFill>
      <xdr:spPr>
        <a:xfrm>
          <a:off x="478155" y="274320"/>
          <a:ext cx="491929" cy="505652"/>
        </a:xfrm>
        <a:prstGeom prst="rect">
          <a:avLst/>
        </a:prstGeom>
      </xdr:spPr>
    </xdr:pic>
    <xdr:clientData/>
  </xdr:twoCellAnchor>
  <xdr:twoCellAnchor>
    <xdr:from>
      <xdr:col>0</xdr:col>
      <xdr:colOff>281941</xdr:colOff>
      <xdr:row>11</xdr:row>
      <xdr:rowOff>57149</xdr:rowOff>
    </xdr:from>
    <xdr:to>
      <xdr:col>2</xdr:col>
      <xdr:colOff>571500</xdr:colOff>
      <xdr:row>125</xdr:row>
      <xdr:rowOff>24765</xdr:rowOff>
    </xdr:to>
    <xdr:sp macro="" textlink="">
      <xdr:nvSpPr>
        <xdr:cNvPr id="11" name="Retângulo 10">
          <a:extLst>
            <a:ext uri="{FF2B5EF4-FFF2-40B4-BE49-F238E27FC236}">
              <a16:creationId xmlns:a16="http://schemas.microsoft.com/office/drawing/2014/main" id="{3CB43163-DABF-5C39-EAC5-FD65C5C79633}"/>
            </a:ext>
          </a:extLst>
        </xdr:cNvPr>
        <xdr:cNvSpPr/>
      </xdr:nvSpPr>
      <xdr:spPr>
        <a:xfrm>
          <a:off x="285751" y="2051684"/>
          <a:ext cx="1504949" cy="2860167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extLst>
            <a:ext uri="{FF2B5EF4-FFF2-40B4-BE49-F238E27FC236}">
              <a16:creationId xmlns:a16="http://schemas.microsoft.com/office/drawing/2014/main" id="{798658A0-3B8D-9B2C-3047-86BA494DF89E}"/>
            </a:ext>
          </a:extLst>
        </xdr:cNvPr>
        <xdr:cNvSpPr/>
      </xdr:nvSpPr>
      <xdr:spPr>
        <a:xfrm>
          <a:off x="287655" y="1324610"/>
          <a:ext cx="2207259" cy="7200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lumMod val="95000"/>
                  <a:lumOff val="5000"/>
                </a:schemeClr>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0</xdr:col>
      <xdr:colOff>381000</xdr:colOff>
      <xdr:row>17</xdr:row>
      <xdr:rowOff>66675</xdr:rowOff>
    </xdr:from>
    <xdr:to>
      <xdr:col>2</xdr:col>
      <xdr:colOff>438150</xdr:colOff>
      <xdr:row>20</xdr:row>
      <xdr:rowOff>9525</xdr:rowOff>
    </xdr:to>
    <xdr:pic>
      <xdr:nvPicPr>
        <xdr:cNvPr id="17421" name="Imagem 12">
          <a:hlinkClick xmlns:r="http://schemas.openxmlformats.org/officeDocument/2006/relationships" r:id="rId11"/>
          <a:extLst>
            <a:ext uri="{FF2B5EF4-FFF2-40B4-BE49-F238E27FC236}">
              <a16:creationId xmlns:a16="http://schemas.microsoft.com/office/drawing/2014/main" id="{B13E9166-C0A1-3DB8-ED31-827557C1D108}"/>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81000" y="3609975"/>
          <a:ext cx="12382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20</xdr:row>
      <xdr:rowOff>161925</xdr:rowOff>
    </xdr:from>
    <xdr:to>
      <xdr:col>2</xdr:col>
      <xdr:colOff>447675</xdr:colOff>
      <xdr:row>23</xdr:row>
      <xdr:rowOff>200025</xdr:rowOff>
    </xdr:to>
    <xdr:pic>
      <xdr:nvPicPr>
        <xdr:cNvPr id="17422" name="Imagem 13">
          <a:hlinkClick xmlns:r="http://schemas.openxmlformats.org/officeDocument/2006/relationships" r:id="rId13"/>
          <a:extLst>
            <a:ext uri="{FF2B5EF4-FFF2-40B4-BE49-F238E27FC236}">
              <a16:creationId xmlns:a16="http://schemas.microsoft.com/office/drawing/2014/main" id="{6DA05A6D-E92F-47C9-6D18-11B460793895}"/>
            </a:ext>
          </a:extLst>
        </xdr:cNvPr>
        <xdr:cNvPicPr>
          <a:picLocks noChangeAspect="1" noChangeArrowheads="1"/>
        </xdr:cNvPicPr>
      </xdr:nvPicPr>
      <xdr:blipFill>
        <a:blip xmlns:r="http://schemas.openxmlformats.org/officeDocument/2006/relationships" r:embed="rId14">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4438650"/>
          <a:ext cx="12287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24</xdr:row>
      <xdr:rowOff>200025</xdr:rowOff>
    </xdr:from>
    <xdr:to>
      <xdr:col>2</xdr:col>
      <xdr:colOff>438150</xdr:colOff>
      <xdr:row>27</xdr:row>
      <xdr:rowOff>142875</xdr:rowOff>
    </xdr:to>
    <xdr:pic>
      <xdr:nvPicPr>
        <xdr:cNvPr id="17423" name="Imagem 15">
          <a:hlinkClick xmlns:r="http://schemas.openxmlformats.org/officeDocument/2006/relationships" r:id="rId15"/>
          <a:extLst>
            <a:ext uri="{FF2B5EF4-FFF2-40B4-BE49-F238E27FC236}">
              <a16:creationId xmlns:a16="http://schemas.microsoft.com/office/drawing/2014/main" id="{F9530F5D-DDD1-3452-D471-F422F5AFC5A3}"/>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5276850"/>
          <a:ext cx="1219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14</xdr:row>
      <xdr:rowOff>66675</xdr:rowOff>
    </xdr:from>
    <xdr:to>
      <xdr:col>2</xdr:col>
      <xdr:colOff>438150</xdr:colOff>
      <xdr:row>16</xdr:row>
      <xdr:rowOff>171450</xdr:rowOff>
    </xdr:to>
    <xdr:pic>
      <xdr:nvPicPr>
        <xdr:cNvPr id="17424" name="Imagem 16">
          <a:hlinkClick xmlns:r="http://schemas.openxmlformats.org/officeDocument/2006/relationships" r:id="rId17"/>
          <a:extLst>
            <a:ext uri="{FF2B5EF4-FFF2-40B4-BE49-F238E27FC236}">
              <a16:creationId xmlns:a16="http://schemas.microsoft.com/office/drawing/2014/main" id="{A3927680-2F0D-92B9-0347-2C69CD77DD98}"/>
            </a:ext>
          </a:extLst>
        </xdr:cNvPr>
        <xdr:cNvPicPr>
          <a:picLocks noChangeAspect="1" noChangeArrowheads="1"/>
        </xdr:cNvPicPr>
      </xdr:nvPicPr>
      <xdr:blipFill>
        <a:blip xmlns:r="http://schemas.openxmlformats.org/officeDocument/2006/relationships" r:embed="rId18">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61950" y="2809875"/>
          <a:ext cx="1257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1476105</xdr:colOff>
      <xdr:row>7</xdr:row>
      <xdr:rowOff>59055</xdr:rowOff>
    </xdr:from>
    <xdr:to>
      <xdr:col>10</xdr:col>
      <xdr:colOff>1030941</xdr:colOff>
      <xdr:row>11</xdr:row>
      <xdr:rowOff>59055</xdr:rowOff>
    </xdr:to>
    <xdr:sp macro="" textlink="">
      <xdr:nvSpPr>
        <xdr:cNvPr id="18" name="Retângulo: Cantos Arredondados 3">
          <a:hlinkClick xmlns:r="http://schemas.openxmlformats.org/officeDocument/2006/relationships" r:id="rId5"/>
          <a:extLst>
            <a:ext uri="{FF2B5EF4-FFF2-40B4-BE49-F238E27FC236}">
              <a16:creationId xmlns:a16="http://schemas.microsoft.com/office/drawing/2014/main" id="{5156D1D1-85EC-F6EF-63C2-803EAE1089C4}"/>
            </a:ext>
          </a:extLst>
        </xdr:cNvPr>
        <xdr:cNvSpPr/>
      </xdr:nvSpPr>
      <xdr:spPr>
        <a:xfrm>
          <a:off x="8979564" y="1314114"/>
          <a:ext cx="2226318"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9" name="Retângulo: Cantos Arredondados 3">
          <a:hlinkClick xmlns:r="http://schemas.openxmlformats.org/officeDocument/2006/relationships" r:id="rId7"/>
          <a:extLst>
            <a:ext uri="{FF2B5EF4-FFF2-40B4-BE49-F238E27FC236}">
              <a16:creationId xmlns:a16="http://schemas.microsoft.com/office/drawing/2014/main" id="{4386A086-790D-B249-E93B-C15B2DE86C41}"/>
            </a:ext>
          </a:extLst>
        </xdr:cNvPr>
        <xdr:cNvSpPr/>
      </xdr:nvSpPr>
      <xdr:spPr>
        <a:xfrm>
          <a:off x="4631056" y="1323975"/>
          <a:ext cx="2179319"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1157867</xdr:colOff>
      <xdr:row>7</xdr:row>
      <xdr:rowOff>59055</xdr:rowOff>
    </xdr:from>
    <xdr:to>
      <xdr:col>8</xdr:col>
      <xdr:colOff>1452282</xdr:colOff>
      <xdr:row>11</xdr:row>
      <xdr:rowOff>59055</xdr:rowOff>
    </xdr:to>
    <xdr:sp macro="" textlink="">
      <xdr:nvSpPr>
        <xdr:cNvPr id="20" name="Retângulo: Cantos Arredondados 3">
          <a:hlinkClick xmlns:r="http://schemas.openxmlformats.org/officeDocument/2006/relationships" r:id="rId8"/>
          <a:extLst>
            <a:ext uri="{FF2B5EF4-FFF2-40B4-BE49-F238E27FC236}">
              <a16:creationId xmlns:a16="http://schemas.microsoft.com/office/drawing/2014/main" id="{D298B5FB-CF92-B515-6DDA-DD1571B90829}"/>
            </a:ext>
          </a:extLst>
        </xdr:cNvPr>
        <xdr:cNvSpPr/>
      </xdr:nvSpPr>
      <xdr:spPr>
        <a:xfrm>
          <a:off x="6823561" y="1314114"/>
          <a:ext cx="2132180"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38100</xdr:colOff>
      <xdr:row>14</xdr:row>
      <xdr:rowOff>114300</xdr:rowOff>
    </xdr:from>
    <xdr:to>
      <xdr:col>6</xdr:col>
      <xdr:colOff>1295400</xdr:colOff>
      <xdr:row>16</xdr:row>
      <xdr:rowOff>247650</xdr:rowOff>
    </xdr:to>
    <xdr:pic>
      <xdr:nvPicPr>
        <xdr:cNvPr id="18433" name="Imagem 15">
          <a:extLst>
            <a:ext uri="{FF2B5EF4-FFF2-40B4-BE49-F238E27FC236}">
              <a16:creationId xmlns:a16="http://schemas.microsoft.com/office/drawing/2014/main" id="{4E011152-2668-8F70-40E7-F6E7B6B31278}"/>
            </a:ext>
          </a:extLst>
        </xdr:cNvPr>
        <xdr:cNvPicPr>
          <a:picLocks noChangeAspect="1" noChangeArrowheads="1"/>
        </xdr:cNvPicPr>
      </xdr:nvPicPr>
      <xdr:blipFill>
        <a:blip xmlns:r="http://schemas.openxmlformats.org/officeDocument/2006/relationships" r:embed="rId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81400" y="2857500"/>
          <a:ext cx="12573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32EF6AC5-1DDB-8E99-4370-5A6302369CF8}"/>
            </a:ext>
          </a:extLst>
        </xdr:cNvPr>
        <xdr:cNvSpPr/>
      </xdr:nvSpPr>
      <xdr:spPr>
        <a:xfrm>
          <a:off x="287656" y="1506855"/>
          <a:ext cx="156286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10</xdr:col>
      <xdr:colOff>857250</xdr:colOff>
      <xdr:row>5</xdr:row>
      <xdr:rowOff>133350</xdr:rowOff>
    </xdr:to>
    <xdr:pic>
      <xdr:nvPicPr>
        <xdr:cNvPr id="18435" name="Imagem 2">
          <a:extLst>
            <a:ext uri="{FF2B5EF4-FFF2-40B4-BE49-F238E27FC236}">
              <a16:creationId xmlns:a16="http://schemas.microsoft.com/office/drawing/2014/main" id="{5D6388BE-A18E-4F3A-CD26-BA21C95517A1}"/>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24950" y="28575"/>
          <a:ext cx="16097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8436" name="Imagem 3">
          <a:hlinkClick xmlns:r="http://schemas.openxmlformats.org/officeDocument/2006/relationships" r:id="rId3"/>
          <a:extLst>
            <a:ext uri="{FF2B5EF4-FFF2-40B4-BE49-F238E27FC236}">
              <a16:creationId xmlns:a16="http://schemas.microsoft.com/office/drawing/2014/main" id="{0C6DE408-EF41-F7B9-13FE-8939C629905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5"/>
          <a:extLst>
            <a:ext uri="{FF2B5EF4-FFF2-40B4-BE49-F238E27FC236}">
              <a16:creationId xmlns:a16="http://schemas.microsoft.com/office/drawing/2014/main" id="{553A764C-6945-D7C3-9F42-4D710C86B41F}"/>
            </a:ext>
          </a:extLst>
        </xdr:cNvPr>
        <xdr:cNvSpPr/>
      </xdr:nvSpPr>
      <xdr:spPr>
        <a:xfrm>
          <a:off x="9217660" y="0"/>
          <a:ext cx="22205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6"/>
          <a:extLst>
            <a:ext uri="{FF2B5EF4-FFF2-40B4-BE49-F238E27FC236}">
              <a16:creationId xmlns:a16="http://schemas.microsoft.com/office/drawing/2014/main" id="{ED6FAE3C-44B3-D8D2-97C3-1159AD6F3B45}"/>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7"/>
          <a:extLst>
            <a:ext uri="{FF2B5EF4-FFF2-40B4-BE49-F238E27FC236}">
              <a16:creationId xmlns:a16="http://schemas.microsoft.com/office/drawing/2014/main" id="{58D6FBCF-8B16-2443-CC95-AD7E1E8EE077}"/>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8"/>
          <a:extLst>
            <a:ext uri="{FF2B5EF4-FFF2-40B4-BE49-F238E27FC236}">
              <a16:creationId xmlns:a16="http://schemas.microsoft.com/office/drawing/2014/main" id="{0621851E-5822-5C98-20CC-FD697FA8CD20}"/>
            </a:ext>
          </a:extLst>
        </xdr:cNvPr>
        <xdr:cNvSpPr/>
      </xdr:nvSpPr>
      <xdr:spPr>
        <a:xfrm>
          <a:off x="7133590" y="0"/>
          <a:ext cx="20732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E207E24F-879A-7AB9-41FB-52C206BDEED2}"/>
            </a:ext>
          </a:extLst>
        </xdr:cNvPr>
        <xdr:cNvSpPr/>
      </xdr:nvSpPr>
      <xdr:spPr>
        <a:xfrm>
          <a:off x="300990" y="1040130"/>
          <a:ext cx="156152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9"/>
          <a:extLst>
            <a:ext uri="{FF2B5EF4-FFF2-40B4-BE49-F238E27FC236}">
              <a16:creationId xmlns:a16="http://schemas.microsoft.com/office/drawing/2014/main" id="{54CBFE28-933D-937D-5631-CAE15F06E8DB}"/>
            </a:ext>
          </a:extLst>
        </xdr:cNvPr>
        <xdr:cNvPicPr>
          <a:picLocks noChangeAspect="1"/>
        </xdr:cNvPicPr>
      </xdr:nvPicPr>
      <xdr:blipFill>
        <a:blip xmlns:r="http://schemas.openxmlformats.org/officeDocument/2006/relationships" r:embed="rId10"/>
        <a:stretch>
          <a:fillRect/>
        </a:stretch>
      </xdr:blipFill>
      <xdr:spPr>
        <a:xfrm>
          <a:off x="478155" y="274320"/>
          <a:ext cx="491929" cy="505652"/>
        </a:xfrm>
        <a:prstGeom prst="rect">
          <a:avLst/>
        </a:prstGeom>
      </xdr:spPr>
    </xdr:pic>
    <xdr:clientData/>
  </xdr:twoCellAnchor>
  <xdr:twoCellAnchor>
    <xdr:from>
      <xdr:col>0</xdr:col>
      <xdr:colOff>281941</xdr:colOff>
      <xdr:row>11</xdr:row>
      <xdr:rowOff>57149</xdr:rowOff>
    </xdr:from>
    <xdr:to>
      <xdr:col>2</xdr:col>
      <xdr:colOff>571500</xdr:colOff>
      <xdr:row>126</xdr:row>
      <xdr:rowOff>24765</xdr:rowOff>
    </xdr:to>
    <xdr:sp macro="" textlink="">
      <xdr:nvSpPr>
        <xdr:cNvPr id="11" name="Retângulo 10">
          <a:extLst>
            <a:ext uri="{FF2B5EF4-FFF2-40B4-BE49-F238E27FC236}">
              <a16:creationId xmlns:a16="http://schemas.microsoft.com/office/drawing/2014/main" id="{B62765DC-648C-DA37-27F0-63F1CE5570E0}"/>
            </a:ext>
          </a:extLst>
        </xdr:cNvPr>
        <xdr:cNvSpPr/>
      </xdr:nvSpPr>
      <xdr:spPr>
        <a:xfrm>
          <a:off x="285751" y="2051684"/>
          <a:ext cx="1504949" cy="2860167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extLst>
            <a:ext uri="{FF2B5EF4-FFF2-40B4-BE49-F238E27FC236}">
              <a16:creationId xmlns:a16="http://schemas.microsoft.com/office/drawing/2014/main" id="{F53378C4-27B3-42E8-88C6-6FDC74536BA0}"/>
            </a:ext>
          </a:extLst>
        </xdr:cNvPr>
        <xdr:cNvSpPr/>
      </xdr:nvSpPr>
      <xdr:spPr>
        <a:xfrm>
          <a:off x="287655" y="1324610"/>
          <a:ext cx="2207259" cy="7200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lumMod val="95000"/>
                  <a:lumOff val="5000"/>
                </a:schemeClr>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0</xdr:col>
      <xdr:colOff>390525</xdr:colOff>
      <xdr:row>17</xdr:row>
      <xdr:rowOff>57150</xdr:rowOff>
    </xdr:from>
    <xdr:to>
      <xdr:col>2</xdr:col>
      <xdr:colOff>419100</xdr:colOff>
      <xdr:row>19</xdr:row>
      <xdr:rowOff>190500</xdr:rowOff>
    </xdr:to>
    <xdr:pic>
      <xdr:nvPicPr>
        <xdr:cNvPr id="18445" name="Imagem 12">
          <a:hlinkClick xmlns:r="http://schemas.openxmlformats.org/officeDocument/2006/relationships" r:id="rId11"/>
          <a:extLst>
            <a:ext uri="{FF2B5EF4-FFF2-40B4-BE49-F238E27FC236}">
              <a16:creationId xmlns:a16="http://schemas.microsoft.com/office/drawing/2014/main" id="{773954B0-D6D1-DB4D-47C4-5FBA4202F02A}"/>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90525" y="3600450"/>
          <a:ext cx="12096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390525</xdr:colOff>
      <xdr:row>20</xdr:row>
      <xdr:rowOff>110938</xdr:rowOff>
    </xdr:from>
    <xdr:to>
      <xdr:col>2</xdr:col>
      <xdr:colOff>438150</xdr:colOff>
      <xdr:row>23</xdr:row>
      <xdr:rowOff>78441</xdr:rowOff>
    </xdr:to>
    <xdr:pic>
      <xdr:nvPicPr>
        <xdr:cNvPr id="18446" name="Imagem 13">
          <a:hlinkClick xmlns:r="http://schemas.openxmlformats.org/officeDocument/2006/relationships" r:id="rId13"/>
          <a:extLst>
            <a:ext uri="{FF2B5EF4-FFF2-40B4-BE49-F238E27FC236}">
              <a16:creationId xmlns:a16="http://schemas.microsoft.com/office/drawing/2014/main" id="{B3D38A39-786A-E9EE-3AB6-D36F8B6CED5B}"/>
            </a:ext>
          </a:extLst>
        </xdr:cNvPr>
        <xdr:cNvPicPr>
          <a:picLocks noChangeAspect="1" noChangeArrowheads="1"/>
        </xdr:cNvPicPr>
      </xdr:nvPicPr>
      <xdr:blipFill>
        <a:blip xmlns:r="http://schemas.openxmlformats.org/officeDocument/2006/relationships" r:embed="rId14">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90525" y="4436409"/>
          <a:ext cx="1235449"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24</xdr:row>
      <xdr:rowOff>66114</xdr:rowOff>
    </xdr:from>
    <xdr:to>
      <xdr:col>2</xdr:col>
      <xdr:colOff>438150</xdr:colOff>
      <xdr:row>27</xdr:row>
      <xdr:rowOff>37539</xdr:rowOff>
    </xdr:to>
    <xdr:pic>
      <xdr:nvPicPr>
        <xdr:cNvPr id="18447" name="Imagem 14">
          <a:hlinkClick xmlns:r="http://schemas.openxmlformats.org/officeDocument/2006/relationships" r:id="rId15"/>
          <a:extLst>
            <a:ext uri="{FF2B5EF4-FFF2-40B4-BE49-F238E27FC236}">
              <a16:creationId xmlns:a16="http://schemas.microsoft.com/office/drawing/2014/main" id="{1D3E4B2D-9369-95F2-2222-7C76D35FE3D4}"/>
            </a:ext>
          </a:extLst>
        </xdr:cNvPr>
        <xdr:cNvPicPr>
          <a:picLocks noChangeAspect="1" noChangeArrowheads="1"/>
        </xdr:cNvPicPr>
      </xdr:nvPicPr>
      <xdr:blipFill>
        <a:blip xmlns:r="http://schemas.openxmlformats.org/officeDocument/2006/relationships" r:embed="rId16">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5243232"/>
          <a:ext cx="1225924" cy="6437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371475</xdr:colOff>
      <xdr:row>14</xdr:row>
      <xdr:rowOff>57150</xdr:rowOff>
    </xdr:from>
    <xdr:to>
      <xdr:col>2</xdr:col>
      <xdr:colOff>419100</xdr:colOff>
      <xdr:row>16</xdr:row>
      <xdr:rowOff>171450</xdr:rowOff>
    </xdr:to>
    <xdr:pic>
      <xdr:nvPicPr>
        <xdr:cNvPr id="18448" name="Imagem 16">
          <a:hlinkClick xmlns:r="http://schemas.openxmlformats.org/officeDocument/2006/relationships" r:id="rId17"/>
          <a:extLst>
            <a:ext uri="{FF2B5EF4-FFF2-40B4-BE49-F238E27FC236}">
              <a16:creationId xmlns:a16="http://schemas.microsoft.com/office/drawing/2014/main" id="{BED29835-D67B-5C91-1908-D4FDDDC381BC}"/>
            </a:ext>
          </a:extLst>
        </xdr:cNvPr>
        <xdr:cNvPicPr>
          <a:picLocks noChangeAspect="1" noChangeArrowheads="1"/>
        </xdr:cNvPicPr>
      </xdr:nvPicPr>
      <xdr:blipFill>
        <a:blip xmlns:r="http://schemas.openxmlformats.org/officeDocument/2006/relationships" r:embed="rId18">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71475" y="2800350"/>
          <a:ext cx="12287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59688</xdr:colOff>
      <xdr:row>7</xdr:row>
      <xdr:rowOff>59055</xdr:rowOff>
    </xdr:from>
    <xdr:to>
      <xdr:col>10</xdr:col>
      <xdr:colOff>1030941</xdr:colOff>
      <xdr:row>11</xdr:row>
      <xdr:rowOff>59055</xdr:rowOff>
    </xdr:to>
    <xdr:sp macro="" textlink="">
      <xdr:nvSpPr>
        <xdr:cNvPr id="18" name="Retângulo: Cantos Arredondados 3">
          <a:hlinkClick xmlns:r="http://schemas.openxmlformats.org/officeDocument/2006/relationships" r:id="rId5"/>
          <a:extLst>
            <a:ext uri="{FF2B5EF4-FFF2-40B4-BE49-F238E27FC236}">
              <a16:creationId xmlns:a16="http://schemas.microsoft.com/office/drawing/2014/main" id="{63CF9E3E-3B51-B78E-37DF-DA8D96A15676}"/>
            </a:ext>
          </a:extLst>
        </xdr:cNvPr>
        <xdr:cNvSpPr/>
      </xdr:nvSpPr>
      <xdr:spPr>
        <a:xfrm>
          <a:off x="9015429" y="1314114"/>
          <a:ext cx="2190453"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9" name="Retângulo: Cantos Arredondados 3">
          <a:hlinkClick xmlns:r="http://schemas.openxmlformats.org/officeDocument/2006/relationships" r:id="rId7"/>
          <a:extLst>
            <a:ext uri="{FF2B5EF4-FFF2-40B4-BE49-F238E27FC236}">
              <a16:creationId xmlns:a16="http://schemas.microsoft.com/office/drawing/2014/main" id="{6DE10E2B-CE5F-A836-AFA2-A51DA4F714C3}"/>
            </a:ext>
          </a:extLst>
        </xdr:cNvPr>
        <xdr:cNvSpPr/>
      </xdr:nvSpPr>
      <xdr:spPr>
        <a:xfrm>
          <a:off x="4631056" y="1323975"/>
          <a:ext cx="2179319"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1166831</xdr:colOff>
      <xdr:row>7</xdr:row>
      <xdr:rowOff>59055</xdr:rowOff>
    </xdr:from>
    <xdr:to>
      <xdr:col>9</xdr:col>
      <xdr:colOff>35858</xdr:colOff>
      <xdr:row>11</xdr:row>
      <xdr:rowOff>59055</xdr:rowOff>
    </xdr:to>
    <xdr:sp macro="" textlink="">
      <xdr:nvSpPr>
        <xdr:cNvPr id="20" name="Retângulo: Cantos Arredondados 3">
          <a:hlinkClick xmlns:r="http://schemas.openxmlformats.org/officeDocument/2006/relationships" r:id="rId8"/>
          <a:extLst>
            <a:ext uri="{FF2B5EF4-FFF2-40B4-BE49-F238E27FC236}">
              <a16:creationId xmlns:a16="http://schemas.microsoft.com/office/drawing/2014/main" id="{D82B2B98-1199-09D0-D59A-6CFB629F378E}"/>
            </a:ext>
          </a:extLst>
        </xdr:cNvPr>
        <xdr:cNvSpPr/>
      </xdr:nvSpPr>
      <xdr:spPr>
        <a:xfrm>
          <a:off x="6832525" y="1314114"/>
          <a:ext cx="2159074"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FE4E7ED3-CF24-8047-FF1A-5B87ED1838A6}"/>
            </a:ext>
          </a:extLst>
        </xdr:cNvPr>
        <xdr:cNvSpPr/>
      </xdr:nvSpPr>
      <xdr:spPr>
        <a:xfrm>
          <a:off x="287656" y="1506855"/>
          <a:ext cx="160096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10</xdr:col>
      <xdr:colOff>1123950</xdr:colOff>
      <xdr:row>5</xdr:row>
      <xdr:rowOff>133350</xdr:rowOff>
    </xdr:to>
    <xdr:pic>
      <xdr:nvPicPr>
        <xdr:cNvPr id="19458" name="Imagem 2">
          <a:extLst>
            <a:ext uri="{FF2B5EF4-FFF2-40B4-BE49-F238E27FC236}">
              <a16:creationId xmlns:a16="http://schemas.microsoft.com/office/drawing/2014/main" id="{9BDABE5A-C4BE-D0F8-2AF3-B71CC34F5B6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96300" y="28575"/>
          <a:ext cx="161925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19459" name="Imagem 3">
          <a:hlinkClick xmlns:r="http://schemas.openxmlformats.org/officeDocument/2006/relationships" r:id="rId2"/>
          <a:extLst>
            <a:ext uri="{FF2B5EF4-FFF2-40B4-BE49-F238E27FC236}">
              <a16:creationId xmlns:a16="http://schemas.microsoft.com/office/drawing/2014/main" id="{1EE9553E-3CA8-79B9-1A6E-EEC9D17B7F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6C2C054B-B747-F9F8-C36F-ACB96BE9D210}"/>
            </a:ext>
          </a:extLst>
        </xdr:cNvPr>
        <xdr:cNvSpPr/>
      </xdr:nvSpPr>
      <xdr:spPr>
        <a:xfrm>
          <a:off x="9217660" y="0"/>
          <a:ext cx="26015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378A07C9-B596-7905-C81A-683447584112}"/>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47563A7C-474E-085A-F6FE-82500281AB9F}"/>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2826BCF8-B811-9611-009F-01371FBD7549}"/>
            </a:ext>
          </a:extLst>
        </xdr:cNvPr>
        <xdr:cNvSpPr/>
      </xdr:nvSpPr>
      <xdr:spPr>
        <a:xfrm>
          <a:off x="7133590" y="0"/>
          <a:ext cx="20732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40EB337C-6139-C5D5-BE8D-3A0CDC9C3473}"/>
            </a:ext>
          </a:extLst>
        </xdr:cNvPr>
        <xdr:cNvSpPr/>
      </xdr:nvSpPr>
      <xdr:spPr>
        <a:xfrm>
          <a:off x="300990" y="1040130"/>
          <a:ext cx="159962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8"/>
          <a:extLst>
            <a:ext uri="{FF2B5EF4-FFF2-40B4-BE49-F238E27FC236}">
              <a16:creationId xmlns:a16="http://schemas.microsoft.com/office/drawing/2014/main" id="{52189F97-78EA-15D7-102B-5D4787F0B933}"/>
            </a:ext>
          </a:extLst>
        </xdr:cNvPr>
        <xdr:cNvPicPr>
          <a:picLocks noChangeAspect="1"/>
        </xdr:cNvPicPr>
      </xdr:nvPicPr>
      <xdr:blipFill>
        <a:blip xmlns:r="http://schemas.openxmlformats.org/officeDocument/2006/relationships" r:embed="rId9"/>
        <a:stretch>
          <a:fillRect/>
        </a:stretch>
      </xdr:blipFill>
      <xdr:spPr>
        <a:xfrm>
          <a:off x="478155" y="274320"/>
          <a:ext cx="491929" cy="505652"/>
        </a:xfrm>
        <a:prstGeom prst="rect">
          <a:avLst/>
        </a:prstGeom>
      </xdr:spPr>
    </xdr:pic>
    <xdr:clientData/>
  </xdr:twoCellAnchor>
  <xdr:twoCellAnchor>
    <xdr:from>
      <xdr:col>0</xdr:col>
      <xdr:colOff>285751</xdr:colOff>
      <xdr:row>11</xdr:row>
      <xdr:rowOff>60959</xdr:rowOff>
    </xdr:from>
    <xdr:to>
      <xdr:col>2</xdr:col>
      <xdr:colOff>571500</xdr:colOff>
      <xdr:row>130</xdr:row>
      <xdr:rowOff>171450</xdr:rowOff>
    </xdr:to>
    <xdr:sp macro="" textlink="">
      <xdr:nvSpPr>
        <xdr:cNvPr id="11" name="Retângulo 10">
          <a:extLst>
            <a:ext uri="{FF2B5EF4-FFF2-40B4-BE49-F238E27FC236}">
              <a16:creationId xmlns:a16="http://schemas.microsoft.com/office/drawing/2014/main" id="{8721A2BA-17B7-D18F-5330-D1E7EB934AF7}"/>
            </a:ext>
          </a:extLst>
        </xdr:cNvPr>
        <xdr:cNvSpPr/>
      </xdr:nvSpPr>
      <xdr:spPr>
        <a:xfrm>
          <a:off x="285751" y="2051684"/>
          <a:ext cx="1504949" cy="3769614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extLst>
            <a:ext uri="{FF2B5EF4-FFF2-40B4-BE49-F238E27FC236}">
              <a16:creationId xmlns:a16="http://schemas.microsoft.com/office/drawing/2014/main" id="{91BC04B9-F230-28EB-D684-488D732B201F}"/>
            </a:ext>
          </a:extLst>
        </xdr:cNvPr>
        <xdr:cNvSpPr/>
      </xdr:nvSpPr>
      <xdr:spPr>
        <a:xfrm>
          <a:off x="287655" y="1324610"/>
          <a:ext cx="2207259" cy="7200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lumMod val="95000"/>
                  <a:lumOff val="5000"/>
                </a:schemeClr>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6</xdr:col>
      <xdr:colOff>38100</xdr:colOff>
      <xdr:row>14</xdr:row>
      <xdr:rowOff>152400</xdr:rowOff>
    </xdr:from>
    <xdr:to>
      <xdr:col>6</xdr:col>
      <xdr:colOff>1333500</xdr:colOff>
      <xdr:row>16</xdr:row>
      <xdr:rowOff>247650</xdr:rowOff>
    </xdr:to>
    <xdr:pic>
      <xdr:nvPicPr>
        <xdr:cNvPr id="19468" name="Imagem 16">
          <a:extLst>
            <a:ext uri="{FF2B5EF4-FFF2-40B4-BE49-F238E27FC236}">
              <a16:creationId xmlns:a16="http://schemas.microsoft.com/office/drawing/2014/main" id="{2980EEF9-C0D3-38E8-3761-F277968E2ADA}"/>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81400" y="2895600"/>
          <a:ext cx="1295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817882</xdr:colOff>
      <xdr:row>7</xdr:row>
      <xdr:rowOff>55245</xdr:rowOff>
    </xdr:from>
    <xdr:to>
      <xdr:col>12</xdr:col>
      <xdr:colOff>85726</xdr:colOff>
      <xdr:row>11</xdr:row>
      <xdr:rowOff>55245</xdr:rowOff>
    </xdr:to>
    <xdr:sp macro="" textlink="">
      <xdr:nvSpPr>
        <xdr:cNvPr id="18" name="Retângulo: Cantos Arredondados 3">
          <a:hlinkClick xmlns:r="http://schemas.openxmlformats.org/officeDocument/2006/relationships" r:id="rId4"/>
          <a:extLst>
            <a:ext uri="{FF2B5EF4-FFF2-40B4-BE49-F238E27FC236}">
              <a16:creationId xmlns:a16="http://schemas.microsoft.com/office/drawing/2014/main" id="{21048794-EDFF-834F-7752-50FDA7433D30}"/>
            </a:ext>
          </a:extLst>
        </xdr:cNvPr>
        <xdr:cNvSpPr/>
      </xdr:nvSpPr>
      <xdr:spPr>
        <a:xfrm>
          <a:off x="9137017" y="1325880"/>
          <a:ext cx="237108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9" name="Retângulo: Cantos Arredondados 3">
          <a:hlinkClick xmlns:r="http://schemas.openxmlformats.org/officeDocument/2006/relationships" r:id="rId6"/>
          <a:extLst>
            <a:ext uri="{FF2B5EF4-FFF2-40B4-BE49-F238E27FC236}">
              <a16:creationId xmlns:a16="http://schemas.microsoft.com/office/drawing/2014/main" id="{65B509CC-AA4D-A99C-2AFF-9EB33A61793D}"/>
            </a:ext>
          </a:extLst>
        </xdr:cNvPr>
        <xdr:cNvSpPr/>
      </xdr:nvSpPr>
      <xdr:spPr>
        <a:xfrm>
          <a:off x="4631056" y="1323975"/>
          <a:ext cx="2179319"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1202691</xdr:colOff>
      <xdr:row>7</xdr:row>
      <xdr:rowOff>59055</xdr:rowOff>
    </xdr:from>
    <xdr:to>
      <xdr:col>9</xdr:col>
      <xdr:colOff>791845</xdr:colOff>
      <xdr:row>11</xdr:row>
      <xdr:rowOff>59055</xdr:rowOff>
    </xdr:to>
    <xdr:sp macro="" textlink="">
      <xdr:nvSpPr>
        <xdr:cNvPr id="20" name="Retângulo: Cantos Arredondados 3">
          <a:hlinkClick xmlns:r="http://schemas.openxmlformats.org/officeDocument/2006/relationships" r:id="rId7"/>
          <a:extLst>
            <a:ext uri="{FF2B5EF4-FFF2-40B4-BE49-F238E27FC236}">
              <a16:creationId xmlns:a16="http://schemas.microsoft.com/office/drawing/2014/main" id="{F91B179F-0F0C-3689-5907-7CA26A210A1C}"/>
            </a:ext>
          </a:extLst>
        </xdr:cNvPr>
        <xdr:cNvSpPr/>
      </xdr:nvSpPr>
      <xdr:spPr>
        <a:xfrm>
          <a:off x="6866256" y="1322070"/>
          <a:ext cx="223900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38</xdr:col>
      <xdr:colOff>145676</xdr:colOff>
      <xdr:row>12</xdr:row>
      <xdr:rowOff>133350</xdr:rowOff>
    </xdr:to>
    <xdr:sp macro="" textlink="">
      <xdr:nvSpPr>
        <xdr:cNvPr id="2" name="Retângulo 1">
          <a:extLst>
            <a:ext uri="{FF2B5EF4-FFF2-40B4-BE49-F238E27FC236}">
              <a16:creationId xmlns:a16="http://schemas.microsoft.com/office/drawing/2014/main" id="{5A90F5F8-CF82-7D05-734D-C57F2FFA6A29}"/>
            </a:ext>
          </a:extLst>
        </xdr:cNvPr>
        <xdr:cNvSpPr/>
      </xdr:nvSpPr>
      <xdr:spPr>
        <a:xfrm>
          <a:off x="304800" y="1666987"/>
          <a:ext cx="23384435" cy="61789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933450</xdr:colOff>
      <xdr:row>6</xdr:row>
      <xdr:rowOff>95250</xdr:rowOff>
    </xdr:to>
    <xdr:pic>
      <xdr:nvPicPr>
        <xdr:cNvPr id="2050" name="Imagem 3">
          <a:hlinkClick xmlns:r="http://schemas.openxmlformats.org/officeDocument/2006/relationships" r:id="rId1"/>
          <a:extLst>
            <a:ext uri="{FF2B5EF4-FFF2-40B4-BE49-F238E27FC236}">
              <a16:creationId xmlns:a16="http://schemas.microsoft.com/office/drawing/2014/main" id="{66CB5A3F-6D8C-320C-C9BF-0D10DE136A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190500"/>
          <a:ext cx="2143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300990</xdr:colOff>
      <xdr:row>6</xdr:row>
      <xdr:rowOff>131444</xdr:rowOff>
    </xdr:from>
    <xdr:to>
      <xdr:col>38</xdr:col>
      <xdr:colOff>159658</xdr:colOff>
      <xdr:row>8</xdr:row>
      <xdr:rowOff>53787</xdr:rowOff>
    </xdr:to>
    <xdr:sp macro="" textlink="">
      <xdr:nvSpPr>
        <xdr:cNvPr id="10" name="Retângulo 9">
          <a:extLst>
            <a:ext uri="{FF2B5EF4-FFF2-40B4-BE49-F238E27FC236}">
              <a16:creationId xmlns:a16="http://schemas.microsoft.com/office/drawing/2014/main" id="{311AB417-7E28-B233-9B43-1F47606600D9}"/>
            </a:ext>
          </a:extLst>
        </xdr:cNvPr>
        <xdr:cNvSpPr/>
      </xdr:nvSpPr>
      <xdr:spPr>
        <a:xfrm>
          <a:off x="300990" y="1207209"/>
          <a:ext cx="23402227" cy="28093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1" name="Gráfico 10" descr="Círculo com seta para a esquerda com preenchimento sólido">
          <a:hlinkClick xmlns:r="http://schemas.openxmlformats.org/officeDocument/2006/relationships" r:id="rId1"/>
          <a:extLst>
            <a:ext uri="{FF2B5EF4-FFF2-40B4-BE49-F238E27FC236}">
              <a16:creationId xmlns:a16="http://schemas.microsoft.com/office/drawing/2014/main" id="{1AE785D9-CC00-870E-5F5E-E26A56F88609}"/>
            </a:ext>
          </a:extLst>
        </xdr:cNvPr>
        <xdr:cNvPicPr>
          <a:picLocks noChangeAspect="1"/>
        </xdr:cNvPicPr>
      </xdr:nvPicPr>
      <xdr:blipFill>
        <a:blip xmlns:r="http://schemas.openxmlformats.org/officeDocument/2006/relationships" r:embed="rId3"/>
        <a:stretch>
          <a:fillRect/>
        </a:stretch>
      </xdr:blipFill>
      <xdr:spPr>
        <a:xfrm>
          <a:off x="474345" y="280035"/>
          <a:ext cx="499549" cy="511367"/>
        </a:xfrm>
        <a:prstGeom prst="rect">
          <a:avLst/>
        </a:prstGeom>
      </xdr:spPr>
    </xdr:pic>
    <xdr:clientData/>
  </xdr:twoCellAnchor>
  <xdr:twoCellAnchor editAs="oneCell">
    <xdr:from>
      <xdr:col>19</xdr:col>
      <xdr:colOff>342900</xdr:colOff>
      <xdr:row>1</xdr:row>
      <xdr:rowOff>47625</xdr:rowOff>
    </xdr:from>
    <xdr:to>
      <xdr:col>22</xdr:col>
      <xdr:colOff>238125</xdr:colOff>
      <xdr:row>6</xdr:row>
      <xdr:rowOff>104775</xdr:rowOff>
    </xdr:to>
    <xdr:pic>
      <xdr:nvPicPr>
        <xdr:cNvPr id="2053" name="Imagem 11">
          <a:extLst>
            <a:ext uri="{FF2B5EF4-FFF2-40B4-BE49-F238E27FC236}">
              <a16:creationId xmlns:a16="http://schemas.microsoft.com/office/drawing/2014/main" id="{7E158BA4-4F12-5544-6842-1FC5066F4495}"/>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087225" y="228600"/>
          <a:ext cx="16668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305920</xdr:colOff>
      <xdr:row>9</xdr:row>
      <xdr:rowOff>157891</xdr:rowOff>
    </xdr:from>
    <xdr:to>
      <xdr:col>15</xdr:col>
      <xdr:colOff>340659</xdr:colOff>
      <xdr:row>11</xdr:row>
      <xdr:rowOff>144556</xdr:rowOff>
    </xdr:to>
    <xdr:sp macro="" textlink="">
      <xdr:nvSpPr>
        <xdr:cNvPr id="13" name="CaixaDeTexto 12">
          <a:extLst>
            <a:ext uri="{FF2B5EF4-FFF2-40B4-BE49-F238E27FC236}">
              <a16:creationId xmlns:a16="http://schemas.microsoft.com/office/drawing/2014/main" id="{71EA79C0-A31A-C43B-6F0A-C0957A40CA42}"/>
            </a:ext>
          </a:extLst>
        </xdr:cNvPr>
        <xdr:cNvSpPr txBox="1"/>
      </xdr:nvSpPr>
      <xdr:spPr>
        <a:xfrm>
          <a:off x="3017744" y="1771538"/>
          <a:ext cx="6948768" cy="345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200">
              <a:solidFill>
                <a:schemeClr val="bg1"/>
              </a:solidFill>
            </a:rPr>
            <a:t>Sustainability Accounting Standards Board  - SABS</a:t>
          </a:r>
        </a:p>
      </xdr:txBody>
    </xdr:sp>
    <xdr:clientData/>
  </xdr:twoCellAnchor>
  <xdr:twoCellAnchor>
    <xdr:from>
      <xdr:col>0</xdr:col>
      <xdr:colOff>304800</xdr:colOff>
      <xdr:row>12</xdr:row>
      <xdr:rowOff>26895</xdr:rowOff>
    </xdr:from>
    <xdr:to>
      <xdr:col>2</xdr:col>
      <xdr:colOff>586739</xdr:colOff>
      <xdr:row>36</xdr:row>
      <xdr:rowOff>179293</xdr:rowOff>
    </xdr:to>
    <xdr:sp macro="" textlink="">
      <xdr:nvSpPr>
        <xdr:cNvPr id="15" name="Retângulo 14">
          <a:extLst>
            <a:ext uri="{FF2B5EF4-FFF2-40B4-BE49-F238E27FC236}">
              <a16:creationId xmlns:a16="http://schemas.microsoft.com/office/drawing/2014/main" id="{1C648E95-D579-14EB-08EE-030CC3B30493}"/>
            </a:ext>
          </a:extLst>
        </xdr:cNvPr>
        <xdr:cNvSpPr/>
      </xdr:nvSpPr>
      <xdr:spPr>
        <a:xfrm>
          <a:off x="304800" y="2178424"/>
          <a:ext cx="1501139" cy="508298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14327862-8B2D-6EFA-2CE5-D8BDAB7B253A}"/>
            </a:ext>
          </a:extLst>
        </xdr:cNvPr>
        <xdr:cNvSpPr/>
      </xdr:nvSpPr>
      <xdr:spPr>
        <a:xfrm>
          <a:off x="287656" y="1506855"/>
          <a:ext cx="160096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10</xdr:col>
      <xdr:colOff>1123950</xdr:colOff>
      <xdr:row>5</xdr:row>
      <xdr:rowOff>133350</xdr:rowOff>
    </xdr:to>
    <xdr:pic>
      <xdr:nvPicPr>
        <xdr:cNvPr id="20482" name="Imagem 2">
          <a:extLst>
            <a:ext uri="{FF2B5EF4-FFF2-40B4-BE49-F238E27FC236}">
              <a16:creationId xmlns:a16="http://schemas.microsoft.com/office/drawing/2014/main" id="{5AB678C4-E9E3-ECBD-3FBA-858B033AFDF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28575"/>
          <a:ext cx="161925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20483" name="Imagem 3">
          <a:hlinkClick xmlns:r="http://schemas.openxmlformats.org/officeDocument/2006/relationships" r:id="rId2"/>
          <a:extLst>
            <a:ext uri="{FF2B5EF4-FFF2-40B4-BE49-F238E27FC236}">
              <a16:creationId xmlns:a16="http://schemas.microsoft.com/office/drawing/2014/main" id="{E571D25D-CD5F-9944-E4F1-3D4963694B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416BF94F-FC62-4AAD-326A-CFE79FFE5871}"/>
            </a:ext>
          </a:extLst>
        </xdr:cNvPr>
        <xdr:cNvSpPr/>
      </xdr:nvSpPr>
      <xdr:spPr>
        <a:xfrm>
          <a:off x="9217660" y="0"/>
          <a:ext cx="26015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4B7B089A-2E6B-7292-0FD8-7E862FBC1429}"/>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9764E7B8-ECAE-4B8E-6CDB-96607C9BFAB8}"/>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9F2E571B-0A2C-8400-C309-A22A092B74C6}"/>
            </a:ext>
          </a:extLst>
        </xdr:cNvPr>
        <xdr:cNvSpPr/>
      </xdr:nvSpPr>
      <xdr:spPr>
        <a:xfrm>
          <a:off x="7133590" y="0"/>
          <a:ext cx="20732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507E9C30-B94C-2E76-64B1-6C2ACB5D5F9C}"/>
            </a:ext>
          </a:extLst>
        </xdr:cNvPr>
        <xdr:cNvSpPr/>
      </xdr:nvSpPr>
      <xdr:spPr>
        <a:xfrm>
          <a:off x="300990" y="1040130"/>
          <a:ext cx="159962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8"/>
          <a:extLst>
            <a:ext uri="{FF2B5EF4-FFF2-40B4-BE49-F238E27FC236}">
              <a16:creationId xmlns:a16="http://schemas.microsoft.com/office/drawing/2014/main" id="{1FC64F30-588B-A93A-B198-F5B8290ECBDC}"/>
            </a:ext>
          </a:extLst>
        </xdr:cNvPr>
        <xdr:cNvPicPr>
          <a:picLocks noChangeAspect="1"/>
        </xdr:cNvPicPr>
      </xdr:nvPicPr>
      <xdr:blipFill>
        <a:blip xmlns:r="http://schemas.openxmlformats.org/officeDocument/2006/relationships" r:embed="rId9"/>
        <a:stretch>
          <a:fillRect/>
        </a:stretch>
      </xdr:blipFill>
      <xdr:spPr>
        <a:xfrm>
          <a:off x="478155" y="274320"/>
          <a:ext cx="495739" cy="509462"/>
        </a:xfrm>
        <a:prstGeom prst="rect">
          <a:avLst/>
        </a:prstGeom>
      </xdr:spPr>
    </xdr:pic>
    <xdr:clientData/>
  </xdr:twoCellAnchor>
  <xdr:twoCellAnchor>
    <xdr:from>
      <xdr:col>0</xdr:col>
      <xdr:colOff>281941</xdr:colOff>
      <xdr:row>11</xdr:row>
      <xdr:rowOff>57149</xdr:rowOff>
    </xdr:from>
    <xdr:to>
      <xdr:col>2</xdr:col>
      <xdr:colOff>571500</xdr:colOff>
      <xdr:row>125</xdr:row>
      <xdr:rowOff>24765</xdr:rowOff>
    </xdr:to>
    <xdr:sp macro="" textlink="">
      <xdr:nvSpPr>
        <xdr:cNvPr id="11" name="Retângulo 10">
          <a:extLst>
            <a:ext uri="{FF2B5EF4-FFF2-40B4-BE49-F238E27FC236}">
              <a16:creationId xmlns:a16="http://schemas.microsoft.com/office/drawing/2014/main" id="{28500E76-BCA6-9523-B17F-E9394379C7C7}"/>
            </a:ext>
          </a:extLst>
        </xdr:cNvPr>
        <xdr:cNvSpPr/>
      </xdr:nvSpPr>
      <xdr:spPr>
        <a:xfrm>
          <a:off x="285751" y="2051684"/>
          <a:ext cx="1504949" cy="3664077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extLst>
            <a:ext uri="{FF2B5EF4-FFF2-40B4-BE49-F238E27FC236}">
              <a16:creationId xmlns:a16="http://schemas.microsoft.com/office/drawing/2014/main" id="{4F40E915-AE38-BF32-8F8C-4A2AD4544075}"/>
            </a:ext>
          </a:extLst>
        </xdr:cNvPr>
        <xdr:cNvSpPr/>
      </xdr:nvSpPr>
      <xdr:spPr>
        <a:xfrm>
          <a:off x="287655" y="1324610"/>
          <a:ext cx="2207259" cy="7200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lumMod val="95000"/>
                  <a:lumOff val="5000"/>
                </a:schemeClr>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6</xdr:col>
      <xdr:colOff>38100</xdr:colOff>
      <xdr:row>14</xdr:row>
      <xdr:rowOff>152400</xdr:rowOff>
    </xdr:from>
    <xdr:to>
      <xdr:col>6</xdr:col>
      <xdr:colOff>1333500</xdr:colOff>
      <xdr:row>16</xdr:row>
      <xdr:rowOff>247650</xdr:rowOff>
    </xdr:to>
    <xdr:pic>
      <xdr:nvPicPr>
        <xdr:cNvPr id="20492" name="Imagem 12">
          <a:extLst>
            <a:ext uri="{FF2B5EF4-FFF2-40B4-BE49-F238E27FC236}">
              <a16:creationId xmlns:a16="http://schemas.microsoft.com/office/drawing/2014/main" id="{3761E4ED-A76F-122B-A51E-F4869D34004E}"/>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81400" y="2895600"/>
          <a:ext cx="1295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3495751</xdr:colOff>
      <xdr:row>7</xdr:row>
      <xdr:rowOff>55245</xdr:rowOff>
    </xdr:from>
    <xdr:to>
      <xdr:col>8</xdr:col>
      <xdr:colOff>277570</xdr:colOff>
      <xdr:row>11</xdr:row>
      <xdr:rowOff>55245</xdr:rowOff>
    </xdr:to>
    <xdr:sp macro="" textlink="">
      <xdr:nvSpPr>
        <xdr:cNvPr id="14" name="Retângulo: Cantos Arredondados 3">
          <a:hlinkClick xmlns:r="http://schemas.openxmlformats.org/officeDocument/2006/relationships" r:id="rId4"/>
          <a:extLst>
            <a:ext uri="{FF2B5EF4-FFF2-40B4-BE49-F238E27FC236}">
              <a16:creationId xmlns:a16="http://schemas.microsoft.com/office/drawing/2014/main" id="{FA3D1B1A-2546-2AF4-6D8B-5866907ED26F}"/>
            </a:ext>
          </a:extLst>
        </xdr:cNvPr>
        <xdr:cNvSpPr/>
      </xdr:nvSpPr>
      <xdr:spPr>
        <a:xfrm>
          <a:off x="9009045" y="1388745"/>
          <a:ext cx="2194260" cy="7620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5" name="Retângulo: Cantos Arredondados 3">
          <a:hlinkClick xmlns:r="http://schemas.openxmlformats.org/officeDocument/2006/relationships" r:id="rId6"/>
          <a:extLst>
            <a:ext uri="{FF2B5EF4-FFF2-40B4-BE49-F238E27FC236}">
              <a16:creationId xmlns:a16="http://schemas.microsoft.com/office/drawing/2014/main" id="{3B9C1ED2-9754-4C1A-65F7-812C5A46906C}"/>
            </a:ext>
          </a:extLst>
        </xdr:cNvPr>
        <xdr:cNvSpPr/>
      </xdr:nvSpPr>
      <xdr:spPr>
        <a:xfrm>
          <a:off x="4631056" y="1323975"/>
          <a:ext cx="2179319"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1170307</xdr:colOff>
      <xdr:row>7</xdr:row>
      <xdr:rowOff>55245</xdr:rowOff>
    </xdr:from>
    <xdr:to>
      <xdr:col>7</xdr:col>
      <xdr:colOff>3429001</xdr:colOff>
      <xdr:row>11</xdr:row>
      <xdr:rowOff>55245</xdr:rowOff>
    </xdr:to>
    <xdr:sp macro="" textlink="">
      <xdr:nvSpPr>
        <xdr:cNvPr id="16" name="Retângulo: Cantos Arredondados 3">
          <a:hlinkClick xmlns:r="http://schemas.openxmlformats.org/officeDocument/2006/relationships" r:id="rId7"/>
          <a:extLst>
            <a:ext uri="{FF2B5EF4-FFF2-40B4-BE49-F238E27FC236}">
              <a16:creationId xmlns:a16="http://schemas.microsoft.com/office/drawing/2014/main" id="{FC82C60D-24D8-2F1C-A5C6-72588922CB2F}"/>
            </a:ext>
          </a:extLst>
        </xdr:cNvPr>
        <xdr:cNvSpPr/>
      </xdr:nvSpPr>
      <xdr:spPr>
        <a:xfrm>
          <a:off x="6683601" y="1388745"/>
          <a:ext cx="2258694" cy="7620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73F0A686-4910-7AED-6996-71E24904608D}"/>
            </a:ext>
          </a:extLst>
        </xdr:cNvPr>
        <xdr:cNvSpPr/>
      </xdr:nvSpPr>
      <xdr:spPr>
        <a:xfrm>
          <a:off x="287656" y="1506855"/>
          <a:ext cx="17485994"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5553075</xdr:colOff>
      <xdr:row>0</xdr:row>
      <xdr:rowOff>0</xdr:rowOff>
    </xdr:from>
    <xdr:to>
      <xdr:col>8</xdr:col>
      <xdr:colOff>1638300</xdr:colOff>
      <xdr:row>5</xdr:row>
      <xdr:rowOff>114300</xdr:rowOff>
    </xdr:to>
    <xdr:pic>
      <xdr:nvPicPr>
        <xdr:cNvPr id="21506" name="Imagem 2">
          <a:extLst>
            <a:ext uri="{FF2B5EF4-FFF2-40B4-BE49-F238E27FC236}">
              <a16:creationId xmlns:a16="http://schemas.microsoft.com/office/drawing/2014/main" id="{9B33826E-09E5-146C-8146-64745CA0FAA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06125" y="0"/>
          <a:ext cx="16383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21507" name="Imagem 3">
          <a:hlinkClick xmlns:r="http://schemas.openxmlformats.org/officeDocument/2006/relationships" r:id="rId2"/>
          <a:extLst>
            <a:ext uri="{FF2B5EF4-FFF2-40B4-BE49-F238E27FC236}">
              <a16:creationId xmlns:a16="http://schemas.microsoft.com/office/drawing/2014/main" id="{D2196C18-CE37-ABD9-1042-295AC548B23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AB0006D4-4509-D4B3-4AD3-B7C1713C8D95}"/>
            </a:ext>
          </a:extLst>
        </xdr:cNvPr>
        <xdr:cNvSpPr/>
      </xdr:nvSpPr>
      <xdr:spPr>
        <a:xfrm>
          <a:off x="13132435" y="0"/>
          <a:ext cx="26015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extLst>
            <a:ext uri="{FF2B5EF4-FFF2-40B4-BE49-F238E27FC236}">
              <a16:creationId xmlns:a16="http://schemas.microsoft.com/office/drawing/2014/main" id="{98C2F0B0-A04D-0981-71FE-DA5572E5122E}"/>
            </a:ext>
          </a:extLst>
        </xdr:cNvPr>
        <xdr:cNvSpPr/>
      </xdr:nvSpPr>
      <xdr:spPr>
        <a:xfrm>
          <a:off x="2536190" y="1326515"/>
          <a:ext cx="2062480" cy="71818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8DA8B82A-4F0A-23BC-EBF8-5CB5710A43D1}"/>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58B5527D-BEEA-DA57-6322-B8FE8C94D33B}"/>
            </a:ext>
          </a:extLst>
        </xdr:cNvPr>
        <xdr:cNvSpPr/>
      </xdr:nvSpPr>
      <xdr:spPr>
        <a:xfrm>
          <a:off x="7133590" y="0"/>
          <a:ext cx="598805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37DF5C2F-5B02-E118-5B62-43C1F6C71740}"/>
            </a:ext>
          </a:extLst>
        </xdr:cNvPr>
        <xdr:cNvSpPr/>
      </xdr:nvSpPr>
      <xdr:spPr>
        <a:xfrm>
          <a:off x="300990" y="1040130"/>
          <a:ext cx="17472660"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ADC8C5C1-5710-A754-8176-C6A1F297E205}"/>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281941</xdr:colOff>
      <xdr:row>11</xdr:row>
      <xdr:rowOff>57149</xdr:rowOff>
    </xdr:from>
    <xdr:to>
      <xdr:col>2</xdr:col>
      <xdr:colOff>571500</xdr:colOff>
      <xdr:row>125</xdr:row>
      <xdr:rowOff>24765</xdr:rowOff>
    </xdr:to>
    <xdr:sp macro="" textlink="">
      <xdr:nvSpPr>
        <xdr:cNvPr id="11" name="Retângulo 10">
          <a:extLst>
            <a:ext uri="{FF2B5EF4-FFF2-40B4-BE49-F238E27FC236}">
              <a16:creationId xmlns:a16="http://schemas.microsoft.com/office/drawing/2014/main" id="{22C9F550-84C7-A3DE-A129-00C921852022}"/>
            </a:ext>
          </a:extLst>
        </xdr:cNvPr>
        <xdr:cNvSpPr/>
      </xdr:nvSpPr>
      <xdr:spPr>
        <a:xfrm>
          <a:off x="285751" y="2051684"/>
          <a:ext cx="1504949" cy="887349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EE1E3665-CA28-3051-CBEC-C0FAFD0C7573}"/>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6</xdr:col>
      <xdr:colOff>38100</xdr:colOff>
      <xdr:row>14</xdr:row>
      <xdr:rowOff>152400</xdr:rowOff>
    </xdr:from>
    <xdr:to>
      <xdr:col>6</xdr:col>
      <xdr:colOff>1333500</xdr:colOff>
      <xdr:row>16</xdr:row>
      <xdr:rowOff>247650</xdr:rowOff>
    </xdr:to>
    <xdr:pic>
      <xdr:nvPicPr>
        <xdr:cNvPr id="21516" name="Imagem 12">
          <a:extLst>
            <a:ext uri="{FF2B5EF4-FFF2-40B4-BE49-F238E27FC236}">
              <a16:creationId xmlns:a16="http://schemas.microsoft.com/office/drawing/2014/main" id="{B8366B1E-840F-6026-EE71-E135E366888A}"/>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81400" y="2895600"/>
          <a:ext cx="1295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3532955</xdr:colOff>
      <xdr:row>7</xdr:row>
      <xdr:rowOff>55245</xdr:rowOff>
    </xdr:from>
    <xdr:to>
      <xdr:col>8</xdr:col>
      <xdr:colOff>326204</xdr:colOff>
      <xdr:row>11</xdr:row>
      <xdr:rowOff>55245</xdr:rowOff>
    </xdr:to>
    <xdr:sp macro="" textlink="">
      <xdr:nvSpPr>
        <xdr:cNvPr id="14" name="Retângulo: Cantos Arredondados 3">
          <a:hlinkClick xmlns:r="http://schemas.openxmlformats.org/officeDocument/2006/relationships" r:id="rId4"/>
          <a:extLst>
            <a:ext uri="{FF2B5EF4-FFF2-40B4-BE49-F238E27FC236}">
              <a16:creationId xmlns:a16="http://schemas.microsoft.com/office/drawing/2014/main" id="{4186C4B2-3E14-F738-25AC-25586D0796E9}"/>
            </a:ext>
          </a:extLst>
        </xdr:cNvPr>
        <xdr:cNvSpPr/>
      </xdr:nvSpPr>
      <xdr:spPr>
        <a:xfrm>
          <a:off x="9169514" y="1310304"/>
          <a:ext cx="2351366"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5" name="Retângulo: Cantos Arredondados 3">
          <a:hlinkClick xmlns:r="http://schemas.openxmlformats.org/officeDocument/2006/relationships" r:id="rId5"/>
          <a:extLst>
            <a:ext uri="{FF2B5EF4-FFF2-40B4-BE49-F238E27FC236}">
              <a16:creationId xmlns:a16="http://schemas.microsoft.com/office/drawing/2014/main" id="{857EE593-7BAB-22FE-32A2-510E3D175968}"/>
            </a:ext>
          </a:extLst>
        </xdr:cNvPr>
        <xdr:cNvSpPr/>
      </xdr:nvSpPr>
      <xdr:spPr>
        <a:xfrm>
          <a:off x="4631056" y="1323975"/>
          <a:ext cx="2179319"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1170306</xdr:colOff>
      <xdr:row>7</xdr:row>
      <xdr:rowOff>55245</xdr:rowOff>
    </xdr:from>
    <xdr:to>
      <xdr:col>7</xdr:col>
      <xdr:colOff>3510915</xdr:colOff>
      <xdr:row>11</xdr:row>
      <xdr:rowOff>55245</xdr:rowOff>
    </xdr:to>
    <xdr:sp macro="" textlink="">
      <xdr:nvSpPr>
        <xdr:cNvPr id="16" name="Retângulo: Cantos Arredondados 3">
          <a:hlinkClick xmlns:r="http://schemas.openxmlformats.org/officeDocument/2006/relationships" r:id="rId6"/>
          <a:extLst>
            <a:ext uri="{FF2B5EF4-FFF2-40B4-BE49-F238E27FC236}">
              <a16:creationId xmlns:a16="http://schemas.microsoft.com/office/drawing/2014/main" id="{7268645B-71C7-2807-A1BF-430B360D4FB8}"/>
            </a:ext>
          </a:extLst>
        </xdr:cNvPr>
        <xdr:cNvSpPr/>
      </xdr:nvSpPr>
      <xdr:spPr>
        <a:xfrm>
          <a:off x="6835776" y="1325880"/>
          <a:ext cx="234441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economica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3" name="Retângulo 2">
          <a:extLst>
            <a:ext uri="{FF2B5EF4-FFF2-40B4-BE49-F238E27FC236}">
              <a16:creationId xmlns:a16="http://schemas.microsoft.com/office/drawing/2014/main" id="{6ABE265C-9F70-4870-AD09-AA9C4E5A7991}"/>
            </a:ext>
          </a:extLst>
        </xdr:cNvPr>
        <xdr:cNvSpPr/>
      </xdr:nvSpPr>
      <xdr:spPr>
        <a:xfrm>
          <a:off x="287656" y="1506855"/>
          <a:ext cx="156286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600075</xdr:colOff>
      <xdr:row>0</xdr:row>
      <xdr:rowOff>19050</xdr:rowOff>
    </xdr:from>
    <xdr:to>
      <xdr:col>9</xdr:col>
      <xdr:colOff>2247900</xdr:colOff>
      <xdr:row>5</xdr:row>
      <xdr:rowOff>133350</xdr:rowOff>
    </xdr:to>
    <xdr:pic>
      <xdr:nvPicPr>
        <xdr:cNvPr id="22530" name="Imagem 3">
          <a:extLst>
            <a:ext uri="{FF2B5EF4-FFF2-40B4-BE49-F238E27FC236}">
              <a16:creationId xmlns:a16="http://schemas.microsoft.com/office/drawing/2014/main" id="{6FE18092-E60E-F358-A582-7971CA2A0B3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10675" y="19050"/>
          <a:ext cx="16478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22531" name="Imagem 4">
          <a:hlinkClick xmlns:r="http://schemas.openxmlformats.org/officeDocument/2006/relationships" r:id="rId2"/>
          <a:extLst>
            <a:ext uri="{FF2B5EF4-FFF2-40B4-BE49-F238E27FC236}">
              <a16:creationId xmlns:a16="http://schemas.microsoft.com/office/drawing/2014/main" id="{80455BBD-D595-E9F7-9630-9BB028E85DC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731AB53C-1BBF-AC17-F4AB-2B557A9348A2}"/>
            </a:ext>
          </a:extLst>
        </xdr:cNvPr>
        <xdr:cNvSpPr/>
      </xdr:nvSpPr>
      <xdr:spPr>
        <a:xfrm>
          <a:off x="9217660" y="0"/>
          <a:ext cx="22205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E221CA87-C5D8-D6CD-09F8-67DADD1BE0BF}"/>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DDB4EAE8-4F1F-7DCD-8CF7-009A05641A79}"/>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9" name="Retângulo: Cantos Arredondados 3">
          <a:hlinkClick xmlns:r="http://schemas.openxmlformats.org/officeDocument/2006/relationships" r:id="rId7"/>
          <a:extLst>
            <a:ext uri="{FF2B5EF4-FFF2-40B4-BE49-F238E27FC236}">
              <a16:creationId xmlns:a16="http://schemas.microsoft.com/office/drawing/2014/main" id="{4BD92E3C-791D-981C-27AF-249A40BBA17C}"/>
            </a:ext>
          </a:extLst>
        </xdr:cNvPr>
        <xdr:cNvSpPr/>
      </xdr:nvSpPr>
      <xdr:spPr>
        <a:xfrm>
          <a:off x="7133590" y="0"/>
          <a:ext cx="20732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10" name="Retângulo 9">
          <a:extLst>
            <a:ext uri="{FF2B5EF4-FFF2-40B4-BE49-F238E27FC236}">
              <a16:creationId xmlns:a16="http://schemas.microsoft.com/office/drawing/2014/main" id="{6CB7F1E4-EC4E-019D-14E4-FF2770A8AE84}"/>
            </a:ext>
          </a:extLst>
        </xdr:cNvPr>
        <xdr:cNvSpPr/>
      </xdr:nvSpPr>
      <xdr:spPr>
        <a:xfrm>
          <a:off x="300990" y="1040130"/>
          <a:ext cx="156152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1" name="Gráfico 10" descr="Círculo com seta para a esquerda com preenchimento sólido">
          <a:hlinkClick xmlns:r="http://schemas.openxmlformats.org/officeDocument/2006/relationships" r:id="rId6"/>
          <a:extLst>
            <a:ext uri="{FF2B5EF4-FFF2-40B4-BE49-F238E27FC236}">
              <a16:creationId xmlns:a16="http://schemas.microsoft.com/office/drawing/2014/main" id="{83347484-8F66-7C19-0381-8EE33DDA4D45}"/>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xdr:from>
      <xdr:col>0</xdr:col>
      <xdr:colOff>281941</xdr:colOff>
      <xdr:row>11</xdr:row>
      <xdr:rowOff>57149</xdr:rowOff>
    </xdr:from>
    <xdr:to>
      <xdr:col>2</xdr:col>
      <xdr:colOff>571500</xdr:colOff>
      <xdr:row>126</xdr:row>
      <xdr:rowOff>24765</xdr:rowOff>
    </xdr:to>
    <xdr:sp macro="" textlink="">
      <xdr:nvSpPr>
        <xdr:cNvPr id="12" name="Retângulo 11">
          <a:extLst>
            <a:ext uri="{FF2B5EF4-FFF2-40B4-BE49-F238E27FC236}">
              <a16:creationId xmlns:a16="http://schemas.microsoft.com/office/drawing/2014/main" id="{CDF90E5E-A4C1-256E-B751-E74B25861662}"/>
            </a:ext>
          </a:extLst>
        </xdr:cNvPr>
        <xdr:cNvSpPr/>
      </xdr:nvSpPr>
      <xdr:spPr>
        <a:xfrm>
          <a:off x="285751" y="2051684"/>
          <a:ext cx="1504949" cy="2908744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3" name="Retângulo: Cantos Arredondados 12">
          <a:hlinkClick xmlns:r="http://schemas.openxmlformats.org/officeDocument/2006/relationships" r:id="rId9"/>
          <a:extLst>
            <a:ext uri="{FF2B5EF4-FFF2-40B4-BE49-F238E27FC236}">
              <a16:creationId xmlns:a16="http://schemas.microsoft.com/office/drawing/2014/main" id="{BE657CA1-2974-0C49-401C-8765F36EE951}"/>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a:t>
          </a:r>
          <a:r>
            <a:rPr lang="pt-BR" sz="1200" b="1" u="none">
              <a:solidFill>
                <a:schemeClr val="tx1">
                  <a:lumMod val="95000"/>
                  <a:lumOff val="5000"/>
                </a:schemeClr>
              </a:solidFill>
              <a:latin typeface="Verdana" panose="020B0604030504040204" pitchFamily="34" charset="0"/>
              <a:ea typeface="Verdana" panose="020B0604030504040204" pitchFamily="34" charset="0"/>
            </a:rPr>
            <a:t> </a:t>
          </a:r>
          <a:r>
            <a:rPr lang="pt-BR" sz="1200" b="1" u="none">
              <a:solidFill>
                <a:schemeClr val="bg1"/>
              </a:solidFill>
              <a:latin typeface="Verdana" panose="020B0604030504040204" pitchFamily="34" charset="0"/>
              <a:ea typeface="Verdana" panose="020B0604030504040204" pitchFamily="34" charset="0"/>
            </a:rPr>
            <a:t>gerais</a:t>
          </a:r>
        </a:p>
      </xdr:txBody>
    </xdr:sp>
    <xdr:clientData/>
  </xdr:twoCellAnchor>
  <xdr:twoCellAnchor editAs="oneCell">
    <xdr:from>
      <xdr:col>6</xdr:col>
      <xdr:colOff>19050</xdr:colOff>
      <xdr:row>14</xdr:row>
      <xdr:rowOff>142875</xdr:rowOff>
    </xdr:from>
    <xdr:to>
      <xdr:col>6</xdr:col>
      <xdr:colOff>1295400</xdr:colOff>
      <xdr:row>17</xdr:row>
      <xdr:rowOff>19050</xdr:rowOff>
    </xdr:to>
    <xdr:pic>
      <xdr:nvPicPr>
        <xdr:cNvPr id="22540" name="Imagem 13">
          <a:extLst>
            <a:ext uri="{FF2B5EF4-FFF2-40B4-BE49-F238E27FC236}">
              <a16:creationId xmlns:a16="http://schemas.microsoft.com/office/drawing/2014/main" id="{C901D14C-7E6F-5346-9B8B-B45B7BFB1968}"/>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62350" y="2886075"/>
          <a:ext cx="12763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14</xdr:row>
      <xdr:rowOff>133350</xdr:rowOff>
    </xdr:from>
    <xdr:to>
      <xdr:col>2</xdr:col>
      <xdr:colOff>438150</xdr:colOff>
      <xdr:row>16</xdr:row>
      <xdr:rowOff>247650</xdr:rowOff>
    </xdr:to>
    <xdr:pic>
      <xdr:nvPicPr>
        <xdr:cNvPr id="22541" name="Imagem 14">
          <a:hlinkClick xmlns:r="http://schemas.openxmlformats.org/officeDocument/2006/relationships" r:id="rId11"/>
          <a:extLst>
            <a:ext uri="{FF2B5EF4-FFF2-40B4-BE49-F238E27FC236}">
              <a16:creationId xmlns:a16="http://schemas.microsoft.com/office/drawing/2014/main" id="{9D850819-DE83-7F79-3992-163CA52AAF04}"/>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0050" y="2876550"/>
          <a:ext cx="1219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189231</xdr:colOff>
      <xdr:row>7</xdr:row>
      <xdr:rowOff>55245</xdr:rowOff>
    </xdr:from>
    <xdr:to>
      <xdr:col>9</xdr:col>
      <xdr:colOff>2381250</xdr:colOff>
      <xdr:row>11</xdr:row>
      <xdr:rowOff>55245</xdr:rowOff>
    </xdr:to>
    <xdr:sp macro="" textlink="">
      <xdr:nvSpPr>
        <xdr:cNvPr id="18" name="Retângulo: Cantos Arredondados 3">
          <a:hlinkClick xmlns:r="http://schemas.openxmlformats.org/officeDocument/2006/relationships" r:id="rId4"/>
          <a:extLst>
            <a:ext uri="{FF2B5EF4-FFF2-40B4-BE49-F238E27FC236}">
              <a16:creationId xmlns:a16="http://schemas.microsoft.com/office/drawing/2014/main" id="{A7773A30-77BF-360E-5E55-CD12B83143B7}"/>
            </a:ext>
          </a:extLst>
        </xdr:cNvPr>
        <xdr:cNvSpPr/>
      </xdr:nvSpPr>
      <xdr:spPr>
        <a:xfrm>
          <a:off x="9057006" y="1322070"/>
          <a:ext cx="219201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9" name="Retângulo: Cantos Arredondados 3">
          <a:extLst>
            <a:ext uri="{FF2B5EF4-FFF2-40B4-BE49-F238E27FC236}">
              <a16:creationId xmlns:a16="http://schemas.microsoft.com/office/drawing/2014/main" id="{A388C543-7CD5-DB73-DCE0-876EE14ACBAA}"/>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1170307</xdr:colOff>
      <xdr:row>7</xdr:row>
      <xdr:rowOff>59055</xdr:rowOff>
    </xdr:from>
    <xdr:to>
      <xdr:col>9</xdr:col>
      <xdr:colOff>152400</xdr:colOff>
      <xdr:row>11</xdr:row>
      <xdr:rowOff>59055</xdr:rowOff>
    </xdr:to>
    <xdr:sp macro="" textlink="">
      <xdr:nvSpPr>
        <xdr:cNvPr id="20" name="Retângulo: Cantos Arredondados 3">
          <a:hlinkClick xmlns:r="http://schemas.openxmlformats.org/officeDocument/2006/relationships" r:id="rId7"/>
          <a:extLst>
            <a:ext uri="{FF2B5EF4-FFF2-40B4-BE49-F238E27FC236}">
              <a16:creationId xmlns:a16="http://schemas.microsoft.com/office/drawing/2014/main" id="{E622FB46-1A9B-1AC5-F3A8-F0439BF6C7AE}"/>
            </a:ext>
          </a:extLst>
        </xdr:cNvPr>
        <xdr:cNvSpPr/>
      </xdr:nvSpPr>
      <xdr:spPr>
        <a:xfrm>
          <a:off x="6837682" y="1325880"/>
          <a:ext cx="2182493"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82C533CA-F9D9-A83C-D9ED-A0D694DE5E92}"/>
            </a:ext>
          </a:extLst>
        </xdr:cNvPr>
        <xdr:cNvSpPr/>
      </xdr:nvSpPr>
      <xdr:spPr>
        <a:xfrm>
          <a:off x="287656" y="1506855"/>
          <a:ext cx="160096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9</xdr:col>
      <xdr:colOff>2076450</xdr:colOff>
      <xdr:row>5</xdr:row>
      <xdr:rowOff>133350</xdr:rowOff>
    </xdr:to>
    <xdr:pic>
      <xdr:nvPicPr>
        <xdr:cNvPr id="23554" name="Imagem 2">
          <a:extLst>
            <a:ext uri="{FF2B5EF4-FFF2-40B4-BE49-F238E27FC236}">
              <a16:creationId xmlns:a16="http://schemas.microsoft.com/office/drawing/2014/main" id="{8D987D20-8AA6-91A7-1D7C-A59EB8473B5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1175" y="28575"/>
          <a:ext cx="16478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23555" name="Imagem 3">
          <a:hlinkClick xmlns:r="http://schemas.openxmlformats.org/officeDocument/2006/relationships" r:id="rId2"/>
          <a:extLst>
            <a:ext uri="{FF2B5EF4-FFF2-40B4-BE49-F238E27FC236}">
              <a16:creationId xmlns:a16="http://schemas.microsoft.com/office/drawing/2014/main" id="{E0C5F0A2-54EE-F986-9AAD-1F3818B327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E6C085E0-46AA-7C33-1E97-7A6128567558}"/>
            </a:ext>
          </a:extLst>
        </xdr:cNvPr>
        <xdr:cNvSpPr/>
      </xdr:nvSpPr>
      <xdr:spPr>
        <a:xfrm>
          <a:off x="9217660" y="0"/>
          <a:ext cx="26015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57674125-A791-009A-FF94-EFEA00370103}"/>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0DD0C695-63E0-4B12-8E6A-D0E2BA2CAF07}"/>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6DCE8978-28D4-2C2F-0B52-7238C39CE422}"/>
            </a:ext>
          </a:extLst>
        </xdr:cNvPr>
        <xdr:cNvSpPr/>
      </xdr:nvSpPr>
      <xdr:spPr>
        <a:xfrm>
          <a:off x="7133590" y="0"/>
          <a:ext cx="20732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CCE1B3D9-BE25-3DC3-EE7F-D4258240C262}"/>
            </a:ext>
          </a:extLst>
        </xdr:cNvPr>
        <xdr:cNvSpPr/>
      </xdr:nvSpPr>
      <xdr:spPr>
        <a:xfrm>
          <a:off x="300990" y="1040130"/>
          <a:ext cx="159962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DEBEE88A-C7F3-790E-9A2C-11B0C00988C8}"/>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xdr:from>
      <xdr:col>0</xdr:col>
      <xdr:colOff>281941</xdr:colOff>
      <xdr:row>11</xdr:row>
      <xdr:rowOff>57149</xdr:rowOff>
    </xdr:from>
    <xdr:to>
      <xdr:col>2</xdr:col>
      <xdr:colOff>571500</xdr:colOff>
      <xdr:row>125</xdr:row>
      <xdr:rowOff>24765</xdr:rowOff>
    </xdr:to>
    <xdr:sp macro="" textlink="">
      <xdr:nvSpPr>
        <xdr:cNvPr id="11" name="Retângulo 10">
          <a:extLst>
            <a:ext uri="{FF2B5EF4-FFF2-40B4-BE49-F238E27FC236}">
              <a16:creationId xmlns:a16="http://schemas.microsoft.com/office/drawing/2014/main" id="{D936961B-AB60-EF2F-4D17-814291F4B9F4}"/>
            </a:ext>
          </a:extLst>
        </xdr:cNvPr>
        <xdr:cNvSpPr/>
      </xdr:nvSpPr>
      <xdr:spPr>
        <a:xfrm>
          <a:off x="285751" y="2051684"/>
          <a:ext cx="1504949" cy="2860167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2967DA20-C7C3-52D0-C460-2C07140BD47B}"/>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0</xdr:col>
      <xdr:colOff>381000</xdr:colOff>
      <xdr:row>14</xdr:row>
      <xdr:rowOff>200025</xdr:rowOff>
    </xdr:from>
    <xdr:to>
      <xdr:col>2</xdr:col>
      <xdr:colOff>466725</xdr:colOff>
      <xdr:row>17</xdr:row>
      <xdr:rowOff>57150</xdr:rowOff>
    </xdr:to>
    <xdr:pic>
      <xdr:nvPicPr>
        <xdr:cNvPr id="23564" name="Imagem 12">
          <a:hlinkClick xmlns:r="http://schemas.openxmlformats.org/officeDocument/2006/relationships" r:id="rId10"/>
          <a:extLst>
            <a:ext uri="{FF2B5EF4-FFF2-40B4-BE49-F238E27FC236}">
              <a16:creationId xmlns:a16="http://schemas.microsoft.com/office/drawing/2014/main" id="{36CE3231-F2EE-5778-B7AF-BB0C3A989040}"/>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81000" y="2943225"/>
          <a:ext cx="12668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552450</xdr:colOff>
      <xdr:row>14</xdr:row>
      <xdr:rowOff>200025</xdr:rowOff>
    </xdr:from>
    <xdr:to>
      <xdr:col>6</xdr:col>
      <xdr:colOff>1219200</xdr:colOff>
      <xdr:row>17</xdr:row>
      <xdr:rowOff>57150</xdr:rowOff>
    </xdr:to>
    <xdr:pic>
      <xdr:nvPicPr>
        <xdr:cNvPr id="23565" name="Imagem 13">
          <a:extLst>
            <a:ext uri="{FF2B5EF4-FFF2-40B4-BE49-F238E27FC236}">
              <a16:creationId xmlns:a16="http://schemas.microsoft.com/office/drawing/2014/main" id="{FB23413B-07FB-7D6E-FA31-239BE2124E9A}"/>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05200" y="2943225"/>
          <a:ext cx="12573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1326517</xdr:colOff>
      <xdr:row>7</xdr:row>
      <xdr:rowOff>59055</xdr:rowOff>
    </xdr:from>
    <xdr:to>
      <xdr:col>9</xdr:col>
      <xdr:colOff>1986915</xdr:colOff>
      <xdr:row>11</xdr:row>
      <xdr:rowOff>59055</xdr:rowOff>
    </xdr:to>
    <xdr:sp macro="" textlink="">
      <xdr:nvSpPr>
        <xdr:cNvPr id="18" name="Retângulo: Cantos Arredondados 3">
          <a:hlinkClick xmlns:r="http://schemas.openxmlformats.org/officeDocument/2006/relationships" r:id="rId4"/>
          <a:extLst>
            <a:ext uri="{FF2B5EF4-FFF2-40B4-BE49-F238E27FC236}">
              <a16:creationId xmlns:a16="http://schemas.microsoft.com/office/drawing/2014/main" id="{8883EB44-F92E-94BE-887E-C907BA56EB26}"/>
            </a:ext>
          </a:extLst>
        </xdr:cNvPr>
        <xdr:cNvSpPr/>
      </xdr:nvSpPr>
      <xdr:spPr>
        <a:xfrm>
          <a:off x="9051292" y="1325880"/>
          <a:ext cx="2174873"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9" name="Retângulo: Cantos Arredondados 3">
          <a:extLst>
            <a:ext uri="{FF2B5EF4-FFF2-40B4-BE49-F238E27FC236}">
              <a16:creationId xmlns:a16="http://schemas.microsoft.com/office/drawing/2014/main" id="{2B0B17B8-0F44-259B-ABB5-3678F1E65A3B}"/>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1202691</xdr:colOff>
      <xdr:row>7</xdr:row>
      <xdr:rowOff>59055</xdr:rowOff>
    </xdr:from>
    <xdr:to>
      <xdr:col>8</xdr:col>
      <xdr:colOff>1295400</xdr:colOff>
      <xdr:row>11</xdr:row>
      <xdr:rowOff>59055</xdr:rowOff>
    </xdr:to>
    <xdr:sp macro="" textlink="">
      <xdr:nvSpPr>
        <xdr:cNvPr id="20" name="Retângulo: Cantos Arredondados 3">
          <a:hlinkClick xmlns:r="http://schemas.openxmlformats.org/officeDocument/2006/relationships" r:id="rId7"/>
          <a:extLst>
            <a:ext uri="{FF2B5EF4-FFF2-40B4-BE49-F238E27FC236}">
              <a16:creationId xmlns:a16="http://schemas.microsoft.com/office/drawing/2014/main" id="{30D73768-0C59-6BF6-F82E-1B1A9F856882}"/>
            </a:ext>
          </a:extLst>
        </xdr:cNvPr>
        <xdr:cNvSpPr/>
      </xdr:nvSpPr>
      <xdr:spPr>
        <a:xfrm>
          <a:off x="6870066" y="1325880"/>
          <a:ext cx="215010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F55197D1-73F5-0A59-579A-8AC5BE8AF402}"/>
            </a:ext>
          </a:extLst>
        </xdr:cNvPr>
        <xdr:cNvSpPr/>
      </xdr:nvSpPr>
      <xdr:spPr>
        <a:xfrm>
          <a:off x="287656" y="1506855"/>
          <a:ext cx="1858136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9</xdr:col>
      <xdr:colOff>2076450</xdr:colOff>
      <xdr:row>5</xdr:row>
      <xdr:rowOff>133350</xdr:rowOff>
    </xdr:to>
    <xdr:pic>
      <xdr:nvPicPr>
        <xdr:cNvPr id="24578" name="Imagem 2">
          <a:extLst>
            <a:ext uri="{FF2B5EF4-FFF2-40B4-BE49-F238E27FC236}">
              <a16:creationId xmlns:a16="http://schemas.microsoft.com/office/drawing/2014/main" id="{15B17950-A221-92E6-381F-A8DA295DEC9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1175" y="28575"/>
          <a:ext cx="16478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24579" name="Imagem 3">
          <a:hlinkClick xmlns:r="http://schemas.openxmlformats.org/officeDocument/2006/relationships" r:id="rId2"/>
          <a:extLst>
            <a:ext uri="{FF2B5EF4-FFF2-40B4-BE49-F238E27FC236}">
              <a16:creationId xmlns:a16="http://schemas.microsoft.com/office/drawing/2014/main" id="{D6A82DB2-E3B5-B100-8CE2-720D99981B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0244F160-C42F-1923-0CEB-033D65C1821C}"/>
            </a:ext>
          </a:extLst>
        </xdr:cNvPr>
        <xdr:cNvSpPr/>
      </xdr:nvSpPr>
      <xdr:spPr>
        <a:xfrm>
          <a:off x="1014158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145E449F-0269-B9E4-E154-827DC045337C}"/>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89E4D7C4-592A-FEE0-5803-C9553FAC76F7}"/>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65F975DE-E2B7-6BF1-8910-FAD3F0863127}"/>
            </a:ext>
          </a:extLst>
        </xdr:cNvPr>
        <xdr:cNvSpPr/>
      </xdr:nvSpPr>
      <xdr:spPr>
        <a:xfrm>
          <a:off x="7133590" y="0"/>
          <a:ext cx="29972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F9A8785A-4E6B-F584-5525-49A56C9D99B0}"/>
            </a:ext>
          </a:extLst>
        </xdr:cNvPr>
        <xdr:cNvSpPr/>
      </xdr:nvSpPr>
      <xdr:spPr>
        <a:xfrm>
          <a:off x="300990" y="1040130"/>
          <a:ext cx="185680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0F5C09C9-6804-F2FB-84C7-1970CD542B99}"/>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281941</xdr:colOff>
      <xdr:row>11</xdr:row>
      <xdr:rowOff>57149</xdr:rowOff>
    </xdr:from>
    <xdr:to>
      <xdr:col>2</xdr:col>
      <xdr:colOff>571500</xdr:colOff>
      <xdr:row>125</xdr:row>
      <xdr:rowOff>24765</xdr:rowOff>
    </xdr:to>
    <xdr:sp macro="" textlink="">
      <xdr:nvSpPr>
        <xdr:cNvPr id="11" name="Retângulo 10">
          <a:extLst>
            <a:ext uri="{FF2B5EF4-FFF2-40B4-BE49-F238E27FC236}">
              <a16:creationId xmlns:a16="http://schemas.microsoft.com/office/drawing/2014/main" id="{8E2D76D0-0434-00E4-CC75-E3FCC852AF63}"/>
            </a:ext>
          </a:extLst>
        </xdr:cNvPr>
        <xdr:cNvSpPr/>
      </xdr:nvSpPr>
      <xdr:spPr>
        <a:xfrm>
          <a:off x="285751" y="2051684"/>
          <a:ext cx="1504949" cy="930211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C8D1F634-7CB8-02FB-5C18-B2383C9F4F07}"/>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0</xdr:col>
      <xdr:colOff>390525</xdr:colOff>
      <xdr:row>14</xdr:row>
      <xdr:rowOff>200025</xdr:rowOff>
    </xdr:from>
    <xdr:to>
      <xdr:col>2</xdr:col>
      <xdr:colOff>476250</xdr:colOff>
      <xdr:row>17</xdr:row>
      <xdr:rowOff>57150</xdr:rowOff>
    </xdr:to>
    <xdr:pic>
      <xdr:nvPicPr>
        <xdr:cNvPr id="24588" name="Imagem 12">
          <a:hlinkClick xmlns:r="http://schemas.openxmlformats.org/officeDocument/2006/relationships" r:id="rId10"/>
          <a:extLst>
            <a:ext uri="{FF2B5EF4-FFF2-40B4-BE49-F238E27FC236}">
              <a16:creationId xmlns:a16="http://schemas.microsoft.com/office/drawing/2014/main" id="{64D18C5C-7CDA-79BD-F778-11684EBC97A9}"/>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90525" y="2943225"/>
          <a:ext cx="12668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552450</xdr:colOff>
      <xdr:row>14</xdr:row>
      <xdr:rowOff>200025</xdr:rowOff>
    </xdr:from>
    <xdr:to>
      <xdr:col>6</xdr:col>
      <xdr:colOff>1219200</xdr:colOff>
      <xdr:row>17</xdr:row>
      <xdr:rowOff>57150</xdr:rowOff>
    </xdr:to>
    <xdr:pic>
      <xdr:nvPicPr>
        <xdr:cNvPr id="24589" name="Imagem 13">
          <a:extLst>
            <a:ext uri="{FF2B5EF4-FFF2-40B4-BE49-F238E27FC236}">
              <a16:creationId xmlns:a16="http://schemas.microsoft.com/office/drawing/2014/main" id="{CB09BF69-69FB-3835-6A3C-82174AAF8210}"/>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05200" y="2943225"/>
          <a:ext cx="12573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1326517</xdr:colOff>
      <xdr:row>7</xdr:row>
      <xdr:rowOff>59055</xdr:rowOff>
    </xdr:from>
    <xdr:to>
      <xdr:col>9</xdr:col>
      <xdr:colOff>1986915</xdr:colOff>
      <xdr:row>11</xdr:row>
      <xdr:rowOff>59055</xdr:rowOff>
    </xdr:to>
    <xdr:sp macro="" textlink="">
      <xdr:nvSpPr>
        <xdr:cNvPr id="15" name="Retângulo: Cantos Arredondados 3">
          <a:hlinkClick xmlns:r="http://schemas.openxmlformats.org/officeDocument/2006/relationships" r:id="rId4"/>
          <a:extLst>
            <a:ext uri="{FF2B5EF4-FFF2-40B4-BE49-F238E27FC236}">
              <a16:creationId xmlns:a16="http://schemas.microsoft.com/office/drawing/2014/main" id="{135116DE-5926-BA40-F9C1-8D5461EFA39A}"/>
            </a:ext>
          </a:extLst>
        </xdr:cNvPr>
        <xdr:cNvSpPr/>
      </xdr:nvSpPr>
      <xdr:spPr>
        <a:xfrm>
          <a:off x="9049387" y="1322070"/>
          <a:ext cx="2178683"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6" name="Retângulo: Cantos Arredondados 3">
          <a:extLst>
            <a:ext uri="{FF2B5EF4-FFF2-40B4-BE49-F238E27FC236}">
              <a16:creationId xmlns:a16="http://schemas.microsoft.com/office/drawing/2014/main" id="{3D7BFB14-C2C2-7987-2F6B-59AAD1508EAB}"/>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1202691</xdr:colOff>
      <xdr:row>7</xdr:row>
      <xdr:rowOff>59055</xdr:rowOff>
    </xdr:from>
    <xdr:to>
      <xdr:col>8</xdr:col>
      <xdr:colOff>1295400</xdr:colOff>
      <xdr:row>11</xdr:row>
      <xdr:rowOff>59055</xdr:rowOff>
    </xdr:to>
    <xdr:sp macro="" textlink="">
      <xdr:nvSpPr>
        <xdr:cNvPr id="17" name="Retângulo: Cantos Arredondados 3">
          <a:hlinkClick xmlns:r="http://schemas.openxmlformats.org/officeDocument/2006/relationships" r:id="rId7"/>
          <a:extLst>
            <a:ext uri="{FF2B5EF4-FFF2-40B4-BE49-F238E27FC236}">
              <a16:creationId xmlns:a16="http://schemas.microsoft.com/office/drawing/2014/main" id="{335AF1C8-3207-15DD-D82D-39BC4430DAB0}"/>
            </a:ext>
          </a:extLst>
        </xdr:cNvPr>
        <xdr:cNvSpPr/>
      </xdr:nvSpPr>
      <xdr:spPr>
        <a:xfrm>
          <a:off x="6866256" y="1322070"/>
          <a:ext cx="215391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BB517CF2-3715-1E1D-278F-69E5768EDCD0}"/>
            </a:ext>
          </a:extLst>
        </xdr:cNvPr>
        <xdr:cNvSpPr/>
      </xdr:nvSpPr>
      <xdr:spPr>
        <a:xfrm>
          <a:off x="287656" y="1506855"/>
          <a:ext cx="1858136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9</xdr:col>
      <xdr:colOff>2076450</xdr:colOff>
      <xdr:row>5</xdr:row>
      <xdr:rowOff>133350</xdr:rowOff>
    </xdr:to>
    <xdr:pic>
      <xdr:nvPicPr>
        <xdr:cNvPr id="25602" name="Imagem 2">
          <a:extLst>
            <a:ext uri="{FF2B5EF4-FFF2-40B4-BE49-F238E27FC236}">
              <a16:creationId xmlns:a16="http://schemas.microsoft.com/office/drawing/2014/main" id="{BC72FF85-CACA-D605-43E3-6B87EEE2F1C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1175" y="28575"/>
          <a:ext cx="16478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25603" name="Imagem 3">
          <a:hlinkClick xmlns:r="http://schemas.openxmlformats.org/officeDocument/2006/relationships" r:id="rId2"/>
          <a:extLst>
            <a:ext uri="{FF2B5EF4-FFF2-40B4-BE49-F238E27FC236}">
              <a16:creationId xmlns:a16="http://schemas.microsoft.com/office/drawing/2014/main" id="{5EC07DED-1231-C2F9-1898-5E9E098ED81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C15CA5A4-0954-BDED-4ACB-AE78501A9D54}"/>
            </a:ext>
          </a:extLst>
        </xdr:cNvPr>
        <xdr:cNvSpPr/>
      </xdr:nvSpPr>
      <xdr:spPr>
        <a:xfrm>
          <a:off x="1014158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7000C02E-0227-DDE5-4A5E-3B57794C9A66}"/>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CD8013C2-3A5A-C52C-F404-DB2066A6CDAD}"/>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2396EF39-4920-55C2-A478-1A1FA9AF31CA}"/>
            </a:ext>
          </a:extLst>
        </xdr:cNvPr>
        <xdr:cNvSpPr/>
      </xdr:nvSpPr>
      <xdr:spPr>
        <a:xfrm>
          <a:off x="7133590" y="0"/>
          <a:ext cx="29972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545B5EE3-D142-1973-5F0C-F0D7B03DCF6B}"/>
            </a:ext>
          </a:extLst>
        </xdr:cNvPr>
        <xdr:cNvSpPr/>
      </xdr:nvSpPr>
      <xdr:spPr>
        <a:xfrm>
          <a:off x="300990" y="1040130"/>
          <a:ext cx="185680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938EFF1C-8FC9-93F3-CD5A-6459453E9CA1}"/>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281941</xdr:colOff>
      <xdr:row>11</xdr:row>
      <xdr:rowOff>57149</xdr:rowOff>
    </xdr:from>
    <xdr:to>
      <xdr:col>2</xdr:col>
      <xdr:colOff>571500</xdr:colOff>
      <xdr:row>123</xdr:row>
      <xdr:rowOff>24765</xdr:rowOff>
    </xdr:to>
    <xdr:sp macro="" textlink="">
      <xdr:nvSpPr>
        <xdr:cNvPr id="11" name="Retângulo 10">
          <a:extLst>
            <a:ext uri="{FF2B5EF4-FFF2-40B4-BE49-F238E27FC236}">
              <a16:creationId xmlns:a16="http://schemas.microsoft.com/office/drawing/2014/main" id="{22689AA5-71C8-6E58-5992-1247287F6842}"/>
            </a:ext>
          </a:extLst>
        </xdr:cNvPr>
        <xdr:cNvSpPr/>
      </xdr:nvSpPr>
      <xdr:spPr>
        <a:xfrm>
          <a:off x="285751" y="2051684"/>
          <a:ext cx="1504949" cy="921639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9E64C6F3-8D68-050B-3FE6-210D0F953B25}"/>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5</xdr:col>
      <xdr:colOff>523875</xdr:colOff>
      <xdr:row>14</xdr:row>
      <xdr:rowOff>219075</xdr:rowOff>
    </xdr:from>
    <xdr:to>
      <xdr:col>6</xdr:col>
      <xdr:colOff>1219200</xdr:colOff>
      <xdr:row>17</xdr:row>
      <xdr:rowOff>76200</xdr:rowOff>
    </xdr:to>
    <xdr:pic>
      <xdr:nvPicPr>
        <xdr:cNvPr id="25612" name="Imagem 12">
          <a:extLst>
            <a:ext uri="{FF2B5EF4-FFF2-40B4-BE49-F238E27FC236}">
              <a16:creationId xmlns:a16="http://schemas.microsoft.com/office/drawing/2014/main" id="{BAAFB164-5CEB-EBAB-947C-EF409526E942}"/>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476625" y="2962275"/>
          <a:ext cx="1285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1326517</xdr:colOff>
      <xdr:row>7</xdr:row>
      <xdr:rowOff>59055</xdr:rowOff>
    </xdr:from>
    <xdr:to>
      <xdr:col>9</xdr:col>
      <xdr:colOff>1986915</xdr:colOff>
      <xdr:row>11</xdr:row>
      <xdr:rowOff>59055</xdr:rowOff>
    </xdr:to>
    <xdr:sp macro="" textlink="">
      <xdr:nvSpPr>
        <xdr:cNvPr id="15" name="Retângulo: Cantos Arredondados 3">
          <a:hlinkClick xmlns:r="http://schemas.openxmlformats.org/officeDocument/2006/relationships" r:id="rId4"/>
          <a:extLst>
            <a:ext uri="{FF2B5EF4-FFF2-40B4-BE49-F238E27FC236}">
              <a16:creationId xmlns:a16="http://schemas.microsoft.com/office/drawing/2014/main" id="{3BF7DD22-1307-B154-185B-36E98E9144DA}"/>
            </a:ext>
          </a:extLst>
        </xdr:cNvPr>
        <xdr:cNvSpPr/>
      </xdr:nvSpPr>
      <xdr:spPr>
        <a:xfrm>
          <a:off x="9049387" y="1322070"/>
          <a:ext cx="2178683"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6" name="Retângulo: Cantos Arredondados 3">
          <a:extLst>
            <a:ext uri="{FF2B5EF4-FFF2-40B4-BE49-F238E27FC236}">
              <a16:creationId xmlns:a16="http://schemas.microsoft.com/office/drawing/2014/main" id="{39E2C9E2-0A60-426E-1CCD-E2E94AF708EB}"/>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1202691</xdr:colOff>
      <xdr:row>7</xdr:row>
      <xdr:rowOff>59055</xdr:rowOff>
    </xdr:from>
    <xdr:to>
      <xdr:col>8</xdr:col>
      <xdr:colOff>1295400</xdr:colOff>
      <xdr:row>11</xdr:row>
      <xdr:rowOff>59055</xdr:rowOff>
    </xdr:to>
    <xdr:sp macro="" textlink="">
      <xdr:nvSpPr>
        <xdr:cNvPr id="17" name="Retângulo: Cantos Arredondados 3">
          <a:hlinkClick xmlns:r="http://schemas.openxmlformats.org/officeDocument/2006/relationships" r:id="rId7"/>
          <a:extLst>
            <a:ext uri="{FF2B5EF4-FFF2-40B4-BE49-F238E27FC236}">
              <a16:creationId xmlns:a16="http://schemas.microsoft.com/office/drawing/2014/main" id="{1E6A65F5-3250-98F8-CF22-0086BB4A27DA}"/>
            </a:ext>
          </a:extLst>
        </xdr:cNvPr>
        <xdr:cNvSpPr/>
      </xdr:nvSpPr>
      <xdr:spPr>
        <a:xfrm>
          <a:off x="6866256" y="1322070"/>
          <a:ext cx="215391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0</xdr:col>
      <xdr:colOff>381000</xdr:colOff>
      <xdr:row>14</xdr:row>
      <xdr:rowOff>219075</xdr:rowOff>
    </xdr:from>
    <xdr:to>
      <xdr:col>2</xdr:col>
      <xdr:colOff>438150</xdr:colOff>
      <xdr:row>17</xdr:row>
      <xdr:rowOff>57150</xdr:rowOff>
    </xdr:to>
    <xdr:pic>
      <xdr:nvPicPr>
        <xdr:cNvPr id="25616" name="Imagem 17">
          <a:hlinkClick xmlns:r="http://schemas.openxmlformats.org/officeDocument/2006/relationships" r:id="rId11"/>
          <a:extLst>
            <a:ext uri="{FF2B5EF4-FFF2-40B4-BE49-F238E27FC236}">
              <a16:creationId xmlns:a16="http://schemas.microsoft.com/office/drawing/2014/main" id="{C4D25DF9-C982-AE4B-DA40-E44B48277025}"/>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81000" y="2962275"/>
          <a:ext cx="12382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28C0D99D-D6BF-A10F-394F-8224A2C98955}"/>
            </a:ext>
          </a:extLst>
        </xdr:cNvPr>
        <xdr:cNvSpPr/>
      </xdr:nvSpPr>
      <xdr:spPr>
        <a:xfrm>
          <a:off x="287656" y="1506855"/>
          <a:ext cx="1858136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10</xdr:col>
      <xdr:colOff>19050</xdr:colOff>
      <xdr:row>5</xdr:row>
      <xdr:rowOff>133350</xdr:rowOff>
    </xdr:to>
    <xdr:pic>
      <xdr:nvPicPr>
        <xdr:cNvPr id="26626" name="Imagem 2">
          <a:extLst>
            <a:ext uri="{FF2B5EF4-FFF2-40B4-BE49-F238E27FC236}">
              <a16:creationId xmlns:a16="http://schemas.microsoft.com/office/drawing/2014/main" id="{6CCAF797-B3DE-1F04-2108-EFFB5F65B7E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25050" y="28575"/>
          <a:ext cx="15906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26627" name="Imagem 3">
          <a:hlinkClick xmlns:r="http://schemas.openxmlformats.org/officeDocument/2006/relationships" r:id="rId2"/>
          <a:extLst>
            <a:ext uri="{FF2B5EF4-FFF2-40B4-BE49-F238E27FC236}">
              <a16:creationId xmlns:a16="http://schemas.microsoft.com/office/drawing/2014/main" id="{645DD418-E126-AF12-0BBD-952AD444589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51517C70-8946-D458-BCDF-35178789CD24}"/>
            </a:ext>
          </a:extLst>
        </xdr:cNvPr>
        <xdr:cNvSpPr/>
      </xdr:nvSpPr>
      <xdr:spPr>
        <a:xfrm>
          <a:off x="1014158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803B4CD5-7D01-EEDC-AD2E-32163EC2F183}"/>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83E0B266-45C9-8D14-D3BB-F3D68B5E5F89}"/>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3FA319F9-D825-9057-EF1E-2444C1B12957}"/>
            </a:ext>
          </a:extLst>
        </xdr:cNvPr>
        <xdr:cNvSpPr/>
      </xdr:nvSpPr>
      <xdr:spPr>
        <a:xfrm>
          <a:off x="7133590" y="0"/>
          <a:ext cx="29972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9164209F-5059-2778-8F57-8DE30E424BCF}"/>
            </a:ext>
          </a:extLst>
        </xdr:cNvPr>
        <xdr:cNvSpPr/>
      </xdr:nvSpPr>
      <xdr:spPr>
        <a:xfrm>
          <a:off x="300990" y="1040130"/>
          <a:ext cx="185680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4748D647-4637-322C-386E-D2848A0D1E92}"/>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281941</xdr:colOff>
      <xdr:row>11</xdr:row>
      <xdr:rowOff>57149</xdr:rowOff>
    </xdr:from>
    <xdr:to>
      <xdr:col>2</xdr:col>
      <xdr:colOff>571500</xdr:colOff>
      <xdr:row>126</xdr:row>
      <xdr:rowOff>24765</xdr:rowOff>
    </xdr:to>
    <xdr:sp macro="" textlink="">
      <xdr:nvSpPr>
        <xdr:cNvPr id="11" name="Retângulo 10">
          <a:extLst>
            <a:ext uri="{FF2B5EF4-FFF2-40B4-BE49-F238E27FC236}">
              <a16:creationId xmlns:a16="http://schemas.microsoft.com/office/drawing/2014/main" id="{9E1155B2-7A9A-BCE4-FB7E-67CC5B07122E}"/>
            </a:ext>
          </a:extLst>
        </xdr:cNvPr>
        <xdr:cNvSpPr/>
      </xdr:nvSpPr>
      <xdr:spPr>
        <a:xfrm>
          <a:off x="285751" y="2051684"/>
          <a:ext cx="1504949" cy="921639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40ADF769-6D5B-D56E-C95F-F49A5832AFEB}"/>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0</xdr:col>
      <xdr:colOff>390525</xdr:colOff>
      <xdr:row>14</xdr:row>
      <xdr:rowOff>200025</xdr:rowOff>
    </xdr:from>
    <xdr:to>
      <xdr:col>2</xdr:col>
      <xdr:colOff>476250</xdr:colOff>
      <xdr:row>17</xdr:row>
      <xdr:rowOff>57150</xdr:rowOff>
    </xdr:to>
    <xdr:pic>
      <xdr:nvPicPr>
        <xdr:cNvPr id="26636" name="Imagem 12">
          <a:hlinkClick xmlns:r="http://schemas.openxmlformats.org/officeDocument/2006/relationships" r:id="rId10"/>
          <a:extLst>
            <a:ext uri="{FF2B5EF4-FFF2-40B4-BE49-F238E27FC236}">
              <a16:creationId xmlns:a16="http://schemas.microsoft.com/office/drawing/2014/main" id="{3C2538B6-2DE7-C5EA-49D1-4E3088B70EA5}"/>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90525" y="2943225"/>
          <a:ext cx="12668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552450</xdr:colOff>
      <xdr:row>14</xdr:row>
      <xdr:rowOff>200025</xdr:rowOff>
    </xdr:from>
    <xdr:to>
      <xdr:col>6</xdr:col>
      <xdr:colOff>1219200</xdr:colOff>
      <xdr:row>17</xdr:row>
      <xdr:rowOff>57150</xdr:rowOff>
    </xdr:to>
    <xdr:pic>
      <xdr:nvPicPr>
        <xdr:cNvPr id="26637" name="Imagem 13">
          <a:extLst>
            <a:ext uri="{FF2B5EF4-FFF2-40B4-BE49-F238E27FC236}">
              <a16:creationId xmlns:a16="http://schemas.microsoft.com/office/drawing/2014/main" id="{D90656FF-A57B-B0BA-B7FB-B31B11827533}"/>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05200" y="2943225"/>
          <a:ext cx="12573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1326517</xdr:colOff>
      <xdr:row>7</xdr:row>
      <xdr:rowOff>59055</xdr:rowOff>
    </xdr:from>
    <xdr:to>
      <xdr:col>9</xdr:col>
      <xdr:colOff>1632857</xdr:colOff>
      <xdr:row>11</xdr:row>
      <xdr:rowOff>59055</xdr:rowOff>
    </xdr:to>
    <xdr:sp macro="" textlink="">
      <xdr:nvSpPr>
        <xdr:cNvPr id="15" name="Retângulo: Cantos Arredondados 3">
          <a:hlinkClick xmlns:r="http://schemas.openxmlformats.org/officeDocument/2006/relationships" r:id="rId4"/>
          <a:extLst>
            <a:ext uri="{FF2B5EF4-FFF2-40B4-BE49-F238E27FC236}">
              <a16:creationId xmlns:a16="http://schemas.microsoft.com/office/drawing/2014/main" id="{3312BB89-2CB3-EA7D-CDE8-3711803FFE76}"/>
            </a:ext>
          </a:extLst>
        </xdr:cNvPr>
        <xdr:cNvSpPr/>
      </xdr:nvSpPr>
      <xdr:spPr>
        <a:xfrm>
          <a:off x="9055374" y="1354455"/>
          <a:ext cx="2363740" cy="740229"/>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6" name="Retângulo: Cantos Arredondados 3">
          <a:extLst>
            <a:ext uri="{FF2B5EF4-FFF2-40B4-BE49-F238E27FC236}">
              <a16:creationId xmlns:a16="http://schemas.microsoft.com/office/drawing/2014/main" id="{21596C4F-0C3F-CFB5-8A3F-DD1D699B2320}"/>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1202691</xdr:colOff>
      <xdr:row>7</xdr:row>
      <xdr:rowOff>59055</xdr:rowOff>
    </xdr:from>
    <xdr:to>
      <xdr:col>8</xdr:col>
      <xdr:colOff>1295400</xdr:colOff>
      <xdr:row>11</xdr:row>
      <xdr:rowOff>59055</xdr:rowOff>
    </xdr:to>
    <xdr:sp macro="" textlink="">
      <xdr:nvSpPr>
        <xdr:cNvPr id="17" name="Retângulo: Cantos Arredondados 3">
          <a:hlinkClick xmlns:r="http://schemas.openxmlformats.org/officeDocument/2006/relationships" r:id="rId7"/>
          <a:extLst>
            <a:ext uri="{FF2B5EF4-FFF2-40B4-BE49-F238E27FC236}">
              <a16:creationId xmlns:a16="http://schemas.microsoft.com/office/drawing/2014/main" id="{FCA685E6-4977-DC6B-984E-4A4237F49C11}"/>
            </a:ext>
          </a:extLst>
        </xdr:cNvPr>
        <xdr:cNvSpPr/>
      </xdr:nvSpPr>
      <xdr:spPr>
        <a:xfrm>
          <a:off x="6866256" y="1322070"/>
          <a:ext cx="215391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199F1FDC-C7B2-C3FA-2E2B-49385BA51650}"/>
            </a:ext>
          </a:extLst>
        </xdr:cNvPr>
        <xdr:cNvSpPr/>
      </xdr:nvSpPr>
      <xdr:spPr>
        <a:xfrm>
          <a:off x="287656" y="1506855"/>
          <a:ext cx="1858136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9</xdr:col>
      <xdr:colOff>2076450</xdr:colOff>
      <xdr:row>5</xdr:row>
      <xdr:rowOff>133350</xdr:rowOff>
    </xdr:to>
    <xdr:pic>
      <xdr:nvPicPr>
        <xdr:cNvPr id="27650" name="Imagem 2">
          <a:extLst>
            <a:ext uri="{FF2B5EF4-FFF2-40B4-BE49-F238E27FC236}">
              <a16:creationId xmlns:a16="http://schemas.microsoft.com/office/drawing/2014/main" id="{99AA83DF-5114-6635-881E-3D1DA10A0CA9}"/>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1175" y="28575"/>
          <a:ext cx="16478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27651" name="Imagem 3">
          <a:hlinkClick xmlns:r="http://schemas.openxmlformats.org/officeDocument/2006/relationships" r:id="rId2"/>
          <a:extLst>
            <a:ext uri="{FF2B5EF4-FFF2-40B4-BE49-F238E27FC236}">
              <a16:creationId xmlns:a16="http://schemas.microsoft.com/office/drawing/2014/main" id="{0122FF21-1815-6F8C-5171-1742B23865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11782446-968A-23C5-46C7-E9B9E316C74E}"/>
            </a:ext>
          </a:extLst>
        </xdr:cNvPr>
        <xdr:cNvSpPr/>
      </xdr:nvSpPr>
      <xdr:spPr>
        <a:xfrm>
          <a:off x="1014158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3CB71FC8-6969-8FD5-737A-3A4967F29A46}"/>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F30033B9-35AF-F3D6-2FB4-6D932BD12791}"/>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0387CD3B-A72C-5B55-478B-90FD37213BF8}"/>
            </a:ext>
          </a:extLst>
        </xdr:cNvPr>
        <xdr:cNvSpPr/>
      </xdr:nvSpPr>
      <xdr:spPr>
        <a:xfrm>
          <a:off x="7133590" y="0"/>
          <a:ext cx="29972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CA373510-2831-6E76-4DA5-BB378BC3FEDB}"/>
            </a:ext>
          </a:extLst>
        </xdr:cNvPr>
        <xdr:cNvSpPr/>
      </xdr:nvSpPr>
      <xdr:spPr>
        <a:xfrm>
          <a:off x="300990" y="1040130"/>
          <a:ext cx="185680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DF9BE6B3-B540-9508-8881-8719E40D25B3}"/>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xdr:from>
      <xdr:col>0</xdr:col>
      <xdr:colOff>281941</xdr:colOff>
      <xdr:row>11</xdr:row>
      <xdr:rowOff>57149</xdr:rowOff>
    </xdr:from>
    <xdr:to>
      <xdr:col>2</xdr:col>
      <xdr:colOff>571500</xdr:colOff>
      <xdr:row>123</xdr:row>
      <xdr:rowOff>24765</xdr:rowOff>
    </xdr:to>
    <xdr:sp macro="" textlink="">
      <xdr:nvSpPr>
        <xdr:cNvPr id="11" name="Retângulo 10">
          <a:extLst>
            <a:ext uri="{FF2B5EF4-FFF2-40B4-BE49-F238E27FC236}">
              <a16:creationId xmlns:a16="http://schemas.microsoft.com/office/drawing/2014/main" id="{4D8BF838-BC4E-6173-219B-D69FEDBDECCF}"/>
            </a:ext>
          </a:extLst>
        </xdr:cNvPr>
        <xdr:cNvSpPr/>
      </xdr:nvSpPr>
      <xdr:spPr>
        <a:xfrm>
          <a:off x="285751" y="2051684"/>
          <a:ext cx="1504949" cy="880681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FF6FD5D8-6191-4C38-21FB-CAEACFAF0F9B}"/>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editAs="oneCell">
    <xdr:from>
      <xdr:col>5</xdr:col>
      <xdr:colOff>523875</xdr:colOff>
      <xdr:row>14</xdr:row>
      <xdr:rowOff>219075</xdr:rowOff>
    </xdr:from>
    <xdr:to>
      <xdr:col>6</xdr:col>
      <xdr:colOff>1219200</xdr:colOff>
      <xdr:row>17</xdr:row>
      <xdr:rowOff>76200</xdr:rowOff>
    </xdr:to>
    <xdr:pic>
      <xdr:nvPicPr>
        <xdr:cNvPr id="27660" name="Imagem 12">
          <a:extLst>
            <a:ext uri="{FF2B5EF4-FFF2-40B4-BE49-F238E27FC236}">
              <a16:creationId xmlns:a16="http://schemas.microsoft.com/office/drawing/2014/main" id="{8A08D994-48B6-C974-E359-BFDA88CD19C5}"/>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476625" y="2962275"/>
          <a:ext cx="1285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1326517</xdr:colOff>
      <xdr:row>7</xdr:row>
      <xdr:rowOff>59055</xdr:rowOff>
    </xdr:from>
    <xdr:to>
      <xdr:col>9</xdr:col>
      <xdr:colOff>1986915</xdr:colOff>
      <xdr:row>11</xdr:row>
      <xdr:rowOff>59055</xdr:rowOff>
    </xdr:to>
    <xdr:sp macro="" textlink="">
      <xdr:nvSpPr>
        <xdr:cNvPr id="14" name="Retângulo: Cantos Arredondados 3">
          <a:hlinkClick xmlns:r="http://schemas.openxmlformats.org/officeDocument/2006/relationships" r:id="rId4"/>
          <a:extLst>
            <a:ext uri="{FF2B5EF4-FFF2-40B4-BE49-F238E27FC236}">
              <a16:creationId xmlns:a16="http://schemas.microsoft.com/office/drawing/2014/main" id="{E8DEA6BC-62C2-F877-EDA2-8B57028BD48A}"/>
            </a:ext>
          </a:extLst>
        </xdr:cNvPr>
        <xdr:cNvSpPr/>
      </xdr:nvSpPr>
      <xdr:spPr>
        <a:xfrm>
          <a:off x="9049387" y="1322070"/>
          <a:ext cx="2178683"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5" name="Retângulo: Cantos Arredondados 3">
          <a:extLst>
            <a:ext uri="{FF2B5EF4-FFF2-40B4-BE49-F238E27FC236}">
              <a16:creationId xmlns:a16="http://schemas.microsoft.com/office/drawing/2014/main" id="{4C6E0A2D-545F-D821-6611-63CDCFB68D63}"/>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1202691</xdr:colOff>
      <xdr:row>7</xdr:row>
      <xdr:rowOff>59055</xdr:rowOff>
    </xdr:from>
    <xdr:to>
      <xdr:col>8</xdr:col>
      <xdr:colOff>1295400</xdr:colOff>
      <xdr:row>11</xdr:row>
      <xdr:rowOff>59055</xdr:rowOff>
    </xdr:to>
    <xdr:sp macro="" textlink="">
      <xdr:nvSpPr>
        <xdr:cNvPr id="16" name="Retângulo: Cantos Arredondados 3">
          <a:hlinkClick xmlns:r="http://schemas.openxmlformats.org/officeDocument/2006/relationships" r:id="rId7"/>
          <a:extLst>
            <a:ext uri="{FF2B5EF4-FFF2-40B4-BE49-F238E27FC236}">
              <a16:creationId xmlns:a16="http://schemas.microsoft.com/office/drawing/2014/main" id="{1B431BC0-0C5D-2BC2-0687-85585165AC9A}"/>
            </a:ext>
          </a:extLst>
        </xdr:cNvPr>
        <xdr:cNvSpPr/>
      </xdr:nvSpPr>
      <xdr:spPr>
        <a:xfrm>
          <a:off x="6866256" y="1322070"/>
          <a:ext cx="215391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0</xdr:col>
      <xdr:colOff>381000</xdr:colOff>
      <xdr:row>14</xdr:row>
      <xdr:rowOff>219075</xdr:rowOff>
    </xdr:from>
    <xdr:to>
      <xdr:col>2</xdr:col>
      <xdr:colOff>438150</xdr:colOff>
      <xdr:row>17</xdr:row>
      <xdr:rowOff>57150</xdr:rowOff>
    </xdr:to>
    <xdr:pic>
      <xdr:nvPicPr>
        <xdr:cNvPr id="27664" name="Imagem 16">
          <a:hlinkClick xmlns:r="http://schemas.openxmlformats.org/officeDocument/2006/relationships" r:id="rId11"/>
          <a:extLst>
            <a:ext uri="{FF2B5EF4-FFF2-40B4-BE49-F238E27FC236}">
              <a16:creationId xmlns:a16="http://schemas.microsoft.com/office/drawing/2014/main" id="{935310FB-53DD-75C2-88AC-6FA00B930534}"/>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81000" y="2962275"/>
          <a:ext cx="12382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0E033D54-1204-D497-54DC-1DD46B9599E4}"/>
            </a:ext>
          </a:extLst>
        </xdr:cNvPr>
        <xdr:cNvSpPr/>
      </xdr:nvSpPr>
      <xdr:spPr>
        <a:xfrm>
          <a:off x="287656" y="1506855"/>
          <a:ext cx="1858136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133350</xdr:colOff>
      <xdr:row>0</xdr:row>
      <xdr:rowOff>0</xdr:rowOff>
    </xdr:from>
    <xdr:to>
      <xdr:col>9</xdr:col>
      <xdr:colOff>1771650</xdr:colOff>
      <xdr:row>5</xdr:row>
      <xdr:rowOff>114300</xdr:rowOff>
    </xdr:to>
    <xdr:pic>
      <xdr:nvPicPr>
        <xdr:cNvPr id="28674" name="Imagem 2">
          <a:extLst>
            <a:ext uri="{FF2B5EF4-FFF2-40B4-BE49-F238E27FC236}">
              <a16:creationId xmlns:a16="http://schemas.microsoft.com/office/drawing/2014/main" id="{01D316B3-D5E0-B757-9866-A87FA8526CD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10700" y="0"/>
          <a:ext cx="16383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28675" name="Imagem 3">
          <a:hlinkClick xmlns:r="http://schemas.openxmlformats.org/officeDocument/2006/relationships" r:id="rId2"/>
          <a:extLst>
            <a:ext uri="{FF2B5EF4-FFF2-40B4-BE49-F238E27FC236}">
              <a16:creationId xmlns:a16="http://schemas.microsoft.com/office/drawing/2014/main" id="{05D41D53-3A1A-D861-4DB2-F7C41605C0C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B36D11BA-C579-F663-C969-99B58EE51319}"/>
            </a:ext>
          </a:extLst>
        </xdr:cNvPr>
        <xdr:cNvSpPr/>
      </xdr:nvSpPr>
      <xdr:spPr>
        <a:xfrm>
          <a:off x="1014158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969F9139-F56E-32EB-685D-03475AA62AFB}"/>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30796040-3E5D-6A6B-B7B4-0299C0E97C5C}"/>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050BFA0B-21B7-12AD-CEAB-B9E0EC646C06}"/>
            </a:ext>
          </a:extLst>
        </xdr:cNvPr>
        <xdr:cNvSpPr/>
      </xdr:nvSpPr>
      <xdr:spPr>
        <a:xfrm>
          <a:off x="7133590" y="0"/>
          <a:ext cx="29972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30BC527D-0CDE-D3EB-7E03-755EDCE4F043}"/>
            </a:ext>
          </a:extLst>
        </xdr:cNvPr>
        <xdr:cNvSpPr/>
      </xdr:nvSpPr>
      <xdr:spPr>
        <a:xfrm>
          <a:off x="300990" y="1040130"/>
          <a:ext cx="185680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04A60063-142A-1196-5175-A96F3B29A96C}"/>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xdr:from>
      <xdr:col>0</xdr:col>
      <xdr:colOff>285751</xdr:colOff>
      <xdr:row>11</xdr:row>
      <xdr:rowOff>60958</xdr:rowOff>
    </xdr:from>
    <xdr:to>
      <xdr:col>2</xdr:col>
      <xdr:colOff>571500</xdr:colOff>
      <xdr:row>150</xdr:row>
      <xdr:rowOff>100852</xdr:rowOff>
    </xdr:to>
    <xdr:sp macro="" textlink="">
      <xdr:nvSpPr>
        <xdr:cNvPr id="11" name="Retângulo 10">
          <a:extLst>
            <a:ext uri="{FF2B5EF4-FFF2-40B4-BE49-F238E27FC236}">
              <a16:creationId xmlns:a16="http://schemas.microsoft.com/office/drawing/2014/main" id="{C4264907-FBDD-76DD-DF4B-925C3D9D207D}"/>
            </a:ext>
          </a:extLst>
        </xdr:cNvPr>
        <xdr:cNvSpPr/>
      </xdr:nvSpPr>
      <xdr:spPr>
        <a:xfrm>
          <a:off x="285751" y="2033193"/>
          <a:ext cx="1495984" cy="3062074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D8DE2819-D15E-2315-DA9F-381D0C607D39}"/>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8</xdr:col>
      <xdr:colOff>1324613</xdr:colOff>
      <xdr:row>7</xdr:row>
      <xdr:rowOff>55245</xdr:rowOff>
    </xdr:from>
    <xdr:to>
      <xdr:col>9</xdr:col>
      <xdr:colOff>1815354</xdr:colOff>
      <xdr:row>11</xdr:row>
      <xdr:rowOff>55245</xdr:rowOff>
    </xdr:to>
    <xdr:sp macro="" textlink="">
      <xdr:nvSpPr>
        <xdr:cNvPr id="14" name="Retângulo: Cantos Arredondados 3">
          <a:hlinkClick xmlns:r="http://schemas.openxmlformats.org/officeDocument/2006/relationships" r:id="rId4"/>
          <a:extLst>
            <a:ext uri="{FF2B5EF4-FFF2-40B4-BE49-F238E27FC236}">
              <a16:creationId xmlns:a16="http://schemas.microsoft.com/office/drawing/2014/main" id="{7A5C4888-F8E9-7A1C-3674-B5D4ABBEC121}"/>
            </a:ext>
          </a:extLst>
        </xdr:cNvPr>
        <xdr:cNvSpPr/>
      </xdr:nvSpPr>
      <xdr:spPr>
        <a:xfrm>
          <a:off x="9023054" y="1310304"/>
          <a:ext cx="2317300"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5" name="Retângulo: Cantos Arredondados 3">
          <a:extLst>
            <a:ext uri="{FF2B5EF4-FFF2-40B4-BE49-F238E27FC236}">
              <a16:creationId xmlns:a16="http://schemas.microsoft.com/office/drawing/2014/main" id="{931E7DA0-BDBA-E43E-AFA3-BEBF4FBFCC9C}"/>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1202691</xdr:colOff>
      <xdr:row>7</xdr:row>
      <xdr:rowOff>59055</xdr:rowOff>
    </xdr:from>
    <xdr:to>
      <xdr:col>8</xdr:col>
      <xdr:colOff>1295400</xdr:colOff>
      <xdr:row>11</xdr:row>
      <xdr:rowOff>59055</xdr:rowOff>
    </xdr:to>
    <xdr:sp macro="" textlink="">
      <xdr:nvSpPr>
        <xdr:cNvPr id="16" name="Retângulo: Cantos Arredondados 3">
          <a:hlinkClick xmlns:r="http://schemas.openxmlformats.org/officeDocument/2006/relationships" r:id="rId7"/>
          <a:extLst>
            <a:ext uri="{FF2B5EF4-FFF2-40B4-BE49-F238E27FC236}">
              <a16:creationId xmlns:a16="http://schemas.microsoft.com/office/drawing/2014/main" id="{FA278788-0FC8-59E8-CB2B-8CE6F322B3B1}"/>
            </a:ext>
          </a:extLst>
        </xdr:cNvPr>
        <xdr:cNvSpPr/>
      </xdr:nvSpPr>
      <xdr:spPr>
        <a:xfrm>
          <a:off x="6866256" y="1322070"/>
          <a:ext cx="215391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600075</xdr:colOff>
      <xdr:row>14</xdr:row>
      <xdr:rowOff>257175</xdr:rowOff>
    </xdr:from>
    <xdr:to>
      <xdr:col>6</xdr:col>
      <xdr:colOff>1295400</xdr:colOff>
      <xdr:row>17</xdr:row>
      <xdr:rowOff>76200</xdr:rowOff>
    </xdr:to>
    <xdr:pic>
      <xdr:nvPicPr>
        <xdr:cNvPr id="28687" name="Imagem 19">
          <a:extLst>
            <a:ext uri="{FF2B5EF4-FFF2-40B4-BE49-F238E27FC236}">
              <a16:creationId xmlns:a16="http://schemas.microsoft.com/office/drawing/2014/main" id="{CBE47448-5AE0-7B19-EAC2-3532A7C239FA}"/>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00375"/>
          <a:ext cx="1295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EE8DFC75-66A4-F21D-D9B7-1F12AABEE99C}"/>
            </a:ext>
          </a:extLst>
        </xdr:cNvPr>
        <xdr:cNvSpPr/>
      </xdr:nvSpPr>
      <xdr:spPr>
        <a:xfrm>
          <a:off x="287656" y="1506855"/>
          <a:ext cx="1858136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9</xdr:col>
      <xdr:colOff>428625</xdr:colOff>
      <xdr:row>0</xdr:row>
      <xdr:rowOff>28575</xdr:rowOff>
    </xdr:from>
    <xdr:to>
      <xdr:col>9</xdr:col>
      <xdr:colOff>2076450</xdr:colOff>
      <xdr:row>5</xdr:row>
      <xdr:rowOff>133350</xdr:rowOff>
    </xdr:to>
    <xdr:pic>
      <xdr:nvPicPr>
        <xdr:cNvPr id="29698" name="Imagem 2">
          <a:extLst>
            <a:ext uri="{FF2B5EF4-FFF2-40B4-BE49-F238E27FC236}">
              <a16:creationId xmlns:a16="http://schemas.microsoft.com/office/drawing/2014/main" id="{932114A0-D724-67EF-08D8-C136E87BBFE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1175" y="28575"/>
          <a:ext cx="16478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29699" name="Imagem 3">
          <a:hlinkClick xmlns:r="http://schemas.openxmlformats.org/officeDocument/2006/relationships" r:id="rId2"/>
          <a:extLst>
            <a:ext uri="{FF2B5EF4-FFF2-40B4-BE49-F238E27FC236}">
              <a16:creationId xmlns:a16="http://schemas.microsoft.com/office/drawing/2014/main" id="{FE3DCA85-5145-434F-CE42-9597D77C0CF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D7942719-2789-8A87-D6A1-27CED013813E}"/>
            </a:ext>
          </a:extLst>
        </xdr:cNvPr>
        <xdr:cNvSpPr/>
      </xdr:nvSpPr>
      <xdr:spPr>
        <a:xfrm>
          <a:off x="1014158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4586F889-07BC-6F33-9943-81AB594A9F2D}"/>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ECB7B44D-0220-B89D-BBFD-D7DBB071922B}"/>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410A440A-B115-1786-56EB-756E33518D13}"/>
            </a:ext>
          </a:extLst>
        </xdr:cNvPr>
        <xdr:cNvSpPr/>
      </xdr:nvSpPr>
      <xdr:spPr>
        <a:xfrm>
          <a:off x="7133590" y="0"/>
          <a:ext cx="29972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8049BE25-90DD-645E-0D16-3FA39C7644FE}"/>
            </a:ext>
          </a:extLst>
        </xdr:cNvPr>
        <xdr:cNvSpPr/>
      </xdr:nvSpPr>
      <xdr:spPr>
        <a:xfrm>
          <a:off x="300990" y="1040130"/>
          <a:ext cx="185680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BBD37E48-4FC3-C6F2-87BE-6E63F313D68C}"/>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xdr:from>
      <xdr:col>0</xdr:col>
      <xdr:colOff>281941</xdr:colOff>
      <xdr:row>11</xdr:row>
      <xdr:rowOff>57149</xdr:rowOff>
    </xdr:from>
    <xdr:to>
      <xdr:col>2</xdr:col>
      <xdr:colOff>571500</xdr:colOff>
      <xdr:row>120</xdr:row>
      <xdr:rowOff>24765</xdr:rowOff>
    </xdr:to>
    <xdr:sp macro="" textlink="">
      <xdr:nvSpPr>
        <xdr:cNvPr id="11" name="Retângulo 10">
          <a:extLst>
            <a:ext uri="{FF2B5EF4-FFF2-40B4-BE49-F238E27FC236}">
              <a16:creationId xmlns:a16="http://schemas.microsoft.com/office/drawing/2014/main" id="{E637EA30-E620-3700-38E1-B9DF1C290008}"/>
            </a:ext>
          </a:extLst>
        </xdr:cNvPr>
        <xdr:cNvSpPr/>
      </xdr:nvSpPr>
      <xdr:spPr>
        <a:xfrm>
          <a:off x="285751" y="2051684"/>
          <a:ext cx="1504949" cy="3563112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F06D1176-B18E-A680-8BA2-6CBA31692FBD}"/>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8</xdr:col>
      <xdr:colOff>1326517</xdr:colOff>
      <xdr:row>7</xdr:row>
      <xdr:rowOff>59055</xdr:rowOff>
    </xdr:from>
    <xdr:to>
      <xdr:col>9</xdr:col>
      <xdr:colOff>1986915</xdr:colOff>
      <xdr:row>11</xdr:row>
      <xdr:rowOff>59055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553E7CCC-2A1C-43D6-EE11-5C57F08298A3}"/>
            </a:ext>
          </a:extLst>
        </xdr:cNvPr>
        <xdr:cNvSpPr/>
      </xdr:nvSpPr>
      <xdr:spPr>
        <a:xfrm>
          <a:off x="9049387" y="1322070"/>
          <a:ext cx="2178683"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4" name="Retângulo: Cantos Arredondados 3">
          <a:extLst>
            <a:ext uri="{FF2B5EF4-FFF2-40B4-BE49-F238E27FC236}">
              <a16:creationId xmlns:a16="http://schemas.microsoft.com/office/drawing/2014/main" id="{4B6DC6C7-D1D7-AA00-E158-0911D222F77D}"/>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1202691</xdr:colOff>
      <xdr:row>7</xdr:row>
      <xdr:rowOff>59055</xdr:rowOff>
    </xdr:from>
    <xdr:to>
      <xdr:col>8</xdr:col>
      <xdr:colOff>1295400</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9324EBA6-937A-2772-F07B-E0F0B1DB9FF5}"/>
            </a:ext>
          </a:extLst>
        </xdr:cNvPr>
        <xdr:cNvSpPr/>
      </xdr:nvSpPr>
      <xdr:spPr>
        <a:xfrm>
          <a:off x="6866256" y="1322070"/>
          <a:ext cx="215391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590550</xdr:colOff>
      <xdr:row>14</xdr:row>
      <xdr:rowOff>200025</xdr:rowOff>
    </xdr:from>
    <xdr:to>
      <xdr:col>6</xdr:col>
      <xdr:colOff>1276350</xdr:colOff>
      <xdr:row>17</xdr:row>
      <xdr:rowOff>38100</xdr:rowOff>
    </xdr:to>
    <xdr:pic>
      <xdr:nvPicPr>
        <xdr:cNvPr id="29711" name="Imagem 15">
          <a:extLst>
            <a:ext uri="{FF2B5EF4-FFF2-40B4-BE49-F238E27FC236}">
              <a16:creationId xmlns:a16="http://schemas.microsoft.com/office/drawing/2014/main" id="{A356230C-4845-E240-2B91-7E3507232ADB}"/>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2943225"/>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E3DB9EEB-9C63-D6A5-1D32-B6B3B108F907}"/>
            </a:ext>
          </a:extLst>
        </xdr:cNvPr>
        <xdr:cNvSpPr/>
      </xdr:nvSpPr>
      <xdr:spPr>
        <a:xfrm>
          <a:off x="304800" y="1699260"/>
          <a:ext cx="11247120" cy="6286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6</xdr:col>
      <xdr:colOff>19050</xdr:colOff>
      <xdr:row>6</xdr:row>
      <xdr:rowOff>85725</xdr:rowOff>
    </xdr:to>
    <xdr:pic>
      <xdr:nvPicPr>
        <xdr:cNvPr id="3074" name="Imagem 3">
          <a:hlinkClick xmlns:r="http://schemas.openxmlformats.org/officeDocument/2006/relationships" r:id="rId1"/>
          <a:extLst>
            <a:ext uri="{FF2B5EF4-FFF2-40B4-BE49-F238E27FC236}">
              <a16:creationId xmlns:a16="http://schemas.microsoft.com/office/drawing/2014/main" id="{2A9DB6AD-BE84-6017-26FC-78EAD1BF94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336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5" name="Retângulo: Cantos Arredondados 4">
          <a:extLst>
            <a:ext uri="{FF2B5EF4-FFF2-40B4-BE49-F238E27FC236}">
              <a16:creationId xmlns:a16="http://schemas.microsoft.com/office/drawing/2014/main" id="{DDD929A4-CB6E-4786-AF3E-1D3C4EED68B5}"/>
            </a:ext>
          </a:extLst>
        </xdr:cNvPr>
        <xdr:cNvSpPr/>
      </xdr:nvSpPr>
      <xdr:spPr>
        <a:xfrm>
          <a:off x="283845" y="1522730"/>
          <a:ext cx="221487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200" b="1" u="none">
              <a:solidFill>
                <a:schemeClr val="bg1"/>
              </a:solidFill>
            </a:rPr>
            <a:t>Compromisso com a vida</a:t>
          </a:r>
          <a:br>
            <a:rPr lang="pt-BR" sz="1200" b="1" u="none">
              <a:solidFill>
                <a:schemeClr val="bg1"/>
              </a:solidFill>
            </a:rPr>
          </a:br>
          <a:r>
            <a:rPr lang="pt-BR" sz="1200" b="0" u="none">
              <a:solidFill>
                <a:schemeClr val="bg1"/>
              </a:solidFill>
            </a:rPr>
            <a:t>Circularidade</a:t>
          </a:r>
          <a:r>
            <a:rPr lang="pt-BR" sz="1200" b="0" u="none" baseline="0">
              <a:solidFill>
                <a:schemeClr val="bg1"/>
              </a:solidFill>
            </a:rPr>
            <a:t> e a Regeneração</a:t>
          </a:r>
          <a:endParaRPr lang="pt-BR" sz="1200" b="0" u="none">
            <a:solidFill>
              <a:schemeClr val="bg1"/>
            </a:solidFill>
          </a:endParaRPr>
        </a:p>
      </xdr:txBody>
    </xdr:sp>
    <xdr:clientData/>
  </xdr:twoCellAnchor>
  <xdr:twoCellAnchor>
    <xdr:from>
      <xdr:col>15</xdr:col>
      <xdr:colOff>176530</xdr:colOff>
      <xdr:row>8</xdr:row>
      <xdr:rowOff>59690</xdr:rowOff>
    </xdr:from>
    <xdr:to>
      <xdr:col>18</xdr:col>
      <xdr:colOff>568324</xdr:colOff>
      <xdr:row>12</xdr:row>
      <xdr:rowOff>53975</xdr:rowOff>
    </xdr:to>
    <xdr:sp macro="" textlink="">
      <xdr:nvSpPr>
        <xdr:cNvPr id="6" name="Retângulo: Cantos Arredondados 3">
          <a:extLst>
            <a:ext uri="{FF2B5EF4-FFF2-40B4-BE49-F238E27FC236}">
              <a16:creationId xmlns:a16="http://schemas.microsoft.com/office/drawing/2014/main" id="{E0D9E616-E3C7-E07F-375C-E393807E2B64}"/>
            </a:ext>
          </a:extLst>
        </xdr:cNvPr>
        <xdr:cNvSpPr/>
      </xdr:nvSpPr>
      <xdr:spPr>
        <a:xfrm>
          <a:off x="9320530" y="1522730"/>
          <a:ext cx="2220594"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none">
              <a:solidFill>
                <a:schemeClr val="bg1"/>
              </a:solidFill>
            </a:rPr>
            <a:t>IP&amp;L</a:t>
          </a:r>
        </a:p>
      </xdr:txBody>
    </xdr:sp>
    <xdr:clientData/>
  </xdr:twoCellAnchor>
  <xdr:twoCellAnchor>
    <xdr:from>
      <xdr:col>4</xdr:col>
      <xdr:colOff>82550</xdr:colOff>
      <xdr:row>8</xdr:row>
      <xdr:rowOff>59690</xdr:rowOff>
    </xdr:from>
    <xdr:to>
      <xdr:col>7</xdr:col>
      <xdr:colOff>500379</xdr:colOff>
      <xdr:row>12</xdr:row>
      <xdr:rowOff>48260</xdr:rowOff>
    </xdr:to>
    <xdr:sp macro="" textlink="">
      <xdr:nvSpPr>
        <xdr:cNvPr id="7" name="Retângulo: Cantos Arredondados 3">
          <a:extLst>
            <a:ext uri="{FF2B5EF4-FFF2-40B4-BE49-F238E27FC236}">
              <a16:creationId xmlns:a16="http://schemas.microsoft.com/office/drawing/2014/main" id="{66226839-40CF-AAFD-1707-8139D88F3FD3}"/>
            </a:ext>
          </a:extLst>
        </xdr:cNvPr>
        <xdr:cNvSpPr/>
      </xdr:nvSpPr>
      <xdr:spPr>
        <a:xfrm>
          <a:off x="2520950" y="1522730"/>
          <a:ext cx="224662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100" b="1">
              <a:solidFill>
                <a:schemeClr val="lt1"/>
              </a:solidFill>
              <a:effectLst/>
              <a:latin typeface="+mn-lt"/>
              <a:ea typeface="+mn-ea"/>
              <a:cs typeface="+mn-cs"/>
            </a:rPr>
            <a:t>Compromisso com a vida</a:t>
          </a:r>
          <a:br>
            <a:rPr lang="pt-BR" sz="1100" b="1">
              <a:solidFill>
                <a:schemeClr val="lt1"/>
              </a:solidFill>
              <a:effectLst/>
              <a:latin typeface="+mn-lt"/>
              <a:ea typeface="+mn-ea"/>
              <a:cs typeface="+mn-cs"/>
            </a:rPr>
          </a:br>
          <a:r>
            <a:rPr lang="pt-BR" sz="1100" b="0">
              <a:solidFill>
                <a:schemeClr val="lt1"/>
              </a:solidFill>
              <a:effectLst/>
              <a:latin typeface="+mn-lt"/>
              <a:ea typeface="+mn-ea"/>
              <a:cs typeface="+mn-cs"/>
            </a:rPr>
            <a:t>Crise Climática</a:t>
          </a:r>
          <a:r>
            <a:rPr lang="pt-BR" sz="1100" b="0" baseline="0">
              <a:solidFill>
                <a:schemeClr val="lt1"/>
              </a:solidFill>
              <a:effectLst/>
              <a:latin typeface="+mn-lt"/>
              <a:ea typeface="+mn-ea"/>
              <a:cs typeface="+mn-cs"/>
            </a:rPr>
            <a:t> &amp; Proteger a Amazônia</a:t>
          </a:r>
          <a:endParaRPr lang="pt-BR" sz="1600" b="0">
            <a:effectLst/>
          </a:endParaRPr>
        </a:p>
      </xdr:txBody>
    </xdr:sp>
    <xdr:clientData/>
  </xdr:twoCellAnchor>
  <xdr:twoCellAnchor>
    <xdr:from>
      <xdr:col>7</xdr:col>
      <xdr:colOff>526415</xdr:colOff>
      <xdr:row>8</xdr:row>
      <xdr:rowOff>55880</xdr:rowOff>
    </xdr:from>
    <xdr:to>
      <xdr:col>11</xdr:col>
      <xdr:colOff>310514</xdr:colOff>
      <xdr:row>12</xdr:row>
      <xdr:rowOff>53975</xdr:rowOff>
    </xdr:to>
    <xdr:sp macro="" textlink="">
      <xdr:nvSpPr>
        <xdr:cNvPr id="8" name="Retângulo: Cantos Arredondados 3">
          <a:extLst>
            <a:ext uri="{FF2B5EF4-FFF2-40B4-BE49-F238E27FC236}">
              <a16:creationId xmlns:a16="http://schemas.microsoft.com/office/drawing/2014/main" id="{DA7E7E0B-5F28-DD1F-3501-E892981DD64C}"/>
            </a:ext>
          </a:extLst>
        </xdr:cNvPr>
        <xdr:cNvSpPr/>
      </xdr:nvSpPr>
      <xdr:spPr>
        <a:xfrm>
          <a:off x="4793615" y="1518920"/>
          <a:ext cx="2222499" cy="72961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100" b="1">
              <a:solidFill>
                <a:schemeClr val="lt1"/>
              </a:solidFill>
              <a:effectLst/>
              <a:latin typeface="+mn-lt"/>
              <a:ea typeface="+mn-ea"/>
              <a:cs typeface="+mn-cs"/>
            </a:rPr>
            <a:t>Compromisso com a vida</a:t>
          </a:r>
          <a:br>
            <a:rPr lang="pt-BR" sz="1100" b="1">
              <a:solidFill>
                <a:schemeClr val="lt1"/>
              </a:solidFill>
              <a:effectLst/>
              <a:latin typeface="+mn-lt"/>
              <a:ea typeface="+mn-ea"/>
              <a:cs typeface="+mn-cs"/>
            </a:rPr>
          </a:br>
          <a:r>
            <a:rPr lang="pt-BR" sz="1100" b="0">
              <a:solidFill>
                <a:schemeClr val="lt1"/>
              </a:solidFill>
              <a:effectLst/>
              <a:latin typeface="+mn-lt"/>
              <a:ea typeface="+mn-ea"/>
              <a:cs typeface="+mn-cs"/>
            </a:rPr>
            <a:t>Diretos</a:t>
          </a:r>
          <a:r>
            <a:rPr lang="pt-BR" sz="1100" b="0" baseline="0">
              <a:solidFill>
                <a:schemeClr val="lt1"/>
              </a:solidFill>
              <a:effectLst/>
              <a:latin typeface="+mn-lt"/>
              <a:ea typeface="+mn-ea"/>
              <a:cs typeface="+mn-cs"/>
            </a:rPr>
            <a:t> Humanos &amp; Sermos Mais Humanos</a:t>
          </a:r>
          <a:endParaRPr lang="pt-BR" sz="1600">
            <a:effectLst/>
          </a:endParaRPr>
        </a:p>
        <a:p>
          <a:pPr algn="ctr"/>
          <a:endParaRPr lang="pt-BR" sz="1600" b="1" u="none">
            <a:solidFill>
              <a:schemeClr val="bg1"/>
            </a:solidFill>
          </a:endParaRPr>
        </a:p>
      </xdr:txBody>
    </xdr:sp>
    <xdr:clientData/>
  </xdr:twoCellAnchor>
  <xdr:twoCellAnchor>
    <xdr:from>
      <xdr:col>11</xdr:col>
      <xdr:colOff>332740</xdr:colOff>
      <xdr:row>8</xdr:row>
      <xdr:rowOff>59690</xdr:rowOff>
    </xdr:from>
    <xdr:to>
      <xdr:col>15</xdr:col>
      <xdr:colOff>154304</xdr:colOff>
      <xdr:row>12</xdr:row>
      <xdr:rowOff>48260</xdr:rowOff>
    </xdr:to>
    <xdr:sp macro="" textlink="">
      <xdr:nvSpPr>
        <xdr:cNvPr id="9" name="Retângulo: Cantos Arredondados 3">
          <a:extLst>
            <a:ext uri="{FF2B5EF4-FFF2-40B4-BE49-F238E27FC236}">
              <a16:creationId xmlns:a16="http://schemas.microsoft.com/office/drawing/2014/main" id="{D277FC21-5617-2D41-4BE7-452DEDC1B7CC}"/>
            </a:ext>
          </a:extLst>
        </xdr:cNvPr>
        <xdr:cNvSpPr/>
      </xdr:nvSpPr>
      <xdr:spPr>
        <a:xfrm>
          <a:off x="7038340" y="1522730"/>
          <a:ext cx="2259964"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none">
              <a:solidFill>
                <a:schemeClr val="bg1"/>
              </a:solidFill>
            </a:rPr>
            <a:t>Indicadores Próprios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10" name="Retângulo 9">
          <a:extLst>
            <a:ext uri="{FF2B5EF4-FFF2-40B4-BE49-F238E27FC236}">
              <a16:creationId xmlns:a16="http://schemas.microsoft.com/office/drawing/2014/main" id="{A125F0D2-F099-6C5B-A7B1-0092E9E5138C}"/>
            </a:ext>
          </a:extLst>
        </xdr:cNvPr>
        <xdr:cNvSpPr/>
      </xdr:nvSpPr>
      <xdr:spPr>
        <a:xfrm>
          <a:off x="300990" y="1236345"/>
          <a:ext cx="1122045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1" name="Gráfico 10" descr="Círculo com seta para a esquerda com preenchimento sólido">
          <a:hlinkClick xmlns:r="http://schemas.openxmlformats.org/officeDocument/2006/relationships" r:id="rId1"/>
          <a:extLst>
            <a:ext uri="{FF2B5EF4-FFF2-40B4-BE49-F238E27FC236}">
              <a16:creationId xmlns:a16="http://schemas.microsoft.com/office/drawing/2014/main" id="{F59D2B12-CD64-D517-A9B9-DC6AFF49468F}"/>
            </a:ext>
          </a:extLst>
        </xdr:cNvPr>
        <xdr:cNvPicPr>
          <a:picLocks noChangeAspect="1"/>
        </xdr:cNvPicPr>
      </xdr:nvPicPr>
      <xdr:blipFill>
        <a:blip xmlns:r="http://schemas.openxmlformats.org/officeDocument/2006/relationships" r:embed="rId3"/>
        <a:stretch>
          <a:fillRect/>
        </a:stretch>
      </xdr:blipFill>
      <xdr:spPr>
        <a:xfrm>
          <a:off x="474345" y="280035"/>
          <a:ext cx="499549" cy="511367"/>
        </a:xfrm>
        <a:prstGeom prst="rect">
          <a:avLst/>
        </a:prstGeom>
      </xdr:spPr>
    </xdr:pic>
    <xdr:clientData/>
  </xdr:twoCellAnchor>
  <xdr:twoCellAnchor editAs="oneCell">
    <xdr:from>
      <xdr:col>14</xdr:col>
      <xdr:colOff>485775</xdr:colOff>
      <xdr:row>0</xdr:row>
      <xdr:rowOff>76200</xdr:rowOff>
    </xdr:from>
    <xdr:to>
      <xdr:col>17</xdr:col>
      <xdr:colOff>419100</xdr:colOff>
      <xdr:row>6</xdr:row>
      <xdr:rowOff>19050</xdr:rowOff>
    </xdr:to>
    <xdr:pic>
      <xdr:nvPicPr>
        <xdr:cNvPr id="3082" name="Imagem 11">
          <a:hlinkClick xmlns:r="http://schemas.openxmlformats.org/officeDocument/2006/relationships" r:id="rId4"/>
          <a:extLst>
            <a:ext uri="{FF2B5EF4-FFF2-40B4-BE49-F238E27FC236}">
              <a16:creationId xmlns:a16="http://schemas.microsoft.com/office/drawing/2014/main" id="{8A74BA33-C6B6-8043-D1D4-4203C954BFF7}"/>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753475" y="7620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F0F37263-9FEB-7775-CE5E-92676585356D}"/>
            </a:ext>
          </a:extLst>
        </xdr:cNvPr>
        <xdr:cNvSpPr/>
      </xdr:nvSpPr>
      <xdr:spPr>
        <a:xfrm>
          <a:off x="287656" y="1506855"/>
          <a:ext cx="1858136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1038225</xdr:colOff>
      <xdr:row>5</xdr:row>
      <xdr:rowOff>133350</xdr:rowOff>
    </xdr:to>
    <xdr:pic>
      <xdr:nvPicPr>
        <xdr:cNvPr id="30722" name="Imagem 2">
          <a:extLst>
            <a:ext uri="{FF2B5EF4-FFF2-40B4-BE49-F238E27FC236}">
              <a16:creationId xmlns:a16="http://schemas.microsoft.com/office/drawing/2014/main" id="{44EF0DA5-51BF-E4BD-00A4-43406EA6B0B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34525" y="19050"/>
          <a:ext cx="15144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30723" name="Imagem 3">
          <a:hlinkClick xmlns:r="http://schemas.openxmlformats.org/officeDocument/2006/relationships" r:id="rId2"/>
          <a:extLst>
            <a:ext uri="{FF2B5EF4-FFF2-40B4-BE49-F238E27FC236}">
              <a16:creationId xmlns:a16="http://schemas.microsoft.com/office/drawing/2014/main" id="{F2A18D4D-D4B8-CB3F-E043-7DC1577422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0941045C-07C0-1965-4CCB-9ECE9E10BE03}"/>
            </a:ext>
          </a:extLst>
        </xdr:cNvPr>
        <xdr:cNvSpPr/>
      </xdr:nvSpPr>
      <xdr:spPr>
        <a:xfrm>
          <a:off x="1014158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8772FEBF-971C-F707-1C4E-A11A91F76261}"/>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7B072A86-0A8B-2CCB-18F9-0BBA4A07AE23}"/>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CC16E8F8-E9F9-554B-13EC-2F40525A7D9A}"/>
            </a:ext>
          </a:extLst>
        </xdr:cNvPr>
        <xdr:cNvSpPr/>
      </xdr:nvSpPr>
      <xdr:spPr>
        <a:xfrm>
          <a:off x="7133590" y="0"/>
          <a:ext cx="29972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D36BC014-30E9-B461-D097-EFAFC6470FEC}"/>
            </a:ext>
          </a:extLst>
        </xdr:cNvPr>
        <xdr:cNvSpPr/>
      </xdr:nvSpPr>
      <xdr:spPr>
        <a:xfrm>
          <a:off x="300990" y="1040130"/>
          <a:ext cx="185680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F56DEA8C-FE48-3B52-607A-6D2BDF1C5F65}"/>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xdr:from>
      <xdr:col>0</xdr:col>
      <xdr:colOff>281941</xdr:colOff>
      <xdr:row>11</xdr:row>
      <xdr:rowOff>57149</xdr:rowOff>
    </xdr:from>
    <xdr:to>
      <xdr:col>2</xdr:col>
      <xdr:colOff>571500</xdr:colOff>
      <xdr:row>124</xdr:row>
      <xdr:rowOff>24765</xdr:rowOff>
    </xdr:to>
    <xdr:sp macro="" textlink="">
      <xdr:nvSpPr>
        <xdr:cNvPr id="11" name="Retângulo 10">
          <a:extLst>
            <a:ext uri="{FF2B5EF4-FFF2-40B4-BE49-F238E27FC236}">
              <a16:creationId xmlns:a16="http://schemas.microsoft.com/office/drawing/2014/main" id="{538624C8-0F08-477C-7AF4-CE53012A0166}"/>
            </a:ext>
          </a:extLst>
        </xdr:cNvPr>
        <xdr:cNvSpPr/>
      </xdr:nvSpPr>
      <xdr:spPr>
        <a:xfrm>
          <a:off x="285751" y="2051684"/>
          <a:ext cx="1504949" cy="1255966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B2A7A5F2-7AAB-577B-A847-DE74F372E1BA}"/>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3427732</xdr:colOff>
      <xdr:row>7</xdr:row>
      <xdr:rowOff>59055</xdr:rowOff>
    </xdr:from>
    <xdr:to>
      <xdr:col>8</xdr:col>
      <xdr:colOff>1038225</xdr:colOff>
      <xdr:row>11</xdr:row>
      <xdr:rowOff>59055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F0649DF1-639F-F65C-C20E-947A641FA4F9}"/>
            </a:ext>
          </a:extLst>
        </xdr:cNvPr>
        <xdr:cNvSpPr/>
      </xdr:nvSpPr>
      <xdr:spPr>
        <a:xfrm>
          <a:off x="9095107" y="1325880"/>
          <a:ext cx="2249168"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4" name="Retângulo: Cantos Arredondados 3">
          <a:extLst>
            <a:ext uri="{FF2B5EF4-FFF2-40B4-BE49-F238E27FC236}">
              <a16:creationId xmlns:a16="http://schemas.microsoft.com/office/drawing/2014/main" id="{4893F6C3-BFFD-DCB1-C427-DA8FE1D51041}"/>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1198881</xdr:colOff>
      <xdr:row>7</xdr:row>
      <xdr:rowOff>55245</xdr:rowOff>
    </xdr:from>
    <xdr:to>
      <xdr:col>7</xdr:col>
      <xdr:colOff>3390900</xdr:colOff>
      <xdr:row>11</xdr:row>
      <xdr:rowOff>55245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45B71EE3-94C0-8267-8048-7807CEC1260B}"/>
            </a:ext>
          </a:extLst>
        </xdr:cNvPr>
        <xdr:cNvSpPr/>
      </xdr:nvSpPr>
      <xdr:spPr>
        <a:xfrm>
          <a:off x="6866256" y="1322070"/>
          <a:ext cx="219201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590550</xdr:colOff>
      <xdr:row>15</xdr:row>
      <xdr:rowOff>76200</xdr:rowOff>
    </xdr:from>
    <xdr:to>
      <xdr:col>6</xdr:col>
      <xdr:colOff>1276350</xdr:colOff>
      <xdr:row>17</xdr:row>
      <xdr:rowOff>171450</xdr:rowOff>
    </xdr:to>
    <xdr:pic>
      <xdr:nvPicPr>
        <xdr:cNvPr id="30735" name="Imagem 15">
          <a:extLst>
            <a:ext uri="{FF2B5EF4-FFF2-40B4-BE49-F238E27FC236}">
              <a16:creationId xmlns:a16="http://schemas.microsoft.com/office/drawing/2014/main" id="{5CF83CD8-E47D-E8B2-5C30-7CC18762CA23}"/>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86100"/>
          <a:ext cx="1276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0542ECF5-F135-36D2-2552-107D8B753FDE}"/>
            </a:ext>
          </a:extLst>
        </xdr:cNvPr>
        <xdr:cNvSpPr/>
      </xdr:nvSpPr>
      <xdr:spPr>
        <a:xfrm>
          <a:off x="287656" y="1506855"/>
          <a:ext cx="220294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1047750</xdr:colOff>
      <xdr:row>5</xdr:row>
      <xdr:rowOff>133350</xdr:rowOff>
    </xdr:to>
    <xdr:pic>
      <xdr:nvPicPr>
        <xdr:cNvPr id="31746" name="Imagem 2">
          <a:extLst>
            <a:ext uri="{FF2B5EF4-FFF2-40B4-BE49-F238E27FC236}">
              <a16:creationId xmlns:a16="http://schemas.microsoft.com/office/drawing/2014/main" id="{7176E5C7-B31E-A55A-D5CB-6C7B9DC656B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34525" y="19050"/>
          <a:ext cx="15240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31747" name="Imagem 3">
          <a:hlinkClick xmlns:r="http://schemas.openxmlformats.org/officeDocument/2006/relationships" r:id="rId2"/>
          <a:extLst>
            <a:ext uri="{FF2B5EF4-FFF2-40B4-BE49-F238E27FC236}">
              <a16:creationId xmlns:a16="http://schemas.microsoft.com/office/drawing/2014/main" id="{6E3CBB1A-11A6-5061-AE78-98592183620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E88F0701-5F53-C473-F91B-95F943F284AF}"/>
            </a:ext>
          </a:extLst>
        </xdr:cNvPr>
        <xdr:cNvSpPr/>
      </xdr:nvSpPr>
      <xdr:spPr>
        <a:xfrm>
          <a:off x="1358963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B908E13D-1C58-A593-210F-F360EE9933EF}"/>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B97FC7D5-3826-34F5-9E1A-DEF6F079AB31}"/>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EF51FBE1-03A3-D01A-7DF3-37D0146BBCFA}"/>
            </a:ext>
          </a:extLst>
        </xdr:cNvPr>
        <xdr:cNvSpPr/>
      </xdr:nvSpPr>
      <xdr:spPr>
        <a:xfrm>
          <a:off x="7133590" y="0"/>
          <a:ext cx="644525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98EF8D4A-E928-6D04-3B3F-D18C8D68A825}"/>
            </a:ext>
          </a:extLst>
        </xdr:cNvPr>
        <xdr:cNvSpPr/>
      </xdr:nvSpPr>
      <xdr:spPr>
        <a:xfrm>
          <a:off x="300990" y="1040130"/>
          <a:ext cx="220160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FA23EFBD-805E-09EA-8DA8-C5D3CA12572C}"/>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xdr:from>
      <xdr:col>0</xdr:col>
      <xdr:colOff>281941</xdr:colOff>
      <xdr:row>11</xdr:row>
      <xdr:rowOff>57149</xdr:rowOff>
    </xdr:from>
    <xdr:to>
      <xdr:col>2</xdr:col>
      <xdr:colOff>571500</xdr:colOff>
      <xdr:row>72</xdr:row>
      <xdr:rowOff>24765</xdr:rowOff>
    </xdr:to>
    <xdr:sp macro="" textlink="">
      <xdr:nvSpPr>
        <xdr:cNvPr id="11" name="Retângulo 10">
          <a:extLst>
            <a:ext uri="{FF2B5EF4-FFF2-40B4-BE49-F238E27FC236}">
              <a16:creationId xmlns:a16="http://schemas.microsoft.com/office/drawing/2014/main" id="{2903C617-36DE-10B4-15A4-361C345106D8}"/>
            </a:ext>
          </a:extLst>
        </xdr:cNvPr>
        <xdr:cNvSpPr/>
      </xdr:nvSpPr>
      <xdr:spPr>
        <a:xfrm>
          <a:off x="285751" y="2051684"/>
          <a:ext cx="1504949" cy="2142744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60F0EF5E-D9E9-5627-EDEC-C3953DC6DA65}"/>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3427732</xdr:colOff>
      <xdr:row>7</xdr:row>
      <xdr:rowOff>59055</xdr:rowOff>
    </xdr:from>
    <xdr:to>
      <xdr:col>8</xdr:col>
      <xdr:colOff>1038225</xdr:colOff>
      <xdr:row>11</xdr:row>
      <xdr:rowOff>59055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12F32C26-F28F-3378-3EF2-DC2BA53979CA}"/>
            </a:ext>
          </a:extLst>
        </xdr:cNvPr>
        <xdr:cNvSpPr/>
      </xdr:nvSpPr>
      <xdr:spPr>
        <a:xfrm>
          <a:off x="9095107" y="1322070"/>
          <a:ext cx="2251073"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4" name="Retângulo: Cantos Arredondados 3">
          <a:extLst>
            <a:ext uri="{FF2B5EF4-FFF2-40B4-BE49-F238E27FC236}">
              <a16:creationId xmlns:a16="http://schemas.microsoft.com/office/drawing/2014/main" id="{77CCE893-3B57-8793-AF68-9359BE12755C}"/>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1198881</xdr:colOff>
      <xdr:row>7</xdr:row>
      <xdr:rowOff>55245</xdr:rowOff>
    </xdr:from>
    <xdr:to>
      <xdr:col>7</xdr:col>
      <xdr:colOff>3390900</xdr:colOff>
      <xdr:row>11</xdr:row>
      <xdr:rowOff>55245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7A738690-A9EB-C8F4-4F9C-522790908D66}"/>
            </a:ext>
          </a:extLst>
        </xdr:cNvPr>
        <xdr:cNvSpPr/>
      </xdr:nvSpPr>
      <xdr:spPr>
        <a:xfrm>
          <a:off x="6870066" y="1325880"/>
          <a:ext cx="218820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590550</xdr:colOff>
      <xdr:row>15</xdr:row>
      <xdr:rowOff>76200</xdr:rowOff>
    </xdr:from>
    <xdr:to>
      <xdr:col>6</xdr:col>
      <xdr:colOff>1276350</xdr:colOff>
      <xdr:row>17</xdr:row>
      <xdr:rowOff>171450</xdr:rowOff>
    </xdr:to>
    <xdr:pic>
      <xdr:nvPicPr>
        <xdr:cNvPr id="31759" name="Imagem 15">
          <a:extLst>
            <a:ext uri="{FF2B5EF4-FFF2-40B4-BE49-F238E27FC236}">
              <a16:creationId xmlns:a16="http://schemas.microsoft.com/office/drawing/2014/main" id="{824E74AF-6247-9BD2-C2E6-2D6B9A26C2D2}"/>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86100"/>
          <a:ext cx="1276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57E76ADD-B4B2-B00E-7101-809AA0D8E3BD}"/>
            </a:ext>
          </a:extLst>
        </xdr:cNvPr>
        <xdr:cNvSpPr/>
      </xdr:nvSpPr>
      <xdr:spPr>
        <a:xfrm>
          <a:off x="287656" y="1506855"/>
          <a:ext cx="220294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1047750</xdr:colOff>
      <xdr:row>5</xdr:row>
      <xdr:rowOff>133350</xdr:rowOff>
    </xdr:to>
    <xdr:pic>
      <xdr:nvPicPr>
        <xdr:cNvPr id="32770" name="Imagem 2">
          <a:extLst>
            <a:ext uri="{FF2B5EF4-FFF2-40B4-BE49-F238E27FC236}">
              <a16:creationId xmlns:a16="http://schemas.microsoft.com/office/drawing/2014/main" id="{D24AAF67-152C-52C9-B43D-C8A8DC5F5EA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34525" y="19050"/>
          <a:ext cx="15240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32771" name="Imagem 3">
          <a:hlinkClick xmlns:r="http://schemas.openxmlformats.org/officeDocument/2006/relationships" r:id="rId2"/>
          <a:extLst>
            <a:ext uri="{FF2B5EF4-FFF2-40B4-BE49-F238E27FC236}">
              <a16:creationId xmlns:a16="http://schemas.microsoft.com/office/drawing/2014/main" id="{3C253CB4-52E5-C6CA-CB4B-6E575C579B2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6905E244-D17A-33D6-261B-04B1BBF977E3}"/>
            </a:ext>
          </a:extLst>
        </xdr:cNvPr>
        <xdr:cNvSpPr/>
      </xdr:nvSpPr>
      <xdr:spPr>
        <a:xfrm>
          <a:off x="1358963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9414E768-95E4-58BE-15F8-071481E64ABB}"/>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C0A61BB5-239F-11AC-7B59-5FAB659CF68E}"/>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E6C25B78-6634-387A-BFA9-76AFDDB3ACB9}"/>
            </a:ext>
          </a:extLst>
        </xdr:cNvPr>
        <xdr:cNvSpPr/>
      </xdr:nvSpPr>
      <xdr:spPr>
        <a:xfrm>
          <a:off x="7133590" y="0"/>
          <a:ext cx="644525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8D9744C4-BE05-5976-6107-D225249144E9}"/>
            </a:ext>
          </a:extLst>
        </xdr:cNvPr>
        <xdr:cNvSpPr/>
      </xdr:nvSpPr>
      <xdr:spPr>
        <a:xfrm>
          <a:off x="300990" y="1040130"/>
          <a:ext cx="220160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C3132E14-C148-1FD5-9F6E-45E947BABE1D}"/>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281941</xdr:colOff>
      <xdr:row>11</xdr:row>
      <xdr:rowOff>57148</xdr:rowOff>
    </xdr:from>
    <xdr:to>
      <xdr:col>2</xdr:col>
      <xdr:colOff>571500</xdr:colOff>
      <xdr:row>63</xdr:row>
      <xdr:rowOff>161924</xdr:rowOff>
    </xdr:to>
    <xdr:sp macro="" textlink="">
      <xdr:nvSpPr>
        <xdr:cNvPr id="11" name="Retângulo 10">
          <a:extLst>
            <a:ext uri="{FF2B5EF4-FFF2-40B4-BE49-F238E27FC236}">
              <a16:creationId xmlns:a16="http://schemas.microsoft.com/office/drawing/2014/main" id="{49DAA4C9-9062-01F5-8AD7-71720CF7DC94}"/>
            </a:ext>
          </a:extLst>
        </xdr:cNvPr>
        <xdr:cNvSpPr/>
      </xdr:nvSpPr>
      <xdr:spPr>
        <a:xfrm>
          <a:off x="281941" y="2047873"/>
          <a:ext cx="1508759" cy="994410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B9587A31-3916-B396-2663-71971F7BD401}"/>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3427732</xdr:colOff>
      <xdr:row>7</xdr:row>
      <xdr:rowOff>59055</xdr:rowOff>
    </xdr:from>
    <xdr:to>
      <xdr:col>8</xdr:col>
      <xdr:colOff>1038225</xdr:colOff>
      <xdr:row>11</xdr:row>
      <xdr:rowOff>59055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1741E67B-4FD9-2B04-0C1C-3E8C0CA32ABC}"/>
            </a:ext>
          </a:extLst>
        </xdr:cNvPr>
        <xdr:cNvSpPr/>
      </xdr:nvSpPr>
      <xdr:spPr>
        <a:xfrm>
          <a:off x="9095107" y="1322070"/>
          <a:ext cx="2251073"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4" name="Retângulo: Cantos Arredondados 3">
          <a:extLst>
            <a:ext uri="{FF2B5EF4-FFF2-40B4-BE49-F238E27FC236}">
              <a16:creationId xmlns:a16="http://schemas.microsoft.com/office/drawing/2014/main" id="{0FBD4FD2-EFE5-78C2-B485-45BC0C881328}"/>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1198881</xdr:colOff>
      <xdr:row>7</xdr:row>
      <xdr:rowOff>55245</xdr:rowOff>
    </xdr:from>
    <xdr:to>
      <xdr:col>7</xdr:col>
      <xdr:colOff>3390900</xdr:colOff>
      <xdr:row>11</xdr:row>
      <xdr:rowOff>55245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0E2C38A1-A4B7-2B7E-EBF9-CB58DD997B2C}"/>
            </a:ext>
          </a:extLst>
        </xdr:cNvPr>
        <xdr:cNvSpPr/>
      </xdr:nvSpPr>
      <xdr:spPr>
        <a:xfrm>
          <a:off x="6870066" y="1325880"/>
          <a:ext cx="218820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590550</xdr:colOff>
      <xdr:row>15</xdr:row>
      <xdr:rowOff>76200</xdr:rowOff>
    </xdr:from>
    <xdr:to>
      <xdr:col>6</xdr:col>
      <xdr:colOff>1276350</xdr:colOff>
      <xdr:row>17</xdr:row>
      <xdr:rowOff>171450</xdr:rowOff>
    </xdr:to>
    <xdr:pic>
      <xdr:nvPicPr>
        <xdr:cNvPr id="32783" name="Imagem 15">
          <a:extLst>
            <a:ext uri="{FF2B5EF4-FFF2-40B4-BE49-F238E27FC236}">
              <a16:creationId xmlns:a16="http://schemas.microsoft.com/office/drawing/2014/main" id="{29B9309B-7B2E-7DE9-A219-86580CD573CD}"/>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86100"/>
          <a:ext cx="1276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C78168CC-09D3-0F74-D046-5AE5896F642D}"/>
            </a:ext>
          </a:extLst>
        </xdr:cNvPr>
        <xdr:cNvSpPr/>
      </xdr:nvSpPr>
      <xdr:spPr>
        <a:xfrm>
          <a:off x="287656" y="1506855"/>
          <a:ext cx="220294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628650</xdr:colOff>
      <xdr:row>5</xdr:row>
      <xdr:rowOff>133350</xdr:rowOff>
    </xdr:to>
    <xdr:pic>
      <xdr:nvPicPr>
        <xdr:cNvPr id="33794" name="Imagem 2">
          <a:extLst>
            <a:ext uri="{FF2B5EF4-FFF2-40B4-BE49-F238E27FC236}">
              <a16:creationId xmlns:a16="http://schemas.microsoft.com/office/drawing/2014/main" id="{03CEEB15-20A9-D321-7173-086BACFE26F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34525" y="19050"/>
          <a:ext cx="15049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33795" name="Imagem 3">
          <a:hlinkClick xmlns:r="http://schemas.openxmlformats.org/officeDocument/2006/relationships" r:id="rId2"/>
          <a:extLst>
            <a:ext uri="{FF2B5EF4-FFF2-40B4-BE49-F238E27FC236}">
              <a16:creationId xmlns:a16="http://schemas.microsoft.com/office/drawing/2014/main" id="{A51774B4-A26B-6F4B-8266-736EF78B3C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DBEC8C39-9137-1BA8-A874-6CE574F61517}"/>
            </a:ext>
          </a:extLst>
        </xdr:cNvPr>
        <xdr:cNvSpPr/>
      </xdr:nvSpPr>
      <xdr:spPr>
        <a:xfrm>
          <a:off x="1358963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417EF461-101E-472D-5892-F8E62B56B780}"/>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C3A338D0-52CD-B271-6533-6A1B110A3DB5}"/>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BB1240E3-4909-6F09-D811-F81B2B7EAAE5}"/>
            </a:ext>
          </a:extLst>
        </xdr:cNvPr>
        <xdr:cNvSpPr/>
      </xdr:nvSpPr>
      <xdr:spPr>
        <a:xfrm>
          <a:off x="7133590" y="0"/>
          <a:ext cx="644525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FFCE16A3-C2D0-591A-7509-8F171D222990}"/>
            </a:ext>
          </a:extLst>
        </xdr:cNvPr>
        <xdr:cNvSpPr/>
      </xdr:nvSpPr>
      <xdr:spPr>
        <a:xfrm>
          <a:off x="300990" y="1040130"/>
          <a:ext cx="220160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197D70E5-687A-1EC9-0849-C48A2FA54F3D}"/>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xdr:from>
      <xdr:col>0</xdr:col>
      <xdr:colOff>281941</xdr:colOff>
      <xdr:row>11</xdr:row>
      <xdr:rowOff>57148</xdr:rowOff>
    </xdr:from>
    <xdr:to>
      <xdr:col>2</xdr:col>
      <xdr:colOff>571500</xdr:colOff>
      <xdr:row>52</xdr:row>
      <xdr:rowOff>114300</xdr:rowOff>
    </xdr:to>
    <xdr:sp macro="" textlink="">
      <xdr:nvSpPr>
        <xdr:cNvPr id="11" name="Retângulo 10">
          <a:extLst>
            <a:ext uri="{FF2B5EF4-FFF2-40B4-BE49-F238E27FC236}">
              <a16:creationId xmlns:a16="http://schemas.microsoft.com/office/drawing/2014/main" id="{926F15F3-9D61-43C9-8D0B-1CC49BDDA0F4}"/>
            </a:ext>
          </a:extLst>
        </xdr:cNvPr>
        <xdr:cNvSpPr/>
      </xdr:nvSpPr>
      <xdr:spPr>
        <a:xfrm>
          <a:off x="281941" y="2047873"/>
          <a:ext cx="1508759" cy="790575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D9F7E3B2-9CAB-80A3-1B56-DB2B89EE2A00}"/>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3427733</xdr:colOff>
      <xdr:row>7</xdr:row>
      <xdr:rowOff>55245</xdr:rowOff>
    </xdr:from>
    <xdr:to>
      <xdr:col>8</xdr:col>
      <xdr:colOff>581026</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25A1355D-19D1-F942-5096-C57FABB5981D}"/>
            </a:ext>
          </a:extLst>
        </xdr:cNvPr>
        <xdr:cNvSpPr/>
      </xdr:nvSpPr>
      <xdr:spPr>
        <a:xfrm>
          <a:off x="9095108" y="1322070"/>
          <a:ext cx="2211068"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4" name="Retângulo: Cantos Arredondados 3">
          <a:extLst>
            <a:ext uri="{FF2B5EF4-FFF2-40B4-BE49-F238E27FC236}">
              <a16:creationId xmlns:a16="http://schemas.microsoft.com/office/drawing/2014/main" id="{278B2BFF-6492-442C-41B7-373A021EC52F}"/>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1198881</xdr:colOff>
      <xdr:row>7</xdr:row>
      <xdr:rowOff>55245</xdr:rowOff>
    </xdr:from>
    <xdr:to>
      <xdr:col>7</xdr:col>
      <xdr:colOff>3390900</xdr:colOff>
      <xdr:row>11</xdr:row>
      <xdr:rowOff>55245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FE05EAF5-993F-E5E2-DE0C-2578487F3929}"/>
            </a:ext>
          </a:extLst>
        </xdr:cNvPr>
        <xdr:cNvSpPr/>
      </xdr:nvSpPr>
      <xdr:spPr>
        <a:xfrm>
          <a:off x="6870066" y="1325880"/>
          <a:ext cx="218820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590550</xdr:colOff>
      <xdr:row>15</xdr:row>
      <xdr:rowOff>76200</xdr:rowOff>
    </xdr:from>
    <xdr:to>
      <xdr:col>6</xdr:col>
      <xdr:colOff>1276350</xdr:colOff>
      <xdr:row>17</xdr:row>
      <xdr:rowOff>171450</xdr:rowOff>
    </xdr:to>
    <xdr:pic>
      <xdr:nvPicPr>
        <xdr:cNvPr id="33807" name="Imagem 15">
          <a:extLst>
            <a:ext uri="{FF2B5EF4-FFF2-40B4-BE49-F238E27FC236}">
              <a16:creationId xmlns:a16="http://schemas.microsoft.com/office/drawing/2014/main" id="{616ED188-CD76-909B-E20E-A57E1FFAA95B}"/>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86100"/>
          <a:ext cx="1276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0FF0AB76-6591-2946-4DAF-1D2D31F21A1A}"/>
            </a:ext>
          </a:extLst>
        </xdr:cNvPr>
        <xdr:cNvSpPr/>
      </xdr:nvSpPr>
      <xdr:spPr>
        <a:xfrm>
          <a:off x="287656" y="1506855"/>
          <a:ext cx="224485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628650</xdr:colOff>
      <xdr:row>5</xdr:row>
      <xdr:rowOff>133350</xdr:rowOff>
    </xdr:to>
    <xdr:pic>
      <xdr:nvPicPr>
        <xdr:cNvPr id="34818" name="Imagem 2">
          <a:extLst>
            <a:ext uri="{FF2B5EF4-FFF2-40B4-BE49-F238E27FC236}">
              <a16:creationId xmlns:a16="http://schemas.microsoft.com/office/drawing/2014/main" id="{6F8CD851-E2D9-A49A-041A-CEA8DEF76AD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34525" y="19050"/>
          <a:ext cx="15049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34819" name="Imagem 3">
          <a:hlinkClick xmlns:r="http://schemas.openxmlformats.org/officeDocument/2006/relationships" r:id="rId2"/>
          <a:extLst>
            <a:ext uri="{FF2B5EF4-FFF2-40B4-BE49-F238E27FC236}">
              <a16:creationId xmlns:a16="http://schemas.microsoft.com/office/drawing/2014/main" id="{C0926150-DA0C-13DB-B7EA-C51A5716CE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21445D11-5DA8-CE5D-80AA-D174D24D3519}"/>
            </a:ext>
          </a:extLst>
        </xdr:cNvPr>
        <xdr:cNvSpPr/>
      </xdr:nvSpPr>
      <xdr:spPr>
        <a:xfrm>
          <a:off x="1400873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D75ED1E4-50A7-65EC-84A7-86947D78FFA4}"/>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002D11D1-6363-1B0F-A6B9-94B8559B22BB}"/>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34839B67-6B9F-BCEA-B07B-3E66FCFC84C7}"/>
            </a:ext>
          </a:extLst>
        </xdr:cNvPr>
        <xdr:cNvSpPr/>
      </xdr:nvSpPr>
      <xdr:spPr>
        <a:xfrm>
          <a:off x="7133590" y="0"/>
          <a:ext cx="686435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4372864E-D69B-95B2-55A8-DB5255A63B35}"/>
            </a:ext>
          </a:extLst>
        </xdr:cNvPr>
        <xdr:cNvSpPr/>
      </xdr:nvSpPr>
      <xdr:spPr>
        <a:xfrm>
          <a:off x="300990" y="1040130"/>
          <a:ext cx="224351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CAD266B0-296E-C86D-DEB1-D7C593740405}"/>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281941</xdr:colOff>
      <xdr:row>11</xdr:row>
      <xdr:rowOff>57148</xdr:rowOff>
    </xdr:from>
    <xdr:to>
      <xdr:col>2</xdr:col>
      <xdr:colOff>571500</xdr:colOff>
      <xdr:row>52</xdr:row>
      <xdr:rowOff>114300</xdr:rowOff>
    </xdr:to>
    <xdr:sp macro="" textlink="">
      <xdr:nvSpPr>
        <xdr:cNvPr id="11" name="Retângulo 10">
          <a:extLst>
            <a:ext uri="{FF2B5EF4-FFF2-40B4-BE49-F238E27FC236}">
              <a16:creationId xmlns:a16="http://schemas.microsoft.com/office/drawing/2014/main" id="{4213428F-566C-30B4-28F3-8A97BE2BC0F8}"/>
            </a:ext>
          </a:extLst>
        </xdr:cNvPr>
        <xdr:cNvSpPr/>
      </xdr:nvSpPr>
      <xdr:spPr>
        <a:xfrm>
          <a:off x="285751" y="2051683"/>
          <a:ext cx="1504949" cy="898779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E44309D8-480D-1768-4D81-1D8066171DA8}"/>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3427733</xdr:colOff>
      <xdr:row>7</xdr:row>
      <xdr:rowOff>55245</xdr:rowOff>
    </xdr:from>
    <xdr:to>
      <xdr:col>8</xdr:col>
      <xdr:colOff>581026</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D3EEADB2-A228-9F8F-593D-52FB97806910}"/>
            </a:ext>
          </a:extLst>
        </xdr:cNvPr>
        <xdr:cNvSpPr/>
      </xdr:nvSpPr>
      <xdr:spPr>
        <a:xfrm>
          <a:off x="9095108" y="1325880"/>
          <a:ext cx="2212973"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969646</xdr:colOff>
      <xdr:row>7</xdr:row>
      <xdr:rowOff>53340</xdr:rowOff>
    </xdr:from>
    <xdr:to>
      <xdr:col>7</xdr:col>
      <xdr:colOff>1143000</xdr:colOff>
      <xdr:row>11</xdr:row>
      <xdr:rowOff>59055</xdr:rowOff>
    </xdr:to>
    <xdr:sp macro="" textlink="">
      <xdr:nvSpPr>
        <xdr:cNvPr id="14" name="Retângulo: Cantos Arredondados 3">
          <a:extLst>
            <a:ext uri="{FF2B5EF4-FFF2-40B4-BE49-F238E27FC236}">
              <a16:creationId xmlns:a16="http://schemas.microsoft.com/office/drawing/2014/main" id="{15E7030A-5367-9884-F4CB-C7952145337F}"/>
            </a:ext>
          </a:extLst>
        </xdr:cNvPr>
        <xdr:cNvSpPr/>
      </xdr:nvSpPr>
      <xdr:spPr>
        <a:xfrm>
          <a:off x="4631056" y="1323975"/>
          <a:ext cx="217931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1198881</xdr:colOff>
      <xdr:row>7</xdr:row>
      <xdr:rowOff>55245</xdr:rowOff>
    </xdr:from>
    <xdr:to>
      <xdr:col>7</xdr:col>
      <xdr:colOff>3390900</xdr:colOff>
      <xdr:row>11</xdr:row>
      <xdr:rowOff>55245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4F6EBD6E-531F-0CAB-25B5-43E9F83CA0A8}"/>
            </a:ext>
          </a:extLst>
        </xdr:cNvPr>
        <xdr:cNvSpPr/>
      </xdr:nvSpPr>
      <xdr:spPr>
        <a:xfrm>
          <a:off x="6870066" y="1325880"/>
          <a:ext cx="218820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590550</xdr:colOff>
      <xdr:row>15</xdr:row>
      <xdr:rowOff>76200</xdr:rowOff>
    </xdr:from>
    <xdr:to>
      <xdr:col>6</xdr:col>
      <xdr:colOff>1276350</xdr:colOff>
      <xdr:row>17</xdr:row>
      <xdr:rowOff>171450</xdr:rowOff>
    </xdr:to>
    <xdr:pic>
      <xdr:nvPicPr>
        <xdr:cNvPr id="34831" name="Imagem 15">
          <a:extLst>
            <a:ext uri="{FF2B5EF4-FFF2-40B4-BE49-F238E27FC236}">
              <a16:creationId xmlns:a16="http://schemas.microsoft.com/office/drawing/2014/main" id="{A221BDE8-BA68-BBF4-F8A8-7A13D5549698}"/>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86100"/>
          <a:ext cx="1276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5FE6D336-C20A-9210-E04C-746245E41C82}"/>
            </a:ext>
          </a:extLst>
        </xdr:cNvPr>
        <xdr:cNvSpPr/>
      </xdr:nvSpPr>
      <xdr:spPr>
        <a:xfrm>
          <a:off x="287656" y="1506855"/>
          <a:ext cx="224485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35842" name="Imagem 2">
          <a:extLst>
            <a:ext uri="{FF2B5EF4-FFF2-40B4-BE49-F238E27FC236}">
              <a16:creationId xmlns:a16="http://schemas.microsoft.com/office/drawing/2014/main" id="{EAC6A687-350E-DE33-64EB-239A7E96488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35843" name="Imagem 3">
          <a:hlinkClick xmlns:r="http://schemas.openxmlformats.org/officeDocument/2006/relationships" r:id="rId2"/>
          <a:extLst>
            <a:ext uri="{FF2B5EF4-FFF2-40B4-BE49-F238E27FC236}">
              <a16:creationId xmlns:a16="http://schemas.microsoft.com/office/drawing/2014/main" id="{7FCF197C-47C1-AC21-A2AC-F3CCA246549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917B6AF7-B895-7284-5E13-D0A2A6FA96D3}"/>
            </a:ext>
          </a:extLst>
        </xdr:cNvPr>
        <xdr:cNvSpPr/>
      </xdr:nvSpPr>
      <xdr:spPr>
        <a:xfrm>
          <a:off x="1400873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460674A2-62DF-4054-40AD-54A61FADBD04}"/>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B5BA8E54-B2B0-0F35-76D7-0F7A73002D71}"/>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5635E9D8-EC4B-968B-A09C-B29FFF10926F}"/>
            </a:ext>
          </a:extLst>
        </xdr:cNvPr>
        <xdr:cNvSpPr/>
      </xdr:nvSpPr>
      <xdr:spPr>
        <a:xfrm>
          <a:off x="7133590" y="0"/>
          <a:ext cx="686435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0C21A805-D3B6-977E-AFC1-7BF37B1AF05F}"/>
            </a:ext>
          </a:extLst>
        </xdr:cNvPr>
        <xdr:cNvSpPr/>
      </xdr:nvSpPr>
      <xdr:spPr>
        <a:xfrm>
          <a:off x="300990" y="1040130"/>
          <a:ext cx="224351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D4143AC4-D9FD-50CB-5375-27485C53B0C3}"/>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xdr:from>
      <xdr:col>0</xdr:col>
      <xdr:colOff>281941</xdr:colOff>
      <xdr:row>11</xdr:row>
      <xdr:rowOff>57148</xdr:rowOff>
    </xdr:from>
    <xdr:to>
      <xdr:col>2</xdr:col>
      <xdr:colOff>571500</xdr:colOff>
      <xdr:row>52</xdr:row>
      <xdr:rowOff>114300</xdr:rowOff>
    </xdr:to>
    <xdr:sp macro="" textlink="">
      <xdr:nvSpPr>
        <xdr:cNvPr id="11" name="Retângulo 10">
          <a:extLst>
            <a:ext uri="{FF2B5EF4-FFF2-40B4-BE49-F238E27FC236}">
              <a16:creationId xmlns:a16="http://schemas.microsoft.com/office/drawing/2014/main" id="{72E2183F-17E0-3496-4198-3A8FE8FF1E22}"/>
            </a:ext>
          </a:extLst>
        </xdr:cNvPr>
        <xdr:cNvSpPr/>
      </xdr:nvSpPr>
      <xdr:spPr>
        <a:xfrm>
          <a:off x="285751" y="2051683"/>
          <a:ext cx="1504949" cy="1042606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2878C2CC-94F1-86D6-CC61-88D9B8F2B35B}"/>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3267039</xdr:colOff>
      <xdr:row>7</xdr:row>
      <xdr:rowOff>59055</xdr:rowOff>
    </xdr:from>
    <xdr:to>
      <xdr:col>8</xdr:col>
      <xdr:colOff>1788121</xdr:colOff>
      <xdr:row>11</xdr:row>
      <xdr:rowOff>59055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0D57C0E5-C676-EEE7-70D1-8EE49CE1985C}"/>
            </a:ext>
          </a:extLst>
        </xdr:cNvPr>
        <xdr:cNvSpPr/>
      </xdr:nvSpPr>
      <xdr:spPr>
        <a:xfrm>
          <a:off x="9049274" y="1314114"/>
          <a:ext cx="2174200"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97415E54-C654-6EA6-B092-1BA9A95A4C0C}"/>
            </a:ext>
          </a:extLst>
        </xdr:cNvPr>
        <xdr:cNvSpPr/>
      </xdr:nvSpPr>
      <xdr:spPr>
        <a:xfrm>
          <a:off x="4604162" y="1312209"/>
          <a:ext cx="2186603" cy="71527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1049617</xdr:colOff>
      <xdr:row>7</xdr:row>
      <xdr:rowOff>55245</xdr:rowOff>
    </xdr:from>
    <xdr:to>
      <xdr:col>7</xdr:col>
      <xdr:colOff>3235921</xdr:colOff>
      <xdr:row>11</xdr:row>
      <xdr:rowOff>55245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352D85C1-363A-863C-4F85-3C36D1FA3C4E}"/>
            </a:ext>
          </a:extLst>
        </xdr:cNvPr>
        <xdr:cNvSpPr/>
      </xdr:nvSpPr>
      <xdr:spPr>
        <a:xfrm>
          <a:off x="6831852" y="1310304"/>
          <a:ext cx="2186304"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590550</xdr:colOff>
      <xdr:row>15</xdr:row>
      <xdr:rowOff>76200</xdr:rowOff>
    </xdr:from>
    <xdr:to>
      <xdr:col>6</xdr:col>
      <xdr:colOff>1276350</xdr:colOff>
      <xdr:row>17</xdr:row>
      <xdr:rowOff>171450</xdr:rowOff>
    </xdr:to>
    <xdr:pic>
      <xdr:nvPicPr>
        <xdr:cNvPr id="35855" name="Imagem 15">
          <a:extLst>
            <a:ext uri="{FF2B5EF4-FFF2-40B4-BE49-F238E27FC236}">
              <a16:creationId xmlns:a16="http://schemas.microsoft.com/office/drawing/2014/main" id="{36196EFD-38CE-4E3B-F10B-FA706D07C551}"/>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86100"/>
          <a:ext cx="1276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22</xdr:col>
      <xdr:colOff>537882</xdr:colOff>
      <xdr:row>11</xdr:row>
      <xdr:rowOff>131445</xdr:rowOff>
    </xdr:to>
    <xdr:sp macro="" textlink="">
      <xdr:nvSpPr>
        <xdr:cNvPr id="2" name="Retângulo 1">
          <a:extLst>
            <a:ext uri="{FF2B5EF4-FFF2-40B4-BE49-F238E27FC236}">
              <a16:creationId xmlns:a16="http://schemas.microsoft.com/office/drawing/2014/main" id="{9E12FA86-CAC0-0B5F-DF0A-9C4FD187F1AB}"/>
            </a:ext>
          </a:extLst>
        </xdr:cNvPr>
        <xdr:cNvSpPr/>
      </xdr:nvSpPr>
      <xdr:spPr>
        <a:xfrm>
          <a:off x="287656" y="1493408"/>
          <a:ext cx="26090991" cy="61027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1495425</xdr:colOff>
      <xdr:row>0</xdr:row>
      <xdr:rowOff>19050</xdr:rowOff>
    </xdr:from>
    <xdr:to>
      <xdr:col>8</xdr:col>
      <xdr:colOff>742950</xdr:colOff>
      <xdr:row>5</xdr:row>
      <xdr:rowOff>133350</xdr:rowOff>
    </xdr:to>
    <xdr:pic>
      <xdr:nvPicPr>
        <xdr:cNvPr id="36866" name="Imagem 2">
          <a:extLst>
            <a:ext uri="{FF2B5EF4-FFF2-40B4-BE49-F238E27FC236}">
              <a16:creationId xmlns:a16="http://schemas.microsoft.com/office/drawing/2014/main" id="{D2460B3C-760A-5CB2-2C65-3730E6C84FD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44025" y="19050"/>
          <a:ext cx="16478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5</xdr:col>
      <xdr:colOff>628650</xdr:colOff>
      <xdr:row>5</xdr:row>
      <xdr:rowOff>171450</xdr:rowOff>
    </xdr:to>
    <xdr:pic>
      <xdr:nvPicPr>
        <xdr:cNvPr id="36867" name="Imagem 3">
          <a:hlinkClick xmlns:r="http://schemas.openxmlformats.org/officeDocument/2006/relationships" r:id="rId2"/>
          <a:extLst>
            <a:ext uri="{FF2B5EF4-FFF2-40B4-BE49-F238E27FC236}">
              <a16:creationId xmlns:a16="http://schemas.microsoft.com/office/drawing/2014/main" id="{CF2DC411-5BD3-55DD-7C86-029EF9A56C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8A4860A8-7794-5E7B-3053-178418738439}"/>
            </a:ext>
          </a:extLst>
        </xdr:cNvPr>
        <xdr:cNvSpPr/>
      </xdr:nvSpPr>
      <xdr:spPr>
        <a:xfrm>
          <a:off x="14008735" y="0"/>
          <a:ext cx="563054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97790</xdr:colOff>
      <xdr:row>7</xdr:row>
      <xdr:rowOff>59690</xdr:rowOff>
    </xdr:from>
    <xdr:to>
      <xdr:col>5</xdr:col>
      <xdr:colOff>1546412</xdr:colOff>
      <xdr:row>11</xdr:row>
      <xdr:rowOff>53975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0E8C3F11-8452-9776-81C0-E4529F0CAF1A}"/>
            </a:ext>
          </a:extLst>
        </xdr:cNvPr>
        <xdr:cNvSpPr/>
      </xdr:nvSpPr>
      <xdr:spPr>
        <a:xfrm>
          <a:off x="2518261" y="1314749"/>
          <a:ext cx="2053739" cy="71146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FD2DEC0F-007B-3747-68C2-1672E420160A}"/>
            </a:ext>
          </a:extLst>
        </xdr:cNvPr>
        <xdr:cNvSpPr/>
      </xdr:nvSpPr>
      <xdr:spPr>
        <a:xfrm>
          <a:off x="4635500" y="0"/>
          <a:ext cx="246634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F65A8EF6-BCD6-4AA4-DED6-F5B85C576238}"/>
            </a:ext>
          </a:extLst>
        </xdr:cNvPr>
        <xdr:cNvSpPr/>
      </xdr:nvSpPr>
      <xdr:spPr>
        <a:xfrm>
          <a:off x="7133590" y="0"/>
          <a:ext cx="686435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22</xdr:col>
      <xdr:colOff>536924</xdr:colOff>
      <xdr:row>6</xdr:row>
      <xdr:rowOff>152400</xdr:rowOff>
    </xdr:to>
    <xdr:sp macro="" textlink="">
      <xdr:nvSpPr>
        <xdr:cNvPr id="9" name="Retângulo 8">
          <a:extLst>
            <a:ext uri="{FF2B5EF4-FFF2-40B4-BE49-F238E27FC236}">
              <a16:creationId xmlns:a16="http://schemas.microsoft.com/office/drawing/2014/main" id="{14FBA5B7-D263-48BD-6415-47257C60BDBD}"/>
            </a:ext>
          </a:extLst>
        </xdr:cNvPr>
        <xdr:cNvSpPr/>
      </xdr:nvSpPr>
      <xdr:spPr>
        <a:xfrm>
          <a:off x="300990" y="1027916"/>
          <a:ext cx="26076699" cy="200249"/>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D53B0723-8E31-F899-A304-7C8EE4E02C2B}"/>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xdr:from>
      <xdr:col>0</xdr:col>
      <xdr:colOff>281941</xdr:colOff>
      <xdr:row>11</xdr:row>
      <xdr:rowOff>57148</xdr:rowOff>
    </xdr:from>
    <xdr:to>
      <xdr:col>2</xdr:col>
      <xdr:colOff>571500</xdr:colOff>
      <xdr:row>52</xdr:row>
      <xdr:rowOff>114300</xdr:rowOff>
    </xdr:to>
    <xdr:sp macro="" textlink="">
      <xdr:nvSpPr>
        <xdr:cNvPr id="11" name="Retângulo 10">
          <a:extLst>
            <a:ext uri="{FF2B5EF4-FFF2-40B4-BE49-F238E27FC236}">
              <a16:creationId xmlns:a16="http://schemas.microsoft.com/office/drawing/2014/main" id="{917F2F29-FA2B-B39C-DD87-311CCC159F80}"/>
            </a:ext>
          </a:extLst>
        </xdr:cNvPr>
        <xdr:cNvSpPr/>
      </xdr:nvSpPr>
      <xdr:spPr>
        <a:xfrm>
          <a:off x="285751" y="2051683"/>
          <a:ext cx="1504949" cy="1042606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9D7E1A35-658D-62BC-9AB8-0C866E23AB43}"/>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903867</xdr:colOff>
      <xdr:row>7</xdr:row>
      <xdr:rowOff>60736</xdr:rowOff>
    </xdr:from>
    <xdr:to>
      <xdr:col>8</xdr:col>
      <xdr:colOff>608927</xdr:colOff>
      <xdr:row>11</xdr:row>
      <xdr:rowOff>60736</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BE423D0C-E63F-7D1A-24B0-9526245280D5}"/>
            </a:ext>
          </a:extLst>
        </xdr:cNvPr>
        <xdr:cNvSpPr/>
      </xdr:nvSpPr>
      <xdr:spPr>
        <a:xfrm>
          <a:off x="8960896" y="1315795"/>
          <a:ext cx="2170355"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5</xdr:col>
      <xdr:colOff>1589780</xdr:colOff>
      <xdr:row>7</xdr:row>
      <xdr:rowOff>40228</xdr:rowOff>
    </xdr:from>
    <xdr:to>
      <xdr:col>6</xdr:col>
      <xdr:colOff>1594821</xdr:colOff>
      <xdr:row>11</xdr:row>
      <xdr:rowOff>53563</xdr:rowOff>
    </xdr:to>
    <xdr:sp macro="" textlink="">
      <xdr:nvSpPr>
        <xdr:cNvPr id="14" name="Retângulo: Cantos Arredondados 3">
          <a:extLst>
            <a:ext uri="{FF2B5EF4-FFF2-40B4-BE49-F238E27FC236}">
              <a16:creationId xmlns:a16="http://schemas.microsoft.com/office/drawing/2014/main" id="{8E9089F7-D30D-1151-157D-760159D1B96E}"/>
            </a:ext>
          </a:extLst>
        </xdr:cNvPr>
        <xdr:cNvSpPr/>
      </xdr:nvSpPr>
      <xdr:spPr>
        <a:xfrm>
          <a:off x="4615368" y="1295287"/>
          <a:ext cx="2122953" cy="73051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6</xdr:col>
      <xdr:colOff>1622949</xdr:colOff>
      <xdr:row>7</xdr:row>
      <xdr:rowOff>60736</xdr:rowOff>
    </xdr:from>
    <xdr:to>
      <xdr:col>7</xdr:col>
      <xdr:colOff>862853</xdr:colOff>
      <xdr:row>11</xdr:row>
      <xdr:rowOff>60736</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87628947-8124-1D68-9D71-180F8B702EBD}"/>
            </a:ext>
          </a:extLst>
        </xdr:cNvPr>
        <xdr:cNvSpPr/>
      </xdr:nvSpPr>
      <xdr:spPr>
        <a:xfrm>
          <a:off x="6766449" y="1315795"/>
          <a:ext cx="2153433"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4</xdr:col>
      <xdr:colOff>561975</xdr:colOff>
      <xdr:row>13</xdr:row>
      <xdr:rowOff>228600</xdr:rowOff>
    </xdr:from>
    <xdr:to>
      <xdr:col>5</xdr:col>
      <xdr:colOff>1238250</xdr:colOff>
      <xdr:row>16</xdr:row>
      <xdr:rowOff>57150</xdr:rowOff>
    </xdr:to>
    <xdr:pic>
      <xdr:nvPicPr>
        <xdr:cNvPr id="36879" name="Imagem 15">
          <a:extLst>
            <a:ext uri="{FF2B5EF4-FFF2-40B4-BE49-F238E27FC236}">
              <a16:creationId xmlns:a16="http://schemas.microsoft.com/office/drawing/2014/main" id="{6D0FA53C-F574-E384-AA81-9F6BC72C658C}"/>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24175" y="2705100"/>
          <a:ext cx="12668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FD966DA0-9664-FC72-4842-4E0B1A0F486E}"/>
            </a:ext>
          </a:extLst>
        </xdr:cNvPr>
        <xdr:cNvSpPr/>
      </xdr:nvSpPr>
      <xdr:spPr>
        <a:xfrm>
          <a:off x="287656" y="1506855"/>
          <a:ext cx="176860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37890" name="Imagem 2">
          <a:extLst>
            <a:ext uri="{FF2B5EF4-FFF2-40B4-BE49-F238E27FC236}">
              <a16:creationId xmlns:a16="http://schemas.microsoft.com/office/drawing/2014/main" id="{618F3090-ECC5-4302-5198-FFB59A15671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37891" name="Imagem 3">
          <a:hlinkClick xmlns:r="http://schemas.openxmlformats.org/officeDocument/2006/relationships" r:id="rId2"/>
          <a:extLst>
            <a:ext uri="{FF2B5EF4-FFF2-40B4-BE49-F238E27FC236}">
              <a16:creationId xmlns:a16="http://schemas.microsoft.com/office/drawing/2014/main" id="{C0320BC1-E016-8F98-C5C3-0566BC7E40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390F2881-BE64-9F82-9B2B-8DE50B94E2C1}"/>
            </a:ext>
          </a:extLst>
        </xdr:cNvPr>
        <xdr:cNvSpPr/>
      </xdr:nvSpPr>
      <xdr:spPr>
        <a:xfrm>
          <a:off x="12741910" y="0"/>
          <a:ext cx="523176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F21E2E48-740A-3C52-DE2C-3821A4600541}"/>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E1FCCEAB-952D-00C0-8D27-A964A2F8B61C}"/>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25868932-C60F-7FEF-F07B-A36CD9686611}"/>
            </a:ext>
          </a:extLst>
        </xdr:cNvPr>
        <xdr:cNvSpPr/>
      </xdr:nvSpPr>
      <xdr:spPr>
        <a:xfrm>
          <a:off x="7276465" y="0"/>
          <a:ext cx="545465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57958ECC-3BE2-EEEC-3114-8D25E8423DAE}"/>
            </a:ext>
          </a:extLst>
        </xdr:cNvPr>
        <xdr:cNvSpPr/>
      </xdr:nvSpPr>
      <xdr:spPr>
        <a:xfrm>
          <a:off x="300990" y="1040130"/>
          <a:ext cx="176726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1D0D98F6-3764-8C85-64C5-B4958D7641B8}"/>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281941</xdr:colOff>
      <xdr:row>11</xdr:row>
      <xdr:rowOff>57147</xdr:rowOff>
    </xdr:from>
    <xdr:to>
      <xdr:col>2</xdr:col>
      <xdr:colOff>571500</xdr:colOff>
      <xdr:row>84</xdr:row>
      <xdr:rowOff>33616</xdr:rowOff>
    </xdr:to>
    <xdr:sp macro="" textlink="">
      <xdr:nvSpPr>
        <xdr:cNvPr id="11" name="Retângulo 10">
          <a:extLst>
            <a:ext uri="{FF2B5EF4-FFF2-40B4-BE49-F238E27FC236}">
              <a16:creationId xmlns:a16="http://schemas.microsoft.com/office/drawing/2014/main" id="{C01E7C1D-0D4A-3418-2DAB-E5C54CFB87DB}"/>
            </a:ext>
          </a:extLst>
        </xdr:cNvPr>
        <xdr:cNvSpPr/>
      </xdr:nvSpPr>
      <xdr:spPr>
        <a:xfrm>
          <a:off x="281941" y="2029382"/>
          <a:ext cx="1499794" cy="2461820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00912E3D-33F4-CE14-78F3-704ADF146A30}"/>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3267039</xdr:colOff>
      <xdr:row>7</xdr:row>
      <xdr:rowOff>59055</xdr:rowOff>
    </xdr:from>
    <xdr:to>
      <xdr:col>8</xdr:col>
      <xdr:colOff>1788121</xdr:colOff>
      <xdr:row>11</xdr:row>
      <xdr:rowOff>59055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067CE148-9D98-0CD8-E733-1C35BD5C25A0}"/>
            </a:ext>
          </a:extLst>
        </xdr:cNvPr>
        <xdr:cNvSpPr/>
      </xdr:nvSpPr>
      <xdr:spPr>
        <a:xfrm>
          <a:off x="9075384" y="1322070"/>
          <a:ext cx="2171062"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BA2F2C14-BF7B-01A6-6335-6EAAC6F00ECC}"/>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1049617</xdr:colOff>
      <xdr:row>7</xdr:row>
      <xdr:rowOff>55245</xdr:rowOff>
    </xdr:from>
    <xdr:to>
      <xdr:col>7</xdr:col>
      <xdr:colOff>3235921</xdr:colOff>
      <xdr:row>11</xdr:row>
      <xdr:rowOff>55245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C8DA4788-36DC-C4A1-6995-9A5D3BCF0A75}"/>
            </a:ext>
          </a:extLst>
        </xdr:cNvPr>
        <xdr:cNvSpPr/>
      </xdr:nvSpPr>
      <xdr:spPr>
        <a:xfrm>
          <a:off x="6856057" y="1325880"/>
          <a:ext cx="219011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6</xdr:col>
      <xdr:colOff>0</xdr:colOff>
      <xdr:row>15</xdr:row>
      <xdr:rowOff>85725</xdr:rowOff>
    </xdr:from>
    <xdr:to>
      <xdr:col>6</xdr:col>
      <xdr:colOff>1314450</xdr:colOff>
      <xdr:row>17</xdr:row>
      <xdr:rowOff>209550</xdr:rowOff>
    </xdr:to>
    <xdr:pic>
      <xdr:nvPicPr>
        <xdr:cNvPr id="37903" name="Imagem 16">
          <a:extLst>
            <a:ext uri="{FF2B5EF4-FFF2-40B4-BE49-F238E27FC236}">
              <a16:creationId xmlns:a16="http://schemas.microsoft.com/office/drawing/2014/main" id="{BF7DAFEC-FAE0-96BF-F9AB-5E500F8EB924}"/>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43300" y="3095625"/>
          <a:ext cx="1314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xdr:from>
      <xdr:col>0</xdr:col>
      <xdr:colOff>283846</xdr:colOff>
      <xdr:row>8</xdr:row>
      <xdr:rowOff>55245</xdr:rowOff>
    </xdr:from>
    <xdr:to>
      <xdr:col>20</xdr:col>
      <xdr:colOff>0</xdr:colOff>
      <xdr:row>11</xdr:row>
      <xdr:rowOff>135255</xdr:rowOff>
    </xdr:to>
    <xdr:sp macro="" textlink="">
      <xdr:nvSpPr>
        <xdr:cNvPr id="2" name="Retângulo 1">
          <a:extLst>
            <a:ext uri="{FF2B5EF4-FFF2-40B4-BE49-F238E27FC236}">
              <a16:creationId xmlns:a16="http://schemas.microsoft.com/office/drawing/2014/main" id="{758D3742-6C0C-D009-2350-943993C08782}"/>
            </a:ext>
          </a:extLst>
        </xdr:cNvPr>
        <xdr:cNvSpPr/>
      </xdr:nvSpPr>
      <xdr:spPr>
        <a:xfrm>
          <a:off x="287656" y="1506855"/>
          <a:ext cx="17686019"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38914" name="Imagem 2">
          <a:extLst>
            <a:ext uri="{FF2B5EF4-FFF2-40B4-BE49-F238E27FC236}">
              <a16:creationId xmlns:a16="http://schemas.microsoft.com/office/drawing/2014/main" id="{9383297E-029F-09A9-7D42-E6D714392E6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38915" name="Imagem 3">
          <a:hlinkClick xmlns:r="http://schemas.openxmlformats.org/officeDocument/2006/relationships" r:id="rId2"/>
          <a:extLst>
            <a:ext uri="{FF2B5EF4-FFF2-40B4-BE49-F238E27FC236}">
              <a16:creationId xmlns:a16="http://schemas.microsoft.com/office/drawing/2014/main" id="{C63A8F64-3011-C9B0-02B6-8A078B7DE75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13202C14-70AB-48C8-6BA8-832BF0B888B9}"/>
            </a:ext>
          </a:extLst>
        </xdr:cNvPr>
        <xdr:cNvSpPr/>
      </xdr:nvSpPr>
      <xdr:spPr>
        <a:xfrm>
          <a:off x="12741910" y="0"/>
          <a:ext cx="523176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98F94289-FCE0-E55C-0A64-D0E2B11C3239}"/>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11A87577-C5F4-B451-6F03-5190F7190EB9}"/>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850CDF85-A839-460D-9B8E-2BD14F8D3390}"/>
            </a:ext>
          </a:extLst>
        </xdr:cNvPr>
        <xdr:cNvSpPr/>
      </xdr:nvSpPr>
      <xdr:spPr>
        <a:xfrm>
          <a:off x="7276465" y="0"/>
          <a:ext cx="545465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3CE608AD-91C4-D280-C37B-986CE915225C}"/>
            </a:ext>
          </a:extLst>
        </xdr:cNvPr>
        <xdr:cNvSpPr/>
      </xdr:nvSpPr>
      <xdr:spPr>
        <a:xfrm>
          <a:off x="300990" y="1040130"/>
          <a:ext cx="1767268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2AC043B8-9B38-C98D-034B-327A8EA60A43}"/>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281941</xdr:colOff>
      <xdr:row>11</xdr:row>
      <xdr:rowOff>57148</xdr:rowOff>
    </xdr:from>
    <xdr:to>
      <xdr:col>2</xdr:col>
      <xdr:colOff>571500</xdr:colOff>
      <xdr:row>53</xdr:row>
      <xdr:rowOff>114300</xdr:rowOff>
    </xdr:to>
    <xdr:sp macro="" textlink="">
      <xdr:nvSpPr>
        <xdr:cNvPr id="11" name="Retângulo 10">
          <a:extLst>
            <a:ext uri="{FF2B5EF4-FFF2-40B4-BE49-F238E27FC236}">
              <a16:creationId xmlns:a16="http://schemas.microsoft.com/office/drawing/2014/main" id="{7D39CC45-2926-E0E6-73C8-B46CC158EE36}"/>
            </a:ext>
          </a:extLst>
        </xdr:cNvPr>
        <xdr:cNvSpPr/>
      </xdr:nvSpPr>
      <xdr:spPr>
        <a:xfrm>
          <a:off x="285751" y="2051683"/>
          <a:ext cx="1504949" cy="1271206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BEF295AA-C859-25FC-8ADD-6BDDC4C52D00}"/>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3267039</xdr:colOff>
      <xdr:row>7</xdr:row>
      <xdr:rowOff>59055</xdr:rowOff>
    </xdr:from>
    <xdr:to>
      <xdr:col>8</xdr:col>
      <xdr:colOff>1788121</xdr:colOff>
      <xdr:row>11</xdr:row>
      <xdr:rowOff>59055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C9EA75FC-74B4-07B1-164B-501D4C138E04}"/>
            </a:ext>
          </a:extLst>
        </xdr:cNvPr>
        <xdr:cNvSpPr/>
      </xdr:nvSpPr>
      <xdr:spPr>
        <a:xfrm>
          <a:off x="9075384" y="1322070"/>
          <a:ext cx="2171062"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C9DA91E0-BFF1-7696-3179-142929031B0C}"/>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1049617</xdr:colOff>
      <xdr:row>7</xdr:row>
      <xdr:rowOff>55245</xdr:rowOff>
    </xdr:from>
    <xdr:to>
      <xdr:col>7</xdr:col>
      <xdr:colOff>3235921</xdr:colOff>
      <xdr:row>11</xdr:row>
      <xdr:rowOff>55245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1F017CAC-430A-C12F-CC27-5940BA711D9C}"/>
            </a:ext>
          </a:extLst>
        </xdr:cNvPr>
        <xdr:cNvSpPr/>
      </xdr:nvSpPr>
      <xdr:spPr>
        <a:xfrm>
          <a:off x="6856057" y="1325880"/>
          <a:ext cx="219011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590550</xdr:colOff>
      <xdr:row>15</xdr:row>
      <xdr:rowOff>76200</xdr:rowOff>
    </xdr:from>
    <xdr:to>
      <xdr:col>6</xdr:col>
      <xdr:colOff>1276350</xdr:colOff>
      <xdr:row>17</xdr:row>
      <xdr:rowOff>171450</xdr:rowOff>
    </xdr:to>
    <xdr:pic>
      <xdr:nvPicPr>
        <xdr:cNvPr id="38927" name="Imagem 15">
          <a:extLst>
            <a:ext uri="{FF2B5EF4-FFF2-40B4-BE49-F238E27FC236}">
              <a16:creationId xmlns:a16="http://schemas.microsoft.com/office/drawing/2014/main" id="{C4640D68-B6EE-041F-66D1-FE71FE9B04E4}"/>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86100"/>
          <a:ext cx="1276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34367305-8F16-9F09-D61A-9F1D5D91B1AB}"/>
            </a:ext>
          </a:extLst>
        </xdr:cNvPr>
        <xdr:cNvSpPr/>
      </xdr:nvSpPr>
      <xdr:spPr>
        <a:xfrm>
          <a:off x="287656" y="1493408"/>
          <a:ext cx="24477344" cy="61027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39938" name="Imagem 2">
          <a:extLst>
            <a:ext uri="{FF2B5EF4-FFF2-40B4-BE49-F238E27FC236}">
              <a16:creationId xmlns:a16="http://schemas.microsoft.com/office/drawing/2014/main" id="{E37A69BE-B938-9C5B-F324-862C8A79C9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39939" name="Imagem 3">
          <a:hlinkClick xmlns:r="http://schemas.openxmlformats.org/officeDocument/2006/relationships" r:id="rId2"/>
          <a:extLst>
            <a:ext uri="{FF2B5EF4-FFF2-40B4-BE49-F238E27FC236}">
              <a16:creationId xmlns:a16="http://schemas.microsoft.com/office/drawing/2014/main" id="{1F6C2B82-2990-6CB1-49BC-2D45C49C9E1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77DDE96A-7F06-8B83-835B-2EA23B117167}"/>
            </a:ext>
          </a:extLst>
        </xdr:cNvPr>
        <xdr:cNvSpPr/>
      </xdr:nvSpPr>
      <xdr:spPr>
        <a:xfrm>
          <a:off x="14256385" y="0"/>
          <a:ext cx="523176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A0342C6A-E765-3997-3CB0-345D3A89F349}"/>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47A8CE91-DAD9-8DB6-4097-43D915EE64CB}"/>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555CE51F-7B73-F8A9-F40C-2D7A53AFD812}"/>
            </a:ext>
          </a:extLst>
        </xdr:cNvPr>
        <xdr:cNvSpPr/>
      </xdr:nvSpPr>
      <xdr:spPr>
        <a:xfrm>
          <a:off x="7276465" y="0"/>
          <a:ext cx="696912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1819087F-0B41-A9DE-10B3-2E57C98BD20F}"/>
            </a:ext>
          </a:extLst>
        </xdr:cNvPr>
        <xdr:cNvSpPr/>
      </xdr:nvSpPr>
      <xdr:spPr>
        <a:xfrm>
          <a:off x="300990" y="1040130"/>
          <a:ext cx="19187160"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7279AEB7-51FE-4589-3E6E-84986AE1F550}"/>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281941</xdr:colOff>
      <xdr:row>11</xdr:row>
      <xdr:rowOff>57148</xdr:rowOff>
    </xdr:from>
    <xdr:to>
      <xdr:col>2</xdr:col>
      <xdr:colOff>571500</xdr:colOff>
      <xdr:row>52</xdr:row>
      <xdr:rowOff>114300</xdr:rowOff>
    </xdr:to>
    <xdr:sp macro="" textlink="">
      <xdr:nvSpPr>
        <xdr:cNvPr id="11" name="Retângulo 10">
          <a:extLst>
            <a:ext uri="{FF2B5EF4-FFF2-40B4-BE49-F238E27FC236}">
              <a16:creationId xmlns:a16="http://schemas.microsoft.com/office/drawing/2014/main" id="{A09F302D-F0C8-BBEA-C068-A1CA11D76E7A}"/>
            </a:ext>
          </a:extLst>
        </xdr:cNvPr>
        <xdr:cNvSpPr/>
      </xdr:nvSpPr>
      <xdr:spPr>
        <a:xfrm>
          <a:off x="285751" y="2051683"/>
          <a:ext cx="1504949" cy="2369439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AA252820-657A-74DB-7F8C-78DF7178C538}"/>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8C70CFC6-29B3-8809-C482-A9313A1C4B66}"/>
            </a:ext>
          </a:extLst>
        </xdr:cNvPr>
        <xdr:cNvSpPr/>
      </xdr:nvSpPr>
      <xdr:spPr>
        <a:xfrm>
          <a:off x="9004450" y="1310304"/>
          <a:ext cx="2111785"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88C9FAB9-F304-0EF9-3D87-F77F8981352F}"/>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11C4B8C5-AB06-0A6B-1829-28606C8095B7}"/>
            </a:ext>
          </a:extLst>
        </xdr:cNvPr>
        <xdr:cNvSpPr/>
      </xdr:nvSpPr>
      <xdr:spPr>
        <a:xfrm>
          <a:off x="6828042" y="1314114"/>
          <a:ext cx="2159076"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590550</xdr:colOff>
      <xdr:row>15</xdr:row>
      <xdr:rowOff>66675</xdr:rowOff>
    </xdr:from>
    <xdr:to>
      <xdr:col>6</xdr:col>
      <xdr:colOff>1276350</xdr:colOff>
      <xdr:row>17</xdr:row>
      <xdr:rowOff>171450</xdr:rowOff>
    </xdr:to>
    <xdr:pic>
      <xdr:nvPicPr>
        <xdr:cNvPr id="39951" name="Imagem 16">
          <a:extLst>
            <a:ext uri="{FF2B5EF4-FFF2-40B4-BE49-F238E27FC236}">
              <a16:creationId xmlns:a16="http://schemas.microsoft.com/office/drawing/2014/main" id="{63593D62-3B32-3C9D-CF73-A9B596E6E9E3}"/>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43300" y="3076575"/>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304799</xdr:colOff>
      <xdr:row>9</xdr:row>
      <xdr:rowOff>57149</xdr:rowOff>
    </xdr:from>
    <xdr:to>
      <xdr:col>38</xdr:col>
      <xdr:colOff>557893</xdr:colOff>
      <xdr:row>13</xdr:row>
      <xdr:rowOff>35881</xdr:rowOff>
    </xdr:to>
    <xdr:sp macro="" textlink="">
      <xdr:nvSpPr>
        <xdr:cNvPr id="2" name="Retângulo 1">
          <a:extLst>
            <a:ext uri="{FF2B5EF4-FFF2-40B4-BE49-F238E27FC236}">
              <a16:creationId xmlns:a16="http://schemas.microsoft.com/office/drawing/2014/main" id="{64852CC5-3272-96D0-93C2-6C3977CD02C5}"/>
            </a:ext>
          </a:extLst>
        </xdr:cNvPr>
        <xdr:cNvSpPr/>
      </xdr:nvSpPr>
      <xdr:spPr>
        <a:xfrm>
          <a:off x="304799" y="1649185"/>
          <a:ext cx="23521308" cy="68630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15</xdr:col>
      <xdr:colOff>600075</xdr:colOff>
      <xdr:row>1</xdr:row>
      <xdr:rowOff>95250</xdr:rowOff>
    </xdr:from>
    <xdr:to>
      <xdr:col>18</xdr:col>
      <xdr:colOff>438150</xdr:colOff>
      <xdr:row>6</xdr:row>
      <xdr:rowOff>171450</xdr:rowOff>
    </xdr:to>
    <xdr:pic>
      <xdr:nvPicPr>
        <xdr:cNvPr id="4098" name="Imagem 2">
          <a:extLst>
            <a:ext uri="{FF2B5EF4-FFF2-40B4-BE49-F238E27FC236}">
              <a16:creationId xmlns:a16="http://schemas.microsoft.com/office/drawing/2014/main" id="{FDB9755A-6F40-49D0-3FE2-D52B453EBA4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48800" y="285750"/>
          <a:ext cx="16192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6</xdr:col>
      <xdr:colOff>19050</xdr:colOff>
      <xdr:row>6</xdr:row>
      <xdr:rowOff>95250</xdr:rowOff>
    </xdr:to>
    <xdr:pic>
      <xdr:nvPicPr>
        <xdr:cNvPr id="4099" name="Imagem 3">
          <a:hlinkClick xmlns:r="http://schemas.openxmlformats.org/officeDocument/2006/relationships" r:id="rId2"/>
          <a:extLst>
            <a:ext uri="{FF2B5EF4-FFF2-40B4-BE49-F238E27FC236}">
              <a16:creationId xmlns:a16="http://schemas.microsoft.com/office/drawing/2014/main" id="{FEC27022-BC27-5E7F-E6A9-3F5E3769ED7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176530</xdr:colOff>
      <xdr:row>8</xdr:row>
      <xdr:rowOff>59690</xdr:rowOff>
    </xdr:from>
    <xdr:to>
      <xdr:col>18</xdr:col>
      <xdr:colOff>568324</xdr:colOff>
      <xdr:row>12</xdr:row>
      <xdr:rowOff>53975</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7FD191BE-9336-9567-862E-CAF060E3CE02}"/>
            </a:ext>
          </a:extLst>
        </xdr:cNvPr>
        <xdr:cNvSpPr/>
      </xdr:nvSpPr>
      <xdr:spPr>
        <a:xfrm>
          <a:off x="9320530" y="1522730"/>
          <a:ext cx="2220594"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84455</xdr:colOff>
      <xdr:row>8</xdr:row>
      <xdr:rowOff>55880</xdr:rowOff>
    </xdr:from>
    <xdr:to>
      <xdr:col>7</xdr:col>
      <xdr:colOff>502284</xdr:colOff>
      <xdr:row>12</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D6544AD6-F4B2-9F46-330E-2930F39CA141}"/>
            </a:ext>
          </a:extLst>
        </xdr:cNvPr>
        <xdr:cNvSpPr/>
      </xdr:nvSpPr>
      <xdr:spPr>
        <a:xfrm>
          <a:off x="2522855" y="1503680"/>
          <a:ext cx="224662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7</xdr:col>
      <xdr:colOff>534035</xdr:colOff>
      <xdr:row>8</xdr:row>
      <xdr:rowOff>55880</xdr:rowOff>
    </xdr:from>
    <xdr:to>
      <xdr:col>11</xdr:col>
      <xdr:colOff>318134</xdr:colOff>
      <xdr:row>12</xdr:row>
      <xdr:rowOff>53975</xdr:rowOff>
    </xdr:to>
    <xdr:sp macro="" textlink="">
      <xdr:nvSpPr>
        <xdr:cNvPr id="7" name="Retângulo: Cantos Arredondados 3">
          <a:extLst>
            <a:ext uri="{FF2B5EF4-FFF2-40B4-BE49-F238E27FC236}">
              <a16:creationId xmlns:a16="http://schemas.microsoft.com/office/drawing/2014/main" id="{4C3B0246-C942-ABC5-2491-97C6B85E59C4}"/>
            </a:ext>
          </a:extLst>
        </xdr:cNvPr>
        <xdr:cNvSpPr/>
      </xdr:nvSpPr>
      <xdr:spPr>
        <a:xfrm>
          <a:off x="4801235" y="1518920"/>
          <a:ext cx="2222499"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11</xdr:col>
      <xdr:colOff>340360</xdr:colOff>
      <xdr:row>8</xdr:row>
      <xdr:rowOff>59690</xdr:rowOff>
    </xdr:from>
    <xdr:to>
      <xdr:col>15</xdr:col>
      <xdr:colOff>161924</xdr:colOff>
      <xdr:row>12</xdr:row>
      <xdr:rowOff>48260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A7075606-627B-D596-A230-93D608A54FEE}"/>
            </a:ext>
          </a:extLst>
        </xdr:cNvPr>
        <xdr:cNvSpPr/>
      </xdr:nvSpPr>
      <xdr:spPr>
        <a:xfrm>
          <a:off x="7045960" y="1522730"/>
          <a:ext cx="2259964"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xdr:from>
      <xdr:col>0</xdr:col>
      <xdr:colOff>300989</xdr:colOff>
      <xdr:row>6</xdr:row>
      <xdr:rowOff>139065</xdr:rowOff>
    </xdr:from>
    <xdr:to>
      <xdr:col>38</xdr:col>
      <xdr:colOff>558324</xdr:colOff>
      <xdr:row>8</xdr:row>
      <xdr:rowOff>0</xdr:rowOff>
    </xdr:to>
    <xdr:sp macro="" textlink="">
      <xdr:nvSpPr>
        <xdr:cNvPr id="9" name="Retângulo 8">
          <a:extLst>
            <a:ext uri="{FF2B5EF4-FFF2-40B4-BE49-F238E27FC236}">
              <a16:creationId xmlns:a16="http://schemas.microsoft.com/office/drawing/2014/main" id="{9ED0E3F6-6CD9-7D37-41B7-0DEFF8C4E6F6}"/>
            </a:ext>
          </a:extLst>
        </xdr:cNvPr>
        <xdr:cNvSpPr/>
      </xdr:nvSpPr>
      <xdr:spPr>
        <a:xfrm>
          <a:off x="300989" y="1200422"/>
          <a:ext cx="23525549" cy="21472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56072</xdr:rowOff>
    </xdr:to>
    <xdr:pic>
      <xdr:nvPicPr>
        <xdr:cNvPr id="10" name="Gráfico 9" descr="Círculo com seta para a esquerda com preenchimento sólido">
          <a:hlinkClick xmlns:r="http://schemas.openxmlformats.org/officeDocument/2006/relationships" r:id="rId2"/>
          <a:extLst>
            <a:ext uri="{FF2B5EF4-FFF2-40B4-BE49-F238E27FC236}">
              <a16:creationId xmlns:a16="http://schemas.microsoft.com/office/drawing/2014/main" id="{03960335-E2A8-26C1-1347-308DC9852054}"/>
            </a:ext>
          </a:extLst>
        </xdr:cNvPr>
        <xdr:cNvPicPr>
          <a:picLocks noChangeAspect="1"/>
        </xdr:cNvPicPr>
      </xdr:nvPicPr>
      <xdr:blipFill>
        <a:blip xmlns:r="http://schemas.openxmlformats.org/officeDocument/2006/relationships" r:embed="rId7"/>
        <a:stretch>
          <a:fillRect/>
        </a:stretch>
      </xdr:blipFill>
      <xdr:spPr>
        <a:xfrm>
          <a:off x="474345" y="280035"/>
          <a:ext cx="499549" cy="507557"/>
        </a:xfrm>
        <a:prstGeom prst="rect">
          <a:avLst/>
        </a:prstGeom>
      </xdr:spPr>
    </xdr:pic>
    <xdr:clientData/>
  </xdr:twoCellAnchor>
  <xdr:twoCellAnchor>
    <xdr:from>
      <xdr:col>0</xdr:col>
      <xdr:colOff>304801</xdr:colOff>
      <xdr:row>12</xdr:row>
      <xdr:rowOff>95249</xdr:rowOff>
    </xdr:from>
    <xdr:to>
      <xdr:col>2</xdr:col>
      <xdr:colOff>590550</xdr:colOff>
      <xdr:row>50</xdr:row>
      <xdr:rowOff>0</xdr:rowOff>
    </xdr:to>
    <xdr:sp macro="" textlink="">
      <xdr:nvSpPr>
        <xdr:cNvPr id="11" name="Retângulo 10">
          <a:extLst>
            <a:ext uri="{FF2B5EF4-FFF2-40B4-BE49-F238E27FC236}">
              <a16:creationId xmlns:a16="http://schemas.microsoft.com/office/drawing/2014/main" id="{F62D3A26-41B9-54AA-F298-5DD7BC08E53A}"/>
            </a:ext>
          </a:extLst>
        </xdr:cNvPr>
        <xdr:cNvSpPr/>
      </xdr:nvSpPr>
      <xdr:spPr>
        <a:xfrm>
          <a:off x="304801" y="2217963"/>
          <a:ext cx="1510392" cy="13797644"/>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8"/>
          <a:extLst>
            <a:ext uri="{FF2B5EF4-FFF2-40B4-BE49-F238E27FC236}">
              <a16:creationId xmlns:a16="http://schemas.microsoft.com/office/drawing/2014/main" id="{2C647978-D8EE-5560-7B07-D3B2FC755F89}"/>
            </a:ext>
          </a:extLst>
        </xdr:cNvPr>
        <xdr:cNvSpPr/>
      </xdr:nvSpPr>
      <xdr:spPr>
        <a:xfrm>
          <a:off x="283845" y="1517015"/>
          <a:ext cx="2214879" cy="73533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lumMod val="95000"/>
                </a:schemeClr>
              </a:solidFill>
              <a:latin typeface="Verdana" panose="020B0604030504040204" pitchFamily="34" charset="0"/>
              <a:ea typeface="Verdana" panose="020B0604030504040204" pitchFamily="34" charset="0"/>
            </a:rPr>
            <a:t>Conteúdos gerais</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0401A4C2-9207-0B41-8FA2-183A6D3E48F8}"/>
            </a:ext>
          </a:extLst>
        </xdr:cNvPr>
        <xdr:cNvSpPr/>
      </xdr:nvSpPr>
      <xdr:spPr>
        <a:xfrm>
          <a:off x="283846" y="1503045"/>
          <a:ext cx="2220467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40962" name="Imagem 2">
          <a:extLst>
            <a:ext uri="{FF2B5EF4-FFF2-40B4-BE49-F238E27FC236}">
              <a16:creationId xmlns:a16="http://schemas.microsoft.com/office/drawing/2014/main" id="{70978844-F9E2-E997-3903-0A60E4DA9AD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40963" name="Imagem 3">
          <a:hlinkClick xmlns:r="http://schemas.openxmlformats.org/officeDocument/2006/relationships" r:id="rId2"/>
          <a:extLst>
            <a:ext uri="{FF2B5EF4-FFF2-40B4-BE49-F238E27FC236}">
              <a16:creationId xmlns:a16="http://schemas.microsoft.com/office/drawing/2014/main" id="{5E00F047-097E-3AF7-45E8-9C29E31B82E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F66657C9-2FCB-3CCD-14E6-45890AB58A07}"/>
            </a:ext>
          </a:extLst>
        </xdr:cNvPr>
        <xdr:cNvSpPr/>
      </xdr:nvSpPr>
      <xdr:spPr>
        <a:xfrm>
          <a:off x="12456160"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0445D21F-B08C-04BA-9F4B-05E970CE3C30}"/>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3161B8F0-AC80-AAEB-0B94-06C6BF55472B}"/>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F4FA3FD0-3BD4-726D-CC30-6AFA82022404}"/>
            </a:ext>
          </a:extLst>
        </xdr:cNvPr>
        <xdr:cNvSpPr/>
      </xdr:nvSpPr>
      <xdr:spPr>
        <a:xfrm>
          <a:off x="7276465" y="0"/>
          <a:ext cx="51689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EB725A95-AA33-5560-2A48-2C318F85A4E1}"/>
            </a:ext>
          </a:extLst>
        </xdr:cNvPr>
        <xdr:cNvSpPr/>
      </xdr:nvSpPr>
      <xdr:spPr>
        <a:xfrm>
          <a:off x="300990" y="1040130"/>
          <a:ext cx="221875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06EA4982-CD1E-DE44-ECD7-FBE177BC96FF}"/>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xdr:from>
      <xdr:col>0</xdr:col>
      <xdr:colOff>285751</xdr:colOff>
      <xdr:row>11</xdr:row>
      <xdr:rowOff>72164</xdr:rowOff>
    </xdr:from>
    <xdr:to>
      <xdr:col>2</xdr:col>
      <xdr:colOff>571500</xdr:colOff>
      <xdr:row>51</xdr:row>
      <xdr:rowOff>125506</xdr:rowOff>
    </xdr:to>
    <xdr:sp macro="" textlink="">
      <xdr:nvSpPr>
        <xdr:cNvPr id="11" name="Retângulo 10">
          <a:extLst>
            <a:ext uri="{FF2B5EF4-FFF2-40B4-BE49-F238E27FC236}">
              <a16:creationId xmlns:a16="http://schemas.microsoft.com/office/drawing/2014/main" id="{647E47DE-4F32-536A-D153-8E71B0B9F926}"/>
            </a:ext>
          </a:extLst>
        </xdr:cNvPr>
        <xdr:cNvSpPr/>
      </xdr:nvSpPr>
      <xdr:spPr>
        <a:xfrm>
          <a:off x="285751" y="2044399"/>
          <a:ext cx="1495984" cy="1259272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C271AC5C-2CFF-D95B-5562-5AEDCFCC0B45}"/>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2E1ECB26-0890-C779-0CC2-BD5B21BCFCAF}"/>
            </a:ext>
          </a:extLst>
        </xdr:cNvPr>
        <xdr:cNvSpPr/>
      </xdr:nvSpPr>
      <xdr:spPr>
        <a:xfrm>
          <a:off x="9028655" y="1325880"/>
          <a:ext cx="2112457"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8A4948CA-C5E0-8C9C-E19C-07161F310574}"/>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10C93BE3-FAAE-D284-4FE5-9A4DA31D1052}"/>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600075</xdr:colOff>
      <xdr:row>15</xdr:row>
      <xdr:rowOff>47625</xdr:rowOff>
    </xdr:from>
    <xdr:to>
      <xdr:col>6</xdr:col>
      <xdr:colOff>1295400</xdr:colOff>
      <xdr:row>17</xdr:row>
      <xdr:rowOff>142875</xdr:rowOff>
    </xdr:to>
    <xdr:pic>
      <xdr:nvPicPr>
        <xdr:cNvPr id="40975" name="Imagem 17">
          <a:extLst>
            <a:ext uri="{FF2B5EF4-FFF2-40B4-BE49-F238E27FC236}">
              <a16:creationId xmlns:a16="http://schemas.microsoft.com/office/drawing/2014/main" id="{705D4EA3-35CB-AE96-A6CB-396111CDEC7B}"/>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57525"/>
          <a:ext cx="1295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C24BE079-6024-DB35-2B63-985B43EEB67A}"/>
            </a:ext>
          </a:extLst>
        </xdr:cNvPr>
        <xdr:cNvSpPr/>
      </xdr:nvSpPr>
      <xdr:spPr>
        <a:xfrm>
          <a:off x="283846" y="1503045"/>
          <a:ext cx="2220467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41986" name="Imagem 2">
          <a:extLst>
            <a:ext uri="{FF2B5EF4-FFF2-40B4-BE49-F238E27FC236}">
              <a16:creationId xmlns:a16="http://schemas.microsoft.com/office/drawing/2014/main" id="{FEDD1A87-DD46-81BC-93EA-018E9F0E7A1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41987" name="Imagem 3">
          <a:hlinkClick xmlns:r="http://schemas.openxmlformats.org/officeDocument/2006/relationships" r:id="rId2"/>
          <a:extLst>
            <a:ext uri="{FF2B5EF4-FFF2-40B4-BE49-F238E27FC236}">
              <a16:creationId xmlns:a16="http://schemas.microsoft.com/office/drawing/2014/main" id="{51C830D9-4094-0B88-66C0-5CFC4B2CD6C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8237AD54-CE99-0222-334A-AA720B1990FF}"/>
            </a:ext>
          </a:extLst>
        </xdr:cNvPr>
        <xdr:cNvSpPr/>
      </xdr:nvSpPr>
      <xdr:spPr>
        <a:xfrm>
          <a:off x="12456160"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C4FFC728-C5DC-61BC-0877-4783E66A6216}"/>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E53C0C77-F5EE-1625-B24B-456E3984D5D1}"/>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3CB8F8C9-7612-BE83-4BB8-B4DDAD3B683C}"/>
            </a:ext>
          </a:extLst>
        </xdr:cNvPr>
        <xdr:cNvSpPr/>
      </xdr:nvSpPr>
      <xdr:spPr>
        <a:xfrm>
          <a:off x="7276465" y="0"/>
          <a:ext cx="51689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0E8F489B-413B-0993-AAD9-FE1995161ABC}"/>
            </a:ext>
          </a:extLst>
        </xdr:cNvPr>
        <xdr:cNvSpPr/>
      </xdr:nvSpPr>
      <xdr:spPr>
        <a:xfrm>
          <a:off x="300990" y="1040130"/>
          <a:ext cx="221875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AF679D8F-6D0B-B720-943D-C51ADE1C01A9}"/>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281941</xdr:colOff>
      <xdr:row>11</xdr:row>
      <xdr:rowOff>70258</xdr:rowOff>
    </xdr:from>
    <xdr:to>
      <xdr:col>2</xdr:col>
      <xdr:colOff>571500</xdr:colOff>
      <xdr:row>52</xdr:row>
      <xdr:rowOff>134469</xdr:rowOff>
    </xdr:to>
    <xdr:sp macro="" textlink="">
      <xdr:nvSpPr>
        <xdr:cNvPr id="11" name="Retângulo 10">
          <a:extLst>
            <a:ext uri="{FF2B5EF4-FFF2-40B4-BE49-F238E27FC236}">
              <a16:creationId xmlns:a16="http://schemas.microsoft.com/office/drawing/2014/main" id="{D2FDEA1A-25E1-C828-FB1D-055C6F0EDAF4}"/>
            </a:ext>
          </a:extLst>
        </xdr:cNvPr>
        <xdr:cNvSpPr/>
      </xdr:nvSpPr>
      <xdr:spPr>
        <a:xfrm>
          <a:off x="281941" y="2042493"/>
          <a:ext cx="1499794" cy="136345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DFDE2070-10FA-CF42-94DC-B89F75933419}"/>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144FC2CB-78EE-AFAF-A522-C9436239363A}"/>
            </a:ext>
          </a:extLst>
        </xdr:cNvPr>
        <xdr:cNvSpPr/>
      </xdr:nvSpPr>
      <xdr:spPr>
        <a:xfrm>
          <a:off x="9028655" y="1325880"/>
          <a:ext cx="2112457"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05157F0E-7D55-A7BC-F903-C0F4DD42CAE7}"/>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2477B762-09DD-3011-41C8-496E368CBE18}"/>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600075</xdr:colOff>
      <xdr:row>15</xdr:row>
      <xdr:rowOff>47625</xdr:rowOff>
    </xdr:from>
    <xdr:to>
      <xdr:col>6</xdr:col>
      <xdr:colOff>1295400</xdr:colOff>
      <xdr:row>17</xdr:row>
      <xdr:rowOff>133350</xdr:rowOff>
    </xdr:to>
    <xdr:pic>
      <xdr:nvPicPr>
        <xdr:cNvPr id="41999" name="Imagem 15">
          <a:extLst>
            <a:ext uri="{FF2B5EF4-FFF2-40B4-BE49-F238E27FC236}">
              <a16:creationId xmlns:a16="http://schemas.microsoft.com/office/drawing/2014/main" id="{733E22DB-7C67-0069-2AB8-8A8976D2F2C1}"/>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57525"/>
          <a:ext cx="1295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C81ECE00-F9B2-F87A-8EA2-63274F738088}"/>
            </a:ext>
          </a:extLst>
        </xdr:cNvPr>
        <xdr:cNvSpPr/>
      </xdr:nvSpPr>
      <xdr:spPr>
        <a:xfrm>
          <a:off x="283846" y="1503045"/>
          <a:ext cx="2220467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43010" name="Imagem 2">
          <a:extLst>
            <a:ext uri="{FF2B5EF4-FFF2-40B4-BE49-F238E27FC236}">
              <a16:creationId xmlns:a16="http://schemas.microsoft.com/office/drawing/2014/main" id="{1FB0F462-6416-13BE-ACBA-9A436E36DB5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43011" name="Imagem 3">
          <a:hlinkClick xmlns:r="http://schemas.openxmlformats.org/officeDocument/2006/relationships" r:id="rId2"/>
          <a:extLst>
            <a:ext uri="{FF2B5EF4-FFF2-40B4-BE49-F238E27FC236}">
              <a16:creationId xmlns:a16="http://schemas.microsoft.com/office/drawing/2014/main" id="{978C48A7-21C5-3CDF-4DFB-0FF011AF6D3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CAB68200-3C2B-B839-3A0A-4B0CFEC3BA02}"/>
            </a:ext>
          </a:extLst>
        </xdr:cNvPr>
        <xdr:cNvSpPr/>
      </xdr:nvSpPr>
      <xdr:spPr>
        <a:xfrm>
          <a:off x="12456160"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42B34268-2A1D-04C4-5C03-7EC5EDE5D4A3}"/>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551796EB-88B1-F978-956D-5823B5161477}"/>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7678B76F-C185-4BF7-2B5D-4148CDE24BB3}"/>
            </a:ext>
          </a:extLst>
        </xdr:cNvPr>
        <xdr:cNvSpPr/>
      </xdr:nvSpPr>
      <xdr:spPr>
        <a:xfrm>
          <a:off x="7276465" y="0"/>
          <a:ext cx="51689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819A9AEF-D61B-D9D8-3C21-66C9558F471C}"/>
            </a:ext>
          </a:extLst>
        </xdr:cNvPr>
        <xdr:cNvSpPr/>
      </xdr:nvSpPr>
      <xdr:spPr>
        <a:xfrm>
          <a:off x="300990" y="1040130"/>
          <a:ext cx="221875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A10C81CD-61CE-303E-629F-5F01E5D30D28}"/>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274545</xdr:colOff>
      <xdr:row>11</xdr:row>
      <xdr:rowOff>68353</xdr:rowOff>
    </xdr:from>
    <xdr:to>
      <xdr:col>2</xdr:col>
      <xdr:colOff>560294</xdr:colOff>
      <xdr:row>52</xdr:row>
      <xdr:rowOff>130659</xdr:rowOff>
    </xdr:to>
    <xdr:sp macro="" textlink="">
      <xdr:nvSpPr>
        <xdr:cNvPr id="11" name="Retângulo 10">
          <a:extLst>
            <a:ext uri="{FF2B5EF4-FFF2-40B4-BE49-F238E27FC236}">
              <a16:creationId xmlns:a16="http://schemas.microsoft.com/office/drawing/2014/main" id="{4B61093E-E801-AD90-3C74-0AE6EAEC49C0}"/>
            </a:ext>
          </a:extLst>
        </xdr:cNvPr>
        <xdr:cNvSpPr/>
      </xdr:nvSpPr>
      <xdr:spPr>
        <a:xfrm>
          <a:off x="274545" y="2040588"/>
          <a:ext cx="1495984" cy="9934689"/>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A951A228-081E-4705-8863-B2B877C8F6FC}"/>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A6969B0E-4108-6769-CB31-A02F183D29B2}"/>
            </a:ext>
          </a:extLst>
        </xdr:cNvPr>
        <xdr:cNvSpPr/>
      </xdr:nvSpPr>
      <xdr:spPr>
        <a:xfrm>
          <a:off x="9028655" y="1325880"/>
          <a:ext cx="2112457"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3DBB9E43-6EDD-8CB1-8F1E-68F520B71494}"/>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D56251F7-DF9A-8C0B-405C-7B04B9554CD5}"/>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600075</xdr:colOff>
      <xdr:row>15</xdr:row>
      <xdr:rowOff>47625</xdr:rowOff>
    </xdr:from>
    <xdr:to>
      <xdr:col>6</xdr:col>
      <xdr:colOff>1295400</xdr:colOff>
      <xdr:row>17</xdr:row>
      <xdr:rowOff>133350</xdr:rowOff>
    </xdr:to>
    <xdr:pic>
      <xdr:nvPicPr>
        <xdr:cNvPr id="43023" name="Imagem 15">
          <a:extLst>
            <a:ext uri="{FF2B5EF4-FFF2-40B4-BE49-F238E27FC236}">
              <a16:creationId xmlns:a16="http://schemas.microsoft.com/office/drawing/2014/main" id="{D3A8A296-E75B-11FB-4306-8592644041EA}"/>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57525"/>
          <a:ext cx="1295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F7A632AB-DE20-53BC-B456-C07727560CD4}"/>
            </a:ext>
          </a:extLst>
        </xdr:cNvPr>
        <xdr:cNvSpPr/>
      </xdr:nvSpPr>
      <xdr:spPr>
        <a:xfrm>
          <a:off x="283846" y="1503045"/>
          <a:ext cx="2220467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44034" name="Imagem 2">
          <a:extLst>
            <a:ext uri="{FF2B5EF4-FFF2-40B4-BE49-F238E27FC236}">
              <a16:creationId xmlns:a16="http://schemas.microsoft.com/office/drawing/2014/main" id="{37B97B66-30E5-6D47-0F10-70EA94A4FD3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44035" name="Imagem 3">
          <a:hlinkClick xmlns:r="http://schemas.openxmlformats.org/officeDocument/2006/relationships" r:id="rId2"/>
          <a:extLst>
            <a:ext uri="{FF2B5EF4-FFF2-40B4-BE49-F238E27FC236}">
              <a16:creationId xmlns:a16="http://schemas.microsoft.com/office/drawing/2014/main" id="{27959A10-5044-BED3-91C1-367FD990893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2F055DFB-D8F3-70E1-AA8A-8A3D6D1AE6A9}"/>
            </a:ext>
          </a:extLst>
        </xdr:cNvPr>
        <xdr:cNvSpPr/>
      </xdr:nvSpPr>
      <xdr:spPr>
        <a:xfrm>
          <a:off x="12456160"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87F78DE0-046C-7B18-B7F5-9C6BA0C517AC}"/>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8F986305-56A5-67D7-0ADD-79DC338067E1}"/>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A70EA884-DCA3-6850-B851-F1AD144ACCE6}"/>
            </a:ext>
          </a:extLst>
        </xdr:cNvPr>
        <xdr:cNvSpPr/>
      </xdr:nvSpPr>
      <xdr:spPr>
        <a:xfrm>
          <a:off x="7276465" y="0"/>
          <a:ext cx="51689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587EBA18-5F6F-9A29-AA2E-F2953C566EB2}"/>
            </a:ext>
          </a:extLst>
        </xdr:cNvPr>
        <xdr:cNvSpPr/>
      </xdr:nvSpPr>
      <xdr:spPr>
        <a:xfrm>
          <a:off x="300990" y="1040130"/>
          <a:ext cx="221875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9DA151E9-12D8-496D-B0ED-53F5A4215386}"/>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278355</xdr:colOff>
      <xdr:row>11</xdr:row>
      <xdr:rowOff>64542</xdr:rowOff>
    </xdr:from>
    <xdr:to>
      <xdr:col>2</xdr:col>
      <xdr:colOff>554579</xdr:colOff>
      <xdr:row>74</xdr:row>
      <xdr:rowOff>156882</xdr:rowOff>
    </xdr:to>
    <xdr:sp macro="" textlink="">
      <xdr:nvSpPr>
        <xdr:cNvPr id="11" name="Retângulo 10">
          <a:extLst>
            <a:ext uri="{FF2B5EF4-FFF2-40B4-BE49-F238E27FC236}">
              <a16:creationId xmlns:a16="http://schemas.microsoft.com/office/drawing/2014/main" id="{3C2EC027-F71F-FE26-9D1D-91141AAE6AE3}"/>
            </a:ext>
          </a:extLst>
        </xdr:cNvPr>
        <xdr:cNvSpPr/>
      </xdr:nvSpPr>
      <xdr:spPr>
        <a:xfrm>
          <a:off x="278355" y="2036777"/>
          <a:ext cx="1486459" cy="2095769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60EE5572-0057-F0CD-A8D6-FA5D1BA485B4}"/>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5E931B2A-5672-7F9E-CCF8-DB9104AC1BED}"/>
            </a:ext>
          </a:extLst>
        </xdr:cNvPr>
        <xdr:cNvSpPr/>
      </xdr:nvSpPr>
      <xdr:spPr>
        <a:xfrm>
          <a:off x="9028655" y="1325880"/>
          <a:ext cx="2112457"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B2FD7DE3-FF10-647E-63A1-26D678FFDC00}"/>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09E64B44-966F-569A-276B-0591DAF77B0F}"/>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600075</xdr:colOff>
      <xdr:row>15</xdr:row>
      <xdr:rowOff>47625</xdr:rowOff>
    </xdr:from>
    <xdr:to>
      <xdr:col>6</xdr:col>
      <xdr:colOff>1295400</xdr:colOff>
      <xdr:row>17</xdr:row>
      <xdr:rowOff>133350</xdr:rowOff>
    </xdr:to>
    <xdr:pic>
      <xdr:nvPicPr>
        <xdr:cNvPr id="44047" name="Imagem 15">
          <a:extLst>
            <a:ext uri="{FF2B5EF4-FFF2-40B4-BE49-F238E27FC236}">
              <a16:creationId xmlns:a16="http://schemas.microsoft.com/office/drawing/2014/main" id="{6590F108-29CE-69A7-F527-AEF2D3036C44}"/>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57525"/>
          <a:ext cx="1295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A28DA04E-DE54-60FE-2235-2B0714AF8005}"/>
            </a:ext>
          </a:extLst>
        </xdr:cNvPr>
        <xdr:cNvSpPr/>
      </xdr:nvSpPr>
      <xdr:spPr>
        <a:xfrm>
          <a:off x="283846" y="1503045"/>
          <a:ext cx="2220467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45058" name="Imagem 2">
          <a:extLst>
            <a:ext uri="{FF2B5EF4-FFF2-40B4-BE49-F238E27FC236}">
              <a16:creationId xmlns:a16="http://schemas.microsoft.com/office/drawing/2014/main" id="{404200BD-BACE-EAE9-B2A6-C68B976C8E95}"/>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45059" name="Imagem 3">
          <a:hlinkClick xmlns:r="http://schemas.openxmlformats.org/officeDocument/2006/relationships" r:id="rId2"/>
          <a:extLst>
            <a:ext uri="{FF2B5EF4-FFF2-40B4-BE49-F238E27FC236}">
              <a16:creationId xmlns:a16="http://schemas.microsoft.com/office/drawing/2014/main" id="{29A33953-2905-7B6B-79D0-E8150072BA4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B24C1DDB-B316-F511-E845-C7DDC35B96BC}"/>
            </a:ext>
          </a:extLst>
        </xdr:cNvPr>
        <xdr:cNvSpPr/>
      </xdr:nvSpPr>
      <xdr:spPr>
        <a:xfrm>
          <a:off x="12456160"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B3B9ED89-0066-EDA8-652F-9D97741CF3AF}"/>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7FC018BA-0D30-03CE-A5C0-0AF166284124}"/>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F2604F61-2023-7BFD-04BB-599754681C4F}"/>
            </a:ext>
          </a:extLst>
        </xdr:cNvPr>
        <xdr:cNvSpPr/>
      </xdr:nvSpPr>
      <xdr:spPr>
        <a:xfrm>
          <a:off x="7276465" y="0"/>
          <a:ext cx="51689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710B5FC2-AF3F-D5F8-E0BC-FB55D9533F48}"/>
            </a:ext>
          </a:extLst>
        </xdr:cNvPr>
        <xdr:cNvSpPr/>
      </xdr:nvSpPr>
      <xdr:spPr>
        <a:xfrm>
          <a:off x="300990" y="1040130"/>
          <a:ext cx="221875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29212A98-CCE7-71BB-7E0C-1827121A3D2A}"/>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276450</xdr:colOff>
      <xdr:row>11</xdr:row>
      <xdr:rowOff>66448</xdr:rowOff>
    </xdr:from>
    <xdr:to>
      <xdr:col>2</xdr:col>
      <xdr:colOff>558389</xdr:colOff>
      <xdr:row>72</xdr:row>
      <xdr:rowOff>123265</xdr:rowOff>
    </xdr:to>
    <xdr:sp macro="" textlink="">
      <xdr:nvSpPr>
        <xdr:cNvPr id="11" name="Retângulo 10">
          <a:extLst>
            <a:ext uri="{FF2B5EF4-FFF2-40B4-BE49-F238E27FC236}">
              <a16:creationId xmlns:a16="http://schemas.microsoft.com/office/drawing/2014/main" id="{10BD6689-8BFE-528F-648E-05FA3DA70D49}"/>
            </a:ext>
          </a:extLst>
        </xdr:cNvPr>
        <xdr:cNvSpPr/>
      </xdr:nvSpPr>
      <xdr:spPr>
        <a:xfrm>
          <a:off x="278355" y="2055268"/>
          <a:ext cx="1495424" cy="2014885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B86A4239-0326-6176-BEFA-0495006C6E0F}"/>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5DC90D7D-4F95-F17A-DCF9-841887810ADA}"/>
            </a:ext>
          </a:extLst>
        </xdr:cNvPr>
        <xdr:cNvSpPr/>
      </xdr:nvSpPr>
      <xdr:spPr>
        <a:xfrm>
          <a:off x="9028655" y="1325880"/>
          <a:ext cx="2112457"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8CD5B4D5-9DCB-431A-0601-11B7AE77D861}"/>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28F49E3D-7BF8-250F-B4B0-EBDD390D6BE1}"/>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600075</xdr:colOff>
      <xdr:row>15</xdr:row>
      <xdr:rowOff>47625</xdr:rowOff>
    </xdr:from>
    <xdr:to>
      <xdr:col>6</xdr:col>
      <xdr:colOff>1295400</xdr:colOff>
      <xdr:row>17</xdr:row>
      <xdr:rowOff>133350</xdr:rowOff>
    </xdr:to>
    <xdr:pic>
      <xdr:nvPicPr>
        <xdr:cNvPr id="45071" name="Imagem 15">
          <a:extLst>
            <a:ext uri="{FF2B5EF4-FFF2-40B4-BE49-F238E27FC236}">
              <a16:creationId xmlns:a16="http://schemas.microsoft.com/office/drawing/2014/main" id="{A8607D4D-4B6B-EB69-72A4-0AF34A10CF70}"/>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57525"/>
          <a:ext cx="1295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A15F5406-F87F-32A8-E136-C9E20A5C5243}"/>
            </a:ext>
          </a:extLst>
        </xdr:cNvPr>
        <xdr:cNvSpPr/>
      </xdr:nvSpPr>
      <xdr:spPr>
        <a:xfrm>
          <a:off x="283846" y="1503045"/>
          <a:ext cx="2220467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46082" name="Imagem 2">
          <a:extLst>
            <a:ext uri="{FF2B5EF4-FFF2-40B4-BE49-F238E27FC236}">
              <a16:creationId xmlns:a16="http://schemas.microsoft.com/office/drawing/2014/main" id="{5E486FA1-3459-EFC0-F4E9-18A862CACD9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46083" name="Imagem 3">
          <a:hlinkClick xmlns:r="http://schemas.openxmlformats.org/officeDocument/2006/relationships" r:id="rId2"/>
          <a:extLst>
            <a:ext uri="{FF2B5EF4-FFF2-40B4-BE49-F238E27FC236}">
              <a16:creationId xmlns:a16="http://schemas.microsoft.com/office/drawing/2014/main" id="{200411ED-AB3D-0E0E-7CB8-98F1774A23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894792BC-27BB-A9F2-112A-0CB4E51FC8D1}"/>
            </a:ext>
          </a:extLst>
        </xdr:cNvPr>
        <xdr:cNvSpPr/>
      </xdr:nvSpPr>
      <xdr:spPr>
        <a:xfrm>
          <a:off x="12456160"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1A87BC6A-E0C7-BEFD-26E6-87A7242BD4EB}"/>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934DACFE-367E-6C4A-2954-DB458303480A}"/>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8D68DE7B-6C23-F820-4454-030C26184EF1}"/>
            </a:ext>
          </a:extLst>
        </xdr:cNvPr>
        <xdr:cNvSpPr/>
      </xdr:nvSpPr>
      <xdr:spPr>
        <a:xfrm>
          <a:off x="7276465" y="0"/>
          <a:ext cx="51689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5C2C5CD1-3C55-9DEE-82AC-2458E4E1BF76}"/>
            </a:ext>
          </a:extLst>
        </xdr:cNvPr>
        <xdr:cNvSpPr/>
      </xdr:nvSpPr>
      <xdr:spPr>
        <a:xfrm>
          <a:off x="300990" y="1040130"/>
          <a:ext cx="221875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B3493B04-31F8-692A-A728-34029BC93CAD}"/>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274545</xdr:colOff>
      <xdr:row>11</xdr:row>
      <xdr:rowOff>68353</xdr:rowOff>
    </xdr:from>
    <xdr:to>
      <xdr:col>2</xdr:col>
      <xdr:colOff>560294</xdr:colOff>
      <xdr:row>52</xdr:row>
      <xdr:rowOff>130659</xdr:rowOff>
    </xdr:to>
    <xdr:sp macro="" textlink="">
      <xdr:nvSpPr>
        <xdr:cNvPr id="11" name="Retângulo 10">
          <a:extLst>
            <a:ext uri="{FF2B5EF4-FFF2-40B4-BE49-F238E27FC236}">
              <a16:creationId xmlns:a16="http://schemas.microsoft.com/office/drawing/2014/main" id="{F9CEA1D7-0F20-A4D4-6ACF-93BA245B7DFF}"/>
            </a:ext>
          </a:extLst>
        </xdr:cNvPr>
        <xdr:cNvSpPr/>
      </xdr:nvSpPr>
      <xdr:spPr>
        <a:xfrm>
          <a:off x="276450" y="2057173"/>
          <a:ext cx="1501139" cy="989782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100DD523-4584-F490-63FA-911DF71AEB0C}"/>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BCE6F55D-BAF0-39E1-DE1A-4AC8C31D1AE5}"/>
            </a:ext>
          </a:extLst>
        </xdr:cNvPr>
        <xdr:cNvSpPr/>
      </xdr:nvSpPr>
      <xdr:spPr>
        <a:xfrm>
          <a:off x="9028655" y="1325880"/>
          <a:ext cx="2112457"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5A3173CE-DA1A-46FF-A377-B249D43E9E07}"/>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2F89F14F-FC5E-AD7C-E9ED-ADEA32DFB428}"/>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600075</xdr:colOff>
      <xdr:row>15</xdr:row>
      <xdr:rowOff>47625</xdr:rowOff>
    </xdr:from>
    <xdr:to>
      <xdr:col>6</xdr:col>
      <xdr:colOff>1295400</xdr:colOff>
      <xdr:row>17</xdr:row>
      <xdr:rowOff>133350</xdr:rowOff>
    </xdr:to>
    <xdr:pic>
      <xdr:nvPicPr>
        <xdr:cNvPr id="46095" name="Imagem 15">
          <a:extLst>
            <a:ext uri="{FF2B5EF4-FFF2-40B4-BE49-F238E27FC236}">
              <a16:creationId xmlns:a16="http://schemas.microsoft.com/office/drawing/2014/main" id="{34243FA4-A2DD-4C35-10D1-80A304DE690A}"/>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57525"/>
          <a:ext cx="1295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896BB8F7-E424-E9CE-C8F6-16E4C1858894}"/>
            </a:ext>
          </a:extLst>
        </xdr:cNvPr>
        <xdr:cNvSpPr/>
      </xdr:nvSpPr>
      <xdr:spPr>
        <a:xfrm>
          <a:off x="283846" y="1503045"/>
          <a:ext cx="2220467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47106" name="Imagem 2">
          <a:extLst>
            <a:ext uri="{FF2B5EF4-FFF2-40B4-BE49-F238E27FC236}">
              <a16:creationId xmlns:a16="http://schemas.microsoft.com/office/drawing/2014/main" id="{84125B78-8003-061B-1AEA-F8F32543979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47107" name="Imagem 3">
          <a:hlinkClick xmlns:r="http://schemas.openxmlformats.org/officeDocument/2006/relationships" r:id="rId2"/>
          <a:extLst>
            <a:ext uri="{FF2B5EF4-FFF2-40B4-BE49-F238E27FC236}">
              <a16:creationId xmlns:a16="http://schemas.microsoft.com/office/drawing/2014/main" id="{A65594F2-BFE7-446A-ED02-783017A52CC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18118BE2-08EF-9C7B-31E1-151586E2848C}"/>
            </a:ext>
          </a:extLst>
        </xdr:cNvPr>
        <xdr:cNvSpPr/>
      </xdr:nvSpPr>
      <xdr:spPr>
        <a:xfrm>
          <a:off x="12456160"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CBC27CC2-74FB-209D-2A08-ECFAE6AA161B}"/>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678B6547-764D-4C85-53AD-942485ACEEA5}"/>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265E8F40-7E53-05D0-F4C9-5A6B9DD388B4}"/>
            </a:ext>
          </a:extLst>
        </xdr:cNvPr>
        <xdr:cNvSpPr/>
      </xdr:nvSpPr>
      <xdr:spPr>
        <a:xfrm>
          <a:off x="7276465" y="0"/>
          <a:ext cx="51689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0DC6A921-C5EE-A0EA-BFF4-3C078AC3E9CD}"/>
            </a:ext>
          </a:extLst>
        </xdr:cNvPr>
        <xdr:cNvSpPr/>
      </xdr:nvSpPr>
      <xdr:spPr>
        <a:xfrm>
          <a:off x="300990" y="1040130"/>
          <a:ext cx="221875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6"/>
          <a:extLst>
            <a:ext uri="{FF2B5EF4-FFF2-40B4-BE49-F238E27FC236}">
              <a16:creationId xmlns:a16="http://schemas.microsoft.com/office/drawing/2014/main" id="{53A89C24-8477-3195-D9A9-9886B36D45DB}"/>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274545</xdr:colOff>
      <xdr:row>11</xdr:row>
      <xdr:rowOff>68353</xdr:rowOff>
    </xdr:from>
    <xdr:to>
      <xdr:col>2</xdr:col>
      <xdr:colOff>560294</xdr:colOff>
      <xdr:row>52</xdr:row>
      <xdr:rowOff>130659</xdr:rowOff>
    </xdr:to>
    <xdr:sp macro="" textlink="">
      <xdr:nvSpPr>
        <xdr:cNvPr id="11" name="Retângulo 10">
          <a:extLst>
            <a:ext uri="{FF2B5EF4-FFF2-40B4-BE49-F238E27FC236}">
              <a16:creationId xmlns:a16="http://schemas.microsoft.com/office/drawing/2014/main" id="{302F8DD8-9F8D-D2A0-78B8-E7F03796D4EE}"/>
            </a:ext>
          </a:extLst>
        </xdr:cNvPr>
        <xdr:cNvSpPr/>
      </xdr:nvSpPr>
      <xdr:spPr>
        <a:xfrm>
          <a:off x="276450" y="2057173"/>
          <a:ext cx="1501139" cy="989782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594D5237-5FD2-E44A-AF6B-801EF63D8F2E}"/>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F373FFDC-168B-5AD5-93DE-986124447D18}"/>
            </a:ext>
          </a:extLst>
        </xdr:cNvPr>
        <xdr:cNvSpPr/>
      </xdr:nvSpPr>
      <xdr:spPr>
        <a:xfrm>
          <a:off x="9028655" y="1325880"/>
          <a:ext cx="2112457"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extLst>
            <a:ext uri="{FF2B5EF4-FFF2-40B4-BE49-F238E27FC236}">
              <a16:creationId xmlns:a16="http://schemas.microsoft.com/office/drawing/2014/main" id="{B8D95C02-A30D-86F4-C3A6-8284B77923AB}"/>
            </a:ext>
          </a:extLst>
        </xdr:cNvPr>
        <xdr:cNvSpPr/>
      </xdr:nvSpPr>
      <xdr:spPr>
        <a:xfrm>
          <a:off x="4627246" y="1320165"/>
          <a:ext cx="2195344" cy="72961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hlinkClick xmlns:r="http://schemas.openxmlformats.org/officeDocument/2006/relationships" r:id="rId7"/>
          <a:extLst>
            <a:ext uri="{FF2B5EF4-FFF2-40B4-BE49-F238E27FC236}">
              <a16:creationId xmlns:a16="http://schemas.microsoft.com/office/drawing/2014/main" id="{FB51EC7F-F39C-61CE-9A03-B72F64F7384B}"/>
            </a:ext>
          </a:extLst>
        </xdr:cNvPr>
        <xdr:cNvSpPr/>
      </xdr:nvSpPr>
      <xdr:spPr>
        <a:xfrm>
          <a:off x="6859867" y="1322070"/>
          <a:ext cx="2157171"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600075</xdr:colOff>
      <xdr:row>15</xdr:row>
      <xdr:rowOff>47625</xdr:rowOff>
    </xdr:from>
    <xdr:to>
      <xdr:col>6</xdr:col>
      <xdr:colOff>1295400</xdr:colOff>
      <xdr:row>17</xdr:row>
      <xdr:rowOff>133350</xdr:rowOff>
    </xdr:to>
    <xdr:pic>
      <xdr:nvPicPr>
        <xdr:cNvPr id="47119" name="Imagem 15">
          <a:extLst>
            <a:ext uri="{FF2B5EF4-FFF2-40B4-BE49-F238E27FC236}">
              <a16:creationId xmlns:a16="http://schemas.microsoft.com/office/drawing/2014/main" id="{E9CDC034-10A3-36AC-76AB-C32169744013}"/>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3057525"/>
          <a:ext cx="1295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877650DD-DDB3-0373-93B6-4ABBBF61068D}"/>
            </a:ext>
          </a:extLst>
        </xdr:cNvPr>
        <xdr:cNvSpPr/>
      </xdr:nvSpPr>
      <xdr:spPr>
        <a:xfrm>
          <a:off x="283846" y="1503045"/>
          <a:ext cx="2220467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48130" name="Imagem 2">
          <a:extLst>
            <a:ext uri="{FF2B5EF4-FFF2-40B4-BE49-F238E27FC236}">
              <a16:creationId xmlns:a16="http://schemas.microsoft.com/office/drawing/2014/main" id="{42DF5CA6-B46C-ADDB-0C2C-60F327740B4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48131" name="Imagem 3">
          <a:hlinkClick xmlns:r="http://schemas.openxmlformats.org/officeDocument/2006/relationships" r:id="rId2"/>
          <a:extLst>
            <a:ext uri="{FF2B5EF4-FFF2-40B4-BE49-F238E27FC236}">
              <a16:creationId xmlns:a16="http://schemas.microsoft.com/office/drawing/2014/main" id="{7C0FD9F2-5B1B-FB5B-2BB1-0416EEAB554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0124803D-BB12-B541-AF37-E33107C50012}"/>
            </a:ext>
          </a:extLst>
        </xdr:cNvPr>
        <xdr:cNvSpPr/>
      </xdr:nvSpPr>
      <xdr:spPr>
        <a:xfrm>
          <a:off x="12456160" y="0"/>
          <a:ext cx="5106669"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AF963992-C578-A0E1-0491-F2B5304065F1}"/>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82C1B177-CB93-5B71-9398-D2C26651C301}"/>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F8F93D1E-A452-AAC0-7349-B1BAA4956B23}"/>
            </a:ext>
          </a:extLst>
        </xdr:cNvPr>
        <xdr:cNvSpPr/>
      </xdr:nvSpPr>
      <xdr:spPr>
        <a:xfrm>
          <a:off x="7276465" y="0"/>
          <a:ext cx="51689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35881DA6-6021-EDF5-3192-3571B303CE4F}"/>
            </a:ext>
          </a:extLst>
        </xdr:cNvPr>
        <xdr:cNvSpPr/>
      </xdr:nvSpPr>
      <xdr:spPr>
        <a:xfrm>
          <a:off x="300990" y="1040130"/>
          <a:ext cx="221875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86BBCD44-6BB1-B6D6-7139-5C37CF6EB389}"/>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285751</xdr:colOff>
      <xdr:row>11</xdr:row>
      <xdr:rowOff>60958</xdr:rowOff>
    </xdr:from>
    <xdr:to>
      <xdr:col>2</xdr:col>
      <xdr:colOff>571500</xdr:colOff>
      <xdr:row>53</xdr:row>
      <xdr:rowOff>134471</xdr:rowOff>
    </xdr:to>
    <xdr:sp macro="" textlink="">
      <xdr:nvSpPr>
        <xdr:cNvPr id="11" name="Retângulo 10">
          <a:extLst>
            <a:ext uri="{FF2B5EF4-FFF2-40B4-BE49-F238E27FC236}">
              <a16:creationId xmlns:a16="http://schemas.microsoft.com/office/drawing/2014/main" id="{97A15C1E-438E-BC7C-B322-14B3DACF657D}"/>
            </a:ext>
          </a:extLst>
        </xdr:cNvPr>
        <xdr:cNvSpPr/>
      </xdr:nvSpPr>
      <xdr:spPr>
        <a:xfrm>
          <a:off x="285751" y="2033193"/>
          <a:ext cx="1495984" cy="1616516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0825DD4D-7F44-6D16-ED73-7481CA7E05CC}"/>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D56B1DCB-8E47-8B6D-D6BA-F72E45927345}"/>
            </a:ext>
          </a:extLst>
        </xdr:cNvPr>
        <xdr:cNvSpPr/>
      </xdr:nvSpPr>
      <xdr:spPr>
        <a:xfrm>
          <a:off x="9028655" y="1325880"/>
          <a:ext cx="2112457"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hlinkClick xmlns:r="http://schemas.openxmlformats.org/officeDocument/2006/relationships" r:id="rId6"/>
          <a:extLst>
            <a:ext uri="{FF2B5EF4-FFF2-40B4-BE49-F238E27FC236}">
              <a16:creationId xmlns:a16="http://schemas.microsoft.com/office/drawing/2014/main" id="{6FBAD802-A8D6-DC93-F3DD-BE72EEC95829}"/>
            </a:ext>
          </a:extLst>
        </xdr:cNvPr>
        <xdr:cNvSpPr/>
      </xdr:nvSpPr>
      <xdr:spPr>
        <a:xfrm>
          <a:off x="4627246" y="1320165"/>
          <a:ext cx="2195344" cy="72961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extLst>
            <a:ext uri="{FF2B5EF4-FFF2-40B4-BE49-F238E27FC236}">
              <a16:creationId xmlns:a16="http://schemas.microsoft.com/office/drawing/2014/main" id="{36779093-77BD-03BA-5915-AC6103DF0154}"/>
            </a:ext>
          </a:extLst>
        </xdr:cNvPr>
        <xdr:cNvSpPr/>
      </xdr:nvSpPr>
      <xdr:spPr>
        <a:xfrm>
          <a:off x="6859867" y="1322070"/>
          <a:ext cx="2157171" cy="72390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590550</xdr:colOff>
      <xdr:row>15</xdr:row>
      <xdr:rowOff>66675</xdr:rowOff>
    </xdr:from>
    <xdr:to>
      <xdr:col>6</xdr:col>
      <xdr:colOff>1276350</xdr:colOff>
      <xdr:row>17</xdr:row>
      <xdr:rowOff>171450</xdr:rowOff>
    </xdr:to>
    <xdr:pic>
      <xdr:nvPicPr>
        <xdr:cNvPr id="48143" name="Imagem 15">
          <a:extLst>
            <a:ext uri="{FF2B5EF4-FFF2-40B4-BE49-F238E27FC236}">
              <a16:creationId xmlns:a16="http://schemas.microsoft.com/office/drawing/2014/main" id="{0E0DD4CC-D61B-8B4E-C5E6-159623DE89A9}"/>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43300" y="3076575"/>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8759828D-2EED-9A12-6DDB-6B440C55F433}"/>
            </a:ext>
          </a:extLst>
        </xdr:cNvPr>
        <xdr:cNvSpPr/>
      </xdr:nvSpPr>
      <xdr:spPr>
        <a:xfrm>
          <a:off x="283846" y="1503045"/>
          <a:ext cx="2426207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49154" name="Imagem 2">
          <a:extLst>
            <a:ext uri="{FF2B5EF4-FFF2-40B4-BE49-F238E27FC236}">
              <a16:creationId xmlns:a16="http://schemas.microsoft.com/office/drawing/2014/main" id="{CA4B6E18-069C-B72D-609D-B37B657EC25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49155" name="Imagem 3">
          <a:hlinkClick xmlns:r="http://schemas.openxmlformats.org/officeDocument/2006/relationships" r:id="rId2"/>
          <a:extLst>
            <a:ext uri="{FF2B5EF4-FFF2-40B4-BE49-F238E27FC236}">
              <a16:creationId xmlns:a16="http://schemas.microsoft.com/office/drawing/2014/main" id="{66F2CCCA-2173-A550-9DED-453AB377DA6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358C4CD3-0457-388E-0ECB-B617AFC081A0}"/>
            </a:ext>
          </a:extLst>
        </xdr:cNvPr>
        <xdr:cNvSpPr/>
      </xdr:nvSpPr>
      <xdr:spPr>
        <a:xfrm>
          <a:off x="12456160" y="0"/>
          <a:ext cx="53066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8736A2B5-97FA-115F-8AA8-F3AD53B06D64}"/>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B19A8FB3-6730-6807-DE0D-2286C22ABD1D}"/>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5044C95B-8285-F64F-D70F-53CF79623B8F}"/>
            </a:ext>
          </a:extLst>
        </xdr:cNvPr>
        <xdr:cNvSpPr/>
      </xdr:nvSpPr>
      <xdr:spPr>
        <a:xfrm>
          <a:off x="7276465" y="0"/>
          <a:ext cx="51689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C022DBBF-2CFD-FA23-8FB2-F64310DC3888}"/>
            </a:ext>
          </a:extLst>
        </xdr:cNvPr>
        <xdr:cNvSpPr/>
      </xdr:nvSpPr>
      <xdr:spPr>
        <a:xfrm>
          <a:off x="300990" y="1040130"/>
          <a:ext cx="242449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B5468119-C8F5-E05F-FFF0-7D1B9625E97A}"/>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281941</xdr:colOff>
      <xdr:row>11</xdr:row>
      <xdr:rowOff>57147</xdr:rowOff>
    </xdr:from>
    <xdr:to>
      <xdr:col>2</xdr:col>
      <xdr:colOff>571500</xdr:colOff>
      <xdr:row>60</xdr:row>
      <xdr:rowOff>100852</xdr:rowOff>
    </xdr:to>
    <xdr:sp macro="" textlink="">
      <xdr:nvSpPr>
        <xdr:cNvPr id="11" name="Retângulo 10">
          <a:extLst>
            <a:ext uri="{FF2B5EF4-FFF2-40B4-BE49-F238E27FC236}">
              <a16:creationId xmlns:a16="http://schemas.microsoft.com/office/drawing/2014/main" id="{3FEBB54E-598E-5EE3-A290-D8988B16918F}"/>
            </a:ext>
          </a:extLst>
        </xdr:cNvPr>
        <xdr:cNvSpPr/>
      </xdr:nvSpPr>
      <xdr:spPr>
        <a:xfrm>
          <a:off x="281941" y="2029382"/>
          <a:ext cx="1499794" cy="1646032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783C6D8E-8FFA-76A4-4FDE-EAFA56E5F836}"/>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3222215</xdr:colOff>
      <xdr:row>7</xdr:row>
      <xdr:rowOff>55245</xdr:rowOff>
    </xdr:from>
    <xdr:to>
      <xdr:col>8</xdr:col>
      <xdr:colOff>1680882</xdr:colOff>
      <xdr:row>11</xdr:row>
      <xdr:rowOff>55245</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94C1E2D3-AADD-9794-71DC-61CA1F6AEAD4}"/>
            </a:ext>
          </a:extLst>
        </xdr:cNvPr>
        <xdr:cNvSpPr/>
      </xdr:nvSpPr>
      <xdr:spPr>
        <a:xfrm>
          <a:off x="9028655" y="1325880"/>
          <a:ext cx="2112457"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hlinkClick xmlns:r="http://schemas.openxmlformats.org/officeDocument/2006/relationships" r:id="rId6"/>
          <a:extLst>
            <a:ext uri="{FF2B5EF4-FFF2-40B4-BE49-F238E27FC236}">
              <a16:creationId xmlns:a16="http://schemas.microsoft.com/office/drawing/2014/main" id="{96628608-A6C6-7116-FACF-716684CFEDCE}"/>
            </a:ext>
          </a:extLst>
        </xdr:cNvPr>
        <xdr:cNvSpPr/>
      </xdr:nvSpPr>
      <xdr:spPr>
        <a:xfrm>
          <a:off x="4627246" y="1320165"/>
          <a:ext cx="2195344" cy="72961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1045807</xdr:colOff>
      <xdr:row>7</xdr:row>
      <xdr:rowOff>59055</xdr:rowOff>
    </xdr:from>
    <xdr:to>
      <xdr:col>7</xdr:col>
      <xdr:colOff>3204883</xdr:colOff>
      <xdr:row>11</xdr:row>
      <xdr:rowOff>59055</xdr:rowOff>
    </xdr:to>
    <xdr:sp macro="" textlink="">
      <xdr:nvSpPr>
        <xdr:cNvPr id="15" name="Retângulo: Cantos Arredondados 3">
          <a:extLst>
            <a:ext uri="{FF2B5EF4-FFF2-40B4-BE49-F238E27FC236}">
              <a16:creationId xmlns:a16="http://schemas.microsoft.com/office/drawing/2014/main" id="{8D927F1F-CFAF-FF0E-77C0-E2F3002D00BC}"/>
            </a:ext>
          </a:extLst>
        </xdr:cNvPr>
        <xdr:cNvSpPr/>
      </xdr:nvSpPr>
      <xdr:spPr>
        <a:xfrm>
          <a:off x="6859867" y="1322070"/>
          <a:ext cx="2157171" cy="72390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590550</xdr:colOff>
      <xdr:row>15</xdr:row>
      <xdr:rowOff>66675</xdr:rowOff>
    </xdr:from>
    <xdr:to>
      <xdr:col>6</xdr:col>
      <xdr:colOff>1276350</xdr:colOff>
      <xdr:row>17</xdr:row>
      <xdr:rowOff>171450</xdr:rowOff>
    </xdr:to>
    <xdr:pic>
      <xdr:nvPicPr>
        <xdr:cNvPr id="49167" name="Imagem 15">
          <a:extLst>
            <a:ext uri="{FF2B5EF4-FFF2-40B4-BE49-F238E27FC236}">
              <a16:creationId xmlns:a16="http://schemas.microsoft.com/office/drawing/2014/main" id="{9B5B58CA-0B3E-34AC-279E-B7F34CEBFFB3}"/>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543300" y="3076575"/>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655F537E-D302-9AD7-3DFB-9AC75E03C8E3}"/>
            </a:ext>
          </a:extLst>
        </xdr:cNvPr>
        <xdr:cNvSpPr/>
      </xdr:nvSpPr>
      <xdr:spPr>
        <a:xfrm>
          <a:off x="283846" y="1503045"/>
          <a:ext cx="2426207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8</xdr:col>
      <xdr:colOff>1831602</xdr:colOff>
      <xdr:row>0</xdr:row>
      <xdr:rowOff>0</xdr:rowOff>
    </xdr:from>
    <xdr:to>
      <xdr:col>9</xdr:col>
      <xdr:colOff>1444438</xdr:colOff>
      <xdr:row>5</xdr:row>
      <xdr:rowOff>114300</xdr:rowOff>
    </xdr:to>
    <xdr:pic>
      <xdr:nvPicPr>
        <xdr:cNvPr id="50178" name="Imagem 2">
          <a:extLst>
            <a:ext uri="{FF2B5EF4-FFF2-40B4-BE49-F238E27FC236}">
              <a16:creationId xmlns:a16="http://schemas.microsoft.com/office/drawing/2014/main" id="{94119F5D-9A79-1B25-8351-AE7C085B646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1249" y="0"/>
          <a:ext cx="1652307"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50179" name="Imagem 3">
          <a:hlinkClick xmlns:r="http://schemas.openxmlformats.org/officeDocument/2006/relationships" r:id="rId2"/>
          <a:extLst>
            <a:ext uri="{FF2B5EF4-FFF2-40B4-BE49-F238E27FC236}">
              <a16:creationId xmlns:a16="http://schemas.microsoft.com/office/drawing/2014/main" id="{C41C56D0-8ADB-A263-348C-F914FC0678E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470CB184-BAAA-DD05-5BBC-18F5AFC5ABF5}"/>
            </a:ext>
          </a:extLst>
        </xdr:cNvPr>
        <xdr:cNvSpPr/>
      </xdr:nvSpPr>
      <xdr:spPr>
        <a:xfrm>
          <a:off x="12456160" y="0"/>
          <a:ext cx="53066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178A0593-E734-EE47-A0EA-0017598DABD0}"/>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A78F4767-A9F8-BB48-207A-61A70B63383B}"/>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48841FE0-BCFA-B0DA-5610-3AC0E895D1E6}"/>
            </a:ext>
          </a:extLst>
        </xdr:cNvPr>
        <xdr:cNvSpPr/>
      </xdr:nvSpPr>
      <xdr:spPr>
        <a:xfrm>
          <a:off x="7276465" y="0"/>
          <a:ext cx="51689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CEC1E739-8676-519D-7EEA-7AADCA28CE41}"/>
            </a:ext>
          </a:extLst>
        </xdr:cNvPr>
        <xdr:cNvSpPr/>
      </xdr:nvSpPr>
      <xdr:spPr>
        <a:xfrm>
          <a:off x="300990" y="1040130"/>
          <a:ext cx="242449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A9D4DA36-51B6-0610-F24D-4E233841A0F3}"/>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281941</xdr:colOff>
      <xdr:row>11</xdr:row>
      <xdr:rowOff>57147</xdr:rowOff>
    </xdr:from>
    <xdr:to>
      <xdr:col>2</xdr:col>
      <xdr:colOff>571500</xdr:colOff>
      <xdr:row>60</xdr:row>
      <xdr:rowOff>100852</xdr:rowOff>
    </xdr:to>
    <xdr:sp macro="" textlink="">
      <xdr:nvSpPr>
        <xdr:cNvPr id="11" name="Retângulo 10">
          <a:extLst>
            <a:ext uri="{FF2B5EF4-FFF2-40B4-BE49-F238E27FC236}">
              <a16:creationId xmlns:a16="http://schemas.microsoft.com/office/drawing/2014/main" id="{CB746D2B-6AAD-4217-45E1-4F02B5AEB333}"/>
            </a:ext>
          </a:extLst>
        </xdr:cNvPr>
        <xdr:cNvSpPr/>
      </xdr:nvSpPr>
      <xdr:spPr>
        <a:xfrm>
          <a:off x="285751" y="2051682"/>
          <a:ext cx="1504949" cy="172572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85165A75-C6CA-12F3-7A65-E834C2E3904B}"/>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8</xdr:col>
      <xdr:colOff>1245159</xdr:colOff>
      <xdr:row>7</xdr:row>
      <xdr:rowOff>89087</xdr:rowOff>
    </xdr:from>
    <xdr:to>
      <xdr:col>9</xdr:col>
      <xdr:colOff>1344704</xdr:colOff>
      <xdr:row>11</xdr:row>
      <xdr:rowOff>89087</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44C85452-C5A8-9624-25EF-C7252A27170F}"/>
            </a:ext>
          </a:extLst>
        </xdr:cNvPr>
        <xdr:cNvSpPr/>
      </xdr:nvSpPr>
      <xdr:spPr>
        <a:xfrm>
          <a:off x="9156512" y="1344146"/>
          <a:ext cx="2195045"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hlinkClick xmlns:r="http://schemas.openxmlformats.org/officeDocument/2006/relationships" r:id="rId6"/>
          <a:extLst>
            <a:ext uri="{FF2B5EF4-FFF2-40B4-BE49-F238E27FC236}">
              <a16:creationId xmlns:a16="http://schemas.microsoft.com/office/drawing/2014/main" id="{EEE400F6-F617-DC52-88C3-4B5092D93940}"/>
            </a:ext>
          </a:extLst>
        </xdr:cNvPr>
        <xdr:cNvSpPr/>
      </xdr:nvSpPr>
      <xdr:spPr>
        <a:xfrm>
          <a:off x="4627246" y="1320165"/>
          <a:ext cx="2195344" cy="72961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1060823</xdr:colOff>
      <xdr:row>7</xdr:row>
      <xdr:rowOff>68356</xdr:rowOff>
    </xdr:from>
    <xdr:to>
      <xdr:col>8</xdr:col>
      <xdr:colOff>1210235</xdr:colOff>
      <xdr:row>11</xdr:row>
      <xdr:rowOff>68356</xdr:rowOff>
    </xdr:to>
    <xdr:sp macro="" textlink="">
      <xdr:nvSpPr>
        <xdr:cNvPr id="15" name="Retângulo: Cantos Arredondados 3">
          <a:extLst>
            <a:ext uri="{FF2B5EF4-FFF2-40B4-BE49-F238E27FC236}">
              <a16:creationId xmlns:a16="http://schemas.microsoft.com/office/drawing/2014/main" id="{D2BC7E7D-962E-7AF4-903D-27E150BDFAD1}"/>
            </a:ext>
          </a:extLst>
        </xdr:cNvPr>
        <xdr:cNvSpPr/>
      </xdr:nvSpPr>
      <xdr:spPr>
        <a:xfrm>
          <a:off x="6843058" y="1323415"/>
          <a:ext cx="2278530" cy="71717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571500</xdr:colOff>
      <xdr:row>15</xdr:row>
      <xdr:rowOff>67237</xdr:rowOff>
    </xdr:from>
    <xdr:to>
      <xdr:col>6</xdr:col>
      <xdr:colOff>1272988</xdr:colOff>
      <xdr:row>17</xdr:row>
      <xdr:rowOff>181537</xdr:rowOff>
    </xdr:to>
    <xdr:pic>
      <xdr:nvPicPr>
        <xdr:cNvPr id="3" name="Imagem 16">
          <a:extLst>
            <a:ext uri="{FF2B5EF4-FFF2-40B4-BE49-F238E27FC236}">
              <a16:creationId xmlns:a16="http://schemas.microsoft.com/office/drawing/2014/main" id="{9CAE93C4-2F04-4E37-9A99-D8EE0DB09D1D}"/>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1059" y="3081619"/>
          <a:ext cx="1295400" cy="652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21</xdr:col>
      <xdr:colOff>590550</xdr:colOff>
      <xdr:row>12</xdr:row>
      <xdr:rowOff>133350</xdr:rowOff>
    </xdr:to>
    <xdr:sp macro="" textlink="">
      <xdr:nvSpPr>
        <xdr:cNvPr id="2" name="Retângulo 1">
          <a:extLst>
            <a:ext uri="{FF2B5EF4-FFF2-40B4-BE49-F238E27FC236}">
              <a16:creationId xmlns:a16="http://schemas.microsoft.com/office/drawing/2014/main" id="{72EB496C-2FA5-9245-489E-519247097F05}"/>
            </a:ext>
          </a:extLst>
        </xdr:cNvPr>
        <xdr:cNvSpPr/>
      </xdr:nvSpPr>
      <xdr:spPr>
        <a:xfrm>
          <a:off x="304800" y="1682115"/>
          <a:ext cx="1308735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14</xdr:col>
      <xdr:colOff>342900</xdr:colOff>
      <xdr:row>1</xdr:row>
      <xdr:rowOff>85725</xdr:rowOff>
    </xdr:from>
    <xdr:to>
      <xdr:col>17</xdr:col>
      <xdr:colOff>171450</xdr:colOff>
      <xdr:row>6</xdr:row>
      <xdr:rowOff>171450</xdr:rowOff>
    </xdr:to>
    <xdr:pic>
      <xdr:nvPicPr>
        <xdr:cNvPr id="5122" name="Imagem 2">
          <a:extLst>
            <a:ext uri="{FF2B5EF4-FFF2-40B4-BE49-F238E27FC236}">
              <a16:creationId xmlns:a16="http://schemas.microsoft.com/office/drawing/2014/main" id="{1CB3CADA-EB7F-1831-F1CB-678E8B7694BA}"/>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0600" y="276225"/>
          <a:ext cx="16002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152400</xdr:rowOff>
    </xdr:from>
    <xdr:to>
      <xdr:col>6</xdr:col>
      <xdr:colOff>19050</xdr:colOff>
      <xdr:row>6</xdr:row>
      <xdr:rowOff>57150</xdr:rowOff>
    </xdr:to>
    <xdr:pic>
      <xdr:nvPicPr>
        <xdr:cNvPr id="5123" name="Imagem 3">
          <a:hlinkClick xmlns:r="http://schemas.openxmlformats.org/officeDocument/2006/relationships" r:id="rId2"/>
          <a:extLst>
            <a:ext uri="{FF2B5EF4-FFF2-40B4-BE49-F238E27FC236}">
              <a16:creationId xmlns:a16="http://schemas.microsoft.com/office/drawing/2014/main" id="{9BCA2DD3-B8D9-440A-F11D-CD6AF1A379A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152400"/>
          <a:ext cx="21336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168909</xdr:colOff>
      <xdr:row>8</xdr:row>
      <xdr:rowOff>59690</xdr:rowOff>
    </xdr:from>
    <xdr:to>
      <xdr:col>18</xdr:col>
      <xdr:colOff>487680</xdr:colOff>
      <xdr:row>12</xdr:row>
      <xdr:rowOff>53975</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257D4E0D-69F4-6AFB-3962-D24137DB80DB}"/>
            </a:ext>
          </a:extLst>
        </xdr:cNvPr>
        <xdr:cNvSpPr/>
      </xdr:nvSpPr>
      <xdr:spPr>
        <a:xfrm>
          <a:off x="9312909" y="1522730"/>
          <a:ext cx="2147571"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a:t>
          </a:r>
          <a:r>
            <a:rPr lang="pt-BR" sz="1200" b="1" u="none" baseline="0">
              <a:solidFill>
                <a:schemeClr val="bg1"/>
              </a:solidFill>
              <a:latin typeface="Verdana" panose="020B0604030504040204" pitchFamily="34" charset="0"/>
              <a:ea typeface="Verdana" panose="020B0604030504040204" pitchFamily="34" charset="0"/>
              <a:cs typeface="+mn-cs"/>
            </a:rPr>
            <a:t> s</a:t>
          </a:r>
          <a:r>
            <a:rPr lang="pt-BR" sz="1200" b="1" u="none">
              <a:solidFill>
                <a:schemeClr val="bg1"/>
              </a:solidFill>
              <a:latin typeface="Verdana" panose="020B0604030504040204" pitchFamily="34" charset="0"/>
              <a:ea typeface="Verdana" panose="020B0604030504040204" pitchFamily="34" charset="0"/>
              <a:cs typeface="+mn-cs"/>
            </a:rPr>
            <a:t>ocial</a:t>
          </a:r>
        </a:p>
      </xdr:txBody>
    </xdr:sp>
    <xdr:clientData/>
  </xdr:twoCellAnchor>
  <xdr:twoCellAnchor>
    <xdr:from>
      <xdr:col>4</xdr:col>
      <xdr:colOff>90170</xdr:colOff>
      <xdr:row>8</xdr:row>
      <xdr:rowOff>59690</xdr:rowOff>
    </xdr:from>
    <xdr:to>
      <xdr:col>7</xdr:col>
      <xdr:colOff>507999</xdr:colOff>
      <xdr:row>12</xdr:row>
      <xdr:rowOff>48260</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2F0B743E-CF7B-E6B4-FCE9-EB25121D3EF9}"/>
            </a:ext>
          </a:extLst>
        </xdr:cNvPr>
        <xdr:cNvSpPr/>
      </xdr:nvSpPr>
      <xdr:spPr>
        <a:xfrm>
          <a:off x="2528570" y="1522730"/>
          <a:ext cx="2246629" cy="7200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Temas materiais</a:t>
          </a:r>
        </a:p>
      </xdr:txBody>
    </xdr:sp>
    <xdr:clientData/>
  </xdr:twoCellAnchor>
  <xdr:twoCellAnchor>
    <xdr:from>
      <xdr:col>7</xdr:col>
      <xdr:colOff>534035</xdr:colOff>
      <xdr:row>8</xdr:row>
      <xdr:rowOff>55880</xdr:rowOff>
    </xdr:from>
    <xdr:to>
      <xdr:col>11</xdr:col>
      <xdr:colOff>318134</xdr:colOff>
      <xdr:row>12</xdr:row>
      <xdr:rowOff>53975</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C3D2D57E-0216-0297-09CB-572CD094B6AE}"/>
            </a:ext>
          </a:extLst>
        </xdr:cNvPr>
        <xdr:cNvSpPr/>
      </xdr:nvSpPr>
      <xdr:spPr>
        <a:xfrm>
          <a:off x="4801235" y="1518920"/>
          <a:ext cx="2222499" cy="72961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ambiental</a:t>
          </a:r>
        </a:p>
      </xdr:txBody>
    </xdr:sp>
    <xdr:clientData/>
  </xdr:twoCellAnchor>
  <xdr:twoCellAnchor>
    <xdr:from>
      <xdr:col>11</xdr:col>
      <xdr:colOff>340360</xdr:colOff>
      <xdr:row>8</xdr:row>
      <xdr:rowOff>59690</xdr:rowOff>
    </xdr:from>
    <xdr:to>
      <xdr:col>15</xdr:col>
      <xdr:colOff>161924</xdr:colOff>
      <xdr:row>12</xdr:row>
      <xdr:rowOff>48260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6A359422-E0D2-2E1A-DAF5-AD3504598AAA}"/>
            </a:ext>
          </a:extLst>
        </xdr:cNvPr>
        <xdr:cNvSpPr/>
      </xdr:nvSpPr>
      <xdr:spPr>
        <a:xfrm>
          <a:off x="7045960" y="1522730"/>
          <a:ext cx="2259964"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econômica </a:t>
          </a:r>
        </a:p>
      </xdr:txBody>
    </xdr:sp>
    <xdr:clientData/>
  </xdr:twoCellAnchor>
  <xdr:twoCellAnchor>
    <xdr:from>
      <xdr:col>0</xdr:col>
      <xdr:colOff>300989</xdr:colOff>
      <xdr:row>6</xdr:row>
      <xdr:rowOff>140970</xdr:rowOff>
    </xdr:from>
    <xdr:to>
      <xdr:col>21</xdr:col>
      <xdr:colOff>600074</xdr:colOff>
      <xdr:row>7</xdr:row>
      <xdr:rowOff>142875</xdr:rowOff>
    </xdr:to>
    <xdr:sp macro="" textlink="">
      <xdr:nvSpPr>
        <xdr:cNvPr id="9" name="Retângulo 8">
          <a:extLst>
            <a:ext uri="{FF2B5EF4-FFF2-40B4-BE49-F238E27FC236}">
              <a16:creationId xmlns:a16="http://schemas.microsoft.com/office/drawing/2014/main" id="{D6968B2A-6F10-A12F-FF04-580DA7CE9431}"/>
            </a:ext>
          </a:extLst>
        </xdr:cNvPr>
        <xdr:cNvSpPr/>
      </xdr:nvSpPr>
      <xdr:spPr>
        <a:xfrm>
          <a:off x="300989" y="1226820"/>
          <a:ext cx="13100685" cy="18288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56072</xdr:rowOff>
    </xdr:to>
    <xdr:pic>
      <xdr:nvPicPr>
        <xdr:cNvPr id="10" name="Gráfico 9" descr="Círculo com seta para a esquerda com preenchimento sólido">
          <a:hlinkClick xmlns:r="http://schemas.openxmlformats.org/officeDocument/2006/relationships" r:id="rId2"/>
          <a:extLst>
            <a:ext uri="{FF2B5EF4-FFF2-40B4-BE49-F238E27FC236}">
              <a16:creationId xmlns:a16="http://schemas.microsoft.com/office/drawing/2014/main" id="{B8DBA57D-627C-41C7-22DF-1CFCF8D36C23}"/>
            </a:ext>
          </a:extLst>
        </xdr:cNvPr>
        <xdr:cNvPicPr>
          <a:picLocks noChangeAspect="1"/>
        </xdr:cNvPicPr>
      </xdr:nvPicPr>
      <xdr:blipFill>
        <a:blip xmlns:r="http://schemas.openxmlformats.org/officeDocument/2006/relationships" r:embed="rId8"/>
        <a:stretch>
          <a:fillRect/>
        </a:stretch>
      </xdr:blipFill>
      <xdr:spPr>
        <a:xfrm>
          <a:off x="474345" y="280035"/>
          <a:ext cx="499549" cy="507557"/>
        </a:xfrm>
        <a:prstGeom prst="rect">
          <a:avLst/>
        </a:prstGeom>
      </xdr:spPr>
    </xdr:pic>
    <xdr:clientData/>
  </xdr:twoCellAnchor>
  <xdr:twoCellAnchor>
    <xdr:from>
      <xdr:col>0</xdr:col>
      <xdr:colOff>304801</xdr:colOff>
      <xdr:row>12</xdr:row>
      <xdr:rowOff>99059</xdr:rowOff>
    </xdr:from>
    <xdr:to>
      <xdr:col>2</xdr:col>
      <xdr:colOff>586740</xdr:colOff>
      <xdr:row>43</xdr:row>
      <xdr:rowOff>142875</xdr:rowOff>
    </xdr:to>
    <xdr:sp macro="" textlink="">
      <xdr:nvSpPr>
        <xdr:cNvPr id="11" name="Retângulo 10">
          <a:extLst>
            <a:ext uri="{FF2B5EF4-FFF2-40B4-BE49-F238E27FC236}">
              <a16:creationId xmlns:a16="http://schemas.microsoft.com/office/drawing/2014/main" id="{0B556D95-4B4F-E7C5-C08B-5B5EC1820977}"/>
            </a:ext>
          </a:extLst>
        </xdr:cNvPr>
        <xdr:cNvSpPr/>
      </xdr:nvSpPr>
      <xdr:spPr>
        <a:xfrm>
          <a:off x="304801" y="2270759"/>
          <a:ext cx="1501139" cy="613981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7A6C0773-7B22-ABB2-E851-26C8A95FFD05}"/>
            </a:ext>
          </a:extLst>
        </xdr:cNvPr>
        <xdr:cNvSpPr/>
      </xdr:nvSpPr>
      <xdr:spPr>
        <a:xfrm>
          <a:off x="283845" y="1517015"/>
          <a:ext cx="2214879" cy="73533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lumMod val="95000"/>
                </a:schemeClr>
              </a:solidFill>
              <a:latin typeface="Verdana" panose="020B0604030504040204" pitchFamily="34" charset="0"/>
              <a:ea typeface="Verdana" panose="020B0604030504040204" pitchFamily="34" charset="0"/>
            </a:rPr>
            <a:t>Conteúdos gerais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FFB50E61-DB18-7B6D-4264-3BDC4671FECB}"/>
            </a:ext>
          </a:extLst>
        </xdr:cNvPr>
        <xdr:cNvSpPr/>
      </xdr:nvSpPr>
      <xdr:spPr>
        <a:xfrm>
          <a:off x="283846" y="1503045"/>
          <a:ext cx="22738079"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51202" name="Imagem 2">
          <a:extLst>
            <a:ext uri="{FF2B5EF4-FFF2-40B4-BE49-F238E27FC236}">
              <a16:creationId xmlns:a16="http://schemas.microsoft.com/office/drawing/2014/main" id="{5B52AB97-22C4-85A8-12E4-2B3AD3749D45}"/>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82075"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51203" name="Imagem 3">
          <a:hlinkClick xmlns:r="http://schemas.openxmlformats.org/officeDocument/2006/relationships" r:id="rId2"/>
          <a:extLst>
            <a:ext uri="{FF2B5EF4-FFF2-40B4-BE49-F238E27FC236}">
              <a16:creationId xmlns:a16="http://schemas.microsoft.com/office/drawing/2014/main" id="{404F8308-B829-F5EB-5B79-ADCDAEA356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84221A0F-81EA-9CEC-2231-7D8BF87E43FD}"/>
            </a:ext>
          </a:extLst>
        </xdr:cNvPr>
        <xdr:cNvSpPr/>
      </xdr:nvSpPr>
      <xdr:spPr>
        <a:xfrm>
          <a:off x="10932160" y="0"/>
          <a:ext cx="53066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0A82747D-6A76-1232-A9AF-96AFAC88E625}"/>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41C010C2-E222-9FC2-CB3A-8CBCA94EFA65}"/>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9F37BB11-43DA-B126-BB07-7E22C829B75A}"/>
            </a:ext>
          </a:extLst>
        </xdr:cNvPr>
        <xdr:cNvSpPr/>
      </xdr:nvSpPr>
      <xdr:spPr>
        <a:xfrm>
          <a:off x="7276465" y="0"/>
          <a:ext cx="3644900"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955BBAB4-CC22-238F-5138-C2E250D584B3}"/>
            </a:ext>
          </a:extLst>
        </xdr:cNvPr>
        <xdr:cNvSpPr/>
      </xdr:nvSpPr>
      <xdr:spPr>
        <a:xfrm>
          <a:off x="300990" y="1040130"/>
          <a:ext cx="22720935"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BFEF1F8A-800B-E75F-D9B7-2971BB38BF3C}"/>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xdr:from>
      <xdr:col>0</xdr:col>
      <xdr:colOff>285751</xdr:colOff>
      <xdr:row>11</xdr:row>
      <xdr:rowOff>60956</xdr:rowOff>
    </xdr:from>
    <xdr:to>
      <xdr:col>2</xdr:col>
      <xdr:colOff>571500</xdr:colOff>
      <xdr:row>65</xdr:row>
      <xdr:rowOff>56028</xdr:rowOff>
    </xdr:to>
    <xdr:sp macro="" textlink="">
      <xdr:nvSpPr>
        <xdr:cNvPr id="11" name="Retângulo 10">
          <a:extLst>
            <a:ext uri="{FF2B5EF4-FFF2-40B4-BE49-F238E27FC236}">
              <a16:creationId xmlns:a16="http://schemas.microsoft.com/office/drawing/2014/main" id="{78BC3584-7FC1-B9D6-9DFE-4BDF84881534}"/>
            </a:ext>
          </a:extLst>
        </xdr:cNvPr>
        <xdr:cNvSpPr/>
      </xdr:nvSpPr>
      <xdr:spPr>
        <a:xfrm>
          <a:off x="285751" y="2033191"/>
          <a:ext cx="1495984" cy="1003554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8ADC3C45-FD81-F6F0-122E-1BA510894A92}"/>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3325637</xdr:colOff>
      <xdr:row>7</xdr:row>
      <xdr:rowOff>64547</xdr:rowOff>
    </xdr:from>
    <xdr:to>
      <xdr:col>8</xdr:col>
      <xdr:colOff>2082605</xdr:colOff>
      <xdr:row>11</xdr:row>
      <xdr:rowOff>64547</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D202A397-D41F-1375-62B6-9C307664B40C}"/>
            </a:ext>
          </a:extLst>
        </xdr:cNvPr>
        <xdr:cNvSpPr/>
      </xdr:nvSpPr>
      <xdr:spPr>
        <a:xfrm>
          <a:off x="9107872" y="1319606"/>
          <a:ext cx="2208380" cy="7171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hlinkClick xmlns:r="http://schemas.openxmlformats.org/officeDocument/2006/relationships" r:id="rId6"/>
          <a:extLst>
            <a:ext uri="{FF2B5EF4-FFF2-40B4-BE49-F238E27FC236}">
              <a16:creationId xmlns:a16="http://schemas.microsoft.com/office/drawing/2014/main" id="{342B50B0-A99E-C044-BA48-612022C94F06}"/>
            </a:ext>
          </a:extLst>
        </xdr:cNvPr>
        <xdr:cNvSpPr/>
      </xdr:nvSpPr>
      <xdr:spPr>
        <a:xfrm>
          <a:off x="4627246" y="1320165"/>
          <a:ext cx="2195344" cy="72961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1057013</xdr:colOff>
      <xdr:row>7</xdr:row>
      <xdr:rowOff>64546</xdr:rowOff>
    </xdr:from>
    <xdr:to>
      <xdr:col>7</xdr:col>
      <xdr:colOff>3283324</xdr:colOff>
      <xdr:row>11</xdr:row>
      <xdr:rowOff>64546</xdr:rowOff>
    </xdr:to>
    <xdr:sp macro="" textlink="">
      <xdr:nvSpPr>
        <xdr:cNvPr id="15" name="Retângulo: Cantos Arredondados 3">
          <a:extLst>
            <a:ext uri="{FF2B5EF4-FFF2-40B4-BE49-F238E27FC236}">
              <a16:creationId xmlns:a16="http://schemas.microsoft.com/office/drawing/2014/main" id="{9BBFD082-0D5E-C51E-FBC3-5B82AE13C572}"/>
            </a:ext>
          </a:extLst>
        </xdr:cNvPr>
        <xdr:cNvSpPr/>
      </xdr:nvSpPr>
      <xdr:spPr>
        <a:xfrm>
          <a:off x="6839248" y="1319605"/>
          <a:ext cx="2226311" cy="71717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581025</xdr:colOff>
      <xdr:row>15</xdr:row>
      <xdr:rowOff>9525</xdr:rowOff>
    </xdr:from>
    <xdr:to>
      <xdr:col>6</xdr:col>
      <xdr:colOff>1266825</xdr:colOff>
      <xdr:row>17</xdr:row>
      <xdr:rowOff>114300</xdr:rowOff>
    </xdr:to>
    <xdr:pic>
      <xdr:nvPicPr>
        <xdr:cNvPr id="51215" name="Imagem 16">
          <a:extLst>
            <a:ext uri="{FF2B5EF4-FFF2-40B4-BE49-F238E27FC236}">
              <a16:creationId xmlns:a16="http://schemas.microsoft.com/office/drawing/2014/main" id="{D605D145-1F80-A14D-711B-94064C6BAA40}"/>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33775" y="3019425"/>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1CD5D4C8-DDA5-79C5-A316-8CD0948D374A}"/>
            </a:ext>
          </a:extLst>
        </xdr:cNvPr>
        <xdr:cNvSpPr/>
      </xdr:nvSpPr>
      <xdr:spPr>
        <a:xfrm>
          <a:off x="283846" y="1503045"/>
          <a:ext cx="24062054"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52226" name="Imagem 2">
          <a:extLst>
            <a:ext uri="{FF2B5EF4-FFF2-40B4-BE49-F238E27FC236}">
              <a16:creationId xmlns:a16="http://schemas.microsoft.com/office/drawing/2014/main" id="{D0A28634-DE97-6CD8-BFD6-6671744F577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82075"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52227" name="Imagem 3">
          <a:hlinkClick xmlns:r="http://schemas.openxmlformats.org/officeDocument/2006/relationships" r:id="rId2"/>
          <a:extLst>
            <a:ext uri="{FF2B5EF4-FFF2-40B4-BE49-F238E27FC236}">
              <a16:creationId xmlns:a16="http://schemas.microsoft.com/office/drawing/2014/main" id="{6B1F594F-BEC8-2EBD-CE68-BDFB9506CB2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7840D31C-004D-8155-7077-A54D36E68E84}"/>
            </a:ext>
          </a:extLst>
        </xdr:cNvPr>
        <xdr:cNvSpPr/>
      </xdr:nvSpPr>
      <xdr:spPr>
        <a:xfrm>
          <a:off x="12256135" y="0"/>
          <a:ext cx="53066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B7E21664-3CD8-2854-231F-2EA171B6172C}"/>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81003B38-3617-3330-3F04-7B5F1971BA18}"/>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79E02266-3EC5-87F2-69D3-B502FFB72FD6}"/>
            </a:ext>
          </a:extLst>
        </xdr:cNvPr>
        <xdr:cNvSpPr/>
      </xdr:nvSpPr>
      <xdr:spPr>
        <a:xfrm>
          <a:off x="7276465" y="0"/>
          <a:ext cx="49688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3A810318-70DA-1FAD-A1B9-737118C20C09}"/>
            </a:ext>
          </a:extLst>
        </xdr:cNvPr>
        <xdr:cNvSpPr/>
      </xdr:nvSpPr>
      <xdr:spPr>
        <a:xfrm>
          <a:off x="300990" y="1040130"/>
          <a:ext cx="24044910"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BFEEBD99-C744-1AB5-C6A8-A021D3690BDA}"/>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281941</xdr:colOff>
      <xdr:row>11</xdr:row>
      <xdr:rowOff>57146</xdr:rowOff>
    </xdr:from>
    <xdr:to>
      <xdr:col>2</xdr:col>
      <xdr:colOff>571500</xdr:colOff>
      <xdr:row>63</xdr:row>
      <xdr:rowOff>22412</xdr:rowOff>
    </xdr:to>
    <xdr:sp macro="" textlink="">
      <xdr:nvSpPr>
        <xdr:cNvPr id="11" name="Retângulo 10">
          <a:extLst>
            <a:ext uri="{FF2B5EF4-FFF2-40B4-BE49-F238E27FC236}">
              <a16:creationId xmlns:a16="http://schemas.microsoft.com/office/drawing/2014/main" id="{435DC078-48D7-F76D-67C8-D07DBFF0DF44}"/>
            </a:ext>
          </a:extLst>
        </xdr:cNvPr>
        <xdr:cNvSpPr/>
      </xdr:nvSpPr>
      <xdr:spPr>
        <a:xfrm>
          <a:off x="281941" y="2029381"/>
          <a:ext cx="1499794" cy="884032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BA96CAD7-440F-F721-F2D4-FCD9C575D498}"/>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3325637</xdr:colOff>
      <xdr:row>7</xdr:row>
      <xdr:rowOff>64547</xdr:rowOff>
    </xdr:from>
    <xdr:to>
      <xdr:col>8</xdr:col>
      <xdr:colOff>2082605</xdr:colOff>
      <xdr:row>11</xdr:row>
      <xdr:rowOff>64547</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37749BBA-C319-0CD3-E3C2-330E7C88E773}"/>
            </a:ext>
          </a:extLst>
        </xdr:cNvPr>
        <xdr:cNvSpPr/>
      </xdr:nvSpPr>
      <xdr:spPr>
        <a:xfrm>
          <a:off x="9137792" y="1327562"/>
          <a:ext cx="2199303"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hlinkClick xmlns:r="http://schemas.openxmlformats.org/officeDocument/2006/relationships" r:id="rId6"/>
          <a:extLst>
            <a:ext uri="{FF2B5EF4-FFF2-40B4-BE49-F238E27FC236}">
              <a16:creationId xmlns:a16="http://schemas.microsoft.com/office/drawing/2014/main" id="{1190F158-B74A-102C-0F8B-F1430391253C}"/>
            </a:ext>
          </a:extLst>
        </xdr:cNvPr>
        <xdr:cNvSpPr/>
      </xdr:nvSpPr>
      <xdr:spPr>
        <a:xfrm>
          <a:off x="4627246" y="1320165"/>
          <a:ext cx="2195344" cy="72961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1057013</xdr:colOff>
      <xdr:row>7</xdr:row>
      <xdr:rowOff>64546</xdr:rowOff>
    </xdr:from>
    <xdr:to>
      <xdr:col>7</xdr:col>
      <xdr:colOff>3283324</xdr:colOff>
      <xdr:row>11</xdr:row>
      <xdr:rowOff>64546</xdr:rowOff>
    </xdr:to>
    <xdr:sp macro="" textlink="">
      <xdr:nvSpPr>
        <xdr:cNvPr id="15" name="Retângulo: Cantos Arredondados 3">
          <a:extLst>
            <a:ext uri="{FF2B5EF4-FFF2-40B4-BE49-F238E27FC236}">
              <a16:creationId xmlns:a16="http://schemas.microsoft.com/office/drawing/2014/main" id="{373DCCA4-D74A-007C-DF6B-6D20A5CC61D4}"/>
            </a:ext>
          </a:extLst>
        </xdr:cNvPr>
        <xdr:cNvSpPr/>
      </xdr:nvSpPr>
      <xdr:spPr>
        <a:xfrm>
          <a:off x="6865358" y="1327561"/>
          <a:ext cx="2230121" cy="72390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549089</xdr:colOff>
      <xdr:row>14</xdr:row>
      <xdr:rowOff>78442</xdr:rowOff>
    </xdr:from>
    <xdr:to>
      <xdr:col>6</xdr:col>
      <xdr:colOff>1250577</xdr:colOff>
      <xdr:row>16</xdr:row>
      <xdr:rowOff>192742</xdr:rowOff>
    </xdr:to>
    <xdr:pic>
      <xdr:nvPicPr>
        <xdr:cNvPr id="3" name="Imagem 16">
          <a:extLst>
            <a:ext uri="{FF2B5EF4-FFF2-40B4-BE49-F238E27FC236}">
              <a16:creationId xmlns:a16="http://schemas.microsoft.com/office/drawing/2014/main" id="{28F91774-9BDB-4398-A8D5-46DA51D42799}"/>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18648" y="2823883"/>
          <a:ext cx="1295400" cy="652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xdr:from>
      <xdr:col>0</xdr:col>
      <xdr:colOff>287656</xdr:colOff>
      <xdr:row>8</xdr:row>
      <xdr:rowOff>59055</xdr:rowOff>
    </xdr:from>
    <xdr:to>
      <xdr:col>20</xdr:col>
      <xdr:colOff>0</xdr:colOff>
      <xdr:row>11</xdr:row>
      <xdr:rowOff>131445</xdr:rowOff>
    </xdr:to>
    <xdr:sp macro="" textlink="">
      <xdr:nvSpPr>
        <xdr:cNvPr id="2" name="Retângulo 1">
          <a:extLst>
            <a:ext uri="{FF2B5EF4-FFF2-40B4-BE49-F238E27FC236}">
              <a16:creationId xmlns:a16="http://schemas.microsoft.com/office/drawing/2014/main" id="{04C53625-359A-328E-D92F-B273F3C79FAC}"/>
            </a:ext>
          </a:extLst>
        </xdr:cNvPr>
        <xdr:cNvSpPr/>
      </xdr:nvSpPr>
      <xdr:spPr>
        <a:xfrm>
          <a:off x="283846" y="1503045"/>
          <a:ext cx="24062054"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7</xdr:col>
      <xdr:colOff>4038600</xdr:colOff>
      <xdr:row>0</xdr:row>
      <xdr:rowOff>19050</xdr:rowOff>
    </xdr:from>
    <xdr:to>
      <xdr:col>8</xdr:col>
      <xdr:colOff>1657350</xdr:colOff>
      <xdr:row>5</xdr:row>
      <xdr:rowOff>133350</xdr:rowOff>
    </xdr:to>
    <xdr:pic>
      <xdr:nvPicPr>
        <xdr:cNvPr id="53250" name="Imagem 2">
          <a:extLst>
            <a:ext uri="{FF2B5EF4-FFF2-40B4-BE49-F238E27FC236}">
              <a16:creationId xmlns:a16="http://schemas.microsoft.com/office/drawing/2014/main" id="{35400949-015E-8C27-9C80-DC42187B0EF5}"/>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82075" y="19050"/>
          <a:ext cx="1657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0</xdr:row>
      <xdr:rowOff>85725</xdr:rowOff>
    </xdr:from>
    <xdr:to>
      <xdr:col>6</xdr:col>
      <xdr:colOff>19050</xdr:colOff>
      <xdr:row>5</xdr:row>
      <xdr:rowOff>171450</xdr:rowOff>
    </xdr:to>
    <xdr:pic>
      <xdr:nvPicPr>
        <xdr:cNvPr id="53251" name="Imagem 3">
          <a:hlinkClick xmlns:r="http://schemas.openxmlformats.org/officeDocument/2006/relationships" r:id="rId2"/>
          <a:extLst>
            <a:ext uri="{FF2B5EF4-FFF2-40B4-BE49-F238E27FC236}">
              <a16:creationId xmlns:a16="http://schemas.microsoft.com/office/drawing/2014/main" id="{C5476EF4-8255-3B0A-70B3-822A42606B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857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904240</xdr:colOff>
      <xdr:row>0</xdr:row>
      <xdr:rowOff>0</xdr:rowOff>
    </xdr:from>
    <xdr:to>
      <xdr:col>12</xdr:col>
      <xdr:colOff>402589</xdr:colOff>
      <xdr:row>0</xdr:row>
      <xdr:rowOff>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C70648E2-5467-CF76-3459-4CCBAEEBD203}"/>
            </a:ext>
          </a:extLst>
        </xdr:cNvPr>
        <xdr:cNvSpPr/>
      </xdr:nvSpPr>
      <xdr:spPr>
        <a:xfrm>
          <a:off x="12256135" y="0"/>
          <a:ext cx="5306694"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social</a:t>
          </a:r>
        </a:p>
      </xdr:txBody>
    </xdr:sp>
    <xdr:clientData/>
  </xdr:twoCellAnchor>
  <xdr:twoCellAnchor>
    <xdr:from>
      <xdr:col>4</xdr:col>
      <xdr:colOff>93980</xdr:colOff>
      <xdr:row>7</xdr:row>
      <xdr:rowOff>55880</xdr:rowOff>
    </xdr:from>
    <xdr:to>
      <xdr:col>6</xdr:col>
      <xdr:colOff>942975</xdr:colOff>
      <xdr:row>11</xdr:row>
      <xdr:rowOff>50165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6EE22752-7619-8D03-A1FD-BA0B28078235}"/>
            </a:ext>
          </a:extLst>
        </xdr:cNvPr>
        <xdr:cNvSpPr/>
      </xdr:nvSpPr>
      <xdr:spPr>
        <a:xfrm>
          <a:off x="2536190" y="1326515"/>
          <a:ext cx="206248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6</xdr:col>
      <xdr:colOff>979805</xdr:colOff>
      <xdr:row>0</xdr:row>
      <xdr:rowOff>0</xdr:rowOff>
    </xdr:from>
    <xdr:to>
      <xdr:col>7</xdr:col>
      <xdr:colOff>1436370</xdr:colOff>
      <xdr:row>0</xdr:row>
      <xdr:rowOff>0</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C23393E6-E7C2-9C71-0DC7-1FC43E49C791}"/>
            </a:ext>
          </a:extLst>
        </xdr:cNvPr>
        <xdr:cNvSpPr/>
      </xdr:nvSpPr>
      <xdr:spPr>
        <a:xfrm>
          <a:off x="4635500" y="0"/>
          <a:ext cx="260921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Ambiental</a:t>
          </a:r>
        </a:p>
      </xdr:txBody>
    </xdr:sp>
    <xdr:clientData/>
  </xdr:twoCellAnchor>
  <xdr:twoCellAnchor>
    <xdr:from>
      <xdr:col>7</xdr:col>
      <xdr:colOff>1470025</xdr:colOff>
      <xdr:row>0</xdr:row>
      <xdr:rowOff>0</xdr:rowOff>
    </xdr:from>
    <xdr:to>
      <xdr:col>9</xdr:col>
      <xdr:colOff>895350</xdr:colOff>
      <xdr:row>0</xdr:row>
      <xdr:rowOff>0</xdr:rowOff>
    </xdr:to>
    <xdr:sp macro="" textlink="">
      <xdr:nvSpPr>
        <xdr:cNvPr id="8" name="Retângulo: Cantos Arredondados 3">
          <a:hlinkClick xmlns:r="http://schemas.openxmlformats.org/officeDocument/2006/relationships" r:id="rId7"/>
          <a:extLst>
            <a:ext uri="{FF2B5EF4-FFF2-40B4-BE49-F238E27FC236}">
              <a16:creationId xmlns:a16="http://schemas.microsoft.com/office/drawing/2014/main" id="{28035B12-C85A-B82F-E2FC-AEA601D8924B}"/>
            </a:ext>
          </a:extLst>
        </xdr:cNvPr>
        <xdr:cNvSpPr/>
      </xdr:nvSpPr>
      <xdr:spPr>
        <a:xfrm>
          <a:off x="7276465" y="0"/>
          <a:ext cx="4968875" cy="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600" b="1" u="none">
              <a:solidFill>
                <a:schemeClr val="bg1"/>
              </a:solidFill>
            </a:rPr>
            <a:t>Dimensão Econômica </a:t>
          </a:r>
        </a:p>
      </xdr:txBody>
    </xdr:sp>
    <xdr:clientData/>
  </xdr:twoCellAnchor>
  <xdr:twoCellAnchor>
    <xdr:from>
      <xdr:col>0</xdr:col>
      <xdr:colOff>300990</xdr:colOff>
      <xdr:row>5</xdr:row>
      <xdr:rowOff>131445</xdr:rowOff>
    </xdr:from>
    <xdr:to>
      <xdr:col>20</xdr:col>
      <xdr:colOff>0</xdr:colOff>
      <xdr:row>6</xdr:row>
      <xdr:rowOff>152400</xdr:rowOff>
    </xdr:to>
    <xdr:sp macro="" textlink="">
      <xdr:nvSpPr>
        <xdr:cNvPr id="9" name="Retângulo 8">
          <a:extLst>
            <a:ext uri="{FF2B5EF4-FFF2-40B4-BE49-F238E27FC236}">
              <a16:creationId xmlns:a16="http://schemas.microsoft.com/office/drawing/2014/main" id="{76A82951-A7BA-93D6-D3DD-C8CBD69FA452}"/>
            </a:ext>
          </a:extLst>
        </xdr:cNvPr>
        <xdr:cNvSpPr/>
      </xdr:nvSpPr>
      <xdr:spPr>
        <a:xfrm>
          <a:off x="300990" y="1040130"/>
          <a:ext cx="24044910" cy="1981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2894C6C2-F3EB-EA29-4802-643625539F0A}"/>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xdr:from>
      <xdr:col>0</xdr:col>
      <xdr:colOff>285751</xdr:colOff>
      <xdr:row>11</xdr:row>
      <xdr:rowOff>60956</xdr:rowOff>
    </xdr:from>
    <xdr:to>
      <xdr:col>2</xdr:col>
      <xdr:colOff>571500</xdr:colOff>
      <xdr:row>61</xdr:row>
      <xdr:rowOff>56028</xdr:rowOff>
    </xdr:to>
    <xdr:sp macro="" textlink="">
      <xdr:nvSpPr>
        <xdr:cNvPr id="11" name="Retângulo 10">
          <a:extLst>
            <a:ext uri="{FF2B5EF4-FFF2-40B4-BE49-F238E27FC236}">
              <a16:creationId xmlns:a16="http://schemas.microsoft.com/office/drawing/2014/main" id="{5055A9F8-3069-BAAF-C223-30B2F6D65510}"/>
            </a:ext>
          </a:extLst>
        </xdr:cNvPr>
        <xdr:cNvSpPr/>
      </xdr:nvSpPr>
      <xdr:spPr>
        <a:xfrm>
          <a:off x="281941" y="2047871"/>
          <a:ext cx="1508759" cy="847041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7</xdr:row>
      <xdr:rowOff>53975</xdr:rowOff>
    </xdr:from>
    <xdr:to>
      <xdr:col>4</xdr:col>
      <xdr:colOff>60324</xdr:colOff>
      <xdr:row>11</xdr:row>
      <xdr:rowOff>57785</xdr:rowOff>
    </xdr:to>
    <xdr:sp macro="" textlink="">
      <xdr:nvSpPr>
        <xdr:cNvPr id="12" name="Retângulo: Cantos Arredondados 11">
          <a:hlinkClick xmlns:r="http://schemas.openxmlformats.org/officeDocument/2006/relationships" r:id="rId9"/>
          <a:extLst>
            <a:ext uri="{FF2B5EF4-FFF2-40B4-BE49-F238E27FC236}">
              <a16:creationId xmlns:a16="http://schemas.microsoft.com/office/drawing/2014/main" id="{80A3B721-6A24-5CC3-49FA-D6CB9D895AF2}"/>
            </a:ext>
          </a:extLst>
        </xdr:cNvPr>
        <xdr:cNvSpPr/>
      </xdr:nvSpPr>
      <xdr:spPr>
        <a:xfrm>
          <a:off x="287655" y="1324610"/>
          <a:ext cx="220725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twoCellAnchor>
    <xdr:from>
      <xdr:col>7</xdr:col>
      <xdr:colOff>3325637</xdr:colOff>
      <xdr:row>7</xdr:row>
      <xdr:rowOff>64547</xdr:rowOff>
    </xdr:from>
    <xdr:to>
      <xdr:col>8</xdr:col>
      <xdr:colOff>2082605</xdr:colOff>
      <xdr:row>11</xdr:row>
      <xdr:rowOff>64547</xdr:rowOff>
    </xdr:to>
    <xdr:sp macro="" textlink="">
      <xdr:nvSpPr>
        <xdr:cNvPr id="13" name="Retângulo: Cantos Arredondados 3">
          <a:hlinkClick xmlns:r="http://schemas.openxmlformats.org/officeDocument/2006/relationships" r:id="rId4"/>
          <a:extLst>
            <a:ext uri="{FF2B5EF4-FFF2-40B4-BE49-F238E27FC236}">
              <a16:creationId xmlns:a16="http://schemas.microsoft.com/office/drawing/2014/main" id="{248D5154-BFFD-9D4E-B27A-3C1E9C63C0AF}"/>
            </a:ext>
          </a:extLst>
        </xdr:cNvPr>
        <xdr:cNvSpPr/>
      </xdr:nvSpPr>
      <xdr:spPr>
        <a:xfrm>
          <a:off x="9137792" y="1327562"/>
          <a:ext cx="2199303"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6</xdr:col>
      <xdr:colOff>973456</xdr:colOff>
      <xdr:row>7</xdr:row>
      <xdr:rowOff>57150</xdr:rowOff>
    </xdr:from>
    <xdr:to>
      <xdr:col>7</xdr:col>
      <xdr:colOff>1008530</xdr:colOff>
      <xdr:row>11</xdr:row>
      <xdr:rowOff>55245</xdr:rowOff>
    </xdr:to>
    <xdr:sp macro="" textlink="">
      <xdr:nvSpPr>
        <xdr:cNvPr id="14" name="Retângulo: Cantos Arredondados 3">
          <a:hlinkClick xmlns:r="http://schemas.openxmlformats.org/officeDocument/2006/relationships" r:id="rId6"/>
          <a:extLst>
            <a:ext uri="{FF2B5EF4-FFF2-40B4-BE49-F238E27FC236}">
              <a16:creationId xmlns:a16="http://schemas.microsoft.com/office/drawing/2014/main" id="{F020616C-EB90-607A-5D28-AEB7A612E824}"/>
            </a:ext>
          </a:extLst>
        </xdr:cNvPr>
        <xdr:cNvSpPr/>
      </xdr:nvSpPr>
      <xdr:spPr>
        <a:xfrm>
          <a:off x="4627246" y="1320165"/>
          <a:ext cx="2195344" cy="72961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ambiental</a:t>
          </a:r>
        </a:p>
      </xdr:txBody>
    </xdr:sp>
    <xdr:clientData/>
  </xdr:twoCellAnchor>
  <xdr:twoCellAnchor>
    <xdr:from>
      <xdr:col>7</xdr:col>
      <xdr:colOff>1057013</xdr:colOff>
      <xdr:row>7</xdr:row>
      <xdr:rowOff>64546</xdr:rowOff>
    </xdr:from>
    <xdr:to>
      <xdr:col>7</xdr:col>
      <xdr:colOff>3283324</xdr:colOff>
      <xdr:row>11</xdr:row>
      <xdr:rowOff>64546</xdr:rowOff>
    </xdr:to>
    <xdr:sp macro="" textlink="">
      <xdr:nvSpPr>
        <xdr:cNvPr id="15" name="Retângulo: Cantos Arredondados 3">
          <a:extLst>
            <a:ext uri="{FF2B5EF4-FFF2-40B4-BE49-F238E27FC236}">
              <a16:creationId xmlns:a16="http://schemas.microsoft.com/office/drawing/2014/main" id="{975491A7-A6E8-60BC-2E87-031AAD5DB3FE}"/>
            </a:ext>
          </a:extLst>
        </xdr:cNvPr>
        <xdr:cNvSpPr/>
      </xdr:nvSpPr>
      <xdr:spPr>
        <a:xfrm>
          <a:off x="6865358" y="1327561"/>
          <a:ext cx="2230121" cy="72390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econômica </a:t>
          </a:r>
        </a:p>
      </xdr:txBody>
    </xdr:sp>
    <xdr:clientData/>
  </xdr:twoCellAnchor>
  <xdr:twoCellAnchor editAs="oneCell">
    <xdr:from>
      <xdr:col>5</xdr:col>
      <xdr:colOff>590550</xdr:colOff>
      <xdr:row>14</xdr:row>
      <xdr:rowOff>209550</xdr:rowOff>
    </xdr:from>
    <xdr:to>
      <xdr:col>6</xdr:col>
      <xdr:colOff>1276350</xdr:colOff>
      <xdr:row>17</xdr:row>
      <xdr:rowOff>57150</xdr:rowOff>
    </xdr:to>
    <xdr:pic>
      <xdr:nvPicPr>
        <xdr:cNvPr id="53263" name="Imagem 16">
          <a:hlinkClick xmlns:r="http://schemas.openxmlformats.org/officeDocument/2006/relationships" r:id="rId10"/>
          <a:extLst>
            <a:ext uri="{FF2B5EF4-FFF2-40B4-BE49-F238E27FC236}">
              <a16:creationId xmlns:a16="http://schemas.microsoft.com/office/drawing/2014/main" id="{10D794AB-FB69-73D4-0431-335DC0C0D7EA}"/>
            </a:ext>
          </a:extLst>
        </xdr:cNvPr>
        <xdr:cNvPicPr>
          <a:picLocks noChangeAspect="1" noChangeArrowheads="1"/>
        </xdr:cNvPicPr>
      </xdr:nvPicPr>
      <xdr:blipFill>
        <a:blip xmlns:r="http://schemas.openxmlformats.org/officeDocument/2006/relationships" r:embed="rId11">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3543300" y="2952750"/>
          <a:ext cx="12763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23</xdr:row>
      <xdr:rowOff>200025</xdr:rowOff>
    </xdr:from>
    <xdr:to>
      <xdr:col>12</xdr:col>
      <xdr:colOff>504825</xdr:colOff>
      <xdr:row>25</xdr:row>
      <xdr:rowOff>209550</xdr:rowOff>
    </xdr:to>
    <xdr:graphicFrame macro="">
      <xdr:nvGraphicFramePr>
        <xdr:cNvPr id="53264" name="Gráfico 17">
          <a:extLst>
            <a:ext uri="{FF2B5EF4-FFF2-40B4-BE49-F238E27FC236}">
              <a16:creationId xmlns:a16="http://schemas.microsoft.com/office/drawing/2014/main" id="{4819F067-197E-92AF-7031-966D062FB1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1104900</xdr:colOff>
      <xdr:row>23</xdr:row>
      <xdr:rowOff>190500</xdr:rowOff>
    </xdr:from>
    <xdr:to>
      <xdr:col>8</xdr:col>
      <xdr:colOff>2371725</xdr:colOff>
      <xdr:row>25</xdr:row>
      <xdr:rowOff>3438525</xdr:rowOff>
    </xdr:to>
    <xdr:graphicFrame macro="">
      <xdr:nvGraphicFramePr>
        <xdr:cNvPr id="53265" name="Gráfico 18">
          <a:extLst>
            <a:ext uri="{FF2B5EF4-FFF2-40B4-BE49-F238E27FC236}">
              <a16:creationId xmlns:a16="http://schemas.microsoft.com/office/drawing/2014/main" id="{16931747-E8ED-7548-E3CB-6095275DAA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4A4DBBED-4BCB-0B31-B7DE-EE83E9F7957B}"/>
            </a:ext>
          </a:extLst>
        </xdr:cNvPr>
        <xdr:cNvSpPr/>
      </xdr:nvSpPr>
      <xdr:spPr>
        <a:xfrm>
          <a:off x="304800" y="1685925"/>
          <a:ext cx="1124902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54274" name="Imagem 2">
          <a:hlinkClick xmlns:r="http://schemas.openxmlformats.org/officeDocument/2006/relationships" r:id="rId1"/>
          <a:extLst>
            <a:ext uri="{FF2B5EF4-FFF2-40B4-BE49-F238E27FC236}">
              <a16:creationId xmlns:a16="http://schemas.microsoft.com/office/drawing/2014/main" id="{1A4D50F2-6B67-FB94-8024-43269773C2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B3E30C65-4D51-15A5-E966-52DFDECD1506}"/>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6</xdr:col>
      <xdr:colOff>4322479</xdr:colOff>
      <xdr:row>8</xdr:row>
      <xdr:rowOff>94440</xdr:rowOff>
    </xdr:from>
    <xdr:to>
      <xdr:col>7</xdr:col>
      <xdr:colOff>2037575</xdr:colOff>
      <xdr:row>12</xdr:row>
      <xdr:rowOff>56340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2DACD054-5F79-559F-C05B-DE45582EB490}"/>
            </a:ext>
          </a:extLst>
        </xdr:cNvPr>
        <xdr:cNvSpPr/>
      </xdr:nvSpPr>
      <xdr:spPr>
        <a:xfrm>
          <a:off x="9313579" y="1542240"/>
          <a:ext cx="2220421" cy="6858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7F3D554A-26BC-6464-8B27-1DDDEF0BB009}"/>
            </a:ext>
          </a:extLst>
        </xdr:cNvPr>
        <xdr:cNvSpPr/>
      </xdr:nvSpPr>
      <xdr:spPr>
        <a:xfrm>
          <a:off x="2526665" y="1503680"/>
          <a:ext cx="2178685"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2038350</xdr:colOff>
      <xdr:row>12</xdr:row>
      <xdr:rowOff>69388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4ADCF8C6-3889-11B7-8A75-42AC9ECABDFF}"/>
            </a:ext>
          </a:extLst>
        </xdr:cNvPr>
        <xdr:cNvSpPr/>
      </xdr:nvSpPr>
      <xdr:spPr>
        <a:xfrm>
          <a:off x="4744431" y="1520998"/>
          <a:ext cx="228501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2063865</xdr:colOff>
      <xdr:row>8</xdr:row>
      <xdr:rowOff>87871</xdr:rowOff>
    </xdr:from>
    <xdr:to>
      <xdr:col>6</xdr:col>
      <xdr:colOff>4311880</xdr:colOff>
      <xdr:row>12</xdr:row>
      <xdr:rowOff>59296</xdr:rowOff>
    </xdr:to>
    <xdr:sp macro="" textlink="">
      <xdr:nvSpPr>
        <xdr:cNvPr id="8" name="Retângulo: Cantos Arredondados 3">
          <a:extLst>
            <a:ext uri="{FF2B5EF4-FFF2-40B4-BE49-F238E27FC236}">
              <a16:creationId xmlns:a16="http://schemas.microsoft.com/office/drawing/2014/main" id="{F97A9680-91DA-B168-59CF-D7757DE14512}"/>
            </a:ext>
          </a:extLst>
        </xdr:cNvPr>
        <xdr:cNvSpPr/>
      </xdr:nvSpPr>
      <xdr:spPr>
        <a:xfrm>
          <a:off x="7054965" y="1535671"/>
          <a:ext cx="2248015" cy="69532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CA640043-44FE-C40E-1D79-1CF71D2F3B42}"/>
            </a:ext>
          </a:extLst>
        </xdr:cNvPr>
        <xdr:cNvSpPr/>
      </xdr:nvSpPr>
      <xdr:spPr>
        <a:xfrm>
          <a:off x="300990" y="1221105"/>
          <a:ext cx="1122426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97C62166-77C7-A85C-A795-E0CDBFE08FD2}"/>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editAs="oneCell">
    <xdr:from>
      <xdr:col>7</xdr:col>
      <xdr:colOff>247650</xdr:colOff>
      <xdr:row>0</xdr:row>
      <xdr:rowOff>66675</xdr:rowOff>
    </xdr:from>
    <xdr:to>
      <xdr:col>7</xdr:col>
      <xdr:colOff>2000250</xdr:colOff>
      <xdr:row>6</xdr:row>
      <xdr:rowOff>19050</xdr:rowOff>
    </xdr:to>
    <xdr:pic>
      <xdr:nvPicPr>
        <xdr:cNvPr id="54282" name="Imagem 10">
          <a:extLst>
            <a:ext uri="{FF2B5EF4-FFF2-40B4-BE49-F238E27FC236}">
              <a16:creationId xmlns:a16="http://schemas.microsoft.com/office/drawing/2014/main" id="{41A84A35-095B-5485-5E36-66492E25710B}"/>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467850" y="66675"/>
          <a:ext cx="17526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123824</xdr:rowOff>
    </xdr:from>
    <xdr:to>
      <xdr:col>2</xdr:col>
      <xdr:colOff>590549</xdr:colOff>
      <xdr:row>34</xdr:row>
      <xdr:rowOff>161924</xdr:rowOff>
    </xdr:to>
    <xdr:sp macro="" textlink="">
      <xdr:nvSpPr>
        <xdr:cNvPr id="12" name="Retângulo 11">
          <a:extLst>
            <a:ext uri="{FF2B5EF4-FFF2-40B4-BE49-F238E27FC236}">
              <a16:creationId xmlns:a16="http://schemas.microsoft.com/office/drawing/2014/main" id="{F656CE8E-BB45-04C8-ADDF-038F814D0A8E}"/>
            </a:ext>
          </a:extLst>
        </xdr:cNvPr>
        <xdr:cNvSpPr/>
      </xdr:nvSpPr>
      <xdr:spPr>
        <a:xfrm>
          <a:off x="304800" y="2297429"/>
          <a:ext cx="1508759" cy="89916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581025</xdr:colOff>
      <xdr:row>14</xdr:row>
      <xdr:rowOff>133350</xdr:rowOff>
    </xdr:from>
    <xdr:to>
      <xdr:col>5</xdr:col>
      <xdr:colOff>1276350</xdr:colOff>
      <xdr:row>17</xdr:row>
      <xdr:rowOff>95250</xdr:rowOff>
    </xdr:to>
    <xdr:pic>
      <xdr:nvPicPr>
        <xdr:cNvPr id="54284" name="Imagem 12">
          <a:extLst>
            <a:ext uri="{FF2B5EF4-FFF2-40B4-BE49-F238E27FC236}">
              <a16:creationId xmlns:a16="http://schemas.microsoft.com/office/drawing/2014/main" id="{EC021A75-C36A-4619-E9E9-4E4CF47BCDEC}"/>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43225" y="2800350"/>
          <a:ext cx="1285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1CD1E1F8-9D56-720C-5E4B-DC2A8D9AA99F}"/>
            </a:ext>
          </a:extLst>
        </xdr:cNvPr>
        <xdr:cNvSpPr/>
      </xdr:nvSpPr>
      <xdr:spPr>
        <a:xfrm>
          <a:off x="304800" y="1685925"/>
          <a:ext cx="203739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55298" name="Imagem 2">
          <a:hlinkClick xmlns:r="http://schemas.openxmlformats.org/officeDocument/2006/relationships" r:id="rId1"/>
          <a:extLst>
            <a:ext uri="{FF2B5EF4-FFF2-40B4-BE49-F238E27FC236}">
              <a16:creationId xmlns:a16="http://schemas.microsoft.com/office/drawing/2014/main" id="{F0042CA7-52C3-8F0F-9433-E35DA49678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434484E4-9961-16F8-AA01-799CBE8161DF}"/>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6</xdr:col>
      <xdr:colOff>3829084</xdr:colOff>
      <xdr:row>8</xdr:row>
      <xdr:rowOff>98250</xdr:rowOff>
    </xdr:from>
    <xdr:to>
      <xdr:col>7</xdr:col>
      <xdr:colOff>1544180</xdr:colOff>
      <xdr:row>12</xdr:row>
      <xdr:rowOff>60150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2C880460-C645-F940-EBA6-2B91B9407CDC}"/>
            </a:ext>
          </a:extLst>
        </xdr:cNvPr>
        <xdr:cNvSpPr/>
      </xdr:nvSpPr>
      <xdr:spPr>
        <a:xfrm>
          <a:off x="9182134" y="1546050"/>
          <a:ext cx="2220421" cy="6858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40E59594-C885-DE47-E4BA-61361CBC2737}"/>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1692621</xdr:colOff>
      <xdr:row>8</xdr:row>
      <xdr:rowOff>73198</xdr:rowOff>
    </xdr:from>
    <xdr:to>
      <xdr:col>6</xdr:col>
      <xdr:colOff>1524000</xdr:colOff>
      <xdr:row>12</xdr:row>
      <xdr:rowOff>67483</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B6863F6B-2946-0976-6AD6-D05F197AB4BB}"/>
            </a:ext>
          </a:extLst>
        </xdr:cNvPr>
        <xdr:cNvSpPr/>
      </xdr:nvSpPr>
      <xdr:spPr>
        <a:xfrm>
          <a:off x="4740621" y="1520998"/>
          <a:ext cx="213642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1568566</xdr:colOff>
      <xdr:row>8</xdr:row>
      <xdr:rowOff>95491</xdr:rowOff>
    </xdr:from>
    <xdr:to>
      <xdr:col>6</xdr:col>
      <xdr:colOff>3777616</xdr:colOff>
      <xdr:row>12</xdr:row>
      <xdr:rowOff>59296</xdr:rowOff>
    </xdr:to>
    <xdr:sp macro="" textlink="">
      <xdr:nvSpPr>
        <xdr:cNvPr id="8" name="Retângulo: Cantos Arredondados 3">
          <a:extLst>
            <a:ext uri="{FF2B5EF4-FFF2-40B4-BE49-F238E27FC236}">
              <a16:creationId xmlns:a16="http://schemas.microsoft.com/office/drawing/2014/main" id="{09C4C1FD-0337-19FF-0E2B-09568681A2E9}"/>
            </a:ext>
          </a:extLst>
        </xdr:cNvPr>
        <xdr:cNvSpPr/>
      </xdr:nvSpPr>
      <xdr:spPr>
        <a:xfrm>
          <a:off x="6921616" y="1543291"/>
          <a:ext cx="2209050" cy="68770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6EE4ACAF-52EE-F7AB-1081-2B01C8353173}"/>
            </a:ext>
          </a:extLst>
        </xdr:cNvPr>
        <xdr:cNvSpPr/>
      </xdr:nvSpPr>
      <xdr:spPr>
        <a:xfrm>
          <a:off x="300990" y="1221105"/>
          <a:ext cx="2034921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08F52C15-E6D8-31B9-50B8-BCEF01E4449B}"/>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editAs="oneCell">
    <xdr:from>
      <xdr:col>7</xdr:col>
      <xdr:colOff>247650</xdr:colOff>
      <xdr:row>0</xdr:row>
      <xdr:rowOff>66675</xdr:rowOff>
    </xdr:from>
    <xdr:to>
      <xdr:col>7</xdr:col>
      <xdr:colOff>2000250</xdr:colOff>
      <xdr:row>6</xdr:row>
      <xdr:rowOff>19050</xdr:rowOff>
    </xdr:to>
    <xdr:pic>
      <xdr:nvPicPr>
        <xdr:cNvPr id="55306" name="Imagem 10">
          <a:extLst>
            <a:ext uri="{FF2B5EF4-FFF2-40B4-BE49-F238E27FC236}">
              <a16:creationId xmlns:a16="http://schemas.microsoft.com/office/drawing/2014/main" id="{FF77B110-52D5-C6F7-DD1C-AD870E4C700E}"/>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829800" y="66675"/>
          <a:ext cx="17526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131444</xdr:rowOff>
    </xdr:from>
    <xdr:to>
      <xdr:col>2</xdr:col>
      <xdr:colOff>594359</xdr:colOff>
      <xdr:row>66</xdr:row>
      <xdr:rowOff>133350</xdr:rowOff>
    </xdr:to>
    <xdr:sp macro="" textlink="">
      <xdr:nvSpPr>
        <xdr:cNvPr id="12" name="Retângulo 11">
          <a:extLst>
            <a:ext uri="{FF2B5EF4-FFF2-40B4-BE49-F238E27FC236}">
              <a16:creationId xmlns:a16="http://schemas.microsoft.com/office/drawing/2014/main" id="{65C2536D-2969-4A4E-DF97-56FE55090451}"/>
            </a:ext>
          </a:extLst>
        </xdr:cNvPr>
        <xdr:cNvSpPr/>
      </xdr:nvSpPr>
      <xdr:spPr>
        <a:xfrm>
          <a:off x="304800" y="2303144"/>
          <a:ext cx="1508759" cy="1191768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581025</xdr:colOff>
      <xdr:row>14</xdr:row>
      <xdr:rowOff>133350</xdr:rowOff>
    </xdr:from>
    <xdr:to>
      <xdr:col>5</xdr:col>
      <xdr:colOff>1276350</xdr:colOff>
      <xdr:row>17</xdr:row>
      <xdr:rowOff>95250</xdr:rowOff>
    </xdr:to>
    <xdr:pic>
      <xdr:nvPicPr>
        <xdr:cNvPr id="55308" name="Imagem 12">
          <a:extLst>
            <a:ext uri="{FF2B5EF4-FFF2-40B4-BE49-F238E27FC236}">
              <a16:creationId xmlns:a16="http://schemas.microsoft.com/office/drawing/2014/main" id="{049A9D84-B8AF-78A2-8A0C-5A6F691C539F}"/>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43225" y="2800350"/>
          <a:ext cx="1285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DB273EF1-39DB-F4B5-240F-03CDECB3C284}"/>
            </a:ext>
          </a:extLst>
        </xdr:cNvPr>
        <xdr:cNvSpPr/>
      </xdr:nvSpPr>
      <xdr:spPr>
        <a:xfrm>
          <a:off x="304800" y="1685925"/>
          <a:ext cx="19792950"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56322" name="Imagem 2">
          <a:hlinkClick xmlns:r="http://schemas.openxmlformats.org/officeDocument/2006/relationships" r:id="rId1"/>
          <a:extLst>
            <a:ext uri="{FF2B5EF4-FFF2-40B4-BE49-F238E27FC236}">
              <a16:creationId xmlns:a16="http://schemas.microsoft.com/office/drawing/2014/main" id="{29600333-15B6-E3EB-18A7-0E9B5338C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3CDA501C-7438-5C44-ED58-0A213AD423BE}"/>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1054172</xdr:colOff>
      <xdr:row>8</xdr:row>
      <xdr:rowOff>94440</xdr:rowOff>
    </xdr:from>
    <xdr:to>
      <xdr:col>8</xdr:col>
      <xdr:colOff>358588</xdr:colOff>
      <xdr:row>12</xdr:row>
      <xdr:rowOff>56340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EA3A8779-4249-98CC-ADCF-ADAE0D239A7F}"/>
            </a:ext>
          </a:extLst>
        </xdr:cNvPr>
        <xdr:cNvSpPr/>
      </xdr:nvSpPr>
      <xdr:spPr>
        <a:xfrm>
          <a:off x="9088790" y="1528793"/>
          <a:ext cx="2016239" cy="6790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03892566-9A99-3F0E-AD14-52A83C8E7820}"/>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13D76FDA-C4BF-B7B3-2E2C-F0F7A5B96167}"/>
            </a:ext>
          </a:extLst>
        </xdr:cNvPr>
        <xdr:cNvSpPr/>
      </xdr:nvSpPr>
      <xdr:spPr>
        <a:xfrm>
          <a:off x="4722019" y="1507551"/>
          <a:ext cx="2203216" cy="70955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1706846</xdr:colOff>
      <xdr:row>8</xdr:row>
      <xdr:rowOff>104792</xdr:rowOff>
    </xdr:from>
    <xdr:to>
      <xdr:col>7</xdr:col>
      <xdr:colOff>1017605</xdr:colOff>
      <xdr:row>12</xdr:row>
      <xdr:rowOff>68597</xdr:rowOff>
    </xdr:to>
    <xdr:sp macro="" textlink="">
      <xdr:nvSpPr>
        <xdr:cNvPr id="8" name="Retângulo: Cantos Arredondados 3">
          <a:extLst>
            <a:ext uri="{FF2B5EF4-FFF2-40B4-BE49-F238E27FC236}">
              <a16:creationId xmlns:a16="http://schemas.microsoft.com/office/drawing/2014/main" id="{A968695A-E64D-949E-A55F-6884BBD20A3C}"/>
            </a:ext>
          </a:extLst>
        </xdr:cNvPr>
        <xdr:cNvSpPr/>
      </xdr:nvSpPr>
      <xdr:spPr>
        <a:xfrm>
          <a:off x="6962405" y="1539145"/>
          <a:ext cx="2089818" cy="6809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4071F719-F2E7-3A8E-62B5-3AA384694FB4}"/>
            </a:ext>
          </a:extLst>
        </xdr:cNvPr>
        <xdr:cNvSpPr/>
      </xdr:nvSpPr>
      <xdr:spPr>
        <a:xfrm>
          <a:off x="300990" y="1221105"/>
          <a:ext cx="19768185"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15D6E215-F153-41BE-C65A-78C9DAB87861}"/>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editAs="oneCell">
    <xdr:from>
      <xdr:col>7</xdr:col>
      <xdr:colOff>1009650</xdr:colOff>
      <xdr:row>0</xdr:row>
      <xdr:rowOff>76200</xdr:rowOff>
    </xdr:from>
    <xdr:to>
      <xdr:col>8</xdr:col>
      <xdr:colOff>57150</xdr:colOff>
      <xdr:row>6</xdr:row>
      <xdr:rowOff>19050</xdr:rowOff>
    </xdr:to>
    <xdr:pic>
      <xdr:nvPicPr>
        <xdr:cNvPr id="56330" name="Imagem 10">
          <a:extLst>
            <a:ext uri="{FF2B5EF4-FFF2-40B4-BE49-F238E27FC236}">
              <a16:creationId xmlns:a16="http://schemas.microsoft.com/office/drawing/2014/main" id="{7B29EE78-400D-4861-9CE1-283021916F1A}"/>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829675" y="76200"/>
          <a:ext cx="16859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131444</xdr:rowOff>
    </xdr:from>
    <xdr:to>
      <xdr:col>2</xdr:col>
      <xdr:colOff>594359</xdr:colOff>
      <xdr:row>65</xdr:row>
      <xdr:rowOff>133350</xdr:rowOff>
    </xdr:to>
    <xdr:sp macro="" textlink="">
      <xdr:nvSpPr>
        <xdr:cNvPr id="12" name="Retângulo 11">
          <a:extLst>
            <a:ext uri="{FF2B5EF4-FFF2-40B4-BE49-F238E27FC236}">
              <a16:creationId xmlns:a16="http://schemas.microsoft.com/office/drawing/2014/main" id="{910C26EC-63EE-04EA-8B05-89BC55246FA5}"/>
            </a:ext>
          </a:extLst>
        </xdr:cNvPr>
        <xdr:cNvSpPr/>
      </xdr:nvSpPr>
      <xdr:spPr>
        <a:xfrm>
          <a:off x="304800" y="2306954"/>
          <a:ext cx="1504949" cy="1191006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581025</xdr:colOff>
      <xdr:row>14</xdr:row>
      <xdr:rowOff>133350</xdr:rowOff>
    </xdr:from>
    <xdr:to>
      <xdr:col>5</xdr:col>
      <xdr:colOff>1276350</xdr:colOff>
      <xdr:row>17</xdr:row>
      <xdr:rowOff>95250</xdr:rowOff>
    </xdr:to>
    <xdr:pic>
      <xdr:nvPicPr>
        <xdr:cNvPr id="56332" name="Imagem 12">
          <a:extLst>
            <a:ext uri="{FF2B5EF4-FFF2-40B4-BE49-F238E27FC236}">
              <a16:creationId xmlns:a16="http://schemas.microsoft.com/office/drawing/2014/main" id="{F77B6592-32C5-7EC5-58E2-43B86CAD151A}"/>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43225" y="2800350"/>
          <a:ext cx="1285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68BA3A7C-512A-7E3D-204A-0BB426B346BD}"/>
            </a:ext>
          </a:extLst>
        </xdr:cNvPr>
        <xdr:cNvSpPr/>
      </xdr:nvSpPr>
      <xdr:spPr>
        <a:xfrm>
          <a:off x="304800" y="1685925"/>
          <a:ext cx="254412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57346" name="Imagem 2">
          <a:hlinkClick xmlns:r="http://schemas.openxmlformats.org/officeDocument/2006/relationships" r:id="rId1"/>
          <a:extLst>
            <a:ext uri="{FF2B5EF4-FFF2-40B4-BE49-F238E27FC236}">
              <a16:creationId xmlns:a16="http://schemas.microsoft.com/office/drawing/2014/main" id="{AD8DC5F0-59C4-9D96-FCB9-2B8BB25826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7CDB8825-5CC3-A3B8-A215-2057F97C51FE}"/>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1143705</xdr:colOff>
      <xdr:row>8</xdr:row>
      <xdr:rowOff>94440</xdr:rowOff>
    </xdr:from>
    <xdr:to>
      <xdr:col>9</xdr:col>
      <xdr:colOff>494738</xdr:colOff>
      <xdr:row>12</xdr:row>
      <xdr:rowOff>56340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E27970D7-9876-8741-3BEE-5A4176BA7359}"/>
            </a:ext>
          </a:extLst>
        </xdr:cNvPr>
        <xdr:cNvSpPr/>
      </xdr:nvSpPr>
      <xdr:spPr>
        <a:xfrm>
          <a:off x="9099881" y="1528793"/>
          <a:ext cx="2006828" cy="6790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74876ECE-D8A9-C0A2-B7AA-F9B60FBA4B58}"/>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F1AD15FD-A536-CFDD-BED5-925DF31C8E96}"/>
            </a:ext>
          </a:extLst>
        </xdr:cNvPr>
        <xdr:cNvSpPr/>
      </xdr:nvSpPr>
      <xdr:spPr>
        <a:xfrm>
          <a:off x="4740621" y="1520998"/>
          <a:ext cx="2204000"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lnSpc>
              <a:spcPts val="1800"/>
            </a:lnSpc>
          </a:pPr>
          <a:endParaRPr lang="pt-BR" sz="1600" b="1" u="none">
            <a:solidFill>
              <a:schemeClr val="bg1"/>
            </a:solidFill>
          </a:endParaRPr>
        </a:p>
      </xdr:txBody>
    </xdr:sp>
    <xdr:clientData/>
  </xdr:twoCellAnchor>
  <xdr:twoCellAnchor>
    <xdr:from>
      <xdr:col>6</xdr:col>
      <xdr:colOff>1699226</xdr:colOff>
      <xdr:row>8</xdr:row>
      <xdr:rowOff>97172</xdr:rowOff>
    </xdr:from>
    <xdr:to>
      <xdr:col>7</xdr:col>
      <xdr:colOff>1109383</xdr:colOff>
      <xdr:row>12</xdr:row>
      <xdr:rowOff>62882</xdr:rowOff>
    </xdr:to>
    <xdr:sp macro="" textlink="">
      <xdr:nvSpPr>
        <xdr:cNvPr id="8" name="Retângulo: Cantos Arredondados 3">
          <a:extLst>
            <a:ext uri="{FF2B5EF4-FFF2-40B4-BE49-F238E27FC236}">
              <a16:creationId xmlns:a16="http://schemas.microsoft.com/office/drawing/2014/main" id="{2A865CC5-E155-D658-633E-83724057C1B9}"/>
            </a:ext>
          </a:extLst>
        </xdr:cNvPr>
        <xdr:cNvSpPr/>
      </xdr:nvSpPr>
      <xdr:spPr>
        <a:xfrm>
          <a:off x="6876344" y="1531525"/>
          <a:ext cx="2189215" cy="68288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C53C0EE0-7954-1748-5E0F-FE65F99AE594}"/>
            </a:ext>
          </a:extLst>
        </xdr:cNvPr>
        <xdr:cNvSpPr/>
      </xdr:nvSpPr>
      <xdr:spPr>
        <a:xfrm>
          <a:off x="300990" y="1221105"/>
          <a:ext cx="2541651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92E9ACB4-7BF8-B608-8F6B-9DC82BF07574}"/>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editAs="oneCell">
    <xdr:from>
      <xdr:col>7</xdr:col>
      <xdr:colOff>1162050</xdr:colOff>
      <xdr:row>0</xdr:row>
      <xdr:rowOff>133350</xdr:rowOff>
    </xdr:from>
    <xdr:to>
      <xdr:col>9</xdr:col>
      <xdr:colOff>257175</xdr:colOff>
      <xdr:row>6</xdr:row>
      <xdr:rowOff>85725</xdr:rowOff>
    </xdr:to>
    <xdr:pic>
      <xdr:nvPicPr>
        <xdr:cNvPr id="57354" name="Imagem 10">
          <a:extLst>
            <a:ext uri="{FF2B5EF4-FFF2-40B4-BE49-F238E27FC236}">
              <a16:creationId xmlns:a16="http://schemas.microsoft.com/office/drawing/2014/main" id="{25E25CD9-DECD-F530-E767-100593540980}"/>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915400" y="133350"/>
          <a:ext cx="16764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135254</xdr:rowOff>
    </xdr:from>
    <xdr:to>
      <xdr:col>2</xdr:col>
      <xdr:colOff>590549</xdr:colOff>
      <xdr:row>65</xdr:row>
      <xdr:rowOff>78441</xdr:rowOff>
    </xdr:to>
    <xdr:sp macro="" textlink="">
      <xdr:nvSpPr>
        <xdr:cNvPr id="12" name="Retângulo 11">
          <a:extLst>
            <a:ext uri="{FF2B5EF4-FFF2-40B4-BE49-F238E27FC236}">
              <a16:creationId xmlns:a16="http://schemas.microsoft.com/office/drawing/2014/main" id="{780B3700-CDAB-9D83-A7BE-A31EDA7218C8}"/>
            </a:ext>
          </a:extLst>
        </xdr:cNvPr>
        <xdr:cNvSpPr/>
      </xdr:nvSpPr>
      <xdr:spPr>
        <a:xfrm>
          <a:off x="304800" y="2286783"/>
          <a:ext cx="1495984" cy="9804364"/>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581025</xdr:colOff>
      <xdr:row>14</xdr:row>
      <xdr:rowOff>133350</xdr:rowOff>
    </xdr:from>
    <xdr:to>
      <xdr:col>5</xdr:col>
      <xdr:colOff>1276350</xdr:colOff>
      <xdr:row>17</xdr:row>
      <xdr:rowOff>95250</xdr:rowOff>
    </xdr:to>
    <xdr:pic>
      <xdr:nvPicPr>
        <xdr:cNvPr id="57356" name="Imagem 12">
          <a:extLst>
            <a:ext uri="{FF2B5EF4-FFF2-40B4-BE49-F238E27FC236}">
              <a16:creationId xmlns:a16="http://schemas.microsoft.com/office/drawing/2014/main" id="{AB8117F2-A284-B8C1-FA6D-4CB173403AC3}"/>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43225" y="2800350"/>
          <a:ext cx="1285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25B6BF98-E069-27D9-063D-DC427260027A}"/>
            </a:ext>
          </a:extLst>
        </xdr:cNvPr>
        <xdr:cNvSpPr/>
      </xdr:nvSpPr>
      <xdr:spPr>
        <a:xfrm>
          <a:off x="304800" y="1685925"/>
          <a:ext cx="254412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58370" name="Imagem 2">
          <a:hlinkClick xmlns:r="http://schemas.openxmlformats.org/officeDocument/2006/relationships" r:id="rId1"/>
          <a:extLst>
            <a:ext uri="{FF2B5EF4-FFF2-40B4-BE49-F238E27FC236}">
              <a16:creationId xmlns:a16="http://schemas.microsoft.com/office/drawing/2014/main" id="{6A24D263-2F94-2111-BDC2-797315BBBD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047F5A65-8ADB-517F-2F3B-C9AC1D32A0E9}"/>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1296894</xdr:colOff>
      <xdr:row>8</xdr:row>
      <xdr:rowOff>94440</xdr:rowOff>
    </xdr:from>
    <xdr:to>
      <xdr:col>8</xdr:col>
      <xdr:colOff>644226</xdr:colOff>
      <xdr:row>12</xdr:row>
      <xdr:rowOff>56340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338CA36B-2720-AFAF-B464-A2FDC227AA51}"/>
            </a:ext>
          </a:extLst>
        </xdr:cNvPr>
        <xdr:cNvSpPr/>
      </xdr:nvSpPr>
      <xdr:spPr>
        <a:xfrm>
          <a:off x="9118600" y="1528793"/>
          <a:ext cx="2059155" cy="6790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2BCEE2DA-38B3-F4FC-BB16-1835F253DF8B}"/>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CA4AC1B7-A0D7-78DD-FD35-6437EAF9A242}"/>
            </a:ext>
          </a:extLst>
        </xdr:cNvPr>
        <xdr:cNvSpPr/>
      </xdr:nvSpPr>
      <xdr:spPr>
        <a:xfrm>
          <a:off x="4740621" y="1520998"/>
          <a:ext cx="2204000"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1703036</xdr:colOff>
      <xdr:row>8</xdr:row>
      <xdr:rowOff>100982</xdr:rowOff>
    </xdr:from>
    <xdr:to>
      <xdr:col>7</xdr:col>
      <xdr:colOff>1266265</xdr:colOff>
      <xdr:row>12</xdr:row>
      <xdr:rowOff>64787</xdr:rowOff>
    </xdr:to>
    <xdr:sp macro="" textlink="">
      <xdr:nvSpPr>
        <xdr:cNvPr id="8" name="Retângulo: Cantos Arredondados 3">
          <a:extLst>
            <a:ext uri="{FF2B5EF4-FFF2-40B4-BE49-F238E27FC236}">
              <a16:creationId xmlns:a16="http://schemas.microsoft.com/office/drawing/2014/main" id="{47F4B159-57DB-007F-5487-1276781ABF17}"/>
            </a:ext>
          </a:extLst>
        </xdr:cNvPr>
        <xdr:cNvSpPr/>
      </xdr:nvSpPr>
      <xdr:spPr>
        <a:xfrm>
          <a:off x="7014624" y="1535335"/>
          <a:ext cx="2073347" cy="6809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1C5804DA-A097-07B8-C515-693C057FFB89}"/>
            </a:ext>
          </a:extLst>
        </xdr:cNvPr>
        <xdr:cNvSpPr/>
      </xdr:nvSpPr>
      <xdr:spPr>
        <a:xfrm>
          <a:off x="300990" y="1221105"/>
          <a:ext cx="2541651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0B2D3AA2-9398-0E23-3677-EE60B8B02A2D}"/>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editAs="oneCell">
    <xdr:from>
      <xdr:col>7</xdr:col>
      <xdr:colOff>1009650</xdr:colOff>
      <xdr:row>0</xdr:row>
      <xdr:rowOff>76200</xdr:rowOff>
    </xdr:from>
    <xdr:to>
      <xdr:col>8</xdr:col>
      <xdr:colOff>57150</xdr:colOff>
      <xdr:row>6</xdr:row>
      <xdr:rowOff>19050</xdr:rowOff>
    </xdr:to>
    <xdr:pic>
      <xdr:nvPicPr>
        <xdr:cNvPr id="58378" name="Imagem 10">
          <a:extLst>
            <a:ext uri="{FF2B5EF4-FFF2-40B4-BE49-F238E27FC236}">
              <a16:creationId xmlns:a16="http://schemas.microsoft.com/office/drawing/2014/main" id="{C875F028-A3B7-93DD-5880-0D21A2854825}"/>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629650" y="76200"/>
          <a:ext cx="16859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131444</xdr:rowOff>
    </xdr:from>
    <xdr:to>
      <xdr:col>2</xdr:col>
      <xdr:colOff>594359</xdr:colOff>
      <xdr:row>66</xdr:row>
      <xdr:rowOff>145676</xdr:rowOff>
    </xdr:to>
    <xdr:sp macro="" textlink="">
      <xdr:nvSpPr>
        <xdr:cNvPr id="12" name="Retângulo 11">
          <a:extLst>
            <a:ext uri="{FF2B5EF4-FFF2-40B4-BE49-F238E27FC236}">
              <a16:creationId xmlns:a16="http://schemas.microsoft.com/office/drawing/2014/main" id="{AB95EDA7-4331-0E03-F8C4-6076331CF1D8}"/>
            </a:ext>
          </a:extLst>
        </xdr:cNvPr>
        <xdr:cNvSpPr/>
      </xdr:nvSpPr>
      <xdr:spPr>
        <a:xfrm>
          <a:off x="304800" y="2282973"/>
          <a:ext cx="1499794" cy="9987468"/>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581025</xdr:colOff>
      <xdr:row>14</xdr:row>
      <xdr:rowOff>133350</xdr:rowOff>
    </xdr:from>
    <xdr:to>
      <xdr:col>5</xdr:col>
      <xdr:colOff>1276350</xdr:colOff>
      <xdr:row>17</xdr:row>
      <xdr:rowOff>95250</xdr:rowOff>
    </xdr:to>
    <xdr:pic>
      <xdr:nvPicPr>
        <xdr:cNvPr id="58380" name="Imagem 12">
          <a:extLst>
            <a:ext uri="{FF2B5EF4-FFF2-40B4-BE49-F238E27FC236}">
              <a16:creationId xmlns:a16="http://schemas.microsoft.com/office/drawing/2014/main" id="{3827F88C-1CE4-2D3A-0017-507FDEA34868}"/>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43225" y="2800350"/>
          <a:ext cx="1285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CB93B2F2-E296-B81D-C1C6-55B35FA2EAF8}"/>
            </a:ext>
          </a:extLst>
        </xdr:cNvPr>
        <xdr:cNvSpPr/>
      </xdr:nvSpPr>
      <xdr:spPr>
        <a:xfrm>
          <a:off x="304800" y="1685925"/>
          <a:ext cx="270033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59394" name="Imagem 2">
          <a:hlinkClick xmlns:r="http://schemas.openxmlformats.org/officeDocument/2006/relationships" r:id="rId1"/>
          <a:extLst>
            <a:ext uri="{FF2B5EF4-FFF2-40B4-BE49-F238E27FC236}">
              <a16:creationId xmlns:a16="http://schemas.microsoft.com/office/drawing/2014/main" id="{86688AB3-B205-3AF0-E7FE-0CBE7CD3BD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A9985527-D86F-09EB-5A7B-BAAA6D39BDF5}"/>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1296894</xdr:colOff>
      <xdr:row>8</xdr:row>
      <xdr:rowOff>94440</xdr:rowOff>
    </xdr:from>
    <xdr:to>
      <xdr:col>8</xdr:col>
      <xdr:colOff>644226</xdr:colOff>
      <xdr:row>12</xdr:row>
      <xdr:rowOff>56340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4A460E11-1941-02D9-6824-AB258693B433}"/>
            </a:ext>
          </a:extLst>
        </xdr:cNvPr>
        <xdr:cNvSpPr/>
      </xdr:nvSpPr>
      <xdr:spPr>
        <a:xfrm>
          <a:off x="9145494" y="1546050"/>
          <a:ext cx="2061957" cy="6858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5A54BE5B-4C2D-F007-8332-E11E0577D834}"/>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C1DF307E-93B2-BD63-8F2F-74EE3D20444A}"/>
            </a:ext>
          </a:extLst>
        </xdr:cNvPr>
        <xdr:cNvSpPr/>
      </xdr:nvSpPr>
      <xdr:spPr>
        <a:xfrm>
          <a:off x="4740621" y="1520998"/>
          <a:ext cx="2261150"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1703036</xdr:colOff>
      <xdr:row>8</xdr:row>
      <xdr:rowOff>100982</xdr:rowOff>
    </xdr:from>
    <xdr:to>
      <xdr:col>7</xdr:col>
      <xdr:colOff>1266265</xdr:colOff>
      <xdr:row>12</xdr:row>
      <xdr:rowOff>64787</xdr:rowOff>
    </xdr:to>
    <xdr:sp macro="" textlink="">
      <xdr:nvSpPr>
        <xdr:cNvPr id="8" name="Retângulo: Cantos Arredondados 3">
          <a:extLst>
            <a:ext uri="{FF2B5EF4-FFF2-40B4-BE49-F238E27FC236}">
              <a16:creationId xmlns:a16="http://schemas.microsoft.com/office/drawing/2014/main" id="{674CB0C9-0F1E-10AA-88AC-D2037DA0D763}"/>
            </a:ext>
          </a:extLst>
        </xdr:cNvPr>
        <xdr:cNvSpPr/>
      </xdr:nvSpPr>
      <xdr:spPr>
        <a:xfrm>
          <a:off x="7033226" y="1544972"/>
          <a:ext cx="2083544" cy="6896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8C55DA6E-16B6-BD30-49ED-F85AEF42C3BE}"/>
            </a:ext>
          </a:extLst>
        </xdr:cNvPr>
        <xdr:cNvSpPr/>
      </xdr:nvSpPr>
      <xdr:spPr>
        <a:xfrm>
          <a:off x="300990" y="1221105"/>
          <a:ext cx="2697861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4F43EE14-8366-C595-0479-A9A7D682D4A9}"/>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editAs="oneCell">
    <xdr:from>
      <xdr:col>7</xdr:col>
      <xdr:colOff>1009650</xdr:colOff>
      <xdr:row>0</xdr:row>
      <xdr:rowOff>76200</xdr:rowOff>
    </xdr:from>
    <xdr:to>
      <xdr:col>8</xdr:col>
      <xdr:colOff>57150</xdr:colOff>
      <xdr:row>6</xdr:row>
      <xdr:rowOff>19050</xdr:rowOff>
    </xdr:to>
    <xdr:pic>
      <xdr:nvPicPr>
        <xdr:cNvPr id="59402" name="Imagem 10">
          <a:extLst>
            <a:ext uri="{FF2B5EF4-FFF2-40B4-BE49-F238E27FC236}">
              <a16:creationId xmlns:a16="http://schemas.microsoft.com/office/drawing/2014/main" id="{8442E95C-F8D0-BE60-6D86-62997978E6A1}"/>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629650" y="76200"/>
          <a:ext cx="16859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131444</xdr:rowOff>
    </xdr:from>
    <xdr:to>
      <xdr:col>2</xdr:col>
      <xdr:colOff>594359</xdr:colOff>
      <xdr:row>67</xdr:row>
      <xdr:rowOff>0</xdr:rowOff>
    </xdr:to>
    <xdr:sp macro="" textlink="">
      <xdr:nvSpPr>
        <xdr:cNvPr id="12" name="Retângulo 11">
          <a:extLst>
            <a:ext uri="{FF2B5EF4-FFF2-40B4-BE49-F238E27FC236}">
              <a16:creationId xmlns:a16="http://schemas.microsoft.com/office/drawing/2014/main" id="{D2C30DE9-E743-D567-C2B3-8762AE869071}"/>
            </a:ext>
          </a:extLst>
        </xdr:cNvPr>
        <xdr:cNvSpPr/>
      </xdr:nvSpPr>
      <xdr:spPr>
        <a:xfrm>
          <a:off x="304800" y="2282973"/>
          <a:ext cx="1499794" cy="1002108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19050</xdr:colOff>
      <xdr:row>15</xdr:row>
      <xdr:rowOff>9525</xdr:rowOff>
    </xdr:from>
    <xdr:to>
      <xdr:col>5</xdr:col>
      <xdr:colOff>1314450</xdr:colOff>
      <xdr:row>17</xdr:row>
      <xdr:rowOff>123825</xdr:rowOff>
    </xdr:to>
    <xdr:pic>
      <xdr:nvPicPr>
        <xdr:cNvPr id="59404" name="Imagem 13">
          <a:extLst>
            <a:ext uri="{FF2B5EF4-FFF2-40B4-BE49-F238E27FC236}">
              <a16:creationId xmlns:a16="http://schemas.microsoft.com/office/drawing/2014/main" id="{0547FA3A-F1E0-330D-B8AB-E3B632D94159}"/>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71800" y="2867025"/>
          <a:ext cx="1295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15937BA3-B555-A697-E4A1-26FC8F72298D}"/>
            </a:ext>
          </a:extLst>
        </xdr:cNvPr>
        <xdr:cNvSpPr/>
      </xdr:nvSpPr>
      <xdr:spPr>
        <a:xfrm>
          <a:off x="304800" y="1685925"/>
          <a:ext cx="270033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60418" name="Imagem 2">
          <a:hlinkClick xmlns:r="http://schemas.openxmlformats.org/officeDocument/2006/relationships" r:id="rId1"/>
          <a:extLst>
            <a:ext uri="{FF2B5EF4-FFF2-40B4-BE49-F238E27FC236}">
              <a16:creationId xmlns:a16="http://schemas.microsoft.com/office/drawing/2014/main" id="{2CE14B2F-7766-2365-09C8-7581FE031A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09A5475A-D569-EF99-59A3-0959A333BEEA}"/>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1296894</xdr:colOff>
      <xdr:row>8</xdr:row>
      <xdr:rowOff>94440</xdr:rowOff>
    </xdr:from>
    <xdr:to>
      <xdr:col>8</xdr:col>
      <xdr:colOff>644226</xdr:colOff>
      <xdr:row>12</xdr:row>
      <xdr:rowOff>56340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F89665A2-2557-742E-67EB-80AF3C3994EC}"/>
            </a:ext>
          </a:extLst>
        </xdr:cNvPr>
        <xdr:cNvSpPr/>
      </xdr:nvSpPr>
      <xdr:spPr>
        <a:xfrm>
          <a:off x="9145494" y="1546050"/>
          <a:ext cx="2061957" cy="6858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99C233A4-03DF-5DBD-72BC-BE7B6D52F21F}"/>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60A80656-06A8-149A-31D8-DCDEA93A447B}"/>
            </a:ext>
          </a:extLst>
        </xdr:cNvPr>
        <xdr:cNvSpPr/>
      </xdr:nvSpPr>
      <xdr:spPr>
        <a:xfrm>
          <a:off x="4740621" y="1520998"/>
          <a:ext cx="2261150"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1703036</xdr:colOff>
      <xdr:row>8</xdr:row>
      <xdr:rowOff>100982</xdr:rowOff>
    </xdr:from>
    <xdr:to>
      <xdr:col>7</xdr:col>
      <xdr:colOff>1266265</xdr:colOff>
      <xdr:row>12</xdr:row>
      <xdr:rowOff>64787</xdr:rowOff>
    </xdr:to>
    <xdr:sp macro="" textlink="">
      <xdr:nvSpPr>
        <xdr:cNvPr id="8" name="Retângulo: Cantos Arredondados 3">
          <a:extLst>
            <a:ext uri="{FF2B5EF4-FFF2-40B4-BE49-F238E27FC236}">
              <a16:creationId xmlns:a16="http://schemas.microsoft.com/office/drawing/2014/main" id="{A821057D-697C-DBC6-07B8-3EF70857F2E5}"/>
            </a:ext>
          </a:extLst>
        </xdr:cNvPr>
        <xdr:cNvSpPr/>
      </xdr:nvSpPr>
      <xdr:spPr>
        <a:xfrm>
          <a:off x="7033226" y="1544972"/>
          <a:ext cx="2083544" cy="6896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E9A30124-0341-2AD2-8A80-148EF084EF9F}"/>
            </a:ext>
          </a:extLst>
        </xdr:cNvPr>
        <xdr:cNvSpPr/>
      </xdr:nvSpPr>
      <xdr:spPr>
        <a:xfrm>
          <a:off x="300990" y="1221105"/>
          <a:ext cx="2697861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D6F4CD0A-9605-736C-D4DE-568CC7F15F52}"/>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editAs="oneCell">
    <xdr:from>
      <xdr:col>7</xdr:col>
      <xdr:colOff>1009650</xdr:colOff>
      <xdr:row>0</xdr:row>
      <xdr:rowOff>76200</xdr:rowOff>
    </xdr:from>
    <xdr:to>
      <xdr:col>8</xdr:col>
      <xdr:colOff>57150</xdr:colOff>
      <xdr:row>6</xdr:row>
      <xdr:rowOff>19050</xdr:rowOff>
    </xdr:to>
    <xdr:pic>
      <xdr:nvPicPr>
        <xdr:cNvPr id="60426" name="Imagem 10">
          <a:extLst>
            <a:ext uri="{FF2B5EF4-FFF2-40B4-BE49-F238E27FC236}">
              <a16:creationId xmlns:a16="http://schemas.microsoft.com/office/drawing/2014/main" id="{7D5EB7D3-22F4-70FC-A139-1CD5771AB509}"/>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629650" y="76200"/>
          <a:ext cx="16859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135254</xdr:rowOff>
    </xdr:from>
    <xdr:to>
      <xdr:col>2</xdr:col>
      <xdr:colOff>590549</xdr:colOff>
      <xdr:row>65</xdr:row>
      <xdr:rowOff>156882</xdr:rowOff>
    </xdr:to>
    <xdr:sp macro="" textlink="">
      <xdr:nvSpPr>
        <xdr:cNvPr id="12" name="Retângulo 11">
          <a:extLst>
            <a:ext uri="{FF2B5EF4-FFF2-40B4-BE49-F238E27FC236}">
              <a16:creationId xmlns:a16="http://schemas.microsoft.com/office/drawing/2014/main" id="{071160A4-3466-0EEA-E95B-091849C47779}"/>
            </a:ext>
          </a:extLst>
        </xdr:cNvPr>
        <xdr:cNvSpPr/>
      </xdr:nvSpPr>
      <xdr:spPr>
        <a:xfrm>
          <a:off x="304800" y="2286783"/>
          <a:ext cx="1495984" cy="9994864"/>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19050</xdr:colOff>
      <xdr:row>14</xdr:row>
      <xdr:rowOff>152400</xdr:rowOff>
    </xdr:from>
    <xdr:to>
      <xdr:col>5</xdr:col>
      <xdr:colOff>1314450</xdr:colOff>
      <xdr:row>17</xdr:row>
      <xdr:rowOff>142875</xdr:rowOff>
    </xdr:to>
    <xdr:pic>
      <xdr:nvPicPr>
        <xdr:cNvPr id="60428" name="Imagem 13">
          <a:extLst>
            <a:ext uri="{FF2B5EF4-FFF2-40B4-BE49-F238E27FC236}">
              <a16:creationId xmlns:a16="http://schemas.microsoft.com/office/drawing/2014/main" id="{40FBBECE-CC61-6F51-DEFF-01886D1C5A31}"/>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71800" y="2819400"/>
          <a:ext cx="1295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304799</xdr:colOff>
      <xdr:row>9</xdr:row>
      <xdr:rowOff>57150</xdr:rowOff>
    </xdr:from>
    <xdr:to>
      <xdr:col>21</xdr:col>
      <xdr:colOff>600074</xdr:colOff>
      <xdr:row>12</xdr:row>
      <xdr:rowOff>129540</xdr:rowOff>
    </xdr:to>
    <xdr:sp macro="" textlink="">
      <xdr:nvSpPr>
        <xdr:cNvPr id="2" name="Retângulo 1">
          <a:extLst>
            <a:ext uri="{FF2B5EF4-FFF2-40B4-BE49-F238E27FC236}">
              <a16:creationId xmlns:a16="http://schemas.microsoft.com/office/drawing/2014/main" id="{48041056-D9B2-96BC-AACC-CF10E98B6359}"/>
            </a:ext>
          </a:extLst>
        </xdr:cNvPr>
        <xdr:cNvSpPr/>
      </xdr:nvSpPr>
      <xdr:spPr>
        <a:xfrm>
          <a:off x="304799" y="1685925"/>
          <a:ext cx="130968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14</xdr:col>
      <xdr:colOff>342900</xdr:colOff>
      <xdr:row>1</xdr:row>
      <xdr:rowOff>85725</xdr:rowOff>
    </xdr:from>
    <xdr:to>
      <xdr:col>17</xdr:col>
      <xdr:colOff>171450</xdr:colOff>
      <xdr:row>6</xdr:row>
      <xdr:rowOff>171450</xdr:rowOff>
    </xdr:to>
    <xdr:pic>
      <xdr:nvPicPr>
        <xdr:cNvPr id="6146" name="Imagem 2">
          <a:extLst>
            <a:ext uri="{FF2B5EF4-FFF2-40B4-BE49-F238E27FC236}">
              <a16:creationId xmlns:a16="http://schemas.microsoft.com/office/drawing/2014/main" id="{EAC75973-7735-F23D-10F1-2ECA3EEDD21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0600" y="276225"/>
          <a:ext cx="16002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238125</xdr:colOff>
      <xdr:row>0</xdr:row>
      <xdr:rowOff>114300</xdr:rowOff>
    </xdr:from>
    <xdr:to>
      <xdr:col>6</xdr:col>
      <xdr:colOff>19050</xdr:colOff>
      <xdr:row>6</xdr:row>
      <xdr:rowOff>19050</xdr:rowOff>
    </xdr:to>
    <xdr:pic>
      <xdr:nvPicPr>
        <xdr:cNvPr id="6147" name="Imagem 3">
          <a:hlinkClick xmlns:r="http://schemas.openxmlformats.org/officeDocument/2006/relationships" r:id="rId2"/>
          <a:extLst>
            <a:ext uri="{FF2B5EF4-FFF2-40B4-BE49-F238E27FC236}">
              <a16:creationId xmlns:a16="http://schemas.microsoft.com/office/drawing/2014/main" id="{FD9C4A1E-E19C-161F-B586-27F0168116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19225" y="114300"/>
          <a:ext cx="2143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176530</xdr:colOff>
      <xdr:row>8</xdr:row>
      <xdr:rowOff>59690</xdr:rowOff>
    </xdr:from>
    <xdr:to>
      <xdr:col>18</xdr:col>
      <xdr:colOff>568324</xdr:colOff>
      <xdr:row>12</xdr:row>
      <xdr:rowOff>53975</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74DE009C-AC56-5556-807E-8F679A73FB78}"/>
            </a:ext>
          </a:extLst>
        </xdr:cNvPr>
        <xdr:cNvSpPr/>
      </xdr:nvSpPr>
      <xdr:spPr>
        <a:xfrm>
          <a:off x="9320530" y="1522730"/>
          <a:ext cx="2220594"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social</a:t>
          </a:r>
        </a:p>
      </xdr:txBody>
    </xdr:sp>
    <xdr:clientData/>
  </xdr:twoCellAnchor>
  <xdr:twoCellAnchor>
    <xdr:from>
      <xdr:col>4</xdr:col>
      <xdr:colOff>93980</xdr:colOff>
      <xdr:row>8</xdr:row>
      <xdr:rowOff>55880</xdr:rowOff>
    </xdr:from>
    <xdr:to>
      <xdr:col>7</xdr:col>
      <xdr:colOff>511809</xdr:colOff>
      <xdr:row>12</xdr:row>
      <xdr:rowOff>50165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BC818FD4-089B-1253-E208-AB7B468C16AC}"/>
            </a:ext>
          </a:extLst>
        </xdr:cNvPr>
        <xdr:cNvSpPr/>
      </xdr:nvSpPr>
      <xdr:spPr>
        <a:xfrm>
          <a:off x="2532380" y="1503680"/>
          <a:ext cx="224662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7</xdr:col>
      <xdr:colOff>534035</xdr:colOff>
      <xdr:row>8</xdr:row>
      <xdr:rowOff>55880</xdr:rowOff>
    </xdr:from>
    <xdr:to>
      <xdr:col>11</xdr:col>
      <xdr:colOff>318134</xdr:colOff>
      <xdr:row>12</xdr:row>
      <xdr:rowOff>53975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4A8ED32A-8861-84FB-20B2-BC444FA983D9}"/>
            </a:ext>
          </a:extLst>
        </xdr:cNvPr>
        <xdr:cNvSpPr/>
      </xdr:nvSpPr>
      <xdr:spPr>
        <a:xfrm>
          <a:off x="4801235" y="1518920"/>
          <a:ext cx="2222499" cy="72961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11</xdr:col>
      <xdr:colOff>340360</xdr:colOff>
      <xdr:row>8</xdr:row>
      <xdr:rowOff>59690</xdr:rowOff>
    </xdr:from>
    <xdr:to>
      <xdr:col>15</xdr:col>
      <xdr:colOff>161924</xdr:colOff>
      <xdr:row>12</xdr:row>
      <xdr:rowOff>48260</xdr:rowOff>
    </xdr:to>
    <xdr:sp macro="" textlink="">
      <xdr:nvSpPr>
        <xdr:cNvPr id="9" name="Retângulo: Cantos Arredondados 3">
          <a:hlinkClick xmlns:r="http://schemas.openxmlformats.org/officeDocument/2006/relationships" r:id="rId7"/>
          <a:extLst>
            <a:ext uri="{FF2B5EF4-FFF2-40B4-BE49-F238E27FC236}">
              <a16:creationId xmlns:a16="http://schemas.microsoft.com/office/drawing/2014/main" id="{061DC10A-64EF-EDEB-B122-293DB9A2784B}"/>
            </a:ext>
          </a:extLst>
        </xdr:cNvPr>
        <xdr:cNvSpPr/>
      </xdr:nvSpPr>
      <xdr:spPr>
        <a:xfrm>
          <a:off x="7045960" y="1522730"/>
          <a:ext cx="2259964"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econômica </a:t>
          </a:r>
        </a:p>
      </xdr:txBody>
    </xdr:sp>
    <xdr:clientData/>
  </xdr:twoCellAnchor>
  <xdr:twoCellAnchor>
    <xdr:from>
      <xdr:col>0</xdr:col>
      <xdr:colOff>300990</xdr:colOff>
      <xdr:row>6</xdr:row>
      <xdr:rowOff>142875</xdr:rowOff>
    </xdr:from>
    <xdr:to>
      <xdr:col>22</xdr:col>
      <xdr:colOff>0</xdr:colOff>
      <xdr:row>7</xdr:row>
      <xdr:rowOff>152400</xdr:rowOff>
    </xdr:to>
    <xdr:sp macro="" textlink="">
      <xdr:nvSpPr>
        <xdr:cNvPr id="10" name="Retângulo 9">
          <a:extLst>
            <a:ext uri="{FF2B5EF4-FFF2-40B4-BE49-F238E27FC236}">
              <a16:creationId xmlns:a16="http://schemas.microsoft.com/office/drawing/2014/main" id="{6DB5BF28-A253-BE7E-41CA-2C240B1F9B44}"/>
            </a:ext>
          </a:extLst>
        </xdr:cNvPr>
        <xdr:cNvSpPr/>
      </xdr:nvSpPr>
      <xdr:spPr>
        <a:xfrm>
          <a:off x="300990" y="1228725"/>
          <a:ext cx="13110210"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59882</xdr:rowOff>
    </xdr:to>
    <xdr:pic>
      <xdr:nvPicPr>
        <xdr:cNvPr id="11" name="Gráfico 10" descr="Círculo com seta para a esquerda com preenchimento sólido">
          <a:hlinkClick xmlns:r="http://schemas.openxmlformats.org/officeDocument/2006/relationships" r:id="rId2"/>
          <a:extLst>
            <a:ext uri="{FF2B5EF4-FFF2-40B4-BE49-F238E27FC236}">
              <a16:creationId xmlns:a16="http://schemas.microsoft.com/office/drawing/2014/main" id="{CE482B9F-9D3C-70FE-BD11-DBAB14BDFB2A}"/>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xdr:from>
      <xdr:col>0</xdr:col>
      <xdr:colOff>304801</xdr:colOff>
      <xdr:row>12</xdr:row>
      <xdr:rowOff>95249</xdr:rowOff>
    </xdr:from>
    <xdr:to>
      <xdr:col>2</xdr:col>
      <xdr:colOff>590550</xdr:colOff>
      <xdr:row>35</xdr:row>
      <xdr:rowOff>0</xdr:rowOff>
    </xdr:to>
    <xdr:sp macro="" textlink="">
      <xdr:nvSpPr>
        <xdr:cNvPr id="12" name="Retângulo 11">
          <a:extLst>
            <a:ext uri="{FF2B5EF4-FFF2-40B4-BE49-F238E27FC236}">
              <a16:creationId xmlns:a16="http://schemas.microsoft.com/office/drawing/2014/main" id="{493BB40B-CE0E-CFB8-2170-86FE82AC47E3}"/>
            </a:ext>
          </a:extLst>
        </xdr:cNvPr>
        <xdr:cNvSpPr/>
      </xdr:nvSpPr>
      <xdr:spPr>
        <a:xfrm>
          <a:off x="304801" y="2289809"/>
          <a:ext cx="1504949" cy="549021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5" name="Retângulo: Cantos Arredondados 4">
          <a:extLst>
            <a:ext uri="{FF2B5EF4-FFF2-40B4-BE49-F238E27FC236}">
              <a16:creationId xmlns:a16="http://schemas.microsoft.com/office/drawing/2014/main" id="{F9BFC65E-A520-82D5-05E3-4A549CF3460C}"/>
            </a:ext>
          </a:extLst>
        </xdr:cNvPr>
        <xdr:cNvSpPr/>
      </xdr:nvSpPr>
      <xdr:spPr>
        <a:xfrm>
          <a:off x="283845" y="1501775"/>
          <a:ext cx="2214879" cy="7277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lumMod val="95000"/>
                  <a:lumOff val="5000"/>
                </a:schemeClr>
              </a:solidFill>
              <a:latin typeface="Verdana" panose="020B0604030504040204" pitchFamily="34" charset="0"/>
              <a:ea typeface="Verdana" panose="020B0604030504040204" pitchFamily="34" charset="0"/>
            </a:rPr>
            <a:t>Conteúdos gerais</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8054341A-A3B2-3195-1523-8155D5C12674}"/>
            </a:ext>
          </a:extLst>
        </xdr:cNvPr>
        <xdr:cNvSpPr/>
      </xdr:nvSpPr>
      <xdr:spPr>
        <a:xfrm>
          <a:off x="304800" y="1685925"/>
          <a:ext cx="270033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61442" name="Imagem 2">
          <a:hlinkClick xmlns:r="http://schemas.openxmlformats.org/officeDocument/2006/relationships" r:id="rId1"/>
          <a:extLst>
            <a:ext uri="{FF2B5EF4-FFF2-40B4-BE49-F238E27FC236}">
              <a16:creationId xmlns:a16="http://schemas.microsoft.com/office/drawing/2014/main" id="{7122B56C-2ABE-6EC0-6BA7-1235BEBF16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14692660-D7CC-506D-AAF3-7C2CD3ACC601}"/>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1296894</xdr:colOff>
      <xdr:row>8</xdr:row>
      <xdr:rowOff>94440</xdr:rowOff>
    </xdr:from>
    <xdr:to>
      <xdr:col>8</xdr:col>
      <xdr:colOff>644226</xdr:colOff>
      <xdr:row>12</xdr:row>
      <xdr:rowOff>56340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A2CA60E2-E0A7-774E-B2B9-6DCB810A6240}"/>
            </a:ext>
          </a:extLst>
        </xdr:cNvPr>
        <xdr:cNvSpPr/>
      </xdr:nvSpPr>
      <xdr:spPr>
        <a:xfrm>
          <a:off x="9145494" y="1546050"/>
          <a:ext cx="2061957" cy="6858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819D091E-A2CD-0D93-5879-01055DD9F760}"/>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96A41940-B2E5-48B0-AF11-710ADB155010}"/>
            </a:ext>
          </a:extLst>
        </xdr:cNvPr>
        <xdr:cNvSpPr/>
      </xdr:nvSpPr>
      <xdr:spPr>
        <a:xfrm>
          <a:off x="4740621" y="1520998"/>
          <a:ext cx="2261150"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1703036</xdr:colOff>
      <xdr:row>8</xdr:row>
      <xdr:rowOff>100982</xdr:rowOff>
    </xdr:from>
    <xdr:to>
      <xdr:col>7</xdr:col>
      <xdr:colOff>1266265</xdr:colOff>
      <xdr:row>12</xdr:row>
      <xdr:rowOff>64787</xdr:rowOff>
    </xdr:to>
    <xdr:sp macro="" textlink="">
      <xdr:nvSpPr>
        <xdr:cNvPr id="8" name="Retângulo: Cantos Arredondados 3">
          <a:extLst>
            <a:ext uri="{FF2B5EF4-FFF2-40B4-BE49-F238E27FC236}">
              <a16:creationId xmlns:a16="http://schemas.microsoft.com/office/drawing/2014/main" id="{040DFB84-54C9-5320-2C32-C5FE42FAE969}"/>
            </a:ext>
          </a:extLst>
        </xdr:cNvPr>
        <xdr:cNvSpPr/>
      </xdr:nvSpPr>
      <xdr:spPr>
        <a:xfrm>
          <a:off x="7033226" y="1544972"/>
          <a:ext cx="2083544" cy="6896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B7CC98C0-8F2E-6AF9-459A-D5DA4E5AC2E7}"/>
            </a:ext>
          </a:extLst>
        </xdr:cNvPr>
        <xdr:cNvSpPr/>
      </xdr:nvSpPr>
      <xdr:spPr>
        <a:xfrm>
          <a:off x="300990" y="1221105"/>
          <a:ext cx="2697861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95FCB837-925C-57AE-EE10-FC6C6E201F4C}"/>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editAs="oneCell">
    <xdr:from>
      <xdr:col>7</xdr:col>
      <xdr:colOff>1009650</xdr:colOff>
      <xdr:row>0</xdr:row>
      <xdr:rowOff>76200</xdr:rowOff>
    </xdr:from>
    <xdr:to>
      <xdr:col>8</xdr:col>
      <xdr:colOff>57150</xdr:colOff>
      <xdr:row>6</xdr:row>
      <xdr:rowOff>19050</xdr:rowOff>
    </xdr:to>
    <xdr:pic>
      <xdr:nvPicPr>
        <xdr:cNvPr id="61450" name="Imagem 10">
          <a:extLst>
            <a:ext uri="{FF2B5EF4-FFF2-40B4-BE49-F238E27FC236}">
              <a16:creationId xmlns:a16="http://schemas.microsoft.com/office/drawing/2014/main" id="{6BCD301C-C59E-5FE1-DE2C-413B031F9A73}"/>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629650" y="76200"/>
          <a:ext cx="16859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131444</xdr:rowOff>
    </xdr:from>
    <xdr:to>
      <xdr:col>2</xdr:col>
      <xdr:colOff>594359</xdr:colOff>
      <xdr:row>65</xdr:row>
      <xdr:rowOff>145676</xdr:rowOff>
    </xdr:to>
    <xdr:sp macro="" textlink="">
      <xdr:nvSpPr>
        <xdr:cNvPr id="12" name="Retângulo 11">
          <a:extLst>
            <a:ext uri="{FF2B5EF4-FFF2-40B4-BE49-F238E27FC236}">
              <a16:creationId xmlns:a16="http://schemas.microsoft.com/office/drawing/2014/main" id="{5555F42E-D526-E2C5-6B5B-A140710C5921}"/>
            </a:ext>
          </a:extLst>
        </xdr:cNvPr>
        <xdr:cNvSpPr/>
      </xdr:nvSpPr>
      <xdr:spPr>
        <a:xfrm>
          <a:off x="304800" y="2282973"/>
          <a:ext cx="1499794" cy="9987468"/>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19050</xdr:colOff>
      <xdr:row>14</xdr:row>
      <xdr:rowOff>180975</xdr:rowOff>
    </xdr:from>
    <xdr:to>
      <xdr:col>5</xdr:col>
      <xdr:colOff>1314450</xdr:colOff>
      <xdr:row>17</xdr:row>
      <xdr:rowOff>133350</xdr:rowOff>
    </xdr:to>
    <xdr:pic>
      <xdr:nvPicPr>
        <xdr:cNvPr id="61452" name="Imagem 13">
          <a:extLst>
            <a:ext uri="{FF2B5EF4-FFF2-40B4-BE49-F238E27FC236}">
              <a16:creationId xmlns:a16="http://schemas.microsoft.com/office/drawing/2014/main" id="{6D0719C4-72D8-7255-1CB3-14263568A48A}"/>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71800" y="2847975"/>
          <a:ext cx="12954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FEE025F8-81A8-96A9-DA22-F1CF79A939D9}"/>
            </a:ext>
          </a:extLst>
        </xdr:cNvPr>
        <xdr:cNvSpPr/>
      </xdr:nvSpPr>
      <xdr:spPr>
        <a:xfrm>
          <a:off x="304800" y="1685925"/>
          <a:ext cx="270033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62466" name="Imagem 2">
          <a:hlinkClick xmlns:r="http://schemas.openxmlformats.org/officeDocument/2006/relationships" r:id="rId1"/>
          <a:extLst>
            <a:ext uri="{FF2B5EF4-FFF2-40B4-BE49-F238E27FC236}">
              <a16:creationId xmlns:a16="http://schemas.microsoft.com/office/drawing/2014/main" id="{7DA8F245-64E8-AFC3-0954-54B6A7590B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6CCA4921-02E1-363E-77C0-69C3B3A5AE79}"/>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1296894</xdr:colOff>
      <xdr:row>8</xdr:row>
      <xdr:rowOff>94440</xdr:rowOff>
    </xdr:from>
    <xdr:to>
      <xdr:col>8</xdr:col>
      <xdr:colOff>644226</xdr:colOff>
      <xdr:row>12</xdr:row>
      <xdr:rowOff>56340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B7AB0433-8CE0-075A-A582-BE3590A24942}"/>
            </a:ext>
          </a:extLst>
        </xdr:cNvPr>
        <xdr:cNvSpPr/>
      </xdr:nvSpPr>
      <xdr:spPr>
        <a:xfrm>
          <a:off x="9145494" y="1546050"/>
          <a:ext cx="2061957" cy="6858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7CA21E8F-4EAE-084F-D487-3B2E82A90343}"/>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00600EC4-DF90-CA5E-843E-5167E66940AE}"/>
            </a:ext>
          </a:extLst>
        </xdr:cNvPr>
        <xdr:cNvSpPr/>
      </xdr:nvSpPr>
      <xdr:spPr>
        <a:xfrm>
          <a:off x="4740621" y="1520998"/>
          <a:ext cx="2261150"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1703036</xdr:colOff>
      <xdr:row>8</xdr:row>
      <xdr:rowOff>100982</xdr:rowOff>
    </xdr:from>
    <xdr:to>
      <xdr:col>7</xdr:col>
      <xdr:colOff>1266265</xdr:colOff>
      <xdr:row>12</xdr:row>
      <xdr:rowOff>64787</xdr:rowOff>
    </xdr:to>
    <xdr:sp macro="" textlink="">
      <xdr:nvSpPr>
        <xdr:cNvPr id="8" name="Retângulo: Cantos Arredondados 3">
          <a:extLst>
            <a:ext uri="{FF2B5EF4-FFF2-40B4-BE49-F238E27FC236}">
              <a16:creationId xmlns:a16="http://schemas.microsoft.com/office/drawing/2014/main" id="{0C766342-89CD-4B24-D863-2671D144FE0E}"/>
            </a:ext>
          </a:extLst>
        </xdr:cNvPr>
        <xdr:cNvSpPr/>
      </xdr:nvSpPr>
      <xdr:spPr>
        <a:xfrm>
          <a:off x="7033226" y="1544972"/>
          <a:ext cx="2083544" cy="6896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B6B6E44A-9D01-208E-4A38-8AA91B8D1938}"/>
            </a:ext>
          </a:extLst>
        </xdr:cNvPr>
        <xdr:cNvSpPr/>
      </xdr:nvSpPr>
      <xdr:spPr>
        <a:xfrm>
          <a:off x="300990" y="1221105"/>
          <a:ext cx="2697861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FAAEBBE3-7D9E-5CED-7501-3604D22CC5EA}"/>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editAs="oneCell">
    <xdr:from>
      <xdr:col>7</xdr:col>
      <xdr:colOff>1009650</xdr:colOff>
      <xdr:row>0</xdr:row>
      <xdr:rowOff>76200</xdr:rowOff>
    </xdr:from>
    <xdr:to>
      <xdr:col>8</xdr:col>
      <xdr:colOff>57150</xdr:colOff>
      <xdr:row>6</xdr:row>
      <xdr:rowOff>19050</xdr:rowOff>
    </xdr:to>
    <xdr:pic>
      <xdr:nvPicPr>
        <xdr:cNvPr id="62474" name="Imagem 10">
          <a:extLst>
            <a:ext uri="{FF2B5EF4-FFF2-40B4-BE49-F238E27FC236}">
              <a16:creationId xmlns:a16="http://schemas.microsoft.com/office/drawing/2014/main" id="{734247A6-9EC6-976E-D8B3-BBADA23FCBA4}"/>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629650" y="76200"/>
          <a:ext cx="16859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131444</xdr:rowOff>
    </xdr:from>
    <xdr:to>
      <xdr:col>2</xdr:col>
      <xdr:colOff>594359</xdr:colOff>
      <xdr:row>64</xdr:row>
      <xdr:rowOff>145676</xdr:rowOff>
    </xdr:to>
    <xdr:sp macro="" textlink="">
      <xdr:nvSpPr>
        <xdr:cNvPr id="12" name="Retângulo 11">
          <a:extLst>
            <a:ext uri="{FF2B5EF4-FFF2-40B4-BE49-F238E27FC236}">
              <a16:creationId xmlns:a16="http://schemas.microsoft.com/office/drawing/2014/main" id="{DB7A4C9D-8A3D-B4F6-262B-C860764F575A}"/>
            </a:ext>
          </a:extLst>
        </xdr:cNvPr>
        <xdr:cNvSpPr/>
      </xdr:nvSpPr>
      <xdr:spPr>
        <a:xfrm>
          <a:off x="304800" y="2306954"/>
          <a:ext cx="1504949" cy="1088606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9525</xdr:colOff>
      <xdr:row>14</xdr:row>
      <xdr:rowOff>161925</xdr:rowOff>
    </xdr:from>
    <xdr:to>
      <xdr:col>5</xdr:col>
      <xdr:colOff>1304925</xdr:colOff>
      <xdr:row>17</xdr:row>
      <xdr:rowOff>114300</xdr:rowOff>
    </xdr:to>
    <xdr:pic>
      <xdr:nvPicPr>
        <xdr:cNvPr id="62476" name="Imagem 12">
          <a:extLst>
            <a:ext uri="{FF2B5EF4-FFF2-40B4-BE49-F238E27FC236}">
              <a16:creationId xmlns:a16="http://schemas.microsoft.com/office/drawing/2014/main" id="{7CC51720-974B-14F7-A07F-D1A7B4B089BB}"/>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62275" y="2828925"/>
          <a:ext cx="12954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9B3BD382-7256-4A0B-93B4-5E2A3AF5CB9C}"/>
            </a:ext>
          </a:extLst>
        </xdr:cNvPr>
        <xdr:cNvSpPr/>
      </xdr:nvSpPr>
      <xdr:spPr>
        <a:xfrm>
          <a:off x="304800" y="1685925"/>
          <a:ext cx="270033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63490" name="Imagem 2">
          <a:hlinkClick xmlns:r="http://schemas.openxmlformats.org/officeDocument/2006/relationships" r:id="rId1"/>
          <a:extLst>
            <a:ext uri="{FF2B5EF4-FFF2-40B4-BE49-F238E27FC236}">
              <a16:creationId xmlns:a16="http://schemas.microsoft.com/office/drawing/2014/main" id="{0895777D-9939-8FBD-176D-E8FCCA1C6F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EECA7E56-31A8-F01D-ECBF-42BCE5C62FC6}"/>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1296894</xdr:colOff>
      <xdr:row>8</xdr:row>
      <xdr:rowOff>94440</xdr:rowOff>
    </xdr:from>
    <xdr:to>
      <xdr:col>8</xdr:col>
      <xdr:colOff>644226</xdr:colOff>
      <xdr:row>12</xdr:row>
      <xdr:rowOff>56340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F79FAD34-E179-8DDC-EA6F-85DF5182827C}"/>
            </a:ext>
          </a:extLst>
        </xdr:cNvPr>
        <xdr:cNvSpPr/>
      </xdr:nvSpPr>
      <xdr:spPr>
        <a:xfrm>
          <a:off x="9145494" y="1546050"/>
          <a:ext cx="2061957" cy="6858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D10C5FB3-435A-89FA-5E46-17D7F07B22B1}"/>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C1200BBD-B3DE-E2BE-736E-ADFE0A37441D}"/>
            </a:ext>
          </a:extLst>
        </xdr:cNvPr>
        <xdr:cNvSpPr/>
      </xdr:nvSpPr>
      <xdr:spPr>
        <a:xfrm>
          <a:off x="4740621" y="1520998"/>
          <a:ext cx="2261150"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1703036</xdr:colOff>
      <xdr:row>8</xdr:row>
      <xdr:rowOff>100982</xdr:rowOff>
    </xdr:from>
    <xdr:to>
      <xdr:col>7</xdr:col>
      <xdr:colOff>1266265</xdr:colOff>
      <xdr:row>12</xdr:row>
      <xdr:rowOff>64787</xdr:rowOff>
    </xdr:to>
    <xdr:sp macro="" textlink="">
      <xdr:nvSpPr>
        <xdr:cNvPr id="8" name="Retângulo: Cantos Arredondados 3">
          <a:extLst>
            <a:ext uri="{FF2B5EF4-FFF2-40B4-BE49-F238E27FC236}">
              <a16:creationId xmlns:a16="http://schemas.microsoft.com/office/drawing/2014/main" id="{60A39E0F-EBB8-AA1C-ED85-8DC3FF7E75B2}"/>
            </a:ext>
          </a:extLst>
        </xdr:cNvPr>
        <xdr:cNvSpPr/>
      </xdr:nvSpPr>
      <xdr:spPr>
        <a:xfrm>
          <a:off x="7033226" y="1544972"/>
          <a:ext cx="2083544" cy="6896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2478A60A-155F-2542-BEEC-C8419876F30B}"/>
            </a:ext>
          </a:extLst>
        </xdr:cNvPr>
        <xdr:cNvSpPr/>
      </xdr:nvSpPr>
      <xdr:spPr>
        <a:xfrm>
          <a:off x="300990" y="1221105"/>
          <a:ext cx="2697861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5C873859-80D3-3FBD-5131-19AE51FD5F91}"/>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editAs="oneCell">
    <xdr:from>
      <xdr:col>7</xdr:col>
      <xdr:colOff>1009650</xdr:colOff>
      <xdr:row>0</xdr:row>
      <xdr:rowOff>76200</xdr:rowOff>
    </xdr:from>
    <xdr:to>
      <xdr:col>8</xdr:col>
      <xdr:colOff>57150</xdr:colOff>
      <xdr:row>6</xdr:row>
      <xdr:rowOff>19050</xdr:rowOff>
    </xdr:to>
    <xdr:pic>
      <xdr:nvPicPr>
        <xdr:cNvPr id="63498" name="Imagem 10">
          <a:extLst>
            <a:ext uri="{FF2B5EF4-FFF2-40B4-BE49-F238E27FC236}">
              <a16:creationId xmlns:a16="http://schemas.microsoft.com/office/drawing/2014/main" id="{717A2D3B-8FA9-BDC2-59AD-3A9801E8FBFB}"/>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629650" y="76200"/>
          <a:ext cx="16859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135253</xdr:rowOff>
    </xdr:from>
    <xdr:to>
      <xdr:col>2</xdr:col>
      <xdr:colOff>590549</xdr:colOff>
      <xdr:row>61</xdr:row>
      <xdr:rowOff>123265</xdr:rowOff>
    </xdr:to>
    <xdr:sp macro="" textlink="">
      <xdr:nvSpPr>
        <xdr:cNvPr id="12" name="Retângulo 11">
          <a:extLst>
            <a:ext uri="{FF2B5EF4-FFF2-40B4-BE49-F238E27FC236}">
              <a16:creationId xmlns:a16="http://schemas.microsoft.com/office/drawing/2014/main" id="{40C19A76-9077-335C-57A9-A3E653BEF051}"/>
            </a:ext>
          </a:extLst>
        </xdr:cNvPr>
        <xdr:cNvSpPr/>
      </xdr:nvSpPr>
      <xdr:spPr>
        <a:xfrm>
          <a:off x="304800" y="2286782"/>
          <a:ext cx="1495984" cy="1000607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66675</xdr:colOff>
      <xdr:row>15</xdr:row>
      <xdr:rowOff>0</xdr:rowOff>
    </xdr:from>
    <xdr:to>
      <xdr:col>5</xdr:col>
      <xdr:colOff>1362075</xdr:colOff>
      <xdr:row>17</xdr:row>
      <xdr:rowOff>123825</xdr:rowOff>
    </xdr:to>
    <xdr:pic>
      <xdr:nvPicPr>
        <xdr:cNvPr id="63500" name="Imagem 13">
          <a:extLst>
            <a:ext uri="{FF2B5EF4-FFF2-40B4-BE49-F238E27FC236}">
              <a16:creationId xmlns:a16="http://schemas.microsoft.com/office/drawing/2014/main" id="{662DEB25-B04E-32BA-D160-6A7B962F095F}"/>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019425" y="2857500"/>
          <a:ext cx="1295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419100</xdr:colOff>
      <xdr:row>15</xdr:row>
      <xdr:rowOff>0</xdr:rowOff>
    </xdr:from>
    <xdr:to>
      <xdr:col>2</xdr:col>
      <xdr:colOff>485775</xdr:colOff>
      <xdr:row>17</xdr:row>
      <xdr:rowOff>133350</xdr:rowOff>
    </xdr:to>
    <xdr:pic>
      <xdr:nvPicPr>
        <xdr:cNvPr id="63501" name="Imagem 14">
          <a:hlinkClick xmlns:r="http://schemas.openxmlformats.org/officeDocument/2006/relationships" r:id="rId11"/>
          <a:extLst>
            <a:ext uri="{FF2B5EF4-FFF2-40B4-BE49-F238E27FC236}">
              <a16:creationId xmlns:a16="http://schemas.microsoft.com/office/drawing/2014/main" id="{DB5B5896-CA1F-7269-FBDC-06AF044384F7}"/>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19100" y="2857500"/>
          <a:ext cx="12477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432E40B9-3D68-E23D-3E7D-94C4DCAF1394}"/>
            </a:ext>
          </a:extLst>
        </xdr:cNvPr>
        <xdr:cNvSpPr/>
      </xdr:nvSpPr>
      <xdr:spPr>
        <a:xfrm>
          <a:off x="304800" y="1685925"/>
          <a:ext cx="270033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64514" name="Imagem 2">
          <a:hlinkClick xmlns:r="http://schemas.openxmlformats.org/officeDocument/2006/relationships" r:id="rId1"/>
          <a:extLst>
            <a:ext uri="{FF2B5EF4-FFF2-40B4-BE49-F238E27FC236}">
              <a16:creationId xmlns:a16="http://schemas.microsoft.com/office/drawing/2014/main" id="{89139AA1-8231-4557-440F-0F634A4DD6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E0EC23E2-2411-6C24-9160-BD29F049732F}"/>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1296894</xdr:colOff>
      <xdr:row>8</xdr:row>
      <xdr:rowOff>94440</xdr:rowOff>
    </xdr:from>
    <xdr:to>
      <xdr:col>8</xdr:col>
      <xdr:colOff>644226</xdr:colOff>
      <xdr:row>12</xdr:row>
      <xdr:rowOff>56340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A87258C1-C306-77DE-C2EE-07B86CB43DF4}"/>
            </a:ext>
          </a:extLst>
        </xdr:cNvPr>
        <xdr:cNvSpPr/>
      </xdr:nvSpPr>
      <xdr:spPr>
        <a:xfrm>
          <a:off x="9145494" y="1546050"/>
          <a:ext cx="2061957" cy="6858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36EAC9EB-AF89-B01C-27BA-3CE939E3B0D0}"/>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D9391ABA-F49F-FFD9-4D70-BE7BC8F87DEF}"/>
            </a:ext>
          </a:extLst>
        </xdr:cNvPr>
        <xdr:cNvSpPr/>
      </xdr:nvSpPr>
      <xdr:spPr>
        <a:xfrm>
          <a:off x="4740621" y="1520998"/>
          <a:ext cx="2261150"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1703036</xdr:colOff>
      <xdr:row>8</xdr:row>
      <xdr:rowOff>100982</xdr:rowOff>
    </xdr:from>
    <xdr:to>
      <xdr:col>7</xdr:col>
      <xdr:colOff>1266265</xdr:colOff>
      <xdr:row>12</xdr:row>
      <xdr:rowOff>64787</xdr:rowOff>
    </xdr:to>
    <xdr:sp macro="" textlink="">
      <xdr:nvSpPr>
        <xdr:cNvPr id="8" name="Retângulo: Cantos Arredondados 3">
          <a:extLst>
            <a:ext uri="{FF2B5EF4-FFF2-40B4-BE49-F238E27FC236}">
              <a16:creationId xmlns:a16="http://schemas.microsoft.com/office/drawing/2014/main" id="{99867257-BF73-F57A-9BBC-70237BA1B1DF}"/>
            </a:ext>
          </a:extLst>
        </xdr:cNvPr>
        <xdr:cNvSpPr/>
      </xdr:nvSpPr>
      <xdr:spPr>
        <a:xfrm>
          <a:off x="7033226" y="1544972"/>
          <a:ext cx="2083544" cy="6896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B2DD73A5-42B3-AF4E-FA6A-7077F05EA14C}"/>
            </a:ext>
          </a:extLst>
        </xdr:cNvPr>
        <xdr:cNvSpPr/>
      </xdr:nvSpPr>
      <xdr:spPr>
        <a:xfrm>
          <a:off x="300990" y="1221105"/>
          <a:ext cx="2697861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42493FD0-0142-27BB-F153-5E23710E6453}"/>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editAs="oneCell">
    <xdr:from>
      <xdr:col>7</xdr:col>
      <xdr:colOff>1009650</xdr:colOff>
      <xdr:row>0</xdr:row>
      <xdr:rowOff>76200</xdr:rowOff>
    </xdr:from>
    <xdr:to>
      <xdr:col>8</xdr:col>
      <xdr:colOff>57150</xdr:colOff>
      <xdr:row>6</xdr:row>
      <xdr:rowOff>19050</xdr:rowOff>
    </xdr:to>
    <xdr:pic>
      <xdr:nvPicPr>
        <xdr:cNvPr id="64522" name="Imagem 10">
          <a:extLst>
            <a:ext uri="{FF2B5EF4-FFF2-40B4-BE49-F238E27FC236}">
              <a16:creationId xmlns:a16="http://schemas.microsoft.com/office/drawing/2014/main" id="{BFF30B45-0801-CF3F-301C-E265A66C2624}"/>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629650" y="76200"/>
          <a:ext cx="16859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135253</xdr:rowOff>
    </xdr:from>
    <xdr:to>
      <xdr:col>2</xdr:col>
      <xdr:colOff>590549</xdr:colOff>
      <xdr:row>63</xdr:row>
      <xdr:rowOff>123265</xdr:rowOff>
    </xdr:to>
    <xdr:sp macro="" textlink="">
      <xdr:nvSpPr>
        <xdr:cNvPr id="12" name="Retângulo 11">
          <a:extLst>
            <a:ext uri="{FF2B5EF4-FFF2-40B4-BE49-F238E27FC236}">
              <a16:creationId xmlns:a16="http://schemas.microsoft.com/office/drawing/2014/main" id="{80C05559-C993-E974-2EB6-F670C02D15D7}"/>
            </a:ext>
          </a:extLst>
        </xdr:cNvPr>
        <xdr:cNvSpPr/>
      </xdr:nvSpPr>
      <xdr:spPr>
        <a:xfrm>
          <a:off x="304800" y="2303143"/>
          <a:ext cx="1508759" cy="1303345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371475</xdr:colOff>
      <xdr:row>15</xdr:row>
      <xdr:rowOff>0</xdr:rowOff>
    </xdr:from>
    <xdr:to>
      <xdr:col>2</xdr:col>
      <xdr:colOff>457200</xdr:colOff>
      <xdr:row>17</xdr:row>
      <xdr:rowOff>152400</xdr:rowOff>
    </xdr:to>
    <xdr:pic>
      <xdr:nvPicPr>
        <xdr:cNvPr id="64524" name="Imagem 12">
          <a:hlinkClick xmlns:r="http://schemas.openxmlformats.org/officeDocument/2006/relationships" r:id="rId10"/>
          <a:extLst>
            <a:ext uri="{FF2B5EF4-FFF2-40B4-BE49-F238E27FC236}">
              <a16:creationId xmlns:a16="http://schemas.microsoft.com/office/drawing/2014/main" id="{D2810834-29F7-5551-FFE0-CB2F63F2D735}"/>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71475" y="2857500"/>
          <a:ext cx="12668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14</xdr:row>
      <xdr:rowOff>161925</xdr:rowOff>
    </xdr:from>
    <xdr:to>
      <xdr:col>5</xdr:col>
      <xdr:colOff>1276350</xdr:colOff>
      <xdr:row>17</xdr:row>
      <xdr:rowOff>133350</xdr:rowOff>
    </xdr:to>
    <xdr:pic>
      <xdr:nvPicPr>
        <xdr:cNvPr id="64525" name="Imagem 13">
          <a:extLst>
            <a:ext uri="{FF2B5EF4-FFF2-40B4-BE49-F238E27FC236}">
              <a16:creationId xmlns:a16="http://schemas.microsoft.com/office/drawing/2014/main" id="{BB7D646D-366C-A7E6-02B0-C4C52DBEBE5F}"/>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52750" y="2828925"/>
          <a:ext cx="12763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B11D4B57-1CA0-77F9-DF23-F80F599F29D9}"/>
            </a:ext>
          </a:extLst>
        </xdr:cNvPr>
        <xdr:cNvSpPr/>
      </xdr:nvSpPr>
      <xdr:spPr>
        <a:xfrm>
          <a:off x="304800" y="1685925"/>
          <a:ext cx="270033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65538" name="Imagem 2">
          <a:hlinkClick xmlns:r="http://schemas.openxmlformats.org/officeDocument/2006/relationships" r:id="rId1"/>
          <a:extLst>
            <a:ext uri="{FF2B5EF4-FFF2-40B4-BE49-F238E27FC236}">
              <a16:creationId xmlns:a16="http://schemas.microsoft.com/office/drawing/2014/main" id="{CDE35613-7870-4F4E-E03E-091F379554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637DAF27-9831-DD73-4C63-1CBD90DEAB9A}"/>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1296893</xdr:colOff>
      <xdr:row>8</xdr:row>
      <xdr:rowOff>98250</xdr:rowOff>
    </xdr:from>
    <xdr:to>
      <xdr:col>9</xdr:col>
      <xdr:colOff>885264</xdr:colOff>
      <xdr:row>12</xdr:row>
      <xdr:rowOff>60150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F965011E-6A89-CF23-5D8E-EFE86EAEBF1B}"/>
            </a:ext>
          </a:extLst>
        </xdr:cNvPr>
        <xdr:cNvSpPr/>
      </xdr:nvSpPr>
      <xdr:spPr>
        <a:xfrm>
          <a:off x="9118599" y="1532603"/>
          <a:ext cx="2053665" cy="6790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4FFB0671-1721-3A52-4028-7A7BDFC5425B}"/>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6934A3B8-3FB1-D75A-C40D-6B0429E166E8}"/>
            </a:ext>
          </a:extLst>
        </xdr:cNvPr>
        <xdr:cNvSpPr/>
      </xdr:nvSpPr>
      <xdr:spPr>
        <a:xfrm>
          <a:off x="4740621" y="1520998"/>
          <a:ext cx="2261150"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1703036</xdr:colOff>
      <xdr:row>8</xdr:row>
      <xdr:rowOff>100982</xdr:rowOff>
    </xdr:from>
    <xdr:to>
      <xdr:col>7</xdr:col>
      <xdr:colOff>1266265</xdr:colOff>
      <xdr:row>12</xdr:row>
      <xdr:rowOff>64787</xdr:rowOff>
    </xdr:to>
    <xdr:sp macro="" textlink="">
      <xdr:nvSpPr>
        <xdr:cNvPr id="8" name="Retângulo: Cantos Arredondados 3">
          <a:extLst>
            <a:ext uri="{FF2B5EF4-FFF2-40B4-BE49-F238E27FC236}">
              <a16:creationId xmlns:a16="http://schemas.microsoft.com/office/drawing/2014/main" id="{E350A203-376C-9B5D-4DEF-E5F71E03D834}"/>
            </a:ext>
          </a:extLst>
        </xdr:cNvPr>
        <xdr:cNvSpPr/>
      </xdr:nvSpPr>
      <xdr:spPr>
        <a:xfrm>
          <a:off x="7033226" y="1544972"/>
          <a:ext cx="2083544" cy="6896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46718279-BEB2-09F2-1BFA-27FFB0C0A711}"/>
            </a:ext>
          </a:extLst>
        </xdr:cNvPr>
        <xdr:cNvSpPr/>
      </xdr:nvSpPr>
      <xdr:spPr>
        <a:xfrm>
          <a:off x="300990" y="1221105"/>
          <a:ext cx="2697861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52C88A58-22DF-281F-4E7A-84CAEA89C9D8}"/>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editAs="oneCell">
    <xdr:from>
      <xdr:col>7</xdr:col>
      <xdr:colOff>1123950</xdr:colOff>
      <xdr:row>0</xdr:row>
      <xdr:rowOff>171450</xdr:rowOff>
    </xdr:from>
    <xdr:to>
      <xdr:col>9</xdr:col>
      <xdr:colOff>419100</xdr:colOff>
      <xdr:row>6</xdr:row>
      <xdr:rowOff>95250</xdr:rowOff>
    </xdr:to>
    <xdr:pic>
      <xdr:nvPicPr>
        <xdr:cNvPr id="65546" name="Imagem 10">
          <a:extLst>
            <a:ext uri="{FF2B5EF4-FFF2-40B4-BE49-F238E27FC236}">
              <a16:creationId xmlns:a16="http://schemas.microsoft.com/office/drawing/2014/main" id="{D7EB67D7-4D8A-E655-C44B-979BFF61C958}"/>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743950" y="171450"/>
          <a:ext cx="16859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131443</xdr:rowOff>
    </xdr:from>
    <xdr:to>
      <xdr:col>2</xdr:col>
      <xdr:colOff>594359</xdr:colOff>
      <xdr:row>65</xdr:row>
      <xdr:rowOff>168087</xdr:rowOff>
    </xdr:to>
    <xdr:sp macro="" textlink="">
      <xdr:nvSpPr>
        <xdr:cNvPr id="12" name="Retângulo 11">
          <a:extLst>
            <a:ext uri="{FF2B5EF4-FFF2-40B4-BE49-F238E27FC236}">
              <a16:creationId xmlns:a16="http://schemas.microsoft.com/office/drawing/2014/main" id="{25F9A222-0CC0-AAEA-8FEF-6886EF1D5456}"/>
            </a:ext>
          </a:extLst>
        </xdr:cNvPr>
        <xdr:cNvSpPr/>
      </xdr:nvSpPr>
      <xdr:spPr>
        <a:xfrm>
          <a:off x="304800" y="2282972"/>
          <a:ext cx="1499794" cy="1005470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28575</xdr:colOff>
      <xdr:row>15</xdr:row>
      <xdr:rowOff>9525</xdr:rowOff>
    </xdr:from>
    <xdr:to>
      <xdr:col>5</xdr:col>
      <xdr:colOff>1352550</xdr:colOff>
      <xdr:row>17</xdr:row>
      <xdr:rowOff>133350</xdr:rowOff>
    </xdr:to>
    <xdr:pic>
      <xdr:nvPicPr>
        <xdr:cNvPr id="65548" name="Imagem 13">
          <a:extLst>
            <a:ext uri="{FF2B5EF4-FFF2-40B4-BE49-F238E27FC236}">
              <a16:creationId xmlns:a16="http://schemas.microsoft.com/office/drawing/2014/main" id="{B58F38B3-AF48-D13C-4FD8-29862B0F1AC1}"/>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81325" y="2867025"/>
          <a:ext cx="13239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21F015FB-7A8C-9D08-E639-BD51309082F2}"/>
            </a:ext>
          </a:extLst>
        </xdr:cNvPr>
        <xdr:cNvSpPr/>
      </xdr:nvSpPr>
      <xdr:spPr>
        <a:xfrm>
          <a:off x="304800" y="1685925"/>
          <a:ext cx="2283142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66562" name="Imagem 2">
          <a:hlinkClick xmlns:r="http://schemas.openxmlformats.org/officeDocument/2006/relationships" r:id="rId1"/>
          <a:extLst>
            <a:ext uri="{FF2B5EF4-FFF2-40B4-BE49-F238E27FC236}">
              <a16:creationId xmlns:a16="http://schemas.microsoft.com/office/drawing/2014/main" id="{A4882512-00D4-A748-AE5B-6E64D285E3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E8BC3EE2-7BF1-D420-0A85-1D69B2C16597}"/>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107089</xdr:colOff>
      <xdr:row>8</xdr:row>
      <xdr:rowOff>111857</xdr:rowOff>
    </xdr:from>
    <xdr:to>
      <xdr:col>9</xdr:col>
      <xdr:colOff>410118</xdr:colOff>
      <xdr:row>12</xdr:row>
      <xdr:rowOff>73757</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A8104080-E62A-1291-0452-1C8369432C51}"/>
            </a:ext>
          </a:extLst>
        </xdr:cNvPr>
        <xdr:cNvSpPr/>
      </xdr:nvSpPr>
      <xdr:spPr>
        <a:xfrm>
          <a:off x="8925334" y="1559657"/>
          <a:ext cx="1931804" cy="6858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2496923A-9F89-909F-C1A3-8C8B3E471D6E}"/>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0850F846-C375-A34A-3D8B-DE9F3BF257D0}"/>
            </a:ext>
          </a:extLst>
        </xdr:cNvPr>
        <xdr:cNvSpPr/>
      </xdr:nvSpPr>
      <xdr:spPr>
        <a:xfrm>
          <a:off x="4740621" y="1520998"/>
          <a:ext cx="2137325"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lnSpc>
              <a:spcPts val="1800"/>
            </a:lnSpc>
          </a:pPr>
          <a:endParaRPr lang="pt-BR" sz="1600" b="1" u="none">
            <a:solidFill>
              <a:schemeClr val="bg1"/>
            </a:solidFill>
          </a:endParaRPr>
        </a:p>
      </xdr:txBody>
    </xdr:sp>
    <xdr:clientData/>
  </xdr:twoCellAnchor>
  <xdr:twoCellAnchor>
    <xdr:from>
      <xdr:col>6</xdr:col>
      <xdr:colOff>1695416</xdr:colOff>
      <xdr:row>8</xdr:row>
      <xdr:rowOff>93362</xdr:rowOff>
    </xdr:from>
    <xdr:to>
      <xdr:col>8</xdr:col>
      <xdr:colOff>81643</xdr:colOff>
      <xdr:row>12</xdr:row>
      <xdr:rowOff>59072</xdr:rowOff>
    </xdr:to>
    <xdr:sp macro="" textlink="">
      <xdr:nvSpPr>
        <xdr:cNvPr id="8" name="Retângulo: Cantos Arredondados 3">
          <a:extLst>
            <a:ext uri="{FF2B5EF4-FFF2-40B4-BE49-F238E27FC236}">
              <a16:creationId xmlns:a16="http://schemas.microsoft.com/office/drawing/2014/main" id="{2EEE1E77-6402-6FC3-AF7D-478F6A0BDC36}"/>
            </a:ext>
          </a:extLst>
        </xdr:cNvPr>
        <xdr:cNvSpPr/>
      </xdr:nvSpPr>
      <xdr:spPr>
        <a:xfrm>
          <a:off x="6909401" y="1544972"/>
          <a:ext cx="1994297" cy="6819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6CFE448F-9FD6-8330-17FF-1333551E29BE}"/>
            </a:ext>
          </a:extLst>
        </xdr:cNvPr>
        <xdr:cNvSpPr/>
      </xdr:nvSpPr>
      <xdr:spPr>
        <a:xfrm>
          <a:off x="300990" y="1221105"/>
          <a:ext cx="2280666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8E7A550C-37DE-B3B7-73AD-185C646B87D8}"/>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editAs="oneCell">
    <xdr:from>
      <xdr:col>7</xdr:col>
      <xdr:colOff>1009650</xdr:colOff>
      <xdr:row>0</xdr:row>
      <xdr:rowOff>76200</xdr:rowOff>
    </xdr:from>
    <xdr:to>
      <xdr:col>8</xdr:col>
      <xdr:colOff>1143000</xdr:colOff>
      <xdr:row>6</xdr:row>
      <xdr:rowOff>19050</xdr:rowOff>
    </xdr:to>
    <xdr:pic>
      <xdr:nvPicPr>
        <xdr:cNvPr id="66570" name="Imagem 10">
          <a:extLst>
            <a:ext uri="{FF2B5EF4-FFF2-40B4-BE49-F238E27FC236}">
              <a16:creationId xmlns:a16="http://schemas.microsoft.com/office/drawing/2014/main" id="{41516B70-C585-DCF4-8CFF-777C595B02F2}"/>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991475" y="76200"/>
          <a:ext cx="17145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135253</xdr:rowOff>
    </xdr:from>
    <xdr:to>
      <xdr:col>2</xdr:col>
      <xdr:colOff>590549</xdr:colOff>
      <xdr:row>61</xdr:row>
      <xdr:rowOff>123265</xdr:rowOff>
    </xdr:to>
    <xdr:sp macro="" textlink="">
      <xdr:nvSpPr>
        <xdr:cNvPr id="12" name="Retângulo 11">
          <a:extLst>
            <a:ext uri="{FF2B5EF4-FFF2-40B4-BE49-F238E27FC236}">
              <a16:creationId xmlns:a16="http://schemas.microsoft.com/office/drawing/2014/main" id="{2F93DB12-9A90-BDE1-9ACF-BA152A1316BD}"/>
            </a:ext>
          </a:extLst>
        </xdr:cNvPr>
        <xdr:cNvSpPr/>
      </xdr:nvSpPr>
      <xdr:spPr>
        <a:xfrm>
          <a:off x="304800" y="2303143"/>
          <a:ext cx="1508759" cy="1106177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28575</xdr:colOff>
      <xdr:row>15</xdr:row>
      <xdr:rowOff>0</xdr:rowOff>
    </xdr:from>
    <xdr:to>
      <xdr:col>5</xdr:col>
      <xdr:colOff>1352550</xdr:colOff>
      <xdr:row>17</xdr:row>
      <xdr:rowOff>152400</xdr:rowOff>
    </xdr:to>
    <xdr:pic>
      <xdr:nvPicPr>
        <xdr:cNvPr id="66572" name="Imagem 12">
          <a:extLst>
            <a:ext uri="{FF2B5EF4-FFF2-40B4-BE49-F238E27FC236}">
              <a16:creationId xmlns:a16="http://schemas.microsoft.com/office/drawing/2014/main" id="{D447364E-9CF8-10D0-4163-1BBDED895F1F}"/>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81325" y="2857500"/>
          <a:ext cx="1323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428625</xdr:colOff>
      <xdr:row>15</xdr:row>
      <xdr:rowOff>9525</xdr:rowOff>
    </xdr:from>
    <xdr:to>
      <xdr:col>2</xdr:col>
      <xdr:colOff>476250</xdr:colOff>
      <xdr:row>17</xdr:row>
      <xdr:rowOff>133350</xdr:rowOff>
    </xdr:to>
    <xdr:pic>
      <xdr:nvPicPr>
        <xdr:cNvPr id="66573" name="Imagem 13">
          <a:hlinkClick xmlns:r="http://schemas.openxmlformats.org/officeDocument/2006/relationships" r:id="rId11"/>
          <a:extLst>
            <a:ext uri="{FF2B5EF4-FFF2-40B4-BE49-F238E27FC236}">
              <a16:creationId xmlns:a16="http://schemas.microsoft.com/office/drawing/2014/main" id="{F5803BD2-1D30-0D70-2D9B-FA93B478E8E2}"/>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28625" y="2867025"/>
          <a:ext cx="12287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67BB8E68-5DD4-AE08-B7BE-9C5ED5859923}"/>
            </a:ext>
          </a:extLst>
        </xdr:cNvPr>
        <xdr:cNvSpPr/>
      </xdr:nvSpPr>
      <xdr:spPr>
        <a:xfrm>
          <a:off x="304800" y="1685925"/>
          <a:ext cx="270033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67586" name="Imagem 2">
          <a:hlinkClick xmlns:r="http://schemas.openxmlformats.org/officeDocument/2006/relationships" r:id="rId1"/>
          <a:extLst>
            <a:ext uri="{FF2B5EF4-FFF2-40B4-BE49-F238E27FC236}">
              <a16:creationId xmlns:a16="http://schemas.microsoft.com/office/drawing/2014/main" id="{70E8EDD7-ED06-16E9-9CC7-65BFBE98E5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F79C4F83-8599-FBD3-0A2C-DFC0AE52CB67}"/>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107089</xdr:colOff>
      <xdr:row>8</xdr:row>
      <xdr:rowOff>111857</xdr:rowOff>
    </xdr:from>
    <xdr:to>
      <xdr:col>9</xdr:col>
      <xdr:colOff>410118</xdr:colOff>
      <xdr:row>12</xdr:row>
      <xdr:rowOff>73757</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4562F420-15E5-4234-A079-61711B0AF530}"/>
            </a:ext>
          </a:extLst>
        </xdr:cNvPr>
        <xdr:cNvSpPr/>
      </xdr:nvSpPr>
      <xdr:spPr>
        <a:xfrm>
          <a:off x="8951732" y="1527000"/>
          <a:ext cx="1935886" cy="6694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87C5F9B4-15C8-4AE8-1ADE-7F01FD0683ED}"/>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2BC4109C-AC3A-75A9-5654-1A60060E4EC8}"/>
            </a:ext>
          </a:extLst>
        </xdr:cNvPr>
        <xdr:cNvSpPr/>
      </xdr:nvSpPr>
      <xdr:spPr>
        <a:xfrm>
          <a:off x="4740621" y="1520998"/>
          <a:ext cx="2261150"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lnSpc>
              <a:spcPts val="1800"/>
            </a:lnSpc>
          </a:pPr>
          <a:endParaRPr lang="pt-BR" sz="1600" b="1" u="none">
            <a:solidFill>
              <a:schemeClr val="bg1"/>
            </a:solidFill>
          </a:endParaRPr>
        </a:p>
      </xdr:txBody>
    </xdr:sp>
    <xdr:clientData/>
  </xdr:twoCellAnchor>
  <xdr:twoCellAnchor>
    <xdr:from>
      <xdr:col>6</xdr:col>
      <xdr:colOff>1695416</xdr:colOff>
      <xdr:row>8</xdr:row>
      <xdr:rowOff>93362</xdr:rowOff>
    </xdr:from>
    <xdr:to>
      <xdr:col>8</xdr:col>
      <xdr:colOff>81643</xdr:colOff>
      <xdr:row>12</xdr:row>
      <xdr:rowOff>59072</xdr:rowOff>
    </xdr:to>
    <xdr:sp macro="" textlink="">
      <xdr:nvSpPr>
        <xdr:cNvPr id="8" name="Retângulo: Cantos Arredondados 3">
          <a:extLst>
            <a:ext uri="{FF2B5EF4-FFF2-40B4-BE49-F238E27FC236}">
              <a16:creationId xmlns:a16="http://schemas.microsoft.com/office/drawing/2014/main" id="{18055C9E-096C-3EB4-17FE-ABA188685332}"/>
            </a:ext>
          </a:extLst>
        </xdr:cNvPr>
        <xdr:cNvSpPr/>
      </xdr:nvSpPr>
      <xdr:spPr>
        <a:xfrm>
          <a:off x="6920559" y="1508505"/>
          <a:ext cx="2005727" cy="6732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EC0C1F84-5886-043C-5783-539DA63DA208}"/>
            </a:ext>
          </a:extLst>
        </xdr:cNvPr>
        <xdr:cNvSpPr/>
      </xdr:nvSpPr>
      <xdr:spPr>
        <a:xfrm>
          <a:off x="300990" y="1221105"/>
          <a:ext cx="2697861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F89727F9-C628-674A-76FC-877A407C964F}"/>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editAs="oneCell">
    <xdr:from>
      <xdr:col>7</xdr:col>
      <xdr:colOff>1009650</xdr:colOff>
      <xdr:row>0</xdr:row>
      <xdr:rowOff>76200</xdr:rowOff>
    </xdr:from>
    <xdr:to>
      <xdr:col>8</xdr:col>
      <xdr:colOff>1143000</xdr:colOff>
      <xdr:row>6</xdr:row>
      <xdr:rowOff>19050</xdr:rowOff>
    </xdr:to>
    <xdr:pic>
      <xdr:nvPicPr>
        <xdr:cNvPr id="67594" name="Imagem 10">
          <a:extLst>
            <a:ext uri="{FF2B5EF4-FFF2-40B4-BE49-F238E27FC236}">
              <a16:creationId xmlns:a16="http://schemas.microsoft.com/office/drawing/2014/main" id="{CC1418CF-F986-497E-C1E1-5D7D673B1BCF}"/>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991475" y="76200"/>
          <a:ext cx="17145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135253</xdr:rowOff>
    </xdr:from>
    <xdr:to>
      <xdr:col>2</xdr:col>
      <xdr:colOff>590549</xdr:colOff>
      <xdr:row>62</xdr:row>
      <xdr:rowOff>123265</xdr:rowOff>
    </xdr:to>
    <xdr:sp macro="" textlink="">
      <xdr:nvSpPr>
        <xdr:cNvPr id="12" name="Retângulo 11">
          <a:extLst>
            <a:ext uri="{FF2B5EF4-FFF2-40B4-BE49-F238E27FC236}">
              <a16:creationId xmlns:a16="http://schemas.microsoft.com/office/drawing/2014/main" id="{3F978151-9480-17F4-C1B1-AEB2C1CDB63A}"/>
            </a:ext>
          </a:extLst>
        </xdr:cNvPr>
        <xdr:cNvSpPr/>
      </xdr:nvSpPr>
      <xdr:spPr>
        <a:xfrm>
          <a:off x="304800" y="2303143"/>
          <a:ext cx="1508759" cy="10604577"/>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371475</xdr:colOff>
      <xdr:row>15</xdr:row>
      <xdr:rowOff>0</xdr:rowOff>
    </xdr:from>
    <xdr:to>
      <xdr:col>2</xdr:col>
      <xdr:colOff>457200</xdr:colOff>
      <xdr:row>17</xdr:row>
      <xdr:rowOff>152400</xdr:rowOff>
    </xdr:to>
    <xdr:pic>
      <xdr:nvPicPr>
        <xdr:cNvPr id="67596" name="Imagem 12">
          <a:hlinkClick xmlns:r="http://schemas.openxmlformats.org/officeDocument/2006/relationships" r:id="rId10"/>
          <a:extLst>
            <a:ext uri="{FF2B5EF4-FFF2-40B4-BE49-F238E27FC236}">
              <a16:creationId xmlns:a16="http://schemas.microsoft.com/office/drawing/2014/main" id="{B682F5C9-DB4D-631D-EA3F-9CEAB496645B}"/>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71475" y="2857500"/>
          <a:ext cx="12668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14</xdr:row>
      <xdr:rowOff>161925</xdr:rowOff>
    </xdr:from>
    <xdr:to>
      <xdr:col>5</xdr:col>
      <xdr:colOff>1276350</xdr:colOff>
      <xdr:row>17</xdr:row>
      <xdr:rowOff>133350</xdr:rowOff>
    </xdr:to>
    <xdr:pic>
      <xdr:nvPicPr>
        <xdr:cNvPr id="67597" name="Imagem 13">
          <a:extLst>
            <a:ext uri="{FF2B5EF4-FFF2-40B4-BE49-F238E27FC236}">
              <a16:creationId xmlns:a16="http://schemas.microsoft.com/office/drawing/2014/main" id="{78795706-49CD-95C4-F5FE-9B0FA5E59DAF}"/>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52750" y="2828925"/>
          <a:ext cx="12763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F7E60F50-EB36-BD8A-B7E4-7662501EAF98}"/>
            </a:ext>
          </a:extLst>
        </xdr:cNvPr>
        <xdr:cNvSpPr/>
      </xdr:nvSpPr>
      <xdr:spPr>
        <a:xfrm>
          <a:off x="304800" y="1685925"/>
          <a:ext cx="2283142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68610" name="Imagem 2">
          <a:hlinkClick xmlns:r="http://schemas.openxmlformats.org/officeDocument/2006/relationships" r:id="rId1"/>
          <a:extLst>
            <a:ext uri="{FF2B5EF4-FFF2-40B4-BE49-F238E27FC236}">
              <a16:creationId xmlns:a16="http://schemas.microsoft.com/office/drawing/2014/main" id="{0F7D82E7-20C0-6293-F67C-A03E5C0652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D21A2D56-9067-B665-25A0-3CD6D60D7B74}"/>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105184</xdr:colOff>
      <xdr:row>8</xdr:row>
      <xdr:rowOff>111857</xdr:rowOff>
    </xdr:from>
    <xdr:to>
      <xdr:col>9</xdr:col>
      <xdr:colOff>693965</xdr:colOff>
      <xdr:row>12</xdr:row>
      <xdr:rowOff>73757</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BF4C3B2F-7137-F018-1520-94881EC6ECF7}"/>
            </a:ext>
          </a:extLst>
        </xdr:cNvPr>
        <xdr:cNvSpPr/>
      </xdr:nvSpPr>
      <xdr:spPr>
        <a:xfrm>
          <a:off x="9358041" y="1527000"/>
          <a:ext cx="2126388" cy="66947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D7AAA65F-6509-CD5D-6DDE-0110A3915C6A}"/>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9D648252-5E03-4ADE-ACE2-AE525F3DF5C4}"/>
            </a:ext>
          </a:extLst>
        </xdr:cNvPr>
        <xdr:cNvSpPr/>
      </xdr:nvSpPr>
      <xdr:spPr>
        <a:xfrm>
          <a:off x="4740621" y="1520998"/>
          <a:ext cx="2137325"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1695416</xdr:colOff>
      <xdr:row>8</xdr:row>
      <xdr:rowOff>93362</xdr:rowOff>
    </xdr:from>
    <xdr:to>
      <xdr:col>8</xdr:col>
      <xdr:colOff>81643</xdr:colOff>
      <xdr:row>12</xdr:row>
      <xdr:rowOff>59072</xdr:rowOff>
    </xdr:to>
    <xdr:sp macro="" textlink="">
      <xdr:nvSpPr>
        <xdr:cNvPr id="8" name="Retângulo: Cantos Arredondados 3">
          <a:extLst>
            <a:ext uri="{FF2B5EF4-FFF2-40B4-BE49-F238E27FC236}">
              <a16:creationId xmlns:a16="http://schemas.microsoft.com/office/drawing/2014/main" id="{6A23C129-2031-D148-1CBB-74FFE2B860DB}"/>
            </a:ext>
          </a:extLst>
        </xdr:cNvPr>
        <xdr:cNvSpPr/>
      </xdr:nvSpPr>
      <xdr:spPr>
        <a:xfrm>
          <a:off x="6909401" y="1544972"/>
          <a:ext cx="1994297" cy="6819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88AD9570-26E5-D64E-57F6-24E47B6550EB}"/>
            </a:ext>
          </a:extLst>
        </xdr:cNvPr>
        <xdr:cNvSpPr/>
      </xdr:nvSpPr>
      <xdr:spPr>
        <a:xfrm>
          <a:off x="300990" y="1221105"/>
          <a:ext cx="2280666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0D9AE16A-CF11-F1A4-EC50-EDC491114C7E}"/>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editAs="oneCell">
    <xdr:from>
      <xdr:col>7</xdr:col>
      <xdr:colOff>1009650</xdr:colOff>
      <xdr:row>0</xdr:row>
      <xdr:rowOff>76200</xdr:rowOff>
    </xdr:from>
    <xdr:to>
      <xdr:col>8</xdr:col>
      <xdr:colOff>1162050</xdr:colOff>
      <xdr:row>6</xdr:row>
      <xdr:rowOff>19050</xdr:rowOff>
    </xdr:to>
    <xdr:pic>
      <xdr:nvPicPr>
        <xdr:cNvPr id="68618" name="Imagem 10">
          <a:extLst>
            <a:ext uri="{FF2B5EF4-FFF2-40B4-BE49-F238E27FC236}">
              <a16:creationId xmlns:a16="http://schemas.microsoft.com/office/drawing/2014/main" id="{2F088FBB-CDA6-E367-E4C8-A66818AA7914}"/>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410575" y="76200"/>
          <a:ext cx="17335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131443</xdr:rowOff>
    </xdr:from>
    <xdr:to>
      <xdr:col>2</xdr:col>
      <xdr:colOff>594359</xdr:colOff>
      <xdr:row>65</xdr:row>
      <xdr:rowOff>163286</xdr:rowOff>
    </xdr:to>
    <xdr:sp macro="" textlink="">
      <xdr:nvSpPr>
        <xdr:cNvPr id="12" name="Retângulo 11">
          <a:extLst>
            <a:ext uri="{FF2B5EF4-FFF2-40B4-BE49-F238E27FC236}">
              <a16:creationId xmlns:a16="http://schemas.microsoft.com/office/drawing/2014/main" id="{D3263140-DDF0-0C5D-FF67-1A080712CF4B}"/>
            </a:ext>
          </a:extLst>
        </xdr:cNvPr>
        <xdr:cNvSpPr/>
      </xdr:nvSpPr>
      <xdr:spPr>
        <a:xfrm>
          <a:off x="304800" y="2254157"/>
          <a:ext cx="1514202" cy="1342127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28575</xdr:colOff>
      <xdr:row>15</xdr:row>
      <xdr:rowOff>0</xdr:rowOff>
    </xdr:from>
    <xdr:to>
      <xdr:col>5</xdr:col>
      <xdr:colOff>1352550</xdr:colOff>
      <xdr:row>17</xdr:row>
      <xdr:rowOff>152400</xdr:rowOff>
    </xdr:to>
    <xdr:pic>
      <xdr:nvPicPr>
        <xdr:cNvPr id="68620" name="Imagem 12">
          <a:extLst>
            <a:ext uri="{FF2B5EF4-FFF2-40B4-BE49-F238E27FC236}">
              <a16:creationId xmlns:a16="http://schemas.microsoft.com/office/drawing/2014/main" id="{E694A43D-D2AE-353B-55C3-0D9246581B65}"/>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81325" y="2857500"/>
          <a:ext cx="1323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8.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E61CC8F0-0489-EBD5-F638-1F36554EBB32}"/>
            </a:ext>
          </a:extLst>
        </xdr:cNvPr>
        <xdr:cNvSpPr/>
      </xdr:nvSpPr>
      <xdr:spPr>
        <a:xfrm>
          <a:off x="304800" y="1685925"/>
          <a:ext cx="23755350"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69634" name="Imagem 2">
          <a:hlinkClick xmlns:r="http://schemas.openxmlformats.org/officeDocument/2006/relationships" r:id="rId1"/>
          <a:extLst>
            <a:ext uri="{FF2B5EF4-FFF2-40B4-BE49-F238E27FC236}">
              <a16:creationId xmlns:a16="http://schemas.microsoft.com/office/drawing/2014/main" id="{16135DEB-48C8-6EC4-258E-A4B528BECC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5F9AC6F6-DB72-3BD9-E023-50C6A2976D5E}"/>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105184</xdr:colOff>
      <xdr:row>8</xdr:row>
      <xdr:rowOff>111857</xdr:rowOff>
    </xdr:from>
    <xdr:to>
      <xdr:col>9</xdr:col>
      <xdr:colOff>693965</xdr:colOff>
      <xdr:row>12</xdr:row>
      <xdr:rowOff>73757</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0A25FB91-72E8-FBEE-F30A-786019D40ABB}"/>
            </a:ext>
          </a:extLst>
        </xdr:cNvPr>
        <xdr:cNvSpPr/>
      </xdr:nvSpPr>
      <xdr:spPr>
        <a:xfrm>
          <a:off x="9342529" y="1559657"/>
          <a:ext cx="2135641" cy="6858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D4C87B19-3887-3993-0D32-74E829326D2D}"/>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E1DE243A-6CB2-9631-A6BE-52FC09F1D37F}"/>
            </a:ext>
          </a:extLst>
        </xdr:cNvPr>
        <xdr:cNvSpPr/>
      </xdr:nvSpPr>
      <xdr:spPr>
        <a:xfrm>
          <a:off x="4740621" y="1520998"/>
          <a:ext cx="2375450"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1695416</xdr:colOff>
      <xdr:row>8</xdr:row>
      <xdr:rowOff>93362</xdr:rowOff>
    </xdr:from>
    <xdr:to>
      <xdr:col>8</xdr:col>
      <xdr:colOff>81643</xdr:colOff>
      <xdr:row>12</xdr:row>
      <xdr:rowOff>59072</xdr:rowOff>
    </xdr:to>
    <xdr:sp macro="" textlink="">
      <xdr:nvSpPr>
        <xdr:cNvPr id="8" name="Retângulo: Cantos Arredondados 3">
          <a:extLst>
            <a:ext uri="{FF2B5EF4-FFF2-40B4-BE49-F238E27FC236}">
              <a16:creationId xmlns:a16="http://schemas.microsoft.com/office/drawing/2014/main" id="{E70BA07B-90FD-81DF-A8CF-90308AFA1A0A}"/>
            </a:ext>
          </a:extLst>
        </xdr:cNvPr>
        <xdr:cNvSpPr/>
      </xdr:nvSpPr>
      <xdr:spPr>
        <a:xfrm>
          <a:off x="7147526" y="1544972"/>
          <a:ext cx="2175272" cy="6819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F9E1AF6F-153E-ADD5-904B-18674A0048C2}"/>
            </a:ext>
          </a:extLst>
        </xdr:cNvPr>
        <xdr:cNvSpPr/>
      </xdr:nvSpPr>
      <xdr:spPr>
        <a:xfrm>
          <a:off x="300990" y="1221105"/>
          <a:ext cx="23730585"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CAF8AC95-3A3A-5E51-203B-3CBEE292EC7A}"/>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editAs="oneCell">
    <xdr:from>
      <xdr:col>7</xdr:col>
      <xdr:colOff>1009650</xdr:colOff>
      <xdr:row>0</xdr:row>
      <xdr:rowOff>76200</xdr:rowOff>
    </xdr:from>
    <xdr:to>
      <xdr:col>8</xdr:col>
      <xdr:colOff>1162050</xdr:colOff>
      <xdr:row>6</xdr:row>
      <xdr:rowOff>19050</xdr:rowOff>
    </xdr:to>
    <xdr:pic>
      <xdr:nvPicPr>
        <xdr:cNvPr id="69642" name="Imagem 10">
          <a:extLst>
            <a:ext uri="{FF2B5EF4-FFF2-40B4-BE49-F238E27FC236}">
              <a16:creationId xmlns:a16="http://schemas.microsoft.com/office/drawing/2014/main" id="{1594685B-9E34-F138-C32A-563BDCCEE0B0}"/>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410575" y="76200"/>
          <a:ext cx="17335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131442</xdr:rowOff>
    </xdr:from>
    <xdr:to>
      <xdr:col>2</xdr:col>
      <xdr:colOff>594359</xdr:colOff>
      <xdr:row>66</xdr:row>
      <xdr:rowOff>122463</xdr:rowOff>
    </xdr:to>
    <xdr:sp macro="" textlink="">
      <xdr:nvSpPr>
        <xdr:cNvPr id="12" name="Retângulo 11">
          <a:extLst>
            <a:ext uri="{FF2B5EF4-FFF2-40B4-BE49-F238E27FC236}">
              <a16:creationId xmlns:a16="http://schemas.microsoft.com/office/drawing/2014/main" id="{A25D9D87-A802-74BB-7FD2-D3133953F970}"/>
            </a:ext>
          </a:extLst>
        </xdr:cNvPr>
        <xdr:cNvSpPr/>
      </xdr:nvSpPr>
      <xdr:spPr>
        <a:xfrm>
          <a:off x="304800" y="2254156"/>
          <a:ext cx="1514202" cy="974734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28575</xdr:colOff>
      <xdr:row>15</xdr:row>
      <xdr:rowOff>0</xdr:rowOff>
    </xdr:from>
    <xdr:to>
      <xdr:col>5</xdr:col>
      <xdr:colOff>1352550</xdr:colOff>
      <xdr:row>17</xdr:row>
      <xdr:rowOff>152400</xdr:rowOff>
    </xdr:to>
    <xdr:pic>
      <xdr:nvPicPr>
        <xdr:cNvPr id="69644" name="Imagem 12">
          <a:extLst>
            <a:ext uri="{FF2B5EF4-FFF2-40B4-BE49-F238E27FC236}">
              <a16:creationId xmlns:a16="http://schemas.microsoft.com/office/drawing/2014/main" id="{1DF731EE-F744-5F73-CC1D-CFC8F07CDBC4}"/>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81325" y="2857500"/>
          <a:ext cx="13239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01C5678B-ADCF-FC8A-41B2-2E732DC52ED4}"/>
            </a:ext>
          </a:extLst>
        </xdr:cNvPr>
        <xdr:cNvSpPr/>
      </xdr:nvSpPr>
      <xdr:spPr>
        <a:xfrm>
          <a:off x="304800" y="1685925"/>
          <a:ext cx="2283142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70658" name="Imagem 2">
          <a:hlinkClick xmlns:r="http://schemas.openxmlformats.org/officeDocument/2006/relationships" r:id="rId1"/>
          <a:extLst>
            <a:ext uri="{FF2B5EF4-FFF2-40B4-BE49-F238E27FC236}">
              <a16:creationId xmlns:a16="http://schemas.microsoft.com/office/drawing/2014/main" id="{CD5AD34F-59D1-1D11-370A-ADBACCDF02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2CFEF77B-945C-1C92-CCF6-C6BC6F48A131}"/>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107089</xdr:colOff>
      <xdr:row>8</xdr:row>
      <xdr:rowOff>111857</xdr:rowOff>
    </xdr:from>
    <xdr:to>
      <xdr:col>9</xdr:col>
      <xdr:colOff>410118</xdr:colOff>
      <xdr:row>12</xdr:row>
      <xdr:rowOff>73757</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BF698CCD-B3AC-78F2-8E06-617135C69A6D}"/>
            </a:ext>
          </a:extLst>
        </xdr:cNvPr>
        <xdr:cNvSpPr/>
      </xdr:nvSpPr>
      <xdr:spPr>
        <a:xfrm>
          <a:off x="8925334" y="1559657"/>
          <a:ext cx="1931804" cy="6858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7F9623DB-3478-1E4A-0B1C-0C90A0ED8718}"/>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5B5593BB-93EE-FC29-F30E-0EFBD21E87F5}"/>
            </a:ext>
          </a:extLst>
        </xdr:cNvPr>
        <xdr:cNvSpPr/>
      </xdr:nvSpPr>
      <xdr:spPr>
        <a:xfrm>
          <a:off x="4740621" y="1520998"/>
          <a:ext cx="2137325"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lnSpc>
              <a:spcPts val="1800"/>
            </a:lnSpc>
          </a:pPr>
          <a:endParaRPr lang="pt-BR" sz="1600" b="1" u="none">
            <a:solidFill>
              <a:schemeClr val="bg1"/>
            </a:solidFill>
          </a:endParaRPr>
        </a:p>
      </xdr:txBody>
    </xdr:sp>
    <xdr:clientData/>
  </xdr:twoCellAnchor>
  <xdr:twoCellAnchor>
    <xdr:from>
      <xdr:col>6</xdr:col>
      <xdr:colOff>1695416</xdr:colOff>
      <xdr:row>8</xdr:row>
      <xdr:rowOff>93362</xdr:rowOff>
    </xdr:from>
    <xdr:to>
      <xdr:col>8</xdr:col>
      <xdr:colOff>81643</xdr:colOff>
      <xdr:row>12</xdr:row>
      <xdr:rowOff>59072</xdr:rowOff>
    </xdr:to>
    <xdr:sp macro="" textlink="">
      <xdr:nvSpPr>
        <xdr:cNvPr id="8" name="Retângulo: Cantos Arredondados 3">
          <a:extLst>
            <a:ext uri="{FF2B5EF4-FFF2-40B4-BE49-F238E27FC236}">
              <a16:creationId xmlns:a16="http://schemas.microsoft.com/office/drawing/2014/main" id="{F149D969-E992-E59D-356D-5536EA7C12FB}"/>
            </a:ext>
          </a:extLst>
        </xdr:cNvPr>
        <xdr:cNvSpPr/>
      </xdr:nvSpPr>
      <xdr:spPr>
        <a:xfrm>
          <a:off x="6909401" y="1544972"/>
          <a:ext cx="1994297" cy="6819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DA05B8BF-EA28-999A-780B-7CA80EE4DC36}"/>
            </a:ext>
          </a:extLst>
        </xdr:cNvPr>
        <xdr:cNvSpPr/>
      </xdr:nvSpPr>
      <xdr:spPr>
        <a:xfrm>
          <a:off x="300990" y="1221105"/>
          <a:ext cx="2280666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D5EF4CA6-5457-F8B5-44CD-3CF44D2F7CA7}"/>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editAs="oneCell">
    <xdr:from>
      <xdr:col>7</xdr:col>
      <xdr:colOff>1009650</xdr:colOff>
      <xdr:row>0</xdr:row>
      <xdr:rowOff>76200</xdr:rowOff>
    </xdr:from>
    <xdr:to>
      <xdr:col>8</xdr:col>
      <xdr:colOff>1143000</xdr:colOff>
      <xdr:row>6</xdr:row>
      <xdr:rowOff>19050</xdr:rowOff>
    </xdr:to>
    <xdr:pic>
      <xdr:nvPicPr>
        <xdr:cNvPr id="70666" name="Imagem 10">
          <a:extLst>
            <a:ext uri="{FF2B5EF4-FFF2-40B4-BE49-F238E27FC236}">
              <a16:creationId xmlns:a16="http://schemas.microsoft.com/office/drawing/2014/main" id="{AF2DF988-748B-E7FE-E5CA-3DD7F75806C9}"/>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991475" y="76200"/>
          <a:ext cx="17145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131443</xdr:rowOff>
    </xdr:from>
    <xdr:to>
      <xdr:col>2</xdr:col>
      <xdr:colOff>594359</xdr:colOff>
      <xdr:row>66</xdr:row>
      <xdr:rowOff>163286</xdr:rowOff>
    </xdr:to>
    <xdr:sp macro="" textlink="">
      <xdr:nvSpPr>
        <xdr:cNvPr id="12" name="Retângulo 11">
          <a:extLst>
            <a:ext uri="{FF2B5EF4-FFF2-40B4-BE49-F238E27FC236}">
              <a16:creationId xmlns:a16="http://schemas.microsoft.com/office/drawing/2014/main" id="{5831D45B-1A89-2F54-D2C1-B74C026BA30F}"/>
            </a:ext>
          </a:extLst>
        </xdr:cNvPr>
        <xdr:cNvSpPr/>
      </xdr:nvSpPr>
      <xdr:spPr>
        <a:xfrm>
          <a:off x="304800" y="2254157"/>
          <a:ext cx="1514202" cy="101419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0</xdr:colOff>
      <xdr:row>14</xdr:row>
      <xdr:rowOff>161925</xdr:rowOff>
    </xdr:from>
    <xdr:to>
      <xdr:col>5</xdr:col>
      <xdr:colOff>1276350</xdr:colOff>
      <xdr:row>17</xdr:row>
      <xdr:rowOff>133350</xdr:rowOff>
    </xdr:to>
    <xdr:pic>
      <xdr:nvPicPr>
        <xdr:cNvPr id="70668" name="Imagem 13">
          <a:extLst>
            <a:ext uri="{FF2B5EF4-FFF2-40B4-BE49-F238E27FC236}">
              <a16:creationId xmlns:a16="http://schemas.microsoft.com/office/drawing/2014/main" id="{831788B5-E611-939D-292F-85848F4B85B3}"/>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52750" y="2828925"/>
          <a:ext cx="12763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304798</xdr:colOff>
      <xdr:row>9</xdr:row>
      <xdr:rowOff>53340</xdr:rowOff>
    </xdr:from>
    <xdr:to>
      <xdr:col>30</xdr:col>
      <xdr:colOff>0</xdr:colOff>
      <xdr:row>12</xdr:row>
      <xdr:rowOff>133350</xdr:rowOff>
    </xdr:to>
    <xdr:sp macro="" textlink="">
      <xdr:nvSpPr>
        <xdr:cNvPr id="2" name="Retângulo 1">
          <a:extLst>
            <a:ext uri="{FF2B5EF4-FFF2-40B4-BE49-F238E27FC236}">
              <a16:creationId xmlns:a16="http://schemas.microsoft.com/office/drawing/2014/main" id="{DD638106-9360-30D3-B804-3A0DEF0AAF5A}"/>
            </a:ext>
          </a:extLst>
        </xdr:cNvPr>
        <xdr:cNvSpPr/>
      </xdr:nvSpPr>
      <xdr:spPr>
        <a:xfrm>
          <a:off x="304798" y="1666987"/>
          <a:ext cx="20123526" cy="61789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12</xdr:col>
      <xdr:colOff>142875</xdr:colOff>
      <xdr:row>1</xdr:row>
      <xdr:rowOff>66675</xdr:rowOff>
    </xdr:from>
    <xdr:to>
      <xdr:col>14</xdr:col>
      <xdr:colOff>561975</xdr:colOff>
      <xdr:row>6</xdr:row>
      <xdr:rowOff>133350</xdr:rowOff>
    </xdr:to>
    <xdr:pic>
      <xdr:nvPicPr>
        <xdr:cNvPr id="7170" name="Imagem 2">
          <a:extLst>
            <a:ext uri="{FF2B5EF4-FFF2-40B4-BE49-F238E27FC236}">
              <a16:creationId xmlns:a16="http://schemas.microsoft.com/office/drawing/2014/main" id="{3F6078DD-3F93-5AB5-45FC-A3BE791D7A9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39275" y="257175"/>
          <a:ext cx="16002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7171" name="Imagem 3">
          <a:hlinkClick xmlns:r="http://schemas.openxmlformats.org/officeDocument/2006/relationships" r:id="rId2"/>
          <a:extLst>
            <a:ext uri="{FF2B5EF4-FFF2-40B4-BE49-F238E27FC236}">
              <a16:creationId xmlns:a16="http://schemas.microsoft.com/office/drawing/2014/main" id="{051FDCF5-595B-7BBE-3388-70A3342570E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265726</xdr:colOff>
      <xdr:row>8</xdr:row>
      <xdr:rowOff>55880</xdr:rowOff>
    </xdr:from>
    <xdr:to>
      <xdr:col>15</xdr:col>
      <xdr:colOff>44110</xdr:colOff>
      <xdr:row>12</xdr:row>
      <xdr:rowOff>57785</xdr:rowOff>
    </xdr:to>
    <xdr:sp macro="" textlink="">
      <xdr:nvSpPr>
        <xdr:cNvPr id="5" name="Retângulo: Cantos Arredondados 3">
          <a:extLst>
            <a:ext uri="{FF2B5EF4-FFF2-40B4-BE49-F238E27FC236}">
              <a16:creationId xmlns:a16="http://schemas.microsoft.com/office/drawing/2014/main" id="{71A7A066-6733-D2F8-C50B-E2B340169965}"/>
            </a:ext>
          </a:extLst>
        </xdr:cNvPr>
        <xdr:cNvSpPr/>
      </xdr:nvSpPr>
      <xdr:spPr>
        <a:xfrm>
          <a:off x="9239397" y="1490233"/>
          <a:ext cx="2216784" cy="719081"/>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90171</xdr:colOff>
      <xdr:row>8</xdr:row>
      <xdr:rowOff>59690</xdr:rowOff>
    </xdr:from>
    <xdr:to>
      <xdr:col>5</xdr:col>
      <xdr:colOff>1695451</xdr:colOff>
      <xdr:row>12</xdr:row>
      <xdr:rowOff>48260</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FA8FAD1D-6F20-AEBB-3273-01835B1DF67C}"/>
            </a:ext>
          </a:extLst>
        </xdr:cNvPr>
        <xdr:cNvSpPr/>
      </xdr:nvSpPr>
      <xdr:spPr>
        <a:xfrm>
          <a:off x="2528571" y="1507490"/>
          <a:ext cx="2214880" cy="71247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cs typeface="+mn-cs"/>
            </a:rPr>
            <a:t>Temas materiais</a:t>
          </a:r>
        </a:p>
      </xdr:txBody>
    </xdr:sp>
    <xdr:clientData/>
  </xdr:twoCellAnchor>
  <xdr:twoCellAnchor>
    <xdr:from>
      <xdr:col>5</xdr:col>
      <xdr:colOff>1743710</xdr:colOff>
      <xdr:row>8</xdr:row>
      <xdr:rowOff>55880</xdr:rowOff>
    </xdr:from>
    <xdr:to>
      <xdr:col>7</xdr:col>
      <xdr:colOff>480059</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BE447C28-4B58-43EC-D4DC-9637A9126170}"/>
            </a:ext>
          </a:extLst>
        </xdr:cNvPr>
        <xdr:cNvSpPr/>
      </xdr:nvSpPr>
      <xdr:spPr>
        <a:xfrm>
          <a:off x="4791710" y="1503680"/>
          <a:ext cx="2222499"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ambiental</a:t>
          </a:r>
        </a:p>
      </xdr:txBody>
    </xdr:sp>
    <xdr:clientData/>
  </xdr:twoCellAnchor>
  <xdr:twoCellAnchor>
    <xdr:from>
      <xdr:col>7</xdr:col>
      <xdr:colOff>502285</xdr:colOff>
      <xdr:row>8</xdr:row>
      <xdr:rowOff>59690</xdr:rowOff>
    </xdr:from>
    <xdr:to>
      <xdr:col>11</xdr:col>
      <xdr:colOff>242047</xdr:colOff>
      <xdr:row>12</xdr:row>
      <xdr:rowOff>48260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20742979-888B-5EE9-62C3-78FD46F1F043}"/>
            </a:ext>
          </a:extLst>
        </xdr:cNvPr>
        <xdr:cNvSpPr/>
      </xdr:nvSpPr>
      <xdr:spPr>
        <a:xfrm>
          <a:off x="7037556" y="1494043"/>
          <a:ext cx="2178162" cy="70574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200" b="1" u="none">
              <a:solidFill>
                <a:schemeClr val="bg1"/>
              </a:solidFill>
              <a:latin typeface="Verdana" panose="020B0604030504040204" pitchFamily="34" charset="0"/>
              <a:ea typeface="Verdana" panose="020B0604030504040204" pitchFamily="34" charset="0"/>
              <a:cs typeface="+mn-cs"/>
            </a:rPr>
            <a:t>Dimensão econômica </a:t>
          </a:r>
        </a:p>
      </xdr:txBody>
    </xdr:sp>
    <xdr:clientData/>
  </xdr:twoCellAnchor>
  <xdr:twoCellAnchor>
    <xdr:from>
      <xdr:col>0</xdr:col>
      <xdr:colOff>299083</xdr:colOff>
      <xdr:row>6</xdr:row>
      <xdr:rowOff>142874</xdr:rowOff>
    </xdr:from>
    <xdr:to>
      <xdr:col>30</xdr:col>
      <xdr:colOff>0</xdr:colOff>
      <xdr:row>7</xdr:row>
      <xdr:rowOff>156881</xdr:rowOff>
    </xdr:to>
    <xdr:sp macro="" textlink="">
      <xdr:nvSpPr>
        <xdr:cNvPr id="9" name="Retângulo 8">
          <a:extLst>
            <a:ext uri="{FF2B5EF4-FFF2-40B4-BE49-F238E27FC236}">
              <a16:creationId xmlns:a16="http://schemas.microsoft.com/office/drawing/2014/main" id="{7F345BDC-B8E6-FD60-459A-A21BFD700F62}"/>
            </a:ext>
          </a:extLst>
        </xdr:cNvPr>
        <xdr:cNvSpPr/>
      </xdr:nvSpPr>
      <xdr:spPr>
        <a:xfrm>
          <a:off x="299083" y="1218639"/>
          <a:ext cx="20129241" cy="19330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56072</xdr:rowOff>
    </xdr:to>
    <xdr:pic>
      <xdr:nvPicPr>
        <xdr:cNvPr id="10" name="Gráfico 9" descr="Círculo com seta para a esquerda com preenchimento sólido">
          <a:hlinkClick xmlns:r="http://schemas.openxmlformats.org/officeDocument/2006/relationships" r:id="rId2"/>
          <a:extLst>
            <a:ext uri="{FF2B5EF4-FFF2-40B4-BE49-F238E27FC236}">
              <a16:creationId xmlns:a16="http://schemas.microsoft.com/office/drawing/2014/main" id="{D8111097-1940-8C2D-6E32-EE028E22000F}"/>
            </a:ext>
          </a:extLst>
        </xdr:cNvPr>
        <xdr:cNvPicPr>
          <a:picLocks noChangeAspect="1"/>
        </xdr:cNvPicPr>
      </xdr:nvPicPr>
      <xdr:blipFill>
        <a:blip xmlns:r="http://schemas.openxmlformats.org/officeDocument/2006/relationships" r:embed="rId7"/>
        <a:stretch>
          <a:fillRect/>
        </a:stretch>
      </xdr:blipFill>
      <xdr:spPr>
        <a:xfrm>
          <a:off x="474345" y="280035"/>
          <a:ext cx="499549" cy="507557"/>
        </a:xfrm>
        <a:prstGeom prst="rect">
          <a:avLst/>
        </a:prstGeom>
      </xdr:spPr>
    </xdr:pic>
    <xdr:clientData/>
  </xdr:twoCellAnchor>
  <xdr:twoCellAnchor>
    <xdr:from>
      <xdr:col>0</xdr:col>
      <xdr:colOff>304801</xdr:colOff>
      <xdr:row>12</xdr:row>
      <xdr:rowOff>91439</xdr:rowOff>
    </xdr:from>
    <xdr:to>
      <xdr:col>2</xdr:col>
      <xdr:colOff>586740</xdr:colOff>
      <xdr:row>35</xdr:row>
      <xdr:rowOff>0</xdr:rowOff>
    </xdr:to>
    <xdr:sp macro="" textlink="">
      <xdr:nvSpPr>
        <xdr:cNvPr id="11" name="Retângulo 10">
          <a:extLst>
            <a:ext uri="{FF2B5EF4-FFF2-40B4-BE49-F238E27FC236}">
              <a16:creationId xmlns:a16="http://schemas.microsoft.com/office/drawing/2014/main" id="{CF227A64-AA8D-974D-8AE9-C20613D2FA21}"/>
            </a:ext>
          </a:extLst>
        </xdr:cNvPr>
        <xdr:cNvSpPr/>
      </xdr:nvSpPr>
      <xdr:spPr>
        <a:xfrm>
          <a:off x="304801" y="2285999"/>
          <a:ext cx="1501139" cy="498348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8"/>
          <a:extLst>
            <a:ext uri="{FF2B5EF4-FFF2-40B4-BE49-F238E27FC236}">
              <a16:creationId xmlns:a16="http://schemas.microsoft.com/office/drawing/2014/main" id="{650B6F0B-F55D-DFBE-2BDB-44C4E30D0780}"/>
            </a:ext>
          </a:extLst>
        </xdr:cNvPr>
        <xdr:cNvSpPr/>
      </xdr:nvSpPr>
      <xdr:spPr>
        <a:xfrm>
          <a:off x="283845" y="1517015"/>
          <a:ext cx="2214879" cy="73533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498D5655-DEEE-A845-EC43-CB1AB056E735}"/>
            </a:ext>
          </a:extLst>
        </xdr:cNvPr>
        <xdr:cNvSpPr/>
      </xdr:nvSpPr>
      <xdr:spPr>
        <a:xfrm>
          <a:off x="304800" y="1685925"/>
          <a:ext cx="2283142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71682" name="Imagem 2">
          <a:hlinkClick xmlns:r="http://schemas.openxmlformats.org/officeDocument/2006/relationships" r:id="rId1"/>
          <a:extLst>
            <a:ext uri="{FF2B5EF4-FFF2-40B4-BE49-F238E27FC236}">
              <a16:creationId xmlns:a16="http://schemas.microsoft.com/office/drawing/2014/main" id="{A0E36F62-D0B7-F92C-D10C-CE8DAF0074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5489DF6C-F9F1-F245-9623-5AAB44AA2279}"/>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304983</xdr:colOff>
      <xdr:row>8</xdr:row>
      <xdr:rowOff>98746</xdr:rowOff>
    </xdr:from>
    <xdr:to>
      <xdr:col>9</xdr:col>
      <xdr:colOff>291352</xdr:colOff>
      <xdr:row>12</xdr:row>
      <xdr:rowOff>60646</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246B1BA9-5503-054C-DB9B-9BDA8B589771}"/>
            </a:ext>
          </a:extLst>
        </xdr:cNvPr>
        <xdr:cNvSpPr/>
      </xdr:nvSpPr>
      <xdr:spPr>
        <a:xfrm>
          <a:off x="9011954" y="1533099"/>
          <a:ext cx="1857751" cy="6790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F1E3B9AF-E15A-0DC0-8AEA-2A333B8CF38E}"/>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1696431</xdr:colOff>
      <xdr:row>8</xdr:row>
      <xdr:rowOff>73198</xdr:rowOff>
    </xdr:from>
    <xdr:to>
      <xdr:col>6</xdr:col>
      <xdr:colOff>1669676</xdr:colOff>
      <xdr:row>12</xdr:row>
      <xdr:rowOff>65578</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393190B6-C5DE-B329-08A5-2CCD47F7D3FC}"/>
            </a:ext>
          </a:extLst>
        </xdr:cNvPr>
        <xdr:cNvSpPr/>
      </xdr:nvSpPr>
      <xdr:spPr>
        <a:xfrm>
          <a:off x="4740621" y="1520998"/>
          <a:ext cx="2137325" cy="71437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lnSpc>
              <a:spcPts val="1800"/>
            </a:lnSpc>
          </a:pPr>
          <a:endParaRPr lang="pt-BR" sz="1600" b="1" u="none">
            <a:solidFill>
              <a:schemeClr val="bg1"/>
            </a:solidFill>
          </a:endParaRPr>
        </a:p>
      </xdr:txBody>
    </xdr:sp>
    <xdr:clientData/>
  </xdr:twoCellAnchor>
  <xdr:twoCellAnchor>
    <xdr:from>
      <xdr:col>6</xdr:col>
      <xdr:colOff>1699226</xdr:colOff>
      <xdr:row>8</xdr:row>
      <xdr:rowOff>97172</xdr:rowOff>
    </xdr:from>
    <xdr:to>
      <xdr:col>7</xdr:col>
      <xdr:colOff>257735</xdr:colOff>
      <xdr:row>12</xdr:row>
      <xdr:rowOff>55262</xdr:rowOff>
    </xdr:to>
    <xdr:sp macro="" textlink="">
      <xdr:nvSpPr>
        <xdr:cNvPr id="8" name="Retângulo: Cantos Arredondados 3">
          <a:extLst>
            <a:ext uri="{FF2B5EF4-FFF2-40B4-BE49-F238E27FC236}">
              <a16:creationId xmlns:a16="http://schemas.microsoft.com/office/drawing/2014/main" id="{3736D28F-FBCE-EF62-6E74-C8CE80A3D166}"/>
            </a:ext>
          </a:extLst>
        </xdr:cNvPr>
        <xdr:cNvSpPr/>
      </xdr:nvSpPr>
      <xdr:spPr>
        <a:xfrm>
          <a:off x="6898755" y="1531525"/>
          <a:ext cx="2065951" cy="67526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C2ACBFF8-A67C-47CC-BC9F-A6FEA53B1FD4}"/>
            </a:ext>
          </a:extLst>
        </xdr:cNvPr>
        <xdr:cNvSpPr/>
      </xdr:nvSpPr>
      <xdr:spPr>
        <a:xfrm>
          <a:off x="300990" y="1221105"/>
          <a:ext cx="2280666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5EEDC2C2-7A07-8AB3-03E4-137719E246B3}"/>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editAs="oneCell">
    <xdr:from>
      <xdr:col>7</xdr:col>
      <xdr:colOff>1009650</xdr:colOff>
      <xdr:row>0</xdr:row>
      <xdr:rowOff>76200</xdr:rowOff>
    </xdr:from>
    <xdr:to>
      <xdr:col>10</xdr:col>
      <xdr:colOff>19050</xdr:colOff>
      <xdr:row>6</xdr:row>
      <xdr:rowOff>19050</xdr:rowOff>
    </xdr:to>
    <xdr:pic>
      <xdr:nvPicPr>
        <xdr:cNvPr id="71690" name="Imagem 10">
          <a:extLst>
            <a:ext uri="{FF2B5EF4-FFF2-40B4-BE49-F238E27FC236}">
              <a16:creationId xmlns:a16="http://schemas.microsoft.com/office/drawing/2014/main" id="{F7A94D65-D153-2C87-8829-1DEF6019444F}"/>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458325" y="76200"/>
          <a:ext cx="17145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135253</xdr:rowOff>
    </xdr:from>
    <xdr:to>
      <xdr:col>2</xdr:col>
      <xdr:colOff>590549</xdr:colOff>
      <xdr:row>65</xdr:row>
      <xdr:rowOff>136071</xdr:rowOff>
    </xdr:to>
    <xdr:sp macro="" textlink="">
      <xdr:nvSpPr>
        <xdr:cNvPr id="12" name="Retângulo 11">
          <a:extLst>
            <a:ext uri="{FF2B5EF4-FFF2-40B4-BE49-F238E27FC236}">
              <a16:creationId xmlns:a16="http://schemas.microsoft.com/office/drawing/2014/main" id="{D0C976E1-C713-B15A-D088-1370225FFB7D}"/>
            </a:ext>
          </a:extLst>
        </xdr:cNvPr>
        <xdr:cNvSpPr/>
      </xdr:nvSpPr>
      <xdr:spPr>
        <a:xfrm>
          <a:off x="304800" y="2257967"/>
          <a:ext cx="1510392" cy="975714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371475</xdr:colOff>
      <xdr:row>14</xdr:row>
      <xdr:rowOff>156882</xdr:rowOff>
    </xdr:from>
    <xdr:to>
      <xdr:col>2</xdr:col>
      <xdr:colOff>457200</xdr:colOff>
      <xdr:row>17</xdr:row>
      <xdr:rowOff>118782</xdr:rowOff>
    </xdr:to>
    <xdr:pic>
      <xdr:nvPicPr>
        <xdr:cNvPr id="71692" name="Imagem 12">
          <a:hlinkClick xmlns:r="http://schemas.openxmlformats.org/officeDocument/2006/relationships" r:id="rId10"/>
          <a:extLst>
            <a:ext uri="{FF2B5EF4-FFF2-40B4-BE49-F238E27FC236}">
              <a16:creationId xmlns:a16="http://schemas.microsoft.com/office/drawing/2014/main" id="{8CE19197-A0E6-938C-2828-EA26A65A5DD7}"/>
            </a:ext>
          </a:extLst>
        </xdr:cNvPr>
        <xdr:cNvPicPr>
          <a:picLocks noChangeAspect="1" noChangeArrowheads="1"/>
        </xdr:cNvPicPr>
      </xdr:nvPicPr>
      <xdr:blipFill>
        <a:blip xmlns:r="http://schemas.openxmlformats.org/officeDocument/2006/relationships" r:embed="rId11">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71475" y="2823882"/>
          <a:ext cx="1273549" cy="656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14</xdr:row>
      <xdr:rowOff>161925</xdr:rowOff>
    </xdr:from>
    <xdr:to>
      <xdr:col>5</xdr:col>
      <xdr:colOff>1276350</xdr:colOff>
      <xdr:row>17</xdr:row>
      <xdr:rowOff>133350</xdr:rowOff>
    </xdr:to>
    <xdr:pic>
      <xdr:nvPicPr>
        <xdr:cNvPr id="71693" name="Imagem 13">
          <a:extLst>
            <a:ext uri="{FF2B5EF4-FFF2-40B4-BE49-F238E27FC236}">
              <a16:creationId xmlns:a16="http://schemas.microsoft.com/office/drawing/2014/main" id="{5A851371-A999-1E1B-8760-C66130FC3083}"/>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52750" y="2828925"/>
          <a:ext cx="12763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1.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18</xdr:col>
      <xdr:colOff>579120</xdr:colOff>
      <xdr:row>12</xdr:row>
      <xdr:rowOff>133350</xdr:rowOff>
    </xdr:to>
    <xdr:sp macro="" textlink="">
      <xdr:nvSpPr>
        <xdr:cNvPr id="2" name="Retângulo 1">
          <a:extLst>
            <a:ext uri="{FF2B5EF4-FFF2-40B4-BE49-F238E27FC236}">
              <a16:creationId xmlns:a16="http://schemas.microsoft.com/office/drawing/2014/main" id="{E459712A-E669-42FA-3D1B-D9D2BBB31AC2}"/>
            </a:ext>
          </a:extLst>
        </xdr:cNvPr>
        <xdr:cNvSpPr/>
      </xdr:nvSpPr>
      <xdr:spPr>
        <a:xfrm>
          <a:off x="304800" y="1685925"/>
          <a:ext cx="2210752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72706" name="Imagem 2">
          <a:hlinkClick xmlns:r="http://schemas.openxmlformats.org/officeDocument/2006/relationships" r:id="rId1"/>
          <a:extLst>
            <a:ext uri="{FF2B5EF4-FFF2-40B4-BE49-F238E27FC236}">
              <a16:creationId xmlns:a16="http://schemas.microsoft.com/office/drawing/2014/main" id="{BAA7566D-D87A-403E-CEF3-1EF5B57EF1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7046148D-B705-032A-FE8A-E4741A049EC1}"/>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7</xdr:col>
      <xdr:colOff>155203</xdr:colOff>
      <xdr:row>8</xdr:row>
      <xdr:rowOff>97066</xdr:rowOff>
    </xdr:from>
    <xdr:to>
      <xdr:col>9</xdr:col>
      <xdr:colOff>134470</xdr:colOff>
      <xdr:row>12</xdr:row>
      <xdr:rowOff>58966</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DD280EB0-35F2-40E6-7064-E8DB38801344}"/>
            </a:ext>
          </a:extLst>
        </xdr:cNvPr>
        <xdr:cNvSpPr/>
      </xdr:nvSpPr>
      <xdr:spPr>
        <a:xfrm>
          <a:off x="8940615" y="1531419"/>
          <a:ext cx="1783414" cy="679076"/>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88265</xdr:colOff>
      <xdr:row>8</xdr:row>
      <xdr:rowOff>55880</xdr:rowOff>
    </xdr:from>
    <xdr:to>
      <xdr:col>5</xdr:col>
      <xdr:colOff>1657350</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9930AF86-3AAB-C2C7-5567-9F71DAA9DF60}"/>
            </a:ext>
          </a:extLst>
        </xdr:cNvPr>
        <xdr:cNvSpPr/>
      </xdr:nvSpPr>
      <xdr:spPr>
        <a:xfrm>
          <a:off x="2530475" y="1507490"/>
          <a:ext cx="217106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1692621</xdr:colOff>
      <xdr:row>8</xdr:row>
      <xdr:rowOff>73198</xdr:rowOff>
    </xdr:from>
    <xdr:to>
      <xdr:col>6</xdr:col>
      <xdr:colOff>1826559</xdr:colOff>
      <xdr:row>12</xdr:row>
      <xdr:rowOff>63673</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2F3AB1AC-830B-36C8-7201-7261B266C5F8}"/>
            </a:ext>
          </a:extLst>
        </xdr:cNvPr>
        <xdr:cNvSpPr/>
      </xdr:nvSpPr>
      <xdr:spPr>
        <a:xfrm>
          <a:off x="4718209" y="1507551"/>
          <a:ext cx="2162203" cy="707651"/>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lnSpc>
              <a:spcPts val="1900"/>
            </a:lnSpc>
          </a:pPr>
          <a:endParaRPr lang="pt-BR" sz="1600" b="1" u="none">
            <a:solidFill>
              <a:schemeClr val="bg1"/>
            </a:solidFill>
          </a:endParaRPr>
        </a:p>
      </xdr:txBody>
    </xdr:sp>
    <xdr:clientData/>
  </xdr:twoCellAnchor>
  <xdr:twoCellAnchor>
    <xdr:from>
      <xdr:col>6</xdr:col>
      <xdr:colOff>1856111</xdr:colOff>
      <xdr:row>8</xdr:row>
      <xdr:rowOff>97172</xdr:rowOff>
    </xdr:from>
    <xdr:to>
      <xdr:col>7</xdr:col>
      <xdr:colOff>118001</xdr:colOff>
      <xdr:row>12</xdr:row>
      <xdr:rowOff>55262</xdr:rowOff>
    </xdr:to>
    <xdr:sp macro="" textlink="">
      <xdr:nvSpPr>
        <xdr:cNvPr id="8" name="Retângulo: Cantos Arredondados 3">
          <a:extLst>
            <a:ext uri="{FF2B5EF4-FFF2-40B4-BE49-F238E27FC236}">
              <a16:creationId xmlns:a16="http://schemas.microsoft.com/office/drawing/2014/main" id="{D8FE1827-03B0-E0A1-63DA-0A9A00A9C6AC}"/>
            </a:ext>
          </a:extLst>
        </xdr:cNvPr>
        <xdr:cNvSpPr/>
      </xdr:nvSpPr>
      <xdr:spPr>
        <a:xfrm>
          <a:off x="6909964" y="1531525"/>
          <a:ext cx="1993449" cy="675266"/>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300990</xdr:colOff>
      <xdr:row>6</xdr:row>
      <xdr:rowOff>139065</xdr:rowOff>
    </xdr:from>
    <xdr:to>
      <xdr:col>18</xdr:col>
      <xdr:colOff>548640</xdr:colOff>
      <xdr:row>7</xdr:row>
      <xdr:rowOff>144780</xdr:rowOff>
    </xdr:to>
    <xdr:sp macro="" textlink="">
      <xdr:nvSpPr>
        <xdr:cNvPr id="9" name="Retângulo 8">
          <a:extLst>
            <a:ext uri="{FF2B5EF4-FFF2-40B4-BE49-F238E27FC236}">
              <a16:creationId xmlns:a16="http://schemas.microsoft.com/office/drawing/2014/main" id="{53A1D4B9-D8B8-C807-34BF-8BEC4FB20EFB}"/>
            </a:ext>
          </a:extLst>
        </xdr:cNvPr>
        <xdr:cNvSpPr/>
      </xdr:nvSpPr>
      <xdr:spPr>
        <a:xfrm>
          <a:off x="300990" y="1221105"/>
          <a:ext cx="2208276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EAF6570E-9734-E3C8-B885-FC489A666946}"/>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editAs="oneCell">
    <xdr:from>
      <xdr:col>7</xdr:col>
      <xdr:colOff>1009650</xdr:colOff>
      <xdr:row>0</xdr:row>
      <xdr:rowOff>76200</xdr:rowOff>
    </xdr:from>
    <xdr:to>
      <xdr:col>10</xdr:col>
      <xdr:colOff>400050</xdr:colOff>
      <xdr:row>6</xdr:row>
      <xdr:rowOff>19050</xdr:rowOff>
    </xdr:to>
    <xdr:pic>
      <xdr:nvPicPr>
        <xdr:cNvPr id="72714" name="Imagem 10">
          <a:extLst>
            <a:ext uri="{FF2B5EF4-FFF2-40B4-BE49-F238E27FC236}">
              <a16:creationId xmlns:a16="http://schemas.microsoft.com/office/drawing/2014/main" id="{9A4F04E3-F974-6C4E-FA58-2D9B3A1C488C}"/>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534525" y="76200"/>
          <a:ext cx="17145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135253</xdr:rowOff>
    </xdr:from>
    <xdr:to>
      <xdr:col>2</xdr:col>
      <xdr:colOff>590549</xdr:colOff>
      <xdr:row>65</xdr:row>
      <xdr:rowOff>136071</xdr:rowOff>
    </xdr:to>
    <xdr:sp macro="" textlink="">
      <xdr:nvSpPr>
        <xdr:cNvPr id="12" name="Retângulo 11">
          <a:extLst>
            <a:ext uri="{FF2B5EF4-FFF2-40B4-BE49-F238E27FC236}">
              <a16:creationId xmlns:a16="http://schemas.microsoft.com/office/drawing/2014/main" id="{E6E80146-248E-395E-E0AA-3FAE3F542B22}"/>
            </a:ext>
          </a:extLst>
        </xdr:cNvPr>
        <xdr:cNvSpPr/>
      </xdr:nvSpPr>
      <xdr:spPr>
        <a:xfrm>
          <a:off x="304800" y="2303143"/>
          <a:ext cx="1508759" cy="1210709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38100</xdr:colOff>
      <xdr:row>14</xdr:row>
      <xdr:rowOff>104775</xdr:rowOff>
    </xdr:from>
    <xdr:to>
      <xdr:col>5</xdr:col>
      <xdr:colOff>1352550</xdr:colOff>
      <xdr:row>17</xdr:row>
      <xdr:rowOff>57150</xdr:rowOff>
    </xdr:to>
    <xdr:pic>
      <xdr:nvPicPr>
        <xdr:cNvPr id="72716" name="Imagem 12">
          <a:extLst>
            <a:ext uri="{FF2B5EF4-FFF2-40B4-BE49-F238E27FC236}">
              <a16:creationId xmlns:a16="http://schemas.microsoft.com/office/drawing/2014/main" id="{4A1A8C11-E0AF-62FE-185D-803E3B9A6BD8}"/>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90850" y="2771775"/>
          <a:ext cx="13144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409575</xdr:colOff>
      <xdr:row>14</xdr:row>
      <xdr:rowOff>57150</xdr:rowOff>
    </xdr:from>
    <xdr:to>
      <xdr:col>2</xdr:col>
      <xdr:colOff>457200</xdr:colOff>
      <xdr:row>17</xdr:row>
      <xdr:rowOff>19050</xdr:rowOff>
    </xdr:to>
    <xdr:pic>
      <xdr:nvPicPr>
        <xdr:cNvPr id="72717" name="Imagem 13">
          <a:hlinkClick xmlns:r="http://schemas.openxmlformats.org/officeDocument/2006/relationships" r:id="rId11"/>
          <a:extLst>
            <a:ext uri="{FF2B5EF4-FFF2-40B4-BE49-F238E27FC236}">
              <a16:creationId xmlns:a16="http://schemas.microsoft.com/office/drawing/2014/main" id="{264BF89E-97D8-BDD9-621E-350AEAC3A3C4}"/>
            </a:ext>
          </a:extLst>
        </xdr:cNvPr>
        <xdr:cNvPicPr>
          <a:picLocks noChangeAspect="1" noChangeArrowheads="1"/>
        </xdr:cNvPicPr>
      </xdr:nvPicPr>
      <xdr:blipFill>
        <a:blip xmlns:r="http://schemas.openxmlformats.org/officeDocument/2006/relationships" r:embed="rId12">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409575" y="2724150"/>
          <a:ext cx="12287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2.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29</xdr:col>
      <xdr:colOff>457200</xdr:colOff>
      <xdr:row>12</xdr:row>
      <xdr:rowOff>129540</xdr:rowOff>
    </xdr:to>
    <xdr:sp macro="" textlink="">
      <xdr:nvSpPr>
        <xdr:cNvPr id="2" name="Retângulo 1">
          <a:extLst>
            <a:ext uri="{FF2B5EF4-FFF2-40B4-BE49-F238E27FC236}">
              <a16:creationId xmlns:a16="http://schemas.microsoft.com/office/drawing/2014/main" id="{DF8A42FA-3CBF-C869-8D86-8B76B1FA652E}"/>
            </a:ext>
          </a:extLst>
        </xdr:cNvPr>
        <xdr:cNvSpPr/>
      </xdr:nvSpPr>
      <xdr:spPr>
        <a:xfrm>
          <a:off x="304800" y="1685925"/>
          <a:ext cx="18192750"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73730" name="Imagem 2">
          <a:hlinkClick xmlns:r="http://schemas.openxmlformats.org/officeDocument/2006/relationships" r:id="rId1"/>
          <a:extLst>
            <a:ext uri="{FF2B5EF4-FFF2-40B4-BE49-F238E27FC236}">
              <a16:creationId xmlns:a16="http://schemas.microsoft.com/office/drawing/2014/main" id="{19CEA664-96BD-A494-ED30-9090F2B4AA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228600</xdr:colOff>
      <xdr:row>12</xdr:row>
      <xdr:rowOff>55880</xdr:rowOff>
    </xdr:to>
    <xdr:sp macro="" textlink="">
      <xdr:nvSpPr>
        <xdr:cNvPr id="4" name="Retângulo: Cantos Arredondados 3">
          <a:extLst>
            <a:ext uri="{FF2B5EF4-FFF2-40B4-BE49-F238E27FC236}">
              <a16:creationId xmlns:a16="http://schemas.microsoft.com/office/drawing/2014/main" id="{B00E4C27-69B0-54C4-5ABD-1678C41AC854}"/>
            </a:ext>
          </a:extLst>
        </xdr:cNvPr>
        <xdr:cNvSpPr/>
      </xdr:nvSpPr>
      <xdr:spPr>
        <a:xfrm>
          <a:off x="283845" y="1507490"/>
          <a:ext cx="2383155" cy="72009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tx1"/>
              </a:solidFill>
              <a:latin typeface="Verdana" panose="020B0604030504040204" pitchFamily="34" charset="0"/>
              <a:ea typeface="Verdana" panose="020B0604030504040204" pitchFamily="34" charset="0"/>
            </a:rPr>
            <a:t>Compromisso com a vida</a:t>
          </a:r>
          <a:br>
            <a:rPr lang="pt-BR" sz="1050" b="1" u="none">
              <a:solidFill>
                <a:schemeClr val="tx1"/>
              </a:solidFill>
              <a:latin typeface="Verdana" panose="020B0604030504040204" pitchFamily="34" charset="0"/>
              <a:ea typeface="Verdana" panose="020B0604030504040204" pitchFamily="34" charset="0"/>
            </a:rPr>
          </a:br>
          <a:r>
            <a:rPr lang="pt-BR" sz="1050" b="0" u="none">
              <a:solidFill>
                <a:schemeClr val="tx1"/>
              </a:solidFill>
              <a:latin typeface="Verdana" panose="020B0604030504040204" pitchFamily="34" charset="0"/>
              <a:ea typeface="Verdana" panose="020B0604030504040204" pitchFamily="34" charset="0"/>
            </a:rPr>
            <a:t>Circularidade</a:t>
          </a:r>
          <a:r>
            <a:rPr lang="pt-BR" sz="1050" b="0" u="none" baseline="0">
              <a:solidFill>
                <a:schemeClr val="tx1"/>
              </a:solidFill>
              <a:latin typeface="Verdana" panose="020B0604030504040204" pitchFamily="34" charset="0"/>
              <a:ea typeface="Verdana" panose="020B0604030504040204" pitchFamily="34" charset="0"/>
            </a:rPr>
            <a:t> e a Regeneração</a:t>
          </a:r>
          <a:endParaRPr lang="pt-BR" sz="1050" b="0" u="none">
            <a:solidFill>
              <a:schemeClr val="tx1"/>
            </a:solidFill>
            <a:latin typeface="Verdana" panose="020B0604030504040204" pitchFamily="34" charset="0"/>
            <a:ea typeface="Verdana" panose="020B0604030504040204" pitchFamily="34" charset="0"/>
          </a:endParaRPr>
        </a:p>
      </xdr:txBody>
    </xdr:sp>
    <xdr:clientData/>
  </xdr:twoCellAnchor>
  <xdr:twoCellAnchor>
    <xdr:from>
      <xdr:col>13</xdr:col>
      <xdr:colOff>485140</xdr:colOff>
      <xdr:row>8</xdr:row>
      <xdr:rowOff>55880</xdr:rowOff>
    </xdr:from>
    <xdr:to>
      <xdr:col>17</xdr:col>
      <xdr:colOff>259714</xdr:colOff>
      <xdr:row>12</xdr:row>
      <xdr:rowOff>55880</xdr:rowOff>
    </xdr:to>
    <xdr:sp macro="" textlink="">
      <xdr:nvSpPr>
        <xdr:cNvPr id="5" name="Retângulo: Cantos Arredondados 3">
          <a:hlinkClick xmlns:r="http://schemas.openxmlformats.org/officeDocument/2006/relationships" r:id="rId3"/>
          <a:extLst>
            <a:ext uri="{FF2B5EF4-FFF2-40B4-BE49-F238E27FC236}">
              <a16:creationId xmlns:a16="http://schemas.microsoft.com/office/drawing/2014/main" id="{33D00B7F-D498-BFD3-207C-10099F450DD1}"/>
            </a:ext>
          </a:extLst>
        </xdr:cNvPr>
        <xdr:cNvSpPr/>
      </xdr:nvSpPr>
      <xdr:spPr>
        <a:xfrm>
          <a:off x="9705340" y="1503680"/>
          <a:ext cx="221297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257811</xdr:colOff>
      <xdr:row>8</xdr:row>
      <xdr:rowOff>59690</xdr:rowOff>
    </xdr:from>
    <xdr:to>
      <xdr:col>6</xdr:col>
      <xdr:colOff>457201</xdr:colOff>
      <xdr:row>12</xdr:row>
      <xdr:rowOff>53975</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6C8F19F9-ED2F-21C7-6B9C-1FA065A478F5}"/>
            </a:ext>
          </a:extLst>
        </xdr:cNvPr>
        <xdr:cNvSpPr/>
      </xdr:nvSpPr>
      <xdr:spPr>
        <a:xfrm>
          <a:off x="2696211" y="1507490"/>
          <a:ext cx="235204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6</xdr:col>
      <xdr:colOff>501015</xdr:colOff>
      <xdr:row>8</xdr:row>
      <xdr:rowOff>55880</xdr:rowOff>
    </xdr:from>
    <xdr:to>
      <xdr:col>9</xdr:col>
      <xdr:colOff>577215</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2533272C-DF4D-7C67-64F1-98BC24E8B035}"/>
            </a:ext>
          </a:extLst>
        </xdr:cNvPr>
        <xdr:cNvSpPr/>
      </xdr:nvSpPr>
      <xdr:spPr>
        <a:xfrm>
          <a:off x="5092065" y="1503680"/>
          <a:ext cx="2266950"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9</xdr:col>
      <xdr:colOff>599440</xdr:colOff>
      <xdr:row>8</xdr:row>
      <xdr:rowOff>55880</xdr:rowOff>
    </xdr:from>
    <xdr:to>
      <xdr:col>13</xdr:col>
      <xdr:colOff>447674</xdr:colOff>
      <xdr:row>12</xdr:row>
      <xdr:rowOff>55880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C8423F47-F2FF-14C6-8266-7C28D0FAE3EC}"/>
            </a:ext>
          </a:extLst>
        </xdr:cNvPr>
        <xdr:cNvSpPr/>
      </xdr:nvSpPr>
      <xdr:spPr>
        <a:xfrm>
          <a:off x="7381240" y="1503680"/>
          <a:ext cx="228663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Outros</a:t>
          </a:r>
          <a:r>
            <a:rPr lang="pt-BR" sz="1100" b="1" u="none" baseline="0">
              <a:solidFill>
                <a:schemeClr val="bg1"/>
              </a:solidFill>
              <a:latin typeface="Verdana" panose="020B0604030504040204" pitchFamily="34" charset="0"/>
              <a:ea typeface="Verdana" panose="020B0604030504040204" pitchFamily="34" charset="0"/>
            </a:rPr>
            <a:t> i</a:t>
          </a:r>
          <a:r>
            <a:rPr lang="pt-BR" sz="110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300990</xdr:colOff>
      <xdr:row>6</xdr:row>
      <xdr:rowOff>135255</xdr:rowOff>
    </xdr:from>
    <xdr:to>
      <xdr:col>29</xdr:col>
      <xdr:colOff>410034</xdr:colOff>
      <xdr:row>7</xdr:row>
      <xdr:rowOff>142875</xdr:rowOff>
    </xdr:to>
    <xdr:sp macro="" textlink="">
      <xdr:nvSpPr>
        <xdr:cNvPr id="9" name="Retângulo 8">
          <a:extLst>
            <a:ext uri="{FF2B5EF4-FFF2-40B4-BE49-F238E27FC236}">
              <a16:creationId xmlns:a16="http://schemas.microsoft.com/office/drawing/2014/main" id="{1C64F50E-D648-1E16-7FD3-8EFC9BE9F1E3}"/>
            </a:ext>
          </a:extLst>
        </xdr:cNvPr>
        <xdr:cNvSpPr/>
      </xdr:nvSpPr>
      <xdr:spPr>
        <a:xfrm>
          <a:off x="300990" y="1221105"/>
          <a:ext cx="18149394"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A37AFDF2-3A91-30D9-0222-E618969AED7A}"/>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editAs="oneCell">
    <xdr:from>
      <xdr:col>12</xdr:col>
      <xdr:colOff>485775</xdr:colOff>
      <xdr:row>0</xdr:row>
      <xdr:rowOff>76200</xdr:rowOff>
    </xdr:from>
    <xdr:to>
      <xdr:col>15</xdr:col>
      <xdr:colOff>419100</xdr:colOff>
      <xdr:row>6</xdr:row>
      <xdr:rowOff>19050</xdr:rowOff>
    </xdr:to>
    <xdr:pic>
      <xdr:nvPicPr>
        <xdr:cNvPr id="73738" name="Imagem 10">
          <a:extLst>
            <a:ext uri="{FF2B5EF4-FFF2-40B4-BE49-F238E27FC236}">
              <a16:creationId xmlns:a16="http://schemas.microsoft.com/office/drawing/2014/main" id="{AF3096FA-8641-CE93-B421-51F50E78FFCD}"/>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829675" y="7620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106680</xdr:rowOff>
    </xdr:from>
    <xdr:to>
      <xdr:col>2</xdr:col>
      <xdr:colOff>586739</xdr:colOff>
      <xdr:row>36</xdr:row>
      <xdr:rowOff>0</xdr:rowOff>
    </xdr:to>
    <xdr:sp macro="" textlink="">
      <xdr:nvSpPr>
        <xdr:cNvPr id="12" name="Retângulo 11">
          <a:extLst>
            <a:ext uri="{FF2B5EF4-FFF2-40B4-BE49-F238E27FC236}">
              <a16:creationId xmlns:a16="http://schemas.microsoft.com/office/drawing/2014/main" id="{CE8962C4-01B8-32F0-9AFD-2A2B7742F933}"/>
            </a:ext>
          </a:extLst>
        </xdr:cNvPr>
        <xdr:cNvSpPr/>
      </xdr:nvSpPr>
      <xdr:spPr>
        <a:xfrm>
          <a:off x="304800" y="2276475"/>
          <a:ext cx="1504949" cy="65722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0</xdr:colOff>
      <xdr:row>15</xdr:row>
      <xdr:rowOff>219075</xdr:rowOff>
    </xdr:from>
    <xdr:to>
      <xdr:col>5</xdr:col>
      <xdr:colOff>1295400</xdr:colOff>
      <xdr:row>17</xdr:row>
      <xdr:rowOff>247650</xdr:rowOff>
    </xdr:to>
    <xdr:pic>
      <xdr:nvPicPr>
        <xdr:cNvPr id="73740" name="Imagem 12">
          <a:extLst>
            <a:ext uri="{FF2B5EF4-FFF2-40B4-BE49-F238E27FC236}">
              <a16:creationId xmlns:a16="http://schemas.microsoft.com/office/drawing/2014/main" id="{A7590B7F-9E15-C59D-EE5D-4A7CD7206050}"/>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30765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3.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29</xdr:col>
      <xdr:colOff>457200</xdr:colOff>
      <xdr:row>12</xdr:row>
      <xdr:rowOff>129540</xdr:rowOff>
    </xdr:to>
    <xdr:sp macro="" textlink="">
      <xdr:nvSpPr>
        <xdr:cNvPr id="2" name="Retângulo 1">
          <a:extLst>
            <a:ext uri="{FF2B5EF4-FFF2-40B4-BE49-F238E27FC236}">
              <a16:creationId xmlns:a16="http://schemas.microsoft.com/office/drawing/2014/main" id="{73EF2A2C-AB7C-27A4-2F8B-44ACC5527FD3}"/>
            </a:ext>
          </a:extLst>
        </xdr:cNvPr>
        <xdr:cNvSpPr/>
      </xdr:nvSpPr>
      <xdr:spPr>
        <a:xfrm>
          <a:off x="304800" y="1682115"/>
          <a:ext cx="191262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74754" name="Imagem 2">
          <a:hlinkClick xmlns:r="http://schemas.openxmlformats.org/officeDocument/2006/relationships" r:id="rId1"/>
          <a:extLst>
            <a:ext uri="{FF2B5EF4-FFF2-40B4-BE49-F238E27FC236}">
              <a16:creationId xmlns:a16="http://schemas.microsoft.com/office/drawing/2014/main" id="{414A90B7-8385-FF32-69D0-F83DDD2785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228600</xdr:colOff>
      <xdr:row>12</xdr:row>
      <xdr:rowOff>55880</xdr:rowOff>
    </xdr:to>
    <xdr:sp macro="" textlink="">
      <xdr:nvSpPr>
        <xdr:cNvPr id="4" name="Retângulo: Cantos Arredondados 3">
          <a:extLst>
            <a:ext uri="{FF2B5EF4-FFF2-40B4-BE49-F238E27FC236}">
              <a16:creationId xmlns:a16="http://schemas.microsoft.com/office/drawing/2014/main" id="{7A86211E-A665-C176-2BD0-A026E3FBFAB6}"/>
            </a:ext>
          </a:extLst>
        </xdr:cNvPr>
        <xdr:cNvSpPr/>
      </xdr:nvSpPr>
      <xdr:spPr>
        <a:xfrm>
          <a:off x="287655" y="1503680"/>
          <a:ext cx="2379345" cy="7277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tx1"/>
              </a:solidFill>
              <a:latin typeface="Verdana" panose="020B0604030504040204" pitchFamily="34" charset="0"/>
              <a:ea typeface="Verdana" panose="020B0604030504040204" pitchFamily="34" charset="0"/>
            </a:rPr>
            <a:t>Compromisso com a vida</a:t>
          </a:r>
          <a:br>
            <a:rPr lang="pt-BR" sz="1050" b="1" u="none">
              <a:solidFill>
                <a:schemeClr val="tx1"/>
              </a:solidFill>
              <a:latin typeface="Verdana" panose="020B0604030504040204" pitchFamily="34" charset="0"/>
              <a:ea typeface="Verdana" panose="020B0604030504040204" pitchFamily="34" charset="0"/>
            </a:rPr>
          </a:br>
          <a:r>
            <a:rPr lang="pt-BR" sz="1050" b="0" u="none">
              <a:solidFill>
                <a:schemeClr val="tx1"/>
              </a:solidFill>
              <a:latin typeface="Verdana" panose="020B0604030504040204" pitchFamily="34" charset="0"/>
              <a:ea typeface="Verdana" panose="020B0604030504040204" pitchFamily="34" charset="0"/>
            </a:rPr>
            <a:t>Circularidade</a:t>
          </a:r>
          <a:r>
            <a:rPr lang="pt-BR" sz="1050" b="0" u="none" baseline="0">
              <a:solidFill>
                <a:schemeClr val="tx1"/>
              </a:solidFill>
              <a:latin typeface="Verdana" panose="020B0604030504040204" pitchFamily="34" charset="0"/>
              <a:ea typeface="Verdana" panose="020B0604030504040204" pitchFamily="34" charset="0"/>
            </a:rPr>
            <a:t> e a Regeneração</a:t>
          </a:r>
          <a:endParaRPr lang="pt-BR" sz="1050" b="0" u="none">
            <a:solidFill>
              <a:schemeClr val="tx1"/>
            </a:solidFill>
            <a:latin typeface="Verdana" panose="020B0604030504040204" pitchFamily="34" charset="0"/>
            <a:ea typeface="Verdana" panose="020B0604030504040204" pitchFamily="34" charset="0"/>
          </a:endParaRPr>
        </a:p>
      </xdr:txBody>
    </xdr:sp>
    <xdr:clientData/>
  </xdr:twoCellAnchor>
  <xdr:twoCellAnchor>
    <xdr:from>
      <xdr:col>13</xdr:col>
      <xdr:colOff>380365</xdr:colOff>
      <xdr:row>8</xdr:row>
      <xdr:rowOff>55880</xdr:rowOff>
    </xdr:from>
    <xdr:to>
      <xdr:col>17</xdr:col>
      <xdr:colOff>154939</xdr:colOff>
      <xdr:row>12</xdr:row>
      <xdr:rowOff>55880</xdr:rowOff>
    </xdr:to>
    <xdr:sp macro="" textlink="">
      <xdr:nvSpPr>
        <xdr:cNvPr id="5" name="Retângulo: Cantos Arredondados 3">
          <a:hlinkClick xmlns:r="http://schemas.openxmlformats.org/officeDocument/2006/relationships" r:id="rId3"/>
          <a:extLst>
            <a:ext uri="{FF2B5EF4-FFF2-40B4-BE49-F238E27FC236}">
              <a16:creationId xmlns:a16="http://schemas.microsoft.com/office/drawing/2014/main" id="{3232C55A-025D-1D7C-727F-81E23F8D192E}"/>
            </a:ext>
          </a:extLst>
        </xdr:cNvPr>
        <xdr:cNvSpPr/>
      </xdr:nvSpPr>
      <xdr:spPr>
        <a:xfrm>
          <a:off x="9476740" y="1579880"/>
          <a:ext cx="2136774" cy="7620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257811</xdr:colOff>
      <xdr:row>8</xdr:row>
      <xdr:rowOff>59690</xdr:rowOff>
    </xdr:from>
    <xdr:to>
      <xdr:col>6</xdr:col>
      <xdr:colOff>361950</xdr:colOff>
      <xdr:row>12</xdr:row>
      <xdr:rowOff>53975</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F6816DC1-5523-C2CB-A480-5A59DDE9F818}"/>
            </a:ext>
          </a:extLst>
        </xdr:cNvPr>
        <xdr:cNvSpPr/>
      </xdr:nvSpPr>
      <xdr:spPr>
        <a:xfrm>
          <a:off x="2620011" y="1583690"/>
          <a:ext cx="2352039" cy="7562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6</xdr:col>
      <xdr:colOff>386715</xdr:colOff>
      <xdr:row>8</xdr:row>
      <xdr:rowOff>55880</xdr:rowOff>
    </xdr:from>
    <xdr:to>
      <xdr:col>9</xdr:col>
      <xdr:colOff>462915</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4B1C1159-4E54-BB30-09BE-1DBD3C052EBF}"/>
            </a:ext>
          </a:extLst>
        </xdr:cNvPr>
        <xdr:cNvSpPr/>
      </xdr:nvSpPr>
      <xdr:spPr>
        <a:xfrm>
          <a:off x="4996815" y="1579880"/>
          <a:ext cx="2200275" cy="7600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9</xdr:col>
      <xdr:colOff>504190</xdr:colOff>
      <xdr:row>8</xdr:row>
      <xdr:rowOff>55880</xdr:rowOff>
    </xdr:from>
    <xdr:to>
      <xdr:col>13</xdr:col>
      <xdr:colOff>361949</xdr:colOff>
      <xdr:row>12</xdr:row>
      <xdr:rowOff>55880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CBECBD9D-F31D-D5FE-5BBB-9945B1FE9A93}"/>
            </a:ext>
          </a:extLst>
        </xdr:cNvPr>
        <xdr:cNvSpPr/>
      </xdr:nvSpPr>
      <xdr:spPr>
        <a:xfrm>
          <a:off x="7238365" y="1579880"/>
          <a:ext cx="2219959" cy="7620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Outros</a:t>
          </a:r>
          <a:r>
            <a:rPr lang="pt-BR" sz="1100" b="1" u="none" baseline="0">
              <a:solidFill>
                <a:schemeClr val="bg1"/>
              </a:solidFill>
              <a:latin typeface="Verdana" panose="020B0604030504040204" pitchFamily="34" charset="0"/>
              <a:ea typeface="Verdana" panose="020B0604030504040204" pitchFamily="34" charset="0"/>
            </a:rPr>
            <a:t> i</a:t>
          </a:r>
          <a:r>
            <a:rPr lang="pt-BR" sz="110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300990</xdr:colOff>
      <xdr:row>6</xdr:row>
      <xdr:rowOff>135255</xdr:rowOff>
    </xdr:from>
    <xdr:to>
      <xdr:col>29</xdr:col>
      <xdr:colOff>410034</xdr:colOff>
      <xdr:row>7</xdr:row>
      <xdr:rowOff>142875</xdr:rowOff>
    </xdr:to>
    <xdr:sp macro="" textlink="">
      <xdr:nvSpPr>
        <xdr:cNvPr id="9" name="Retângulo 8">
          <a:extLst>
            <a:ext uri="{FF2B5EF4-FFF2-40B4-BE49-F238E27FC236}">
              <a16:creationId xmlns:a16="http://schemas.microsoft.com/office/drawing/2014/main" id="{B331936E-C9B3-EC09-D494-A7E7EAC2C26E}"/>
            </a:ext>
          </a:extLst>
        </xdr:cNvPr>
        <xdr:cNvSpPr/>
      </xdr:nvSpPr>
      <xdr:spPr>
        <a:xfrm>
          <a:off x="300990" y="1217295"/>
          <a:ext cx="19080939"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2A73749F-3573-0E83-A2A5-118719CC9411}"/>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editAs="oneCell">
    <xdr:from>
      <xdr:col>12</xdr:col>
      <xdr:colOff>485775</xdr:colOff>
      <xdr:row>0</xdr:row>
      <xdr:rowOff>76200</xdr:rowOff>
    </xdr:from>
    <xdr:to>
      <xdr:col>15</xdr:col>
      <xdr:colOff>419100</xdr:colOff>
      <xdr:row>6</xdr:row>
      <xdr:rowOff>19050</xdr:rowOff>
    </xdr:to>
    <xdr:pic>
      <xdr:nvPicPr>
        <xdr:cNvPr id="74762" name="Imagem 10">
          <a:extLst>
            <a:ext uri="{FF2B5EF4-FFF2-40B4-BE49-F238E27FC236}">
              <a16:creationId xmlns:a16="http://schemas.microsoft.com/office/drawing/2014/main" id="{7748F5C3-9DF4-8055-6E27-551F428EE9BF}"/>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829675" y="7620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106680</xdr:rowOff>
    </xdr:from>
    <xdr:to>
      <xdr:col>2</xdr:col>
      <xdr:colOff>586739</xdr:colOff>
      <xdr:row>36</xdr:row>
      <xdr:rowOff>0</xdr:rowOff>
    </xdr:to>
    <xdr:sp macro="" textlink="">
      <xdr:nvSpPr>
        <xdr:cNvPr id="12" name="Retângulo 11">
          <a:extLst>
            <a:ext uri="{FF2B5EF4-FFF2-40B4-BE49-F238E27FC236}">
              <a16:creationId xmlns:a16="http://schemas.microsoft.com/office/drawing/2014/main" id="{A784E252-AD0F-F9CB-3EEA-AC817F529BC7}"/>
            </a:ext>
          </a:extLst>
        </xdr:cNvPr>
        <xdr:cNvSpPr/>
      </xdr:nvSpPr>
      <xdr:spPr>
        <a:xfrm>
          <a:off x="304800" y="2276475"/>
          <a:ext cx="1504949" cy="58483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0</xdr:colOff>
      <xdr:row>15</xdr:row>
      <xdr:rowOff>219075</xdr:rowOff>
    </xdr:from>
    <xdr:to>
      <xdr:col>5</xdr:col>
      <xdr:colOff>1295400</xdr:colOff>
      <xdr:row>17</xdr:row>
      <xdr:rowOff>247650</xdr:rowOff>
    </xdr:to>
    <xdr:pic>
      <xdr:nvPicPr>
        <xdr:cNvPr id="74764" name="Imagem 12">
          <a:extLst>
            <a:ext uri="{FF2B5EF4-FFF2-40B4-BE49-F238E27FC236}">
              <a16:creationId xmlns:a16="http://schemas.microsoft.com/office/drawing/2014/main" id="{6BABBCBB-D450-CD45-6CC1-D0124E7C57A2}"/>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30765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4.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29</xdr:col>
      <xdr:colOff>457200</xdr:colOff>
      <xdr:row>12</xdr:row>
      <xdr:rowOff>129540</xdr:rowOff>
    </xdr:to>
    <xdr:sp macro="" textlink="">
      <xdr:nvSpPr>
        <xdr:cNvPr id="2" name="Retângulo 1">
          <a:extLst>
            <a:ext uri="{FF2B5EF4-FFF2-40B4-BE49-F238E27FC236}">
              <a16:creationId xmlns:a16="http://schemas.microsoft.com/office/drawing/2014/main" id="{9971345D-4756-74B0-0649-389212557B4C}"/>
            </a:ext>
          </a:extLst>
        </xdr:cNvPr>
        <xdr:cNvSpPr/>
      </xdr:nvSpPr>
      <xdr:spPr>
        <a:xfrm>
          <a:off x="304800" y="1682115"/>
          <a:ext cx="191262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75778" name="Imagem 2">
          <a:hlinkClick xmlns:r="http://schemas.openxmlformats.org/officeDocument/2006/relationships" r:id="rId1"/>
          <a:extLst>
            <a:ext uri="{FF2B5EF4-FFF2-40B4-BE49-F238E27FC236}">
              <a16:creationId xmlns:a16="http://schemas.microsoft.com/office/drawing/2014/main" id="{F5E0481B-5639-FDF4-D921-54D80413CA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228600</xdr:colOff>
      <xdr:row>12</xdr:row>
      <xdr:rowOff>55880</xdr:rowOff>
    </xdr:to>
    <xdr:sp macro="" textlink="">
      <xdr:nvSpPr>
        <xdr:cNvPr id="4" name="Retângulo: Cantos Arredondados 3">
          <a:extLst>
            <a:ext uri="{FF2B5EF4-FFF2-40B4-BE49-F238E27FC236}">
              <a16:creationId xmlns:a16="http://schemas.microsoft.com/office/drawing/2014/main" id="{85383757-1601-179B-1D3A-4601B1B7F45F}"/>
            </a:ext>
          </a:extLst>
        </xdr:cNvPr>
        <xdr:cNvSpPr/>
      </xdr:nvSpPr>
      <xdr:spPr>
        <a:xfrm>
          <a:off x="287655" y="1503680"/>
          <a:ext cx="2379345" cy="7277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tx1"/>
              </a:solidFill>
              <a:latin typeface="Verdana" panose="020B0604030504040204" pitchFamily="34" charset="0"/>
              <a:ea typeface="Verdana" panose="020B0604030504040204" pitchFamily="34" charset="0"/>
            </a:rPr>
            <a:t>Compromisso com a vida</a:t>
          </a:r>
          <a:br>
            <a:rPr lang="pt-BR" sz="1050" b="1" u="none">
              <a:solidFill>
                <a:schemeClr val="tx1"/>
              </a:solidFill>
              <a:latin typeface="Verdana" panose="020B0604030504040204" pitchFamily="34" charset="0"/>
              <a:ea typeface="Verdana" panose="020B0604030504040204" pitchFamily="34" charset="0"/>
            </a:rPr>
          </a:br>
          <a:r>
            <a:rPr lang="pt-BR" sz="1050" b="0" u="none">
              <a:solidFill>
                <a:schemeClr val="tx1"/>
              </a:solidFill>
              <a:latin typeface="Verdana" panose="020B0604030504040204" pitchFamily="34" charset="0"/>
              <a:ea typeface="Verdana" panose="020B0604030504040204" pitchFamily="34" charset="0"/>
            </a:rPr>
            <a:t>Circularidade</a:t>
          </a:r>
          <a:r>
            <a:rPr lang="pt-BR" sz="1050" b="0" u="none" baseline="0">
              <a:solidFill>
                <a:schemeClr val="tx1"/>
              </a:solidFill>
              <a:latin typeface="Verdana" panose="020B0604030504040204" pitchFamily="34" charset="0"/>
              <a:ea typeface="Verdana" panose="020B0604030504040204" pitchFamily="34" charset="0"/>
            </a:rPr>
            <a:t> e a Regeneração</a:t>
          </a:r>
          <a:endParaRPr lang="pt-BR" sz="1050" b="0" u="none">
            <a:solidFill>
              <a:schemeClr val="tx1"/>
            </a:solidFill>
            <a:latin typeface="Verdana" panose="020B0604030504040204" pitchFamily="34" charset="0"/>
            <a:ea typeface="Verdana" panose="020B0604030504040204" pitchFamily="34" charset="0"/>
          </a:endParaRPr>
        </a:p>
      </xdr:txBody>
    </xdr:sp>
    <xdr:clientData/>
  </xdr:twoCellAnchor>
  <xdr:twoCellAnchor>
    <xdr:from>
      <xdr:col>12</xdr:col>
      <xdr:colOff>456565</xdr:colOff>
      <xdr:row>8</xdr:row>
      <xdr:rowOff>55880</xdr:rowOff>
    </xdr:from>
    <xdr:to>
      <xdr:col>16</xdr:col>
      <xdr:colOff>231139</xdr:colOff>
      <xdr:row>12</xdr:row>
      <xdr:rowOff>55880</xdr:rowOff>
    </xdr:to>
    <xdr:sp macro="" textlink="">
      <xdr:nvSpPr>
        <xdr:cNvPr id="5" name="Retângulo: Cantos Arredondados 3">
          <a:hlinkClick xmlns:r="http://schemas.openxmlformats.org/officeDocument/2006/relationships" r:id="rId3"/>
          <a:extLst>
            <a:ext uri="{FF2B5EF4-FFF2-40B4-BE49-F238E27FC236}">
              <a16:creationId xmlns:a16="http://schemas.microsoft.com/office/drawing/2014/main" id="{50676CD6-8FF8-300B-B0A0-93BB0117865D}"/>
            </a:ext>
          </a:extLst>
        </xdr:cNvPr>
        <xdr:cNvSpPr/>
      </xdr:nvSpPr>
      <xdr:spPr>
        <a:xfrm>
          <a:off x="9419590" y="1579880"/>
          <a:ext cx="2136774" cy="7620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257811</xdr:colOff>
      <xdr:row>8</xdr:row>
      <xdr:rowOff>59690</xdr:rowOff>
    </xdr:from>
    <xdr:to>
      <xdr:col>5</xdr:col>
      <xdr:colOff>1952625</xdr:colOff>
      <xdr:row>12</xdr:row>
      <xdr:rowOff>53975</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05D2C5C3-FC04-20EB-E7D6-A85FDF6C7196}"/>
            </a:ext>
          </a:extLst>
        </xdr:cNvPr>
        <xdr:cNvSpPr/>
      </xdr:nvSpPr>
      <xdr:spPr>
        <a:xfrm>
          <a:off x="2620011" y="1583690"/>
          <a:ext cx="2285364" cy="7562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1977390</xdr:colOff>
      <xdr:row>8</xdr:row>
      <xdr:rowOff>55880</xdr:rowOff>
    </xdr:from>
    <xdr:to>
      <xdr:col>8</xdr:col>
      <xdr:colOff>529590</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6035E720-D4E6-7427-6EA7-C05DFBEE0ED1}"/>
            </a:ext>
          </a:extLst>
        </xdr:cNvPr>
        <xdr:cNvSpPr/>
      </xdr:nvSpPr>
      <xdr:spPr>
        <a:xfrm>
          <a:off x="4930140" y="1579880"/>
          <a:ext cx="2200275" cy="7600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8</xdr:col>
      <xdr:colOff>561340</xdr:colOff>
      <xdr:row>8</xdr:row>
      <xdr:rowOff>55880</xdr:rowOff>
    </xdr:from>
    <xdr:to>
      <xdr:col>12</xdr:col>
      <xdr:colOff>419099</xdr:colOff>
      <xdr:row>12</xdr:row>
      <xdr:rowOff>55880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3E458C20-BB4A-99FA-AD73-92C9985EB501}"/>
            </a:ext>
          </a:extLst>
        </xdr:cNvPr>
        <xdr:cNvSpPr/>
      </xdr:nvSpPr>
      <xdr:spPr>
        <a:xfrm>
          <a:off x="7162165" y="1579880"/>
          <a:ext cx="2219959" cy="7620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Outros</a:t>
          </a:r>
          <a:r>
            <a:rPr lang="pt-BR" sz="1100" b="1" u="none" baseline="0">
              <a:solidFill>
                <a:schemeClr val="bg1"/>
              </a:solidFill>
              <a:latin typeface="Verdana" panose="020B0604030504040204" pitchFamily="34" charset="0"/>
              <a:ea typeface="Verdana" panose="020B0604030504040204" pitchFamily="34" charset="0"/>
            </a:rPr>
            <a:t> i</a:t>
          </a:r>
          <a:r>
            <a:rPr lang="pt-BR" sz="110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300990</xdr:colOff>
      <xdr:row>6</xdr:row>
      <xdr:rowOff>135255</xdr:rowOff>
    </xdr:from>
    <xdr:to>
      <xdr:col>29</xdr:col>
      <xdr:colOff>410034</xdr:colOff>
      <xdr:row>7</xdr:row>
      <xdr:rowOff>142875</xdr:rowOff>
    </xdr:to>
    <xdr:sp macro="" textlink="">
      <xdr:nvSpPr>
        <xdr:cNvPr id="9" name="Retângulo 8">
          <a:extLst>
            <a:ext uri="{FF2B5EF4-FFF2-40B4-BE49-F238E27FC236}">
              <a16:creationId xmlns:a16="http://schemas.microsoft.com/office/drawing/2014/main" id="{EE09D1A8-023D-720D-CA6F-04932BCA48A3}"/>
            </a:ext>
          </a:extLst>
        </xdr:cNvPr>
        <xdr:cNvSpPr/>
      </xdr:nvSpPr>
      <xdr:spPr>
        <a:xfrm>
          <a:off x="300990" y="1217295"/>
          <a:ext cx="19080939"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A2C6D565-9378-ED6C-4A2B-F3AF7D75AFCF}"/>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editAs="oneCell">
    <xdr:from>
      <xdr:col>12</xdr:col>
      <xdr:colOff>485775</xdr:colOff>
      <xdr:row>0</xdr:row>
      <xdr:rowOff>76200</xdr:rowOff>
    </xdr:from>
    <xdr:to>
      <xdr:col>15</xdr:col>
      <xdr:colOff>419100</xdr:colOff>
      <xdr:row>6</xdr:row>
      <xdr:rowOff>19050</xdr:rowOff>
    </xdr:to>
    <xdr:pic>
      <xdr:nvPicPr>
        <xdr:cNvPr id="75786" name="Imagem 10">
          <a:extLst>
            <a:ext uri="{FF2B5EF4-FFF2-40B4-BE49-F238E27FC236}">
              <a16:creationId xmlns:a16="http://schemas.microsoft.com/office/drawing/2014/main" id="{7BEF095E-AF6A-8187-672A-629B0090B570}"/>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829675" y="7620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106680</xdr:rowOff>
    </xdr:from>
    <xdr:to>
      <xdr:col>2</xdr:col>
      <xdr:colOff>586739</xdr:colOff>
      <xdr:row>35</xdr:row>
      <xdr:rowOff>0</xdr:rowOff>
    </xdr:to>
    <xdr:sp macro="" textlink="">
      <xdr:nvSpPr>
        <xdr:cNvPr id="12" name="Retângulo 11">
          <a:extLst>
            <a:ext uri="{FF2B5EF4-FFF2-40B4-BE49-F238E27FC236}">
              <a16:creationId xmlns:a16="http://schemas.microsoft.com/office/drawing/2014/main" id="{9C4BFB79-57F8-B293-E1B2-1B54808A3879}"/>
            </a:ext>
          </a:extLst>
        </xdr:cNvPr>
        <xdr:cNvSpPr/>
      </xdr:nvSpPr>
      <xdr:spPr>
        <a:xfrm>
          <a:off x="304800" y="2276475"/>
          <a:ext cx="1504949" cy="58483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0</xdr:colOff>
      <xdr:row>15</xdr:row>
      <xdr:rowOff>140633</xdr:rowOff>
    </xdr:from>
    <xdr:to>
      <xdr:col>5</xdr:col>
      <xdr:colOff>1295400</xdr:colOff>
      <xdr:row>17</xdr:row>
      <xdr:rowOff>169208</xdr:rowOff>
    </xdr:to>
    <xdr:pic>
      <xdr:nvPicPr>
        <xdr:cNvPr id="75788" name="Imagem 12">
          <a:extLst>
            <a:ext uri="{FF2B5EF4-FFF2-40B4-BE49-F238E27FC236}">
              <a16:creationId xmlns:a16="http://schemas.microsoft.com/office/drawing/2014/main" id="{A1B38E04-3772-DAD4-2966-76321E785B0E}"/>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69559" y="2998133"/>
          <a:ext cx="1295400" cy="6336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5.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29</xdr:col>
      <xdr:colOff>457200</xdr:colOff>
      <xdr:row>12</xdr:row>
      <xdr:rowOff>129540</xdr:rowOff>
    </xdr:to>
    <xdr:sp macro="" textlink="">
      <xdr:nvSpPr>
        <xdr:cNvPr id="2" name="Retângulo 1">
          <a:extLst>
            <a:ext uri="{FF2B5EF4-FFF2-40B4-BE49-F238E27FC236}">
              <a16:creationId xmlns:a16="http://schemas.microsoft.com/office/drawing/2014/main" id="{35DE3B4F-2935-84DD-4BE6-CBF4CFD436F0}"/>
            </a:ext>
          </a:extLst>
        </xdr:cNvPr>
        <xdr:cNvSpPr/>
      </xdr:nvSpPr>
      <xdr:spPr>
        <a:xfrm>
          <a:off x="304800" y="1682115"/>
          <a:ext cx="191262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76802" name="Imagem 2">
          <a:hlinkClick xmlns:r="http://schemas.openxmlformats.org/officeDocument/2006/relationships" r:id="rId1"/>
          <a:extLst>
            <a:ext uri="{FF2B5EF4-FFF2-40B4-BE49-F238E27FC236}">
              <a16:creationId xmlns:a16="http://schemas.microsoft.com/office/drawing/2014/main" id="{C0A530D8-170F-D353-C72E-A92CF841B0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228600</xdr:colOff>
      <xdr:row>12</xdr:row>
      <xdr:rowOff>55880</xdr:rowOff>
    </xdr:to>
    <xdr:sp macro="" textlink="">
      <xdr:nvSpPr>
        <xdr:cNvPr id="4" name="Retângulo: Cantos Arredondados 3">
          <a:extLst>
            <a:ext uri="{FF2B5EF4-FFF2-40B4-BE49-F238E27FC236}">
              <a16:creationId xmlns:a16="http://schemas.microsoft.com/office/drawing/2014/main" id="{EC93D6B6-F3FF-2C81-0842-04EE5F2EB90A}"/>
            </a:ext>
          </a:extLst>
        </xdr:cNvPr>
        <xdr:cNvSpPr/>
      </xdr:nvSpPr>
      <xdr:spPr>
        <a:xfrm>
          <a:off x="287655" y="1503680"/>
          <a:ext cx="2379345" cy="7277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tx1"/>
              </a:solidFill>
              <a:latin typeface="Verdana" panose="020B0604030504040204" pitchFamily="34" charset="0"/>
              <a:ea typeface="Verdana" panose="020B0604030504040204" pitchFamily="34" charset="0"/>
            </a:rPr>
            <a:t>Compromisso com a vida</a:t>
          </a:r>
          <a:br>
            <a:rPr lang="pt-BR" sz="1050" b="1" u="none">
              <a:solidFill>
                <a:schemeClr val="tx1"/>
              </a:solidFill>
              <a:latin typeface="Verdana" panose="020B0604030504040204" pitchFamily="34" charset="0"/>
              <a:ea typeface="Verdana" panose="020B0604030504040204" pitchFamily="34" charset="0"/>
            </a:rPr>
          </a:br>
          <a:r>
            <a:rPr lang="pt-BR" sz="1050" b="0" u="none">
              <a:solidFill>
                <a:schemeClr val="tx1"/>
              </a:solidFill>
              <a:latin typeface="Verdana" panose="020B0604030504040204" pitchFamily="34" charset="0"/>
              <a:ea typeface="Verdana" panose="020B0604030504040204" pitchFamily="34" charset="0"/>
            </a:rPr>
            <a:t>Circularidade</a:t>
          </a:r>
          <a:r>
            <a:rPr lang="pt-BR" sz="1050" b="0" u="none" baseline="0">
              <a:solidFill>
                <a:schemeClr val="tx1"/>
              </a:solidFill>
              <a:latin typeface="Verdana" panose="020B0604030504040204" pitchFamily="34" charset="0"/>
              <a:ea typeface="Verdana" panose="020B0604030504040204" pitchFamily="34" charset="0"/>
            </a:rPr>
            <a:t> e a Regeneração</a:t>
          </a:r>
          <a:endParaRPr lang="pt-BR" sz="1050" b="0" u="none">
            <a:solidFill>
              <a:schemeClr val="tx1"/>
            </a:solidFill>
            <a:latin typeface="Verdana" panose="020B0604030504040204" pitchFamily="34" charset="0"/>
            <a:ea typeface="Verdana" panose="020B0604030504040204" pitchFamily="34" charset="0"/>
          </a:endParaRPr>
        </a:p>
      </xdr:txBody>
    </xdr:sp>
    <xdr:clientData/>
  </xdr:twoCellAnchor>
  <xdr:twoCellAnchor>
    <xdr:from>
      <xdr:col>12</xdr:col>
      <xdr:colOff>199390</xdr:colOff>
      <xdr:row>8</xdr:row>
      <xdr:rowOff>55880</xdr:rowOff>
    </xdr:from>
    <xdr:to>
      <xdr:col>15</xdr:col>
      <xdr:colOff>564514</xdr:colOff>
      <xdr:row>12</xdr:row>
      <xdr:rowOff>55880</xdr:rowOff>
    </xdr:to>
    <xdr:sp macro="" textlink="">
      <xdr:nvSpPr>
        <xdr:cNvPr id="5" name="Retângulo: Cantos Arredondados 3">
          <a:hlinkClick xmlns:r="http://schemas.openxmlformats.org/officeDocument/2006/relationships" r:id="rId3"/>
          <a:extLst>
            <a:ext uri="{FF2B5EF4-FFF2-40B4-BE49-F238E27FC236}">
              <a16:creationId xmlns:a16="http://schemas.microsoft.com/office/drawing/2014/main" id="{522FCA3A-5FC5-6C19-12E8-257BBD575FF7}"/>
            </a:ext>
          </a:extLst>
        </xdr:cNvPr>
        <xdr:cNvSpPr/>
      </xdr:nvSpPr>
      <xdr:spPr>
        <a:xfrm>
          <a:off x="9524365" y="1579880"/>
          <a:ext cx="2136774" cy="7620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257811</xdr:colOff>
      <xdr:row>8</xdr:row>
      <xdr:rowOff>59690</xdr:rowOff>
    </xdr:from>
    <xdr:to>
      <xdr:col>5</xdr:col>
      <xdr:colOff>2076450</xdr:colOff>
      <xdr:row>12</xdr:row>
      <xdr:rowOff>53975</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0E433FF1-9C2E-0883-50A7-F1AF490FAB03}"/>
            </a:ext>
          </a:extLst>
        </xdr:cNvPr>
        <xdr:cNvSpPr/>
      </xdr:nvSpPr>
      <xdr:spPr>
        <a:xfrm>
          <a:off x="2620011" y="1583690"/>
          <a:ext cx="2409189" cy="7562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2101215</xdr:colOff>
      <xdr:row>8</xdr:row>
      <xdr:rowOff>55880</xdr:rowOff>
    </xdr:from>
    <xdr:to>
      <xdr:col>8</xdr:col>
      <xdr:colOff>291465</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6951C25C-E833-FE07-56E6-251F0FCFF00F}"/>
            </a:ext>
          </a:extLst>
        </xdr:cNvPr>
        <xdr:cNvSpPr/>
      </xdr:nvSpPr>
      <xdr:spPr>
        <a:xfrm>
          <a:off x="5053965" y="1579880"/>
          <a:ext cx="2200275" cy="7600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8</xdr:col>
      <xdr:colOff>304165</xdr:colOff>
      <xdr:row>8</xdr:row>
      <xdr:rowOff>55880</xdr:rowOff>
    </xdr:from>
    <xdr:to>
      <xdr:col>12</xdr:col>
      <xdr:colOff>161924</xdr:colOff>
      <xdr:row>12</xdr:row>
      <xdr:rowOff>55880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68517393-9752-3E3B-90BE-C3FE9A4265E3}"/>
            </a:ext>
          </a:extLst>
        </xdr:cNvPr>
        <xdr:cNvSpPr/>
      </xdr:nvSpPr>
      <xdr:spPr>
        <a:xfrm>
          <a:off x="7266940" y="1579880"/>
          <a:ext cx="2219959" cy="7620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Outros</a:t>
          </a:r>
          <a:r>
            <a:rPr lang="pt-BR" sz="1100" b="1" u="none" baseline="0">
              <a:solidFill>
                <a:schemeClr val="bg1"/>
              </a:solidFill>
              <a:latin typeface="Verdana" panose="020B0604030504040204" pitchFamily="34" charset="0"/>
              <a:ea typeface="Verdana" panose="020B0604030504040204" pitchFamily="34" charset="0"/>
            </a:rPr>
            <a:t> i</a:t>
          </a:r>
          <a:r>
            <a:rPr lang="pt-BR" sz="110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300990</xdr:colOff>
      <xdr:row>6</xdr:row>
      <xdr:rowOff>135255</xdr:rowOff>
    </xdr:from>
    <xdr:to>
      <xdr:col>29</xdr:col>
      <xdr:colOff>410034</xdr:colOff>
      <xdr:row>7</xdr:row>
      <xdr:rowOff>142875</xdr:rowOff>
    </xdr:to>
    <xdr:sp macro="" textlink="">
      <xdr:nvSpPr>
        <xdr:cNvPr id="9" name="Retângulo 8">
          <a:extLst>
            <a:ext uri="{FF2B5EF4-FFF2-40B4-BE49-F238E27FC236}">
              <a16:creationId xmlns:a16="http://schemas.microsoft.com/office/drawing/2014/main" id="{D1079D9A-DEEA-8C26-B0B2-8DBFC545B181}"/>
            </a:ext>
          </a:extLst>
        </xdr:cNvPr>
        <xdr:cNvSpPr/>
      </xdr:nvSpPr>
      <xdr:spPr>
        <a:xfrm>
          <a:off x="300990" y="1217295"/>
          <a:ext cx="19080939"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487FFFDF-EE41-9FB2-280F-1A4177B0376F}"/>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editAs="oneCell">
    <xdr:from>
      <xdr:col>12</xdr:col>
      <xdr:colOff>485775</xdr:colOff>
      <xdr:row>0</xdr:row>
      <xdr:rowOff>76200</xdr:rowOff>
    </xdr:from>
    <xdr:to>
      <xdr:col>15</xdr:col>
      <xdr:colOff>419100</xdr:colOff>
      <xdr:row>6</xdr:row>
      <xdr:rowOff>19050</xdr:rowOff>
    </xdr:to>
    <xdr:pic>
      <xdr:nvPicPr>
        <xdr:cNvPr id="76810" name="Imagem 10">
          <a:extLst>
            <a:ext uri="{FF2B5EF4-FFF2-40B4-BE49-F238E27FC236}">
              <a16:creationId xmlns:a16="http://schemas.microsoft.com/office/drawing/2014/main" id="{61341E48-6C7B-174F-0EB3-9A2076E9093A}"/>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829675" y="7620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106680</xdr:rowOff>
    </xdr:from>
    <xdr:to>
      <xdr:col>2</xdr:col>
      <xdr:colOff>586739</xdr:colOff>
      <xdr:row>35</xdr:row>
      <xdr:rowOff>0</xdr:rowOff>
    </xdr:to>
    <xdr:sp macro="" textlink="">
      <xdr:nvSpPr>
        <xdr:cNvPr id="12" name="Retângulo 11">
          <a:extLst>
            <a:ext uri="{FF2B5EF4-FFF2-40B4-BE49-F238E27FC236}">
              <a16:creationId xmlns:a16="http://schemas.microsoft.com/office/drawing/2014/main" id="{619E4C0A-6009-A057-4CBA-5A6AFF460ECE}"/>
            </a:ext>
          </a:extLst>
        </xdr:cNvPr>
        <xdr:cNvSpPr/>
      </xdr:nvSpPr>
      <xdr:spPr>
        <a:xfrm>
          <a:off x="304800" y="2276475"/>
          <a:ext cx="1504949" cy="726757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0</xdr:colOff>
      <xdr:row>15</xdr:row>
      <xdr:rowOff>104775</xdr:rowOff>
    </xdr:from>
    <xdr:to>
      <xdr:col>5</xdr:col>
      <xdr:colOff>1295400</xdr:colOff>
      <xdr:row>17</xdr:row>
      <xdr:rowOff>133350</xdr:rowOff>
    </xdr:to>
    <xdr:pic>
      <xdr:nvPicPr>
        <xdr:cNvPr id="76812" name="Imagem 12">
          <a:extLst>
            <a:ext uri="{FF2B5EF4-FFF2-40B4-BE49-F238E27FC236}">
              <a16:creationId xmlns:a16="http://schemas.microsoft.com/office/drawing/2014/main" id="{E633D576-AC97-17DC-5D5A-16CDE027BB0D}"/>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29622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6.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29</xdr:col>
      <xdr:colOff>457200</xdr:colOff>
      <xdr:row>12</xdr:row>
      <xdr:rowOff>129540</xdr:rowOff>
    </xdr:to>
    <xdr:sp macro="" textlink="">
      <xdr:nvSpPr>
        <xdr:cNvPr id="2" name="Retângulo 1">
          <a:extLst>
            <a:ext uri="{FF2B5EF4-FFF2-40B4-BE49-F238E27FC236}">
              <a16:creationId xmlns:a16="http://schemas.microsoft.com/office/drawing/2014/main" id="{25BB5023-2B3A-99F2-9BA5-53F1F3775FE2}"/>
            </a:ext>
          </a:extLst>
        </xdr:cNvPr>
        <xdr:cNvSpPr/>
      </xdr:nvSpPr>
      <xdr:spPr>
        <a:xfrm>
          <a:off x="304800" y="1682115"/>
          <a:ext cx="191262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77826" name="Imagem 2">
          <a:hlinkClick xmlns:r="http://schemas.openxmlformats.org/officeDocument/2006/relationships" r:id="rId1"/>
          <a:extLst>
            <a:ext uri="{FF2B5EF4-FFF2-40B4-BE49-F238E27FC236}">
              <a16:creationId xmlns:a16="http://schemas.microsoft.com/office/drawing/2014/main" id="{46D5F802-B164-B437-D4C6-FE98808F00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228600</xdr:colOff>
      <xdr:row>12</xdr:row>
      <xdr:rowOff>55880</xdr:rowOff>
    </xdr:to>
    <xdr:sp macro="" textlink="">
      <xdr:nvSpPr>
        <xdr:cNvPr id="4" name="Retângulo: Cantos Arredondados 3">
          <a:extLst>
            <a:ext uri="{FF2B5EF4-FFF2-40B4-BE49-F238E27FC236}">
              <a16:creationId xmlns:a16="http://schemas.microsoft.com/office/drawing/2014/main" id="{8C86F8C5-46C5-2A97-5251-90873048D4A2}"/>
            </a:ext>
          </a:extLst>
        </xdr:cNvPr>
        <xdr:cNvSpPr/>
      </xdr:nvSpPr>
      <xdr:spPr>
        <a:xfrm>
          <a:off x="287655" y="1503680"/>
          <a:ext cx="2379345" cy="7277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tx1"/>
              </a:solidFill>
              <a:latin typeface="Verdana" panose="020B0604030504040204" pitchFamily="34" charset="0"/>
              <a:ea typeface="Verdana" panose="020B0604030504040204" pitchFamily="34" charset="0"/>
            </a:rPr>
            <a:t>Compromisso com a vida</a:t>
          </a:r>
          <a:br>
            <a:rPr lang="pt-BR" sz="1050" b="1" u="none">
              <a:solidFill>
                <a:schemeClr val="tx1"/>
              </a:solidFill>
              <a:latin typeface="Verdana" panose="020B0604030504040204" pitchFamily="34" charset="0"/>
              <a:ea typeface="Verdana" panose="020B0604030504040204" pitchFamily="34" charset="0"/>
            </a:rPr>
          </a:br>
          <a:r>
            <a:rPr lang="pt-BR" sz="1050" b="0" u="none">
              <a:solidFill>
                <a:schemeClr val="tx1"/>
              </a:solidFill>
              <a:latin typeface="Verdana" panose="020B0604030504040204" pitchFamily="34" charset="0"/>
              <a:ea typeface="Verdana" panose="020B0604030504040204" pitchFamily="34" charset="0"/>
            </a:rPr>
            <a:t>Circularidade</a:t>
          </a:r>
          <a:r>
            <a:rPr lang="pt-BR" sz="1050" b="0" u="none" baseline="0">
              <a:solidFill>
                <a:schemeClr val="tx1"/>
              </a:solidFill>
              <a:latin typeface="Verdana" panose="020B0604030504040204" pitchFamily="34" charset="0"/>
              <a:ea typeface="Verdana" panose="020B0604030504040204" pitchFamily="34" charset="0"/>
            </a:rPr>
            <a:t> e a Regeneração</a:t>
          </a:r>
          <a:endParaRPr lang="pt-BR" sz="1050" b="0" u="none">
            <a:solidFill>
              <a:schemeClr val="tx1"/>
            </a:solidFill>
            <a:latin typeface="Verdana" panose="020B0604030504040204" pitchFamily="34" charset="0"/>
            <a:ea typeface="Verdana" panose="020B0604030504040204" pitchFamily="34" charset="0"/>
          </a:endParaRPr>
        </a:p>
      </xdr:txBody>
    </xdr:sp>
    <xdr:clientData/>
  </xdr:twoCellAnchor>
  <xdr:twoCellAnchor>
    <xdr:from>
      <xdr:col>13</xdr:col>
      <xdr:colOff>10795</xdr:colOff>
      <xdr:row>8</xdr:row>
      <xdr:rowOff>55880</xdr:rowOff>
    </xdr:from>
    <xdr:to>
      <xdr:col>16</xdr:col>
      <xdr:colOff>396874</xdr:colOff>
      <xdr:row>12</xdr:row>
      <xdr:rowOff>55880</xdr:rowOff>
    </xdr:to>
    <xdr:sp macro="" textlink="">
      <xdr:nvSpPr>
        <xdr:cNvPr id="5" name="Retângulo: Cantos Arredondados 3">
          <a:hlinkClick xmlns:r="http://schemas.openxmlformats.org/officeDocument/2006/relationships" r:id="rId3"/>
          <a:extLst>
            <a:ext uri="{FF2B5EF4-FFF2-40B4-BE49-F238E27FC236}">
              <a16:creationId xmlns:a16="http://schemas.microsoft.com/office/drawing/2014/main" id="{4D67A254-F081-1A0E-71BB-0CDED55CE494}"/>
            </a:ext>
          </a:extLst>
        </xdr:cNvPr>
        <xdr:cNvSpPr/>
      </xdr:nvSpPr>
      <xdr:spPr>
        <a:xfrm>
          <a:off x="9631045" y="1503680"/>
          <a:ext cx="2214879"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255906</xdr:colOff>
      <xdr:row>8</xdr:row>
      <xdr:rowOff>55880</xdr:rowOff>
    </xdr:from>
    <xdr:to>
      <xdr:col>5</xdr:col>
      <xdr:colOff>1933575</xdr:colOff>
      <xdr:row>12</xdr:row>
      <xdr:rowOff>57785</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C999184F-B4EC-C1BD-2F41-C5041F26CA8B}"/>
            </a:ext>
          </a:extLst>
        </xdr:cNvPr>
        <xdr:cNvSpPr/>
      </xdr:nvSpPr>
      <xdr:spPr>
        <a:xfrm>
          <a:off x="2694306" y="1503680"/>
          <a:ext cx="2287269"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6</xdr:col>
      <xdr:colOff>40005</xdr:colOff>
      <xdr:row>8</xdr:row>
      <xdr:rowOff>55880</xdr:rowOff>
    </xdr:from>
    <xdr:to>
      <xdr:col>9</xdr:col>
      <xdr:colOff>116205</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5FE028A0-E13A-0AED-2828-6367F0EA2626}"/>
            </a:ext>
          </a:extLst>
        </xdr:cNvPr>
        <xdr:cNvSpPr/>
      </xdr:nvSpPr>
      <xdr:spPr>
        <a:xfrm>
          <a:off x="5031105" y="1503680"/>
          <a:ext cx="2266950"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9</xdr:col>
      <xdr:colOff>125095</xdr:colOff>
      <xdr:row>8</xdr:row>
      <xdr:rowOff>55880</xdr:rowOff>
    </xdr:from>
    <xdr:to>
      <xdr:col>12</xdr:col>
      <xdr:colOff>582929</xdr:colOff>
      <xdr:row>12</xdr:row>
      <xdr:rowOff>55880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E519D041-A22B-13B4-4AAF-02902B65B04F}"/>
            </a:ext>
          </a:extLst>
        </xdr:cNvPr>
        <xdr:cNvSpPr/>
      </xdr:nvSpPr>
      <xdr:spPr>
        <a:xfrm>
          <a:off x="7306945" y="1503680"/>
          <a:ext cx="228663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Outros</a:t>
          </a:r>
          <a:r>
            <a:rPr lang="pt-BR" sz="1100" b="1" u="none" baseline="0">
              <a:solidFill>
                <a:schemeClr val="bg1"/>
              </a:solidFill>
              <a:latin typeface="Verdana" panose="020B0604030504040204" pitchFamily="34" charset="0"/>
              <a:ea typeface="Verdana" panose="020B0604030504040204" pitchFamily="34" charset="0"/>
            </a:rPr>
            <a:t> i</a:t>
          </a:r>
          <a:r>
            <a:rPr lang="pt-BR" sz="110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300990</xdr:colOff>
      <xdr:row>6</xdr:row>
      <xdr:rowOff>135255</xdr:rowOff>
    </xdr:from>
    <xdr:to>
      <xdr:col>29</xdr:col>
      <xdr:colOff>410034</xdr:colOff>
      <xdr:row>7</xdr:row>
      <xdr:rowOff>142875</xdr:rowOff>
    </xdr:to>
    <xdr:sp macro="" textlink="">
      <xdr:nvSpPr>
        <xdr:cNvPr id="9" name="Retângulo 8">
          <a:extLst>
            <a:ext uri="{FF2B5EF4-FFF2-40B4-BE49-F238E27FC236}">
              <a16:creationId xmlns:a16="http://schemas.microsoft.com/office/drawing/2014/main" id="{CCE54109-3FDC-8F85-C3E6-8F1A08EDCFB0}"/>
            </a:ext>
          </a:extLst>
        </xdr:cNvPr>
        <xdr:cNvSpPr/>
      </xdr:nvSpPr>
      <xdr:spPr>
        <a:xfrm>
          <a:off x="300990" y="1217295"/>
          <a:ext cx="19080939"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9B7D3C08-EDDD-880E-6D33-2456C0303AA3}"/>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editAs="oneCell">
    <xdr:from>
      <xdr:col>12</xdr:col>
      <xdr:colOff>485775</xdr:colOff>
      <xdr:row>0</xdr:row>
      <xdr:rowOff>76200</xdr:rowOff>
    </xdr:from>
    <xdr:to>
      <xdr:col>15</xdr:col>
      <xdr:colOff>419100</xdr:colOff>
      <xdr:row>6</xdr:row>
      <xdr:rowOff>19050</xdr:rowOff>
    </xdr:to>
    <xdr:pic>
      <xdr:nvPicPr>
        <xdr:cNvPr id="77834" name="Imagem 10">
          <a:extLst>
            <a:ext uri="{FF2B5EF4-FFF2-40B4-BE49-F238E27FC236}">
              <a16:creationId xmlns:a16="http://schemas.microsoft.com/office/drawing/2014/main" id="{EFEE85FC-8F26-4C0F-420C-69990A68B4B9}"/>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220200" y="7620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106680</xdr:rowOff>
    </xdr:from>
    <xdr:to>
      <xdr:col>2</xdr:col>
      <xdr:colOff>586739</xdr:colOff>
      <xdr:row>34</xdr:row>
      <xdr:rowOff>0</xdr:rowOff>
    </xdr:to>
    <xdr:sp macro="" textlink="">
      <xdr:nvSpPr>
        <xdr:cNvPr id="12" name="Retângulo 11">
          <a:extLst>
            <a:ext uri="{FF2B5EF4-FFF2-40B4-BE49-F238E27FC236}">
              <a16:creationId xmlns:a16="http://schemas.microsoft.com/office/drawing/2014/main" id="{8B03833F-6316-8076-D728-D3F4AA0FB609}"/>
            </a:ext>
          </a:extLst>
        </xdr:cNvPr>
        <xdr:cNvSpPr/>
      </xdr:nvSpPr>
      <xdr:spPr>
        <a:xfrm>
          <a:off x="304800" y="2276475"/>
          <a:ext cx="1504949" cy="78676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549089</xdr:colOff>
      <xdr:row>15</xdr:row>
      <xdr:rowOff>44823</xdr:rowOff>
    </xdr:from>
    <xdr:to>
      <xdr:col>5</xdr:col>
      <xdr:colOff>1228726</xdr:colOff>
      <xdr:row>17</xdr:row>
      <xdr:rowOff>82363</xdr:rowOff>
    </xdr:to>
    <xdr:pic>
      <xdr:nvPicPr>
        <xdr:cNvPr id="3" name="Imagem 20">
          <a:extLst>
            <a:ext uri="{FF2B5EF4-FFF2-40B4-BE49-F238E27FC236}">
              <a16:creationId xmlns:a16="http://schemas.microsoft.com/office/drawing/2014/main" id="{D2297A88-6976-4154-9C03-E82C220B1B8D}"/>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24736" y="2902323"/>
          <a:ext cx="1273549" cy="642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7.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29</xdr:col>
      <xdr:colOff>457200</xdr:colOff>
      <xdr:row>12</xdr:row>
      <xdr:rowOff>129540</xdr:rowOff>
    </xdr:to>
    <xdr:sp macro="" textlink="">
      <xdr:nvSpPr>
        <xdr:cNvPr id="2" name="Retângulo 1">
          <a:extLst>
            <a:ext uri="{FF2B5EF4-FFF2-40B4-BE49-F238E27FC236}">
              <a16:creationId xmlns:a16="http://schemas.microsoft.com/office/drawing/2014/main" id="{ABD7D542-D122-9F7A-7271-47DE12D31DC1}"/>
            </a:ext>
          </a:extLst>
        </xdr:cNvPr>
        <xdr:cNvSpPr/>
      </xdr:nvSpPr>
      <xdr:spPr>
        <a:xfrm>
          <a:off x="304800" y="1682115"/>
          <a:ext cx="1952625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78850" name="Imagem 2">
          <a:hlinkClick xmlns:r="http://schemas.openxmlformats.org/officeDocument/2006/relationships" r:id="rId1"/>
          <a:extLst>
            <a:ext uri="{FF2B5EF4-FFF2-40B4-BE49-F238E27FC236}">
              <a16:creationId xmlns:a16="http://schemas.microsoft.com/office/drawing/2014/main" id="{2E417BE3-4192-000C-DBA0-DE0B35B9D8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228600</xdr:colOff>
      <xdr:row>12</xdr:row>
      <xdr:rowOff>55880</xdr:rowOff>
    </xdr:to>
    <xdr:sp macro="" textlink="">
      <xdr:nvSpPr>
        <xdr:cNvPr id="4" name="Retângulo: Cantos Arredondados 3">
          <a:extLst>
            <a:ext uri="{FF2B5EF4-FFF2-40B4-BE49-F238E27FC236}">
              <a16:creationId xmlns:a16="http://schemas.microsoft.com/office/drawing/2014/main" id="{65591AF9-9844-66DF-B194-9BDBAE2A877A}"/>
            </a:ext>
          </a:extLst>
        </xdr:cNvPr>
        <xdr:cNvSpPr/>
      </xdr:nvSpPr>
      <xdr:spPr>
        <a:xfrm>
          <a:off x="287655" y="1503680"/>
          <a:ext cx="2379345" cy="7277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tx1"/>
              </a:solidFill>
              <a:latin typeface="Verdana" panose="020B0604030504040204" pitchFamily="34" charset="0"/>
              <a:ea typeface="Verdana" panose="020B0604030504040204" pitchFamily="34" charset="0"/>
            </a:rPr>
            <a:t>Compromisso com a vida</a:t>
          </a:r>
          <a:br>
            <a:rPr lang="pt-BR" sz="1050" b="1" u="none">
              <a:solidFill>
                <a:schemeClr val="tx1"/>
              </a:solidFill>
              <a:latin typeface="Verdana" panose="020B0604030504040204" pitchFamily="34" charset="0"/>
              <a:ea typeface="Verdana" panose="020B0604030504040204" pitchFamily="34" charset="0"/>
            </a:rPr>
          </a:br>
          <a:r>
            <a:rPr lang="pt-BR" sz="1050" b="0" u="none">
              <a:solidFill>
                <a:schemeClr val="tx1"/>
              </a:solidFill>
              <a:latin typeface="Verdana" panose="020B0604030504040204" pitchFamily="34" charset="0"/>
              <a:ea typeface="Verdana" panose="020B0604030504040204" pitchFamily="34" charset="0"/>
            </a:rPr>
            <a:t>Circularidade</a:t>
          </a:r>
          <a:r>
            <a:rPr lang="pt-BR" sz="1050" b="0" u="none" baseline="0">
              <a:solidFill>
                <a:schemeClr val="tx1"/>
              </a:solidFill>
              <a:latin typeface="Verdana" panose="020B0604030504040204" pitchFamily="34" charset="0"/>
              <a:ea typeface="Verdana" panose="020B0604030504040204" pitchFamily="34" charset="0"/>
            </a:rPr>
            <a:t> e a Regeneração</a:t>
          </a:r>
          <a:endParaRPr lang="pt-BR" sz="1050" b="0" u="none">
            <a:solidFill>
              <a:schemeClr val="tx1"/>
            </a:solidFill>
            <a:latin typeface="Verdana" panose="020B0604030504040204" pitchFamily="34" charset="0"/>
            <a:ea typeface="Verdana" panose="020B0604030504040204" pitchFamily="34" charset="0"/>
          </a:endParaRPr>
        </a:p>
      </xdr:txBody>
    </xdr:sp>
    <xdr:clientData/>
  </xdr:twoCellAnchor>
  <xdr:twoCellAnchor>
    <xdr:from>
      <xdr:col>13</xdr:col>
      <xdr:colOff>10795</xdr:colOff>
      <xdr:row>8</xdr:row>
      <xdr:rowOff>55880</xdr:rowOff>
    </xdr:from>
    <xdr:to>
      <xdr:col>16</xdr:col>
      <xdr:colOff>396874</xdr:colOff>
      <xdr:row>12</xdr:row>
      <xdr:rowOff>55880</xdr:rowOff>
    </xdr:to>
    <xdr:sp macro="" textlink="">
      <xdr:nvSpPr>
        <xdr:cNvPr id="5" name="Retângulo: Cantos Arredondados 3">
          <a:hlinkClick xmlns:r="http://schemas.openxmlformats.org/officeDocument/2006/relationships" r:id="rId3"/>
          <a:extLst>
            <a:ext uri="{FF2B5EF4-FFF2-40B4-BE49-F238E27FC236}">
              <a16:creationId xmlns:a16="http://schemas.microsoft.com/office/drawing/2014/main" id="{B07408BE-A9B7-A7B4-6E49-FD7B3E837518}"/>
            </a:ext>
          </a:extLst>
        </xdr:cNvPr>
        <xdr:cNvSpPr/>
      </xdr:nvSpPr>
      <xdr:spPr>
        <a:xfrm>
          <a:off x="9632950" y="1507490"/>
          <a:ext cx="221678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255906</xdr:colOff>
      <xdr:row>8</xdr:row>
      <xdr:rowOff>55880</xdr:rowOff>
    </xdr:from>
    <xdr:to>
      <xdr:col>5</xdr:col>
      <xdr:colOff>1933575</xdr:colOff>
      <xdr:row>12</xdr:row>
      <xdr:rowOff>57785</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DAA01DCE-BD67-D9B2-416C-3DB8E9888CB4}"/>
            </a:ext>
          </a:extLst>
        </xdr:cNvPr>
        <xdr:cNvSpPr/>
      </xdr:nvSpPr>
      <xdr:spPr>
        <a:xfrm>
          <a:off x="2692401" y="1507490"/>
          <a:ext cx="228726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6</xdr:col>
      <xdr:colOff>40005</xdr:colOff>
      <xdr:row>8</xdr:row>
      <xdr:rowOff>55880</xdr:rowOff>
    </xdr:from>
    <xdr:to>
      <xdr:col>9</xdr:col>
      <xdr:colOff>116205</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83E6D8D2-332F-115F-38DA-B87F55753FCE}"/>
            </a:ext>
          </a:extLst>
        </xdr:cNvPr>
        <xdr:cNvSpPr/>
      </xdr:nvSpPr>
      <xdr:spPr>
        <a:xfrm>
          <a:off x="5031105" y="1507490"/>
          <a:ext cx="2266950"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9</xdr:col>
      <xdr:colOff>125095</xdr:colOff>
      <xdr:row>8</xdr:row>
      <xdr:rowOff>55880</xdr:rowOff>
    </xdr:from>
    <xdr:to>
      <xdr:col>12</xdr:col>
      <xdr:colOff>582929</xdr:colOff>
      <xdr:row>12</xdr:row>
      <xdr:rowOff>55880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F58B69DD-0DFB-29F5-A56C-957E6C8AB49D}"/>
            </a:ext>
          </a:extLst>
        </xdr:cNvPr>
        <xdr:cNvSpPr/>
      </xdr:nvSpPr>
      <xdr:spPr>
        <a:xfrm>
          <a:off x="7308850" y="1507490"/>
          <a:ext cx="228663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Outros</a:t>
          </a:r>
          <a:r>
            <a:rPr lang="pt-BR" sz="1100" b="1" u="none" baseline="0">
              <a:solidFill>
                <a:schemeClr val="bg1"/>
              </a:solidFill>
              <a:latin typeface="Verdana" panose="020B0604030504040204" pitchFamily="34" charset="0"/>
              <a:ea typeface="Verdana" panose="020B0604030504040204" pitchFamily="34" charset="0"/>
            </a:rPr>
            <a:t> i</a:t>
          </a:r>
          <a:r>
            <a:rPr lang="pt-BR" sz="110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300990</xdr:colOff>
      <xdr:row>6</xdr:row>
      <xdr:rowOff>135255</xdr:rowOff>
    </xdr:from>
    <xdr:to>
      <xdr:col>29</xdr:col>
      <xdr:colOff>410034</xdr:colOff>
      <xdr:row>7</xdr:row>
      <xdr:rowOff>142875</xdr:rowOff>
    </xdr:to>
    <xdr:sp macro="" textlink="">
      <xdr:nvSpPr>
        <xdr:cNvPr id="9" name="Retângulo 8">
          <a:extLst>
            <a:ext uri="{FF2B5EF4-FFF2-40B4-BE49-F238E27FC236}">
              <a16:creationId xmlns:a16="http://schemas.microsoft.com/office/drawing/2014/main" id="{B913CAD4-E809-F1AB-1886-AF8D41A224D3}"/>
            </a:ext>
          </a:extLst>
        </xdr:cNvPr>
        <xdr:cNvSpPr/>
      </xdr:nvSpPr>
      <xdr:spPr>
        <a:xfrm>
          <a:off x="300990" y="1217295"/>
          <a:ext cx="19480989"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A409DF54-37D2-477C-CCBB-912A5B57C7F0}"/>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editAs="oneCell">
    <xdr:from>
      <xdr:col>12</xdr:col>
      <xdr:colOff>485775</xdr:colOff>
      <xdr:row>0</xdr:row>
      <xdr:rowOff>76200</xdr:rowOff>
    </xdr:from>
    <xdr:to>
      <xdr:col>15</xdr:col>
      <xdr:colOff>419100</xdr:colOff>
      <xdr:row>6</xdr:row>
      <xdr:rowOff>19050</xdr:rowOff>
    </xdr:to>
    <xdr:pic>
      <xdr:nvPicPr>
        <xdr:cNvPr id="78858" name="Imagem 10">
          <a:extLst>
            <a:ext uri="{FF2B5EF4-FFF2-40B4-BE49-F238E27FC236}">
              <a16:creationId xmlns:a16="http://schemas.microsoft.com/office/drawing/2014/main" id="{36B36CED-D1C0-2CE9-C1AF-D19A39DC47B7}"/>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220200" y="7620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106680</xdr:rowOff>
    </xdr:from>
    <xdr:to>
      <xdr:col>2</xdr:col>
      <xdr:colOff>586739</xdr:colOff>
      <xdr:row>34</xdr:row>
      <xdr:rowOff>0</xdr:rowOff>
    </xdr:to>
    <xdr:sp macro="" textlink="">
      <xdr:nvSpPr>
        <xdr:cNvPr id="12" name="Retângulo 11">
          <a:extLst>
            <a:ext uri="{FF2B5EF4-FFF2-40B4-BE49-F238E27FC236}">
              <a16:creationId xmlns:a16="http://schemas.microsoft.com/office/drawing/2014/main" id="{ABD19675-A7DF-0ECC-450B-FC92FA4327F0}"/>
            </a:ext>
          </a:extLst>
        </xdr:cNvPr>
        <xdr:cNvSpPr/>
      </xdr:nvSpPr>
      <xdr:spPr>
        <a:xfrm>
          <a:off x="304800" y="2276475"/>
          <a:ext cx="1504949" cy="517207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0</xdr:colOff>
      <xdr:row>15</xdr:row>
      <xdr:rowOff>142875</xdr:rowOff>
    </xdr:from>
    <xdr:to>
      <xdr:col>5</xdr:col>
      <xdr:colOff>1295400</xdr:colOff>
      <xdr:row>17</xdr:row>
      <xdr:rowOff>171450</xdr:rowOff>
    </xdr:to>
    <xdr:pic>
      <xdr:nvPicPr>
        <xdr:cNvPr id="78860" name="Imagem 12">
          <a:extLst>
            <a:ext uri="{FF2B5EF4-FFF2-40B4-BE49-F238E27FC236}">
              <a16:creationId xmlns:a16="http://schemas.microsoft.com/office/drawing/2014/main" id="{B7369B56-6C17-F87E-93B8-A04EC0A5BB42}"/>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30003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8.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29</xdr:col>
      <xdr:colOff>457200</xdr:colOff>
      <xdr:row>12</xdr:row>
      <xdr:rowOff>129540</xdr:rowOff>
    </xdr:to>
    <xdr:sp macro="" textlink="">
      <xdr:nvSpPr>
        <xdr:cNvPr id="2" name="Retângulo 1">
          <a:extLst>
            <a:ext uri="{FF2B5EF4-FFF2-40B4-BE49-F238E27FC236}">
              <a16:creationId xmlns:a16="http://schemas.microsoft.com/office/drawing/2014/main" id="{B93CFDD3-6343-C45E-8B48-22C77F5CEB35}"/>
            </a:ext>
          </a:extLst>
        </xdr:cNvPr>
        <xdr:cNvSpPr/>
      </xdr:nvSpPr>
      <xdr:spPr>
        <a:xfrm>
          <a:off x="304800" y="1682115"/>
          <a:ext cx="1952625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79874" name="Imagem 2">
          <a:hlinkClick xmlns:r="http://schemas.openxmlformats.org/officeDocument/2006/relationships" r:id="rId1"/>
          <a:extLst>
            <a:ext uri="{FF2B5EF4-FFF2-40B4-BE49-F238E27FC236}">
              <a16:creationId xmlns:a16="http://schemas.microsoft.com/office/drawing/2014/main" id="{DD676443-A63A-4706-EBFB-C93B132331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228600</xdr:colOff>
      <xdr:row>12</xdr:row>
      <xdr:rowOff>55880</xdr:rowOff>
    </xdr:to>
    <xdr:sp macro="" textlink="">
      <xdr:nvSpPr>
        <xdr:cNvPr id="4" name="Retângulo: Cantos Arredondados 3">
          <a:extLst>
            <a:ext uri="{FF2B5EF4-FFF2-40B4-BE49-F238E27FC236}">
              <a16:creationId xmlns:a16="http://schemas.microsoft.com/office/drawing/2014/main" id="{2D9A4AB7-AE93-BCBA-A485-32D5243EACFC}"/>
            </a:ext>
          </a:extLst>
        </xdr:cNvPr>
        <xdr:cNvSpPr/>
      </xdr:nvSpPr>
      <xdr:spPr>
        <a:xfrm>
          <a:off x="287655" y="1503680"/>
          <a:ext cx="2379345" cy="7277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tx1"/>
              </a:solidFill>
              <a:latin typeface="Verdana" panose="020B0604030504040204" pitchFamily="34" charset="0"/>
              <a:ea typeface="Verdana" panose="020B0604030504040204" pitchFamily="34" charset="0"/>
            </a:rPr>
            <a:t>Compromisso com a vida</a:t>
          </a:r>
          <a:br>
            <a:rPr lang="pt-BR" sz="1050" b="1" u="none">
              <a:solidFill>
                <a:schemeClr val="tx1"/>
              </a:solidFill>
              <a:latin typeface="Verdana" panose="020B0604030504040204" pitchFamily="34" charset="0"/>
              <a:ea typeface="Verdana" panose="020B0604030504040204" pitchFamily="34" charset="0"/>
            </a:rPr>
          </a:br>
          <a:r>
            <a:rPr lang="pt-BR" sz="1050" b="0" u="none">
              <a:solidFill>
                <a:schemeClr val="tx1"/>
              </a:solidFill>
              <a:latin typeface="Verdana" panose="020B0604030504040204" pitchFamily="34" charset="0"/>
              <a:ea typeface="Verdana" panose="020B0604030504040204" pitchFamily="34" charset="0"/>
            </a:rPr>
            <a:t>Circularidade</a:t>
          </a:r>
          <a:r>
            <a:rPr lang="pt-BR" sz="1050" b="0" u="none" baseline="0">
              <a:solidFill>
                <a:schemeClr val="tx1"/>
              </a:solidFill>
              <a:latin typeface="Verdana" panose="020B0604030504040204" pitchFamily="34" charset="0"/>
              <a:ea typeface="Verdana" panose="020B0604030504040204" pitchFamily="34" charset="0"/>
            </a:rPr>
            <a:t> e a Regeneração</a:t>
          </a:r>
          <a:endParaRPr lang="pt-BR" sz="1050" b="0" u="none">
            <a:solidFill>
              <a:schemeClr val="tx1"/>
            </a:solidFill>
            <a:latin typeface="Verdana" panose="020B0604030504040204" pitchFamily="34" charset="0"/>
            <a:ea typeface="Verdana" panose="020B0604030504040204" pitchFamily="34" charset="0"/>
          </a:endParaRPr>
        </a:p>
      </xdr:txBody>
    </xdr:sp>
    <xdr:clientData/>
  </xdr:twoCellAnchor>
  <xdr:twoCellAnchor>
    <xdr:from>
      <xdr:col>13</xdr:col>
      <xdr:colOff>10795</xdr:colOff>
      <xdr:row>8</xdr:row>
      <xdr:rowOff>55880</xdr:rowOff>
    </xdr:from>
    <xdr:to>
      <xdr:col>16</xdr:col>
      <xdr:colOff>396874</xdr:colOff>
      <xdr:row>12</xdr:row>
      <xdr:rowOff>55880</xdr:rowOff>
    </xdr:to>
    <xdr:sp macro="" textlink="">
      <xdr:nvSpPr>
        <xdr:cNvPr id="5" name="Retângulo: Cantos Arredondados 3">
          <a:hlinkClick xmlns:r="http://schemas.openxmlformats.org/officeDocument/2006/relationships" r:id="rId3"/>
          <a:extLst>
            <a:ext uri="{FF2B5EF4-FFF2-40B4-BE49-F238E27FC236}">
              <a16:creationId xmlns:a16="http://schemas.microsoft.com/office/drawing/2014/main" id="{D35C9336-DEB2-2BA4-414C-36819A602002}"/>
            </a:ext>
          </a:extLst>
        </xdr:cNvPr>
        <xdr:cNvSpPr/>
      </xdr:nvSpPr>
      <xdr:spPr>
        <a:xfrm>
          <a:off x="9632950" y="1507490"/>
          <a:ext cx="221678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255906</xdr:colOff>
      <xdr:row>8</xdr:row>
      <xdr:rowOff>55880</xdr:rowOff>
    </xdr:from>
    <xdr:to>
      <xdr:col>5</xdr:col>
      <xdr:colOff>1933575</xdr:colOff>
      <xdr:row>12</xdr:row>
      <xdr:rowOff>57785</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EF7DF0C2-EACD-6867-BC76-7AE208D377EB}"/>
            </a:ext>
          </a:extLst>
        </xdr:cNvPr>
        <xdr:cNvSpPr/>
      </xdr:nvSpPr>
      <xdr:spPr>
        <a:xfrm>
          <a:off x="2692401" y="1507490"/>
          <a:ext cx="228726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6</xdr:col>
      <xdr:colOff>40005</xdr:colOff>
      <xdr:row>8</xdr:row>
      <xdr:rowOff>55880</xdr:rowOff>
    </xdr:from>
    <xdr:to>
      <xdr:col>9</xdr:col>
      <xdr:colOff>116205</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AA3EA53A-1247-038A-CE3A-B90D4ED639C9}"/>
            </a:ext>
          </a:extLst>
        </xdr:cNvPr>
        <xdr:cNvSpPr/>
      </xdr:nvSpPr>
      <xdr:spPr>
        <a:xfrm>
          <a:off x="5031105" y="1507490"/>
          <a:ext cx="2266950"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9</xdr:col>
      <xdr:colOff>125095</xdr:colOff>
      <xdr:row>8</xdr:row>
      <xdr:rowOff>55880</xdr:rowOff>
    </xdr:from>
    <xdr:to>
      <xdr:col>12</xdr:col>
      <xdr:colOff>582929</xdr:colOff>
      <xdr:row>12</xdr:row>
      <xdr:rowOff>55880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D233BBA3-B1AD-42FC-25CB-A70F2FD3BE18}"/>
            </a:ext>
          </a:extLst>
        </xdr:cNvPr>
        <xdr:cNvSpPr/>
      </xdr:nvSpPr>
      <xdr:spPr>
        <a:xfrm>
          <a:off x="7308850" y="1507490"/>
          <a:ext cx="228663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Outros</a:t>
          </a:r>
          <a:r>
            <a:rPr lang="pt-BR" sz="1100" b="1" u="none" baseline="0">
              <a:solidFill>
                <a:schemeClr val="bg1"/>
              </a:solidFill>
              <a:latin typeface="Verdana" panose="020B0604030504040204" pitchFamily="34" charset="0"/>
              <a:ea typeface="Verdana" panose="020B0604030504040204" pitchFamily="34" charset="0"/>
            </a:rPr>
            <a:t> i</a:t>
          </a:r>
          <a:r>
            <a:rPr lang="pt-BR" sz="110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300990</xdr:colOff>
      <xdr:row>6</xdr:row>
      <xdr:rowOff>135255</xdr:rowOff>
    </xdr:from>
    <xdr:to>
      <xdr:col>29</xdr:col>
      <xdr:colOff>410034</xdr:colOff>
      <xdr:row>7</xdr:row>
      <xdr:rowOff>142875</xdr:rowOff>
    </xdr:to>
    <xdr:sp macro="" textlink="">
      <xdr:nvSpPr>
        <xdr:cNvPr id="9" name="Retângulo 8">
          <a:extLst>
            <a:ext uri="{FF2B5EF4-FFF2-40B4-BE49-F238E27FC236}">
              <a16:creationId xmlns:a16="http://schemas.microsoft.com/office/drawing/2014/main" id="{3EE3FF57-9D00-74BC-DA46-DFCE7CB6F341}"/>
            </a:ext>
          </a:extLst>
        </xdr:cNvPr>
        <xdr:cNvSpPr/>
      </xdr:nvSpPr>
      <xdr:spPr>
        <a:xfrm>
          <a:off x="300990" y="1217295"/>
          <a:ext cx="19480989"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A82D15A4-69EE-147D-EFD4-075E2C1C312C}"/>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editAs="oneCell">
    <xdr:from>
      <xdr:col>12</xdr:col>
      <xdr:colOff>485775</xdr:colOff>
      <xdr:row>0</xdr:row>
      <xdr:rowOff>76200</xdr:rowOff>
    </xdr:from>
    <xdr:to>
      <xdr:col>15</xdr:col>
      <xdr:colOff>419100</xdr:colOff>
      <xdr:row>6</xdr:row>
      <xdr:rowOff>19050</xdr:rowOff>
    </xdr:to>
    <xdr:pic>
      <xdr:nvPicPr>
        <xdr:cNvPr id="79882" name="Imagem 10">
          <a:extLst>
            <a:ext uri="{FF2B5EF4-FFF2-40B4-BE49-F238E27FC236}">
              <a16:creationId xmlns:a16="http://schemas.microsoft.com/office/drawing/2014/main" id="{9E2C7768-158F-0733-98A2-435456CDE8D9}"/>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220200" y="7620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106680</xdr:rowOff>
    </xdr:from>
    <xdr:to>
      <xdr:col>2</xdr:col>
      <xdr:colOff>586739</xdr:colOff>
      <xdr:row>34</xdr:row>
      <xdr:rowOff>0</xdr:rowOff>
    </xdr:to>
    <xdr:sp macro="" textlink="">
      <xdr:nvSpPr>
        <xdr:cNvPr id="12" name="Retângulo 11">
          <a:extLst>
            <a:ext uri="{FF2B5EF4-FFF2-40B4-BE49-F238E27FC236}">
              <a16:creationId xmlns:a16="http://schemas.microsoft.com/office/drawing/2014/main" id="{CF0E5CD4-CFDA-B999-BCCA-D9C31E474A4D}"/>
            </a:ext>
          </a:extLst>
        </xdr:cNvPr>
        <xdr:cNvSpPr/>
      </xdr:nvSpPr>
      <xdr:spPr>
        <a:xfrm>
          <a:off x="304800" y="2276475"/>
          <a:ext cx="1504949" cy="53530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552450</xdr:colOff>
      <xdr:row>15</xdr:row>
      <xdr:rowOff>123825</xdr:rowOff>
    </xdr:from>
    <xdr:to>
      <xdr:col>5</xdr:col>
      <xdr:colOff>1257300</xdr:colOff>
      <xdr:row>17</xdr:row>
      <xdr:rowOff>152400</xdr:rowOff>
    </xdr:to>
    <xdr:pic>
      <xdr:nvPicPr>
        <xdr:cNvPr id="79884" name="Imagem 12">
          <a:extLst>
            <a:ext uri="{FF2B5EF4-FFF2-40B4-BE49-F238E27FC236}">
              <a16:creationId xmlns:a16="http://schemas.microsoft.com/office/drawing/2014/main" id="{BF6B83AE-0150-6AC6-2DFC-7B96AEA130C0}"/>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14650" y="298132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9.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29</xdr:col>
      <xdr:colOff>457200</xdr:colOff>
      <xdr:row>12</xdr:row>
      <xdr:rowOff>129540</xdr:rowOff>
    </xdr:to>
    <xdr:sp macro="" textlink="">
      <xdr:nvSpPr>
        <xdr:cNvPr id="2" name="Retângulo 1">
          <a:extLst>
            <a:ext uri="{FF2B5EF4-FFF2-40B4-BE49-F238E27FC236}">
              <a16:creationId xmlns:a16="http://schemas.microsoft.com/office/drawing/2014/main" id="{3C21BBCB-0B2C-C4A3-C9D7-CFC6563C2A09}"/>
            </a:ext>
          </a:extLst>
        </xdr:cNvPr>
        <xdr:cNvSpPr/>
      </xdr:nvSpPr>
      <xdr:spPr>
        <a:xfrm>
          <a:off x="304800" y="1682115"/>
          <a:ext cx="1952625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80898" name="Imagem 2">
          <a:hlinkClick xmlns:r="http://schemas.openxmlformats.org/officeDocument/2006/relationships" r:id="rId1"/>
          <a:extLst>
            <a:ext uri="{FF2B5EF4-FFF2-40B4-BE49-F238E27FC236}">
              <a16:creationId xmlns:a16="http://schemas.microsoft.com/office/drawing/2014/main" id="{BACA50FF-E406-FE04-FDFA-1BCC1E77AF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228600</xdr:colOff>
      <xdr:row>12</xdr:row>
      <xdr:rowOff>55880</xdr:rowOff>
    </xdr:to>
    <xdr:sp macro="" textlink="">
      <xdr:nvSpPr>
        <xdr:cNvPr id="4" name="Retângulo: Cantos Arredondados 3">
          <a:extLst>
            <a:ext uri="{FF2B5EF4-FFF2-40B4-BE49-F238E27FC236}">
              <a16:creationId xmlns:a16="http://schemas.microsoft.com/office/drawing/2014/main" id="{792D5B57-6F0A-52D3-C423-B3B859E1A5D7}"/>
            </a:ext>
          </a:extLst>
        </xdr:cNvPr>
        <xdr:cNvSpPr/>
      </xdr:nvSpPr>
      <xdr:spPr>
        <a:xfrm>
          <a:off x="287655" y="1503680"/>
          <a:ext cx="2379345" cy="7277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tx1"/>
              </a:solidFill>
              <a:latin typeface="Verdana" panose="020B0604030504040204" pitchFamily="34" charset="0"/>
              <a:ea typeface="Verdana" panose="020B0604030504040204" pitchFamily="34" charset="0"/>
            </a:rPr>
            <a:t>Compromisso com a vida</a:t>
          </a:r>
          <a:br>
            <a:rPr lang="pt-BR" sz="1050" b="1" u="none">
              <a:solidFill>
                <a:schemeClr val="tx1"/>
              </a:solidFill>
              <a:latin typeface="Verdana" panose="020B0604030504040204" pitchFamily="34" charset="0"/>
              <a:ea typeface="Verdana" panose="020B0604030504040204" pitchFamily="34" charset="0"/>
            </a:rPr>
          </a:br>
          <a:r>
            <a:rPr lang="pt-BR" sz="1050" b="0" u="none">
              <a:solidFill>
                <a:schemeClr val="tx1"/>
              </a:solidFill>
              <a:latin typeface="Verdana" panose="020B0604030504040204" pitchFamily="34" charset="0"/>
              <a:ea typeface="Verdana" panose="020B0604030504040204" pitchFamily="34" charset="0"/>
            </a:rPr>
            <a:t>Circularidade</a:t>
          </a:r>
          <a:r>
            <a:rPr lang="pt-BR" sz="1050" b="0" u="none" baseline="0">
              <a:solidFill>
                <a:schemeClr val="tx1"/>
              </a:solidFill>
              <a:latin typeface="Verdana" panose="020B0604030504040204" pitchFamily="34" charset="0"/>
              <a:ea typeface="Verdana" panose="020B0604030504040204" pitchFamily="34" charset="0"/>
            </a:rPr>
            <a:t> e a Regeneração</a:t>
          </a:r>
          <a:endParaRPr lang="pt-BR" sz="1050" b="0" u="none">
            <a:solidFill>
              <a:schemeClr val="tx1"/>
            </a:solidFill>
            <a:latin typeface="Verdana" panose="020B0604030504040204" pitchFamily="34" charset="0"/>
            <a:ea typeface="Verdana" panose="020B0604030504040204" pitchFamily="34" charset="0"/>
          </a:endParaRPr>
        </a:p>
      </xdr:txBody>
    </xdr:sp>
    <xdr:clientData/>
  </xdr:twoCellAnchor>
  <xdr:twoCellAnchor>
    <xdr:from>
      <xdr:col>13</xdr:col>
      <xdr:colOff>10795</xdr:colOff>
      <xdr:row>8</xdr:row>
      <xdr:rowOff>55880</xdr:rowOff>
    </xdr:from>
    <xdr:to>
      <xdr:col>16</xdr:col>
      <xdr:colOff>396874</xdr:colOff>
      <xdr:row>12</xdr:row>
      <xdr:rowOff>55880</xdr:rowOff>
    </xdr:to>
    <xdr:sp macro="" textlink="">
      <xdr:nvSpPr>
        <xdr:cNvPr id="5" name="Retângulo: Cantos Arredondados 3">
          <a:hlinkClick xmlns:r="http://schemas.openxmlformats.org/officeDocument/2006/relationships" r:id="rId3"/>
          <a:extLst>
            <a:ext uri="{FF2B5EF4-FFF2-40B4-BE49-F238E27FC236}">
              <a16:creationId xmlns:a16="http://schemas.microsoft.com/office/drawing/2014/main" id="{62E18F57-C6B6-B494-172F-647C0A0D9E4B}"/>
            </a:ext>
          </a:extLst>
        </xdr:cNvPr>
        <xdr:cNvSpPr/>
      </xdr:nvSpPr>
      <xdr:spPr>
        <a:xfrm>
          <a:off x="9632950" y="1507490"/>
          <a:ext cx="221678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255906</xdr:colOff>
      <xdr:row>8</xdr:row>
      <xdr:rowOff>55880</xdr:rowOff>
    </xdr:from>
    <xdr:to>
      <xdr:col>5</xdr:col>
      <xdr:colOff>1933575</xdr:colOff>
      <xdr:row>12</xdr:row>
      <xdr:rowOff>57785</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2BF50C84-53B2-9338-A5DE-1644444EC856}"/>
            </a:ext>
          </a:extLst>
        </xdr:cNvPr>
        <xdr:cNvSpPr/>
      </xdr:nvSpPr>
      <xdr:spPr>
        <a:xfrm>
          <a:off x="2692401" y="1507490"/>
          <a:ext cx="228726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6</xdr:col>
      <xdr:colOff>40005</xdr:colOff>
      <xdr:row>8</xdr:row>
      <xdr:rowOff>55880</xdr:rowOff>
    </xdr:from>
    <xdr:to>
      <xdr:col>9</xdr:col>
      <xdr:colOff>116205</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52787752-3F27-616C-4D27-3C6368202E19}"/>
            </a:ext>
          </a:extLst>
        </xdr:cNvPr>
        <xdr:cNvSpPr/>
      </xdr:nvSpPr>
      <xdr:spPr>
        <a:xfrm>
          <a:off x="5031105" y="1507490"/>
          <a:ext cx="2266950"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9</xdr:col>
      <xdr:colOff>125095</xdr:colOff>
      <xdr:row>8</xdr:row>
      <xdr:rowOff>55880</xdr:rowOff>
    </xdr:from>
    <xdr:to>
      <xdr:col>12</xdr:col>
      <xdr:colOff>582929</xdr:colOff>
      <xdr:row>12</xdr:row>
      <xdr:rowOff>55880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594B4F02-A1AE-A1B2-F548-6D92671A6971}"/>
            </a:ext>
          </a:extLst>
        </xdr:cNvPr>
        <xdr:cNvSpPr/>
      </xdr:nvSpPr>
      <xdr:spPr>
        <a:xfrm>
          <a:off x="7308850" y="1507490"/>
          <a:ext cx="2286634" cy="72390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Outros</a:t>
          </a:r>
          <a:r>
            <a:rPr lang="pt-BR" sz="1100" b="1" u="none" baseline="0">
              <a:solidFill>
                <a:schemeClr val="bg1"/>
              </a:solidFill>
              <a:latin typeface="Verdana" panose="020B0604030504040204" pitchFamily="34" charset="0"/>
              <a:ea typeface="Verdana" panose="020B0604030504040204" pitchFamily="34" charset="0"/>
            </a:rPr>
            <a:t> i</a:t>
          </a:r>
          <a:r>
            <a:rPr lang="pt-BR" sz="110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300990</xdr:colOff>
      <xdr:row>6</xdr:row>
      <xdr:rowOff>135255</xdr:rowOff>
    </xdr:from>
    <xdr:to>
      <xdr:col>29</xdr:col>
      <xdr:colOff>410034</xdr:colOff>
      <xdr:row>7</xdr:row>
      <xdr:rowOff>142875</xdr:rowOff>
    </xdr:to>
    <xdr:sp macro="" textlink="">
      <xdr:nvSpPr>
        <xdr:cNvPr id="9" name="Retângulo 8">
          <a:extLst>
            <a:ext uri="{FF2B5EF4-FFF2-40B4-BE49-F238E27FC236}">
              <a16:creationId xmlns:a16="http://schemas.microsoft.com/office/drawing/2014/main" id="{4567C6A8-B232-067D-5F65-08C368FF3FA0}"/>
            </a:ext>
          </a:extLst>
        </xdr:cNvPr>
        <xdr:cNvSpPr/>
      </xdr:nvSpPr>
      <xdr:spPr>
        <a:xfrm>
          <a:off x="300990" y="1217295"/>
          <a:ext cx="19480989"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4BB31E46-E2DC-1269-3B9A-8E309A181CA4}"/>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editAs="oneCell">
    <xdr:from>
      <xdr:col>12</xdr:col>
      <xdr:colOff>485775</xdr:colOff>
      <xdr:row>0</xdr:row>
      <xdr:rowOff>76200</xdr:rowOff>
    </xdr:from>
    <xdr:to>
      <xdr:col>15</xdr:col>
      <xdr:colOff>419100</xdr:colOff>
      <xdr:row>6</xdr:row>
      <xdr:rowOff>19050</xdr:rowOff>
    </xdr:to>
    <xdr:pic>
      <xdr:nvPicPr>
        <xdr:cNvPr id="80906" name="Imagem 10">
          <a:extLst>
            <a:ext uri="{FF2B5EF4-FFF2-40B4-BE49-F238E27FC236}">
              <a16:creationId xmlns:a16="http://schemas.microsoft.com/office/drawing/2014/main" id="{9E4A0FF3-2300-5C4A-192B-779A305EC883}"/>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220200" y="7620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106680</xdr:rowOff>
    </xdr:from>
    <xdr:to>
      <xdr:col>2</xdr:col>
      <xdr:colOff>586739</xdr:colOff>
      <xdr:row>34</xdr:row>
      <xdr:rowOff>0</xdr:rowOff>
    </xdr:to>
    <xdr:sp macro="" textlink="">
      <xdr:nvSpPr>
        <xdr:cNvPr id="12" name="Retângulo 11">
          <a:extLst>
            <a:ext uri="{FF2B5EF4-FFF2-40B4-BE49-F238E27FC236}">
              <a16:creationId xmlns:a16="http://schemas.microsoft.com/office/drawing/2014/main" id="{ACA3A81F-9F7E-6AF8-B8DA-9B4819B897FD}"/>
            </a:ext>
          </a:extLst>
        </xdr:cNvPr>
        <xdr:cNvSpPr/>
      </xdr:nvSpPr>
      <xdr:spPr>
        <a:xfrm>
          <a:off x="304800" y="2276475"/>
          <a:ext cx="1504949" cy="505777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590550</xdr:colOff>
      <xdr:row>15</xdr:row>
      <xdr:rowOff>152400</xdr:rowOff>
    </xdr:from>
    <xdr:to>
      <xdr:col>5</xdr:col>
      <xdr:colOff>1285875</xdr:colOff>
      <xdr:row>17</xdr:row>
      <xdr:rowOff>152400</xdr:rowOff>
    </xdr:to>
    <xdr:pic>
      <xdr:nvPicPr>
        <xdr:cNvPr id="80908" name="Imagem 13">
          <a:extLst>
            <a:ext uri="{FF2B5EF4-FFF2-40B4-BE49-F238E27FC236}">
              <a16:creationId xmlns:a16="http://schemas.microsoft.com/office/drawing/2014/main" id="{74635260-3FF1-C801-EF8A-637814028D38}"/>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52750" y="3009900"/>
          <a:ext cx="12858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22</xdr:col>
      <xdr:colOff>0</xdr:colOff>
      <xdr:row>12</xdr:row>
      <xdr:rowOff>129540</xdr:rowOff>
    </xdr:to>
    <xdr:sp macro="" textlink="">
      <xdr:nvSpPr>
        <xdr:cNvPr id="2" name="Retângulo 1">
          <a:extLst>
            <a:ext uri="{FF2B5EF4-FFF2-40B4-BE49-F238E27FC236}">
              <a16:creationId xmlns:a16="http://schemas.microsoft.com/office/drawing/2014/main" id="{60AE1900-B168-435B-7986-4F4AAACE246F}"/>
            </a:ext>
          </a:extLst>
        </xdr:cNvPr>
        <xdr:cNvSpPr/>
      </xdr:nvSpPr>
      <xdr:spPr>
        <a:xfrm>
          <a:off x="304800" y="1685925"/>
          <a:ext cx="15297150"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10</xdr:col>
      <xdr:colOff>495300</xdr:colOff>
      <xdr:row>1</xdr:row>
      <xdr:rowOff>76200</xdr:rowOff>
    </xdr:from>
    <xdr:to>
      <xdr:col>13</xdr:col>
      <xdr:colOff>323850</xdr:colOff>
      <xdr:row>6</xdr:row>
      <xdr:rowOff>171450</xdr:rowOff>
    </xdr:to>
    <xdr:pic>
      <xdr:nvPicPr>
        <xdr:cNvPr id="8194" name="Imagem 2">
          <a:extLst>
            <a:ext uri="{FF2B5EF4-FFF2-40B4-BE49-F238E27FC236}">
              <a16:creationId xmlns:a16="http://schemas.microsoft.com/office/drawing/2014/main" id="{D399C862-54FE-4618-3F5E-F8001376165A}"/>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10675" y="266700"/>
          <a:ext cx="1600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xdr:row>
      <xdr:rowOff>9525</xdr:rowOff>
    </xdr:from>
    <xdr:to>
      <xdr:col>5</xdr:col>
      <xdr:colOff>628650</xdr:colOff>
      <xdr:row>6</xdr:row>
      <xdr:rowOff>95250</xdr:rowOff>
    </xdr:to>
    <xdr:pic>
      <xdr:nvPicPr>
        <xdr:cNvPr id="8195" name="Imagem 3">
          <a:hlinkClick xmlns:r="http://schemas.openxmlformats.org/officeDocument/2006/relationships" r:id="rId2"/>
          <a:extLst>
            <a:ext uri="{FF2B5EF4-FFF2-40B4-BE49-F238E27FC236}">
              <a16:creationId xmlns:a16="http://schemas.microsoft.com/office/drawing/2014/main" id="{C1C3C39A-2EF4-AF0F-1D5B-307238AD2CC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237490</xdr:colOff>
      <xdr:row>8</xdr:row>
      <xdr:rowOff>55880</xdr:rowOff>
    </xdr:from>
    <xdr:to>
      <xdr:col>14</xdr:col>
      <xdr:colOff>55879</xdr:colOff>
      <xdr:row>12</xdr:row>
      <xdr:rowOff>57785</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F841DFA1-B6C3-1D12-DA31-C38373820666}"/>
            </a:ext>
          </a:extLst>
        </xdr:cNvPr>
        <xdr:cNvSpPr/>
      </xdr:nvSpPr>
      <xdr:spPr>
        <a:xfrm>
          <a:off x="8952865" y="1579880"/>
          <a:ext cx="2180589" cy="7639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social</a:t>
          </a:r>
        </a:p>
      </xdr:txBody>
    </xdr:sp>
    <xdr:clientData/>
  </xdr:twoCellAnchor>
  <xdr:twoCellAnchor>
    <xdr:from>
      <xdr:col>4</xdr:col>
      <xdr:colOff>90170</xdr:colOff>
      <xdr:row>8</xdr:row>
      <xdr:rowOff>59690</xdr:rowOff>
    </xdr:from>
    <xdr:to>
      <xdr:col>5</xdr:col>
      <xdr:colOff>1691640</xdr:colOff>
      <xdr:row>12</xdr:row>
      <xdr:rowOff>48260</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C8DA3220-93C1-C90C-78B5-67C1116BC719}"/>
            </a:ext>
          </a:extLst>
        </xdr:cNvPr>
        <xdr:cNvSpPr/>
      </xdr:nvSpPr>
      <xdr:spPr>
        <a:xfrm>
          <a:off x="2528570" y="1522730"/>
          <a:ext cx="2211070"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Temas materiais</a:t>
          </a:r>
        </a:p>
      </xdr:txBody>
    </xdr:sp>
    <xdr:clientData/>
  </xdr:twoCellAnchor>
  <xdr:twoCellAnchor>
    <xdr:from>
      <xdr:col>5</xdr:col>
      <xdr:colOff>1724024</xdr:colOff>
      <xdr:row>8</xdr:row>
      <xdr:rowOff>59690</xdr:rowOff>
    </xdr:from>
    <xdr:to>
      <xdr:col>6</xdr:col>
      <xdr:colOff>409574</xdr:colOff>
      <xdr:row>12</xdr:row>
      <xdr:rowOff>57785</xdr:rowOff>
    </xdr:to>
    <xdr:sp macro="" textlink="">
      <xdr:nvSpPr>
        <xdr:cNvPr id="7" name="Retângulo: Cantos Arredondados 3">
          <a:hlinkClick xmlns:r="http://schemas.openxmlformats.org/officeDocument/2006/relationships" r:id="rId6"/>
          <a:extLst>
            <a:ext uri="{FF2B5EF4-FFF2-40B4-BE49-F238E27FC236}">
              <a16:creationId xmlns:a16="http://schemas.microsoft.com/office/drawing/2014/main" id="{F3EBD8C6-13F4-16A3-2226-9EB04D39758D}"/>
            </a:ext>
          </a:extLst>
        </xdr:cNvPr>
        <xdr:cNvSpPr/>
      </xdr:nvSpPr>
      <xdr:spPr>
        <a:xfrm>
          <a:off x="4676774" y="1583690"/>
          <a:ext cx="2085975" cy="7600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Dimensão ambiental</a:t>
          </a:r>
        </a:p>
      </xdr:txBody>
    </xdr:sp>
    <xdr:clientData/>
  </xdr:twoCellAnchor>
  <xdr:twoCellAnchor>
    <xdr:from>
      <xdr:col>6</xdr:col>
      <xdr:colOff>418465</xdr:colOff>
      <xdr:row>8</xdr:row>
      <xdr:rowOff>55880</xdr:rowOff>
    </xdr:from>
    <xdr:to>
      <xdr:col>10</xdr:col>
      <xdr:colOff>238124</xdr:colOff>
      <xdr:row>12</xdr:row>
      <xdr:rowOff>57785</xdr:rowOff>
    </xdr:to>
    <xdr:sp macro="" textlink="">
      <xdr:nvSpPr>
        <xdr:cNvPr id="8" name="Retângulo: Cantos Arredondados 3">
          <a:extLst>
            <a:ext uri="{FF2B5EF4-FFF2-40B4-BE49-F238E27FC236}">
              <a16:creationId xmlns:a16="http://schemas.microsoft.com/office/drawing/2014/main" id="{947C8F90-460B-410C-4FF0-1246BCB1C969}"/>
            </a:ext>
          </a:extLst>
        </xdr:cNvPr>
        <xdr:cNvSpPr/>
      </xdr:nvSpPr>
      <xdr:spPr>
        <a:xfrm>
          <a:off x="6771640" y="1579880"/>
          <a:ext cx="2181859" cy="76390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tx1"/>
              </a:solidFill>
              <a:latin typeface="Verdana" panose="020B0604030504040204" pitchFamily="34" charset="0"/>
              <a:ea typeface="Verdana" panose="020B0604030504040204" pitchFamily="34" charset="0"/>
            </a:rPr>
            <a:t>Dimensão</a:t>
          </a:r>
          <a:r>
            <a:rPr lang="pt-BR" sz="1200" b="1" u="none">
              <a:solidFill>
                <a:schemeClr val="bg1"/>
              </a:solidFill>
              <a:latin typeface="Verdana" panose="020B0604030504040204" pitchFamily="34" charset="0"/>
              <a:ea typeface="Verdana" panose="020B0604030504040204" pitchFamily="34" charset="0"/>
            </a:rPr>
            <a:t> </a:t>
          </a:r>
          <a:r>
            <a:rPr lang="pt-BR" sz="1200" b="1" u="none">
              <a:solidFill>
                <a:schemeClr val="tx1"/>
              </a:solidFill>
              <a:latin typeface="Verdana" panose="020B0604030504040204" pitchFamily="34" charset="0"/>
              <a:ea typeface="Verdana" panose="020B0604030504040204" pitchFamily="34" charset="0"/>
            </a:rPr>
            <a:t>econômica</a:t>
          </a:r>
          <a:r>
            <a:rPr lang="pt-BR" sz="1200" b="1" u="none">
              <a:solidFill>
                <a:schemeClr val="bg1"/>
              </a:solidFill>
              <a:latin typeface="Verdana" panose="020B0604030504040204" pitchFamily="34" charset="0"/>
              <a:ea typeface="Verdana" panose="020B0604030504040204" pitchFamily="34" charset="0"/>
            </a:rPr>
            <a:t> </a:t>
          </a:r>
        </a:p>
      </xdr:txBody>
    </xdr:sp>
    <xdr:clientData/>
  </xdr:twoCellAnchor>
  <xdr:twoCellAnchor>
    <xdr:from>
      <xdr:col>0</xdr:col>
      <xdr:colOff>289559</xdr:colOff>
      <xdr:row>6</xdr:row>
      <xdr:rowOff>133350</xdr:rowOff>
    </xdr:from>
    <xdr:to>
      <xdr:col>21</xdr:col>
      <xdr:colOff>590550</xdr:colOff>
      <xdr:row>7</xdr:row>
      <xdr:rowOff>141530</xdr:rowOff>
    </xdr:to>
    <xdr:sp macro="" textlink="">
      <xdr:nvSpPr>
        <xdr:cNvPr id="9" name="Retângulo 8">
          <a:extLst>
            <a:ext uri="{FF2B5EF4-FFF2-40B4-BE49-F238E27FC236}">
              <a16:creationId xmlns:a16="http://schemas.microsoft.com/office/drawing/2014/main" id="{87D6E3A3-79DF-93B6-6D6A-F915CBF29165}"/>
            </a:ext>
          </a:extLst>
        </xdr:cNvPr>
        <xdr:cNvSpPr/>
      </xdr:nvSpPr>
      <xdr:spPr>
        <a:xfrm>
          <a:off x="289559" y="1219200"/>
          <a:ext cx="15293341" cy="18915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56072</xdr:rowOff>
    </xdr:to>
    <xdr:pic>
      <xdr:nvPicPr>
        <xdr:cNvPr id="10" name="Gráfico 9" descr="Círculo com seta para a esquerda com preenchimento sólido">
          <a:hlinkClick xmlns:r="http://schemas.openxmlformats.org/officeDocument/2006/relationships" r:id="rId2"/>
          <a:extLst>
            <a:ext uri="{FF2B5EF4-FFF2-40B4-BE49-F238E27FC236}">
              <a16:creationId xmlns:a16="http://schemas.microsoft.com/office/drawing/2014/main" id="{BA3DB9C3-84D1-B6C9-E7DA-5B1DAB540B41}"/>
            </a:ext>
          </a:extLst>
        </xdr:cNvPr>
        <xdr:cNvPicPr>
          <a:picLocks noChangeAspect="1"/>
        </xdr:cNvPicPr>
      </xdr:nvPicPr>
      <xdr:blipFill>
        <a:blip xmlns:r="http://schemas.openxmlformats.org/officeDocument/2006/relationships" r:embed="rId7"/>
        <a:stretch>
          <a:fillRect/>
        </a:stretch>
      </xdr:blipFill>
      <xdr:spPr>
        <a:xfrm>
          <a:off x="474345" y="280035"/>
          <a:ext cx="499549" cy="507557"/>
        </a:xfrm>
        <a:prstGeom prst="rect">
          <a:avLst/>
        </a:prstGeom>
      </xdr:spPr>
    </xdr:pic>
    <xdr:clientData/>
  </xdr:twoCellAnchor>
  <xdr:twoCellAnchor>
    <xdr:from>
      <xdr:col>0</xdr:col>
      <xdr:colOff>304801</xdr:colOff>
      <xdr:row>12</xdr:row>
      <xdr:rowOff>91439</xdr:rowOff>
    </xdr:from>
    <xdr:to>
      <xdr:col>2</xdr:col>
      <xdr:colOff>586740</xdr:colOff>
      <xdr:row>37</xdr:row>
      <xdr:rowOff>0</xdr:rowOff>
    </xdr:to>
    <xdr:sp macro="" textlink="">
      <xdr:nvSpPr>
        <xdr:cNvPr id="11" name="Retângulo 10">
          <a:extLst>
            <a:ext uri="{FF2B5EF4-FFF2-40B4-BE49-F238E27FC236}">
              <a16:creationId xmlns:a16="http://schemas.microsoft.com/office/drawing/2014/main" id="{82835510-D1A5-3FD3-9FAA-E88EF0F53CF1}"/>
            </a:ext>
          </a:extLst>
        </xdr:cNvPr>
        <xdr:cNvSpPr/>
      </xdr:nvSpPr>
      <xdr:spPr>
        <a:xfrm>
          <a:off x="304801" y="2285999"/>
          <a:ext cx="1501139" cy="498348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xdr:from>
      <xdr:col>0</xdr:col>
      <xdr:colOff>283845</xdr:colOff>
      <xdr:row>8</xdr:row>
      <xdr:rowOff>53975</xdr:rowOff>
    </xdr:from>
    <xdr:to>
      <xdr:col>4</xdr:col>
      <xdr:colOff>60324</xdr:colOff>
      <xdr:row>12</xdr:row>
      <xdr:rowOff>57785</xdr:rowOff>
    </xdr:to>
    <xdr:sp macro="" textlink="">
      <xdr:nvSpPr>
        <xdr:cNvPr id="12" name="Retângulo: Cantos Arredondados 11">
          <a:hlinkClick xmlns:r="http://schemas.openxmlformats.org/officeDocument/2006/relationships" r:id="rId8"/>
          <a:extLst>
            <a:ext uri="{FF2B5EF4-FFF2-40B4-BE49-F238E27FC236}">
              <a16:creationId xmlns:a16="http://schemas.microsoft.com/office/drawing/2014/main" id="{FA57B26C-8908-8CCD-852E-2A3337DB1847}"/>
            </a:ext>
          </a:extLst>
        </xdr:cNvPr>
        <xdr:cNvSpPr/>
      </xdr:nvSpPr>
      <xdr:spPr>
        <a:xfrm>
          <a:off x="283845" y="1517015"/>
          <a:ext cx="2214879" cy="73533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Conteúdos gerais</a:t>
          </a: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31</xdr:col>
      <xdr:colOff>209550</xdr:colOff>
      <xdr:row>12</xdr:row>
      <xdr:rowOff>129540</xdr:rowOff>
    </xdr:to>
    <xdr:sp macro="" textlink="">
      <xdr:nvSpPr>
        <xdr:cNvPr id="2" name="Retângulo 1">
          <a:extLst>
            <a:ext uri="{FF2B5EF4-FFF2-40B4-BE49-F238E27FC236}">
              <a16:creationId xmlns:a16="http://schemas.microsoft.com/office/drawing/2014/main" id="{38AD1E0A-2565-447D-8505-A4C45BB104B9}"/>
            </a:ext>
          </a:extLst>
        </xdr:cNvPr>
        <xdr:cNvSpPr/>
      </xdr:nvSpPr>
      <xdr:spPr>
        <a:xfrm>
          <a:off x="304800" y="1682115"/>
          <a:ext cx="2108835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81922" name="Imagem 2">
          <a:hlinkClick xmlns:r="http://schemas.openxmlformats.org/officeDocument/2006/relationships" r:id="rId1"/>
          <a:extLst>
            <a:ext uri="{FF2B5EF4-FFF2-40B4-BE49-F238E27FC236}">
              <a16:creationId xmlns:a16="http://schemas.microsoft.com/office/drawing/2014/main" id="{9708699D-6688-2842-6B58-299DC79485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8BE6297E-BAAC-7E4D-C917-B9E7A2DD83EF}"/>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342265</xdr:colOff>
      <xdr:row>8</xdr:row>
      <xdr:rowOff>55880</xdr:rowOff>
    </xdr:from>
    <xdr:to>
      <xdr:col>11</xdr:col>
      <xdr:colOff>596265</xdr:colOff>
      <xdr:row>12</xdr:row>
      <xdr:rowOff>59690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6338F2DE-E356-4E8C-D921-04E992C64954}"/>
            </a:ext>
          </a:extLst>
        </xdr:cNvPr>
        <xdr:cNvSpPr/>
      </xdr:nvSpPr>
      <xdr:spPr>
        <a:xfrm>
          <a:off x="9029065" y="1503680"/>
          <a:ext cx="2082800"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95885</xdr:colOff>
      <xdr:row>8</xdr:row>
      <xdr:rowOff>55880</xdr:rowOff>
    </xdr:from>
    <xdr:to>
      <xdr:col>5</xdr:col>
      <xdr:colOff>1676400</xdr:colOff>
      <xdr:row>12</xdr:row>
      <xdr:rowOff>57785</xdr:rowOff>
    </xdr:to>
    <xdr:sp macro="" textlink="">
      <xdr:nvSpPr>
        <xdr:cNvPr id="6" name="Retângulo: Cantos Arredondados 3">
          <a:extLst>
            <a:ext uri="{FF2B5EF4-FFF2-40B4-BE49-F238E27FC236}">
              <a16:creationId xmlns:a16="http://schemas.microsoft.com/office/drawing/2014/main" id="{266427C8-B4C7-1EAA-59BC-DC1AD1F39A0F}"/>
            </a:ext>
          </a:extLst>
        </xdr:cNvPr>
        <xdr:cNvSpPr/>
      </xdr:nvSpPr>
      <xdr:spPr>
        <a:xfrm>
          <a:off x="2534285" y="1503680"/>
          <a:ext cx="2190115" cy="72580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tx1"/>
              </a:solidFill>
              <a:effectLst/>
              <a:latin typeface="Verdana" panose="020B0604030504040204" pitchFamily="34" charset="0"/>
              <a:ea typeface="Verdana" panose="020B0604030504040204" pitchFamily="34" charset="0"/>
              <a:cs typeface="+mn-cs"/>
            </a:rPr>
            <a:t>Compromisso com 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Crise Climática</a:t>
          </a:r>
          <a:r>
            <a:rPr lang="pt-BR" sz="1050" b="0" baseline="0">
              <a:solidFill>
                <a:schemeClr val="tx1"/>
              </a:solidFill>
              <a:effectLst/>
              <a:latin typeface="Verdana" panose="020B0604030504040204" pitchFamily="34" charset="0"/>
              <a:ea typeface="Verdana" panose="020B0604030504040204" pitchFamily="34" charset="0"/>
              <a:cs typeface="+mn-cs"/>
            </a:rPr>
            <a:t> &amp; Proteger a Amazônia</a:t>
          </a:r>
          <a:endParaRPr lang="pt-BR" sz="1400" b="0">
            <a:solidFill>
              <a:schemeClr val="tx1"/>
            </a:solidFill>
            <a:effectLst/>
            <a:latin typeface="Verdana" panose="020B0604030504040204" pitchFamily="34" charset="0"/>
            <a:ea typeface="Verdana" panose="020B0604030504040204" pitchFamily="34" charset="0"/>
          </a:endParaRPr>
        </a:p>
      </xdr:txBody>
    </xdr:sp>
    <xdr:clientData/>
  </xdr:twoCellAnchor>
  <xdr:twoCellAnchor>
    <xdr:from>
      <xdr:col>5</xdr:col>
      <xdr:colOff>1705610</xdr:colOff>
      <xdr:row>8</xdr:row>
      <xdr:rowOff>95885</xdr:rowOff>
    </xdr:from>
    <xdr:to>
      <xdr:col>6</xdr:col>
      <xdr:colOff>2030730</xdr:colOff>
      <xdr:row>12</xdr:row>
      <xdr:rowOff>78740</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A97836EC-4085-5AA3-BC7C-8FEA6D0F661E}"/>
            </a:ext>
          </a:extLst>
        </xdr:cNvPr>
        <xdr:cNvSpPr/>
      </xdr:nvSpPr>
      <xdr:spPr>
        <a:xfrm>
          <a:off x="4753610" y="1543685"/>
          <a:ext cx="2249170" cy="70675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2055495</xdr:colOff>
      <xdr:row>8</xdr:row>
      <xdr:rowOff>55880</xdr:rowOff>
    </xdr:from>
    <xdr:to>
      <xdr:col>8</xdr:col>
      <xdr:colOff>318134</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36937A70-7C36-2787-8819-05634EF587E8}"/>
            </a:ext>
          </a:extLst>
        </xdr:cNvPr>
        <xdr:cNvSpPr/>
      </xdr:nvSpPr>
      <xdr:spPr>
        <a:xfrm>
          <a:off x="7027545" y="1503680"/>
          <a:ext cx="1977389"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u="none">
              <a:solidFill>
                <a:schemeClr val="bg1"/>
              </a:solidFill>
              <a:latin typeface="Verdana" panose="020B0604030504040204" pitchFamily="34" charset="0"/>
              <a:ea typeface="Verdana" panose="020B0604030504040204" pitchFamily="34" charset="0"/>
            </a:rPr>
            <a:t>Outros</a:t>
          </a:r>
          <a:r>
            <a:rPr lang="pt-BR" sz="1050" b="1" u="none" baseline="0">
              <a:solidFill>
                <a:schemeClr val="bg1"/>
              </a:solidFill>
              <a:latin typeface="Verdana" panose="020B0604030504040204" pitchFamily="34" charset="0"/>
              <a:ea typeface="Verdana" panose="020B0604030504040204" pitchFamily="34" charset="0"/>
            </a:rPr>
            <a:t> i</a:t>
          </a:r>
          <a:r>
            <a:rPr lang="pt-BR" sz="105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300989</xdr:colOff>
      <xdr:row>6</xdr:row>
      <xdr:rowOff>135255</xdr:rowOff>
    </xdr:from>
    <xdr:to>
      <xdr:col>31</xdr:col>
      <xdr:colOff>159088</xdr:colOff>
      <xdr:row>7</xdr:row>
      <xdr:rowOff>142875</xdr:rowOff>
    </xdr:to>
    <xdr:sp macro="" textlink="">
      <xdr:nvSpPr>
        <xdr:cNvPr id="9" name="Retângulo 8">
          <a:extLst>
            <a:ext uri="{FF2B5EF4-FFF2-40B4-BE49-F238E27FC236}">
              <a16:creationId xmlns:a16="http://schemas.microsoft.com/office/drawing/2014/main" id="{323B827A-B7FF-16E7-DDF1-122B2C2BEE8F}"/>
            </a:ext>
          </a:extLst>
        </xdr:cNvPr>
        <xdr:cNvSpPr/>
      </xdr:nvSpPr>
      <xdr:spPr>
        <a:xfrm>
          <a:off x="299084" y="1217295"/>
          <a:ext cx="21094066"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4727BC53-4769-CC4A-558D-0031D444EACD}"/>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editAs="oneCell">
    <xdr:from>
      <xdr:col>10</xdr:col>
      <xdr:colOff>485775</xdr:colOff>
      <xdr:row>0</xdr:row>
      <xdr:rowOff>76200</xdr:rowOff>
    </xdr:from>
    <xdr:to>
      <xdr:col>13</xdr:col>
      <xdr:colOff>419100</xdr:colOff>
      <xdr:row>6</xdr:row>
      <xdr:rowOff>19050</xdr:rowOff>
    </xdr:to>
    <xdr:pic>
      <xdr:nvPicPr>
        <xdr:cNvPr id="81930" name="Imagem 10">
          <a:extLst>
            <a:ext uri="{FF2B5EF4-FFF2-40B4-BE49-F238E27FC236}">
              <a16:creationId xmlns:a16="http://schemas.microsoft.com/office/drawing/2014/main" id="{16DFCA62-ABE1-8691-B759-9B9C8CD7B130}"/>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106025" y="7620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91440</xdr:rowOff>
    </xdr:from>
    <xdr:to>
      <xdr:col>2</xdr:col>
      <xdr:colOff>586739</xdr:colOff>
      <xdr:row>32</xdr:row>
      <xdr:rowOff>99060</xdr:rowOff>
    </xdr:to>
    <xdr:sp macro="" textlink="">
      <xdr:nvSpPr>
        <xdr:cNvPr id="12" name="Retângulo 11">
          <a:extLst>
            <a:ext uri="{FF2B5EF4-FFF2-40B4-BE49-F238E27FC236}">
              <a16:creationId xmlns:a16="http://schemas.microsoft.com/office/drawing/2014/main" id="{AD3BA0F1-9BD1-8BB0-DA5D-7D562D75690A}"/>
            </a:ext>
          </a:extLst>
        </xdr:cNvPr>
        <xdr:cNvSpPr/>
      </xdr:nvSpPr>
      <xdr:spPr>
        <a:xfrm>
          <a:off x="304800" y="2266950"/>
          <a:ext cx="1504949" cy="522922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9525</xdr:colOff>
      <xdr:row>15</xdr:row>
      <xdr:rowOff>247650</xdr:rowOff>
    </xdr:from>
    <xdr:to>
      <xdr:col>5</xdr:col>
      <xdr:colOff>1314450</xdr:colOff>
      <xdr:row>17</xdr:row>
      <xdr:rowOff>247650</xdr:rowOff>
    </xdr:to>
    <xdr:pic>
      <xdr:nvPicPr>
        <xdr:cNvPr id="81932" name="Imagem 12">
          <a:extLst>
            <a:ext uri="{FF2B5EF4-FFF2-40B4-BE49-F238E27FC236}">
              <a16:creationId xmlns:a16="http://schemas.microsoft.com/office/drawing/2014/main" id="{8865F0AD-7EC8-5355-EB50-F0379390E013}"/>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62275" y="3105150"/>
          <a:ext cx="13049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1.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31</xdr:col>
      <xdr:colOff>209550</xdr:colOff>
      <xdr:row>12</xdr:row>
      <xdr:rowOff>129540</xdr:rowOff>
    </xdr:to>
    <xdr:sp macro="" textlink="">
      <xdr:nvSpPr>
        <xdr:cNvPr id="2" name="Retângulo 1">
          <a:extLst>
            <a:ext uri="{FF2B5EF4-FFF2-40B4-BE49-F238E27FC236}">
              <a16:creationId xmlns:a16="http://schemas.microsoft.com/office/drawing/2014/main" id="{7B13538A-2280-A60C-86FD-5ABF75E9B2F3}"/>
            </a:ext>
          </a:extLst>
        </xdr:cNvPr>
        <xdr:cNvSpPr/>
      </xdr:nvSpPr>
      <xdr:spPr>
        <a:xfrm>
          <a:off x="304800" y="1682115"/>
          <a:ext cx="224028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82946" name="Imagem 2">
          <a:hlinkClick xmlns:r="http://schemas.openxmlformats.org/officeDocument/2006/relationships" r:id="rId1"/>
          <a:extLst>
            <a:ext uri="{FF2B5EF4-FFF2-40B4-BE49-F238E27FC236}">
              <a16:creationId xmlns:a16="http://schemas.microsoft.com/office/drawing/2014/main" id="{80E2FAB0-7530-B5CC-5F34-590F55C4C7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6C672629-71E5-60E1-DD78-0B6BF5D0C6C9}"/>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342265</xdr:colOff>
      <xdr:row>8</xdr:row>
      <xdr:rowOff>55880</xdr:rowOff>
    </xdr:from>
    <xdr:to>
      <xdr:col>11</xdr:col>
      <xdr:colOff>596265</xdr:colOff>
      <xdr:row>12</xdr:row>
      <xdr:rowOff>59690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B84DCE71-A456-A965-3A2D-21230B12DAA5}"/>
            </a:ext>
          </a:extLst>
        </xdr:cNvPr>
        <xdr:cNvSpPr/>
      </xdr:nvSpPr>
      <xdr:spPr>
        <a:xfrm>
          <a:off x="9029065" y="1507490"/>
          <a:ext cx="2078990"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95885</xdr:colOff>
      <xdr:row>8</xdr:row>
      <xdr:rowOff>55880</xdr:rowOff>
    </xdr:from>
    <xdr:to>
      <xdr:col>5</xdr:col>
      <xdr:colOff>1676400</xdr:colOff>
      <xdr:row>12</xdr:row>
      <xdr:rowOff>57785</xdr:rowOff>
    </xdr:to>
    <xdr:sp macro="" textlink="">
      <xdr:nvSpPr>
        <xdr:cNvPr id="6" name="Retângulo: Cantos Arredondados 3">
          <a:extLst>
            <a:ext uri="{FF2B5EF4-FFF2-40B4-BE49-F238E27FC236}">
              <a16:creationId xmlns:a16="http://schemas.microsoft.com/office/drawing/2014/main" id="{02C17EE7-66D1-8293-C08C-2A11AB834296}"/>
            </a:ext>
          </a:extLst>
        </xdr:cNvPr>
        <xdr:cNvSpPr/>
      </xdr:nvSpPr>
      <xdr:spPr>
        <a:xfrm>
          <a:off x="2530475" y="1507490"/>
          <a:ext cx="2193925" cy="71818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tx1"/>
              </a:solidFill>
              <a:effectLst/>
              <a:latin typeface="Verdana" panose="020B0604030504040204" pitchFamily="34" charset="0"/>
              <a:ea typeface="Verdana" panose="020B0604030504040204" pitchFamily="34" charset="0"/>
              <a:cs typeface="+mn-cs"/>
            </a:rPr>
            <a:t>Compromisso com 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Crise Climática</a:t>
          </a:r>
          <a:r>
            <a:rPr lang="pt-BR" sz="1050" b="0" baseline="0">
              <a:solidFill>
                <a:schemeClr val="tx1"/>
              </a:solidFill>
              <a:effectLst/>
              <a:latin typeface="Verdana" panose="020B0604030504040204" pitchFamily="34" charset="0"/>
              <a:ea typeface="Verdana" panose="020B0604030504040204" pitchFamily="34" charset="0"/>
              <a:cs typeface="+mn-cs"/>
            </a:rPr>
            <a:t> &amp; Proteger a Amazônia</a:t>
          </a:r>
          <a:endParaRPr lang="pt-BR" sz="1400" b="0">
            <a:solidFill>
              <a:schemeClr val="tx1"/>
            </a:solidFill>
            <a:effectLst/>
            <a:latin typeface="Verdana" panose="020B0604030504040204" pitchFamily="34" charset="0"/>
            <a:ea typeface="Verdana" panose="020B0604030504040204" pitchFamily="34" charset="0"/>
          </a:endParaRPr>
        </a:p>
      </xdr:txBody>
    </xdr:sp>
    <xdr:clientData/>
  </xdr:twoCellAnchor>
  <xdr:twoCellAnchor>
    <xdr:from>
      <xdr:col>5</xdr:col>
      <xdr:colOff>1705610</xdr:colOff>
      <xdr:row>8</xdr:row>
      <xdr:rowOff>95885</xdr:rowOff>
    </xdr:from>
    <xdr:to>
      <xdr:col>6</xdr:col>
      <xdr:colOff>2030730</xdr:colOff>
      <xdr:row>12</xdr:row>
      <xdr:rowOff>78740</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0CAB489E-062E-B319-2971-BC0502A279FC}"/>
            </a:ext>
          </a:extLst>
        </xdr:cNvPr>
        <xdr:cNvSpPr/>
      </xdr:nvSpPr>
      <xdr:spPr>
        <a:xfrm>
          <a:off x="4751705" y="1539875"/>
          <a:ext cx="2254885" cy="71056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2055495</xdr:colOff>
      <xdr:row>8</xdr:row>
      <xdr:rowOff>55880</xdr:rowOff>
    </xdr:from>
    <xdr:to>
      <xdr:col>8</xdr:col>
      <xdr:colOff>318134</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22D3263D-587F-51FF-C229-90A7ADE3C07B}"/>
            </a:ext>
          </a:extLst>
        </xdr:cNvPr>
        <xdr:cNvSpPr/>
      </xdr:nvSpPr>
      <xdr:spPr>
        <a:xfrm>
          <a:off x="7027545" y="1507490"/>
          <a:ext cx="198119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u="none">
              <a:solidFill>
                <a:schemeClr val="bg1"/>
              </a:solidFill>
              <a:latin typeface="Verdana" panose="020B0604030504040204" pitchFamily="34" charset="0"/>
              <a:ea typeface="Verdana" panose="020B0604030504040204" pitchFamily="34" charset="0"/>
            </a:rPr>
            <a:t>Outros</a:t>
          </a:r>
          <a:r>
            <a:rPr lang="pt-BR" sz="1050" b="1" u="none" baseline="0">
              <a:solidFill>
                <a:schemeClr val="bg1"/>
              </a:solidFill>
              <a:latin typeface="Verdana" panose="020B0604030504040204" pitchFamily="34" charset="0"/>
              <a:ea typeface="Verdana" panose="020B0604030504040204" pitchFamily="34" charset="0"/>
            </a:rPr>
            <a:t> i</a:t>
          </a:r>
          <a:r>
            <a:rPr lang="pt-BR" sz="105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300989</xdr:colOff>
      <xdr:row>6</xdr:row>
      <xdr:rowOff>135255</xdr:rowOff>
    </xdr:from>
    <xdr:to>
      <xdr:col>31</xdr:col>
      <xdr:colOff>159088</xdr:colOff>
      <xdr:row>7</xdr:row>
      <xdr:rowOff>142875</xdr:rowOff>
    </xdr:to>
    <xdr:sp macro="" textlink="">
      <xdr:nvSpPr>
        <xdr:cNvPr id="9" name="Retângulo 8">
          <a:extLst>
            <a:ext uri="{FF2B5EF4-FFF2-40B4-BE49-F238E27FC236}">
              <a16:creationId xmlns:a16="http://schemas.microsoft.com/office/drawing/2014/main" id="{0E395E6A-1D61-8E28-C2BD-616FC3AF5548}"/>
            </a:ext>
          </a:extLst>
        </xdr:cNvPr>
        <xdr:cNvSpPr/>
      </xdr:nvSpPr>
      <xdr:spPr>
        <a:xfrm>
          <a:off x="299084" y="1217295"/>
          <a:ext cx="22408516"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4E0C3032-2318-A417-2734-3EFA817466C7}"/>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editAs="oneCell">
    <xdr:from>
      <xdr:col>10</xdr:col>
      <xdr:colOff>485775</xdr:colOff>
      <xdr:row>0</xdr:row>
      <xdr:rowOff>76200</xdr:rowOff>
    </xdr:from>
    <xdr:to>
      <xdr:col>13</xdr:col>
      <xdr:colOff>419100</xdr:colOff>
      <xdr:row>6</xdr:row>
      <xdr:rowOff>19050</xdr:rowOff>
    </xdr:to>
    <xdr:pic>
      <xdr:nvPicPr>
        <xdr:cNvPr id="82954" name="Imagem 10">
          <a:extLst>
            <a:ext uri="{FF2B5EF4-FFF2-40B4-BE49-F238E27FC236}">
              <a16:creationId xmlns:a16="http://schemas.microsoft.com/office/drawing/2014/main" id="{FFF1B1A6-7565-6416-5CDC-E78B08F987A7}"/>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106025" y="7620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95249</xdr:rowOff>
    </xdr:from>
    <xdr:to>
      <xdr:col>2</xdr:col>
      <xdr:colOff>590549</xdr:colOff>
      <xdr:row>37</xdr:row>
      <xdr:rowOff>0</xdr:rowOff>
    </xdr:to>
    <xdr:sp macro="" textlink="">
      <xdr:nvSpPr>
        <xdr:cNvPr id="12" name="Retângulo 11">
          <a:extLst>
            <a:ext uri="{FF2B5EF4-FFF2-40B4-BE49-F238E27FC236}">
              <a16:creationId xmlns:a16="http://schemas.microsoft.com/office/drawing/2014/main" id="{D94AC82F-059A-9466-1104-BF2D19FDE5BC}"/>
            </a:ext>
          </a:extLst>
        </xdr:cNvPr>
        <xdr:cNvSpPr/>
      </xdr:nvSpPr>
      <xdr:spPr>
        <a:xfrm>
          <a:off x="304800" y="2266949"/>
          <a:ext cx="1504949" cy="669607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9525</xdr:colOff>
      <xdr:row>15</xdr:row>
      <xdr:rowOff>247650</xdr:rowOff>
    </xdr:from>
    <xdr:to>
      <xdr:col>5</xdr:col>
      <xdr:colOff>1314450</xdr:colOff>
      <xdr:row>17</xdr:row>
      <xdr:rowOff>247650</xdr:rowOff>
    </xdr:to>
    <xdr:pic>
      <xdr:nvPicPr>
        <xdr:cNvPr id="82956" name="Imagem 12">
          <a:extLst>
            <a:ext uri="{FF2B5EF4-FFF2-40B4-BE49-F238E27FC236}">
              <a16:creationId xmlns:a16="http://schemas.microsoft.com/office/drawing/2014/main" id="{58478BD9-0B51-D56C-7B3C-518A96118F47}"/>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62275" y="3105150"/>
          <a:ext cx="13049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2.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31</xdr:col>
      <xdr:colOff>209550</xdr:colOff>
      <xdr:row>12</xdr:row>
      <xdr:rowOff>129540</xdr:rowOff>
    </xdr:to>
    <xdr:sp macro="" textlink="">
      <xdr:nvSpPr>
        <xdr:cNvPr id="2" name="Retângulo 1">
          <a:extLst>
            <a:ext uri="{FF2B5EF4-FFF2-40B4-BE49-F238E27FC236}">
              <a16:creationId xmlns:a16="http://schemas.microsoft.com/office/drawing/2014/main" id="{E0E11FF6-0668-5E0A-D803-08C5A14ECEB3}"/>
            </a:ext>
          </a:extLst>
        </xdr:cNvPr>
        <xdr:cNvSpPr/>
      </xdr:nvSpPr>
      <xdr:spPr>
        <a:xfrm>
          <a:off x="304800" y="1682115"/>
          <a:ext cx="224028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83970" name="Imagem 2">
          <a:hlinkClick xmlns:r="http://schemas.openxmlformats.org/officeDocument/2006/relationships" r:id="rId1"/>
          <a:extLst>
            <a:ext uri="{FF2B5EF4-FFF2-40B4-BE49-F238E27FC236}">
              <a16:creationId xmlns:a16="http://schemas.microsoft.com/office/drawing/2014/main" id="{158FFA0B-A05B-BC01-F3C5-8F05AF4D7F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1353D804-564E-0D3D-443C-5D9B516ADBF5}"/>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342265</xdr:colOff>
      <xdr:row>8</xdr:row>
      <xdr:rowOff>55880</xdr:rowOff>
    </xdr:from>
    <xdr:to>
      <xdr:col>11</xdr:col>
      <xdr:colOff>596265</xdr:colOff>
      <xdr:row>12</xdr:row>
      <xdr:rowOff>59690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95834B5D-89DD-F98F-DE0F-218D232CB7BC}"/>
            </a:ext>
          </a:extLst>
        </xdr:cNvPr>
        <xdr:cNvSpPr/>
      </xdr:nvSpPr>
      <xdr:spPr>
        <a:xfrm>
          <a:off x="9029065" y="1507490"/>
          <a:ext cx="2078990"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95885</xdr:colOff>
      <xdr:row>8</xdr:row>
      <xdr:rowOff>55880</xdr:rowOff>
    </xdr:from>
    <xdr:to>
      <xdr:col>5</xdr:col>
      <xdr:colOff>1676400</xdr:colOff>
      <xdr:row>12</xdr:row>
      <xdr:rowOff>57785</xdr:rowOff>
    </xdr:to>
    <xdr:sp macro="" textlink="">
      <xdr:nvSpPr>
        <xdr:cNvPr id="6" name="Retângulo: Cantos Arredondados 3">
          <a:extLst>
            <a:ext uri="{FF2B5EF4-FFF2-40B4-BE49-F238E27FC236}">
              <a16:creationId xmlns:a16="http://schemas.microsoft.com/office/drawing/2014/main" id="{93D24446-CE4D-57BE-711A-0F27468D5EAC}"/>
            </a:ext>
          </a:extLst>
        </xdr:cNvPr>
        <xdr:cNvSpPr/>
      </xdr:nvSpPr>
      <xdr:spPr>
        <a:xfrm>
          <a:off x="2530475" y="1507490"/>
          <a:ext cx="2193925" cy="71818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tx1"/>
              </a:solidFill>
              <a:effectLst/>
              <a:latin typeface="Verdana" panose="020B0604030504040204" pitchFamily="34" charset="0"/>
              <a:ea typeface="Verdana" panose="020B0604030504040204" pitchFamily="34" charset="0"/>
              <a:cs typeface="+mn-cs"/>
            </a:rPr>
            <a:t>Compromisso com 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Crise Climática</a:t>
          </a:r>
          <a:r>
            <a:rPr lang="pt-BR" sz="1050" b="0" baseline="0">
              <a:solidFill>
                <a:schemeClr val="tx1"/>
              </a:solidFill>
              <a:effectLst/>
              <a:latin typeface="Verdana" panose="020B0604030504040204" pitchFamily="34" charset="0"/>
              <a:ea typeface="Verdana" panose="020B0604030504040204" pitchFamily="34" charset="0"/>
              <a:cs typeface="+mn-cs"/>
            </a:rPr>
            <a:t> &amp; Proteger a Amazônia</a:t>
          </a:r>
          <a:endParaRPr lang="pt-BR" sz="1400" b="0">
            <a:solidFill>
              <a:schemeClr val="tx1"/>
            </a:solidFill>
            <a:effectLst/>
            <a:latin typeface="Verdana" panose="020B0604030504040204" pitchFamily="34" charset="0"/>
            <a:ea typeface="Verdana" panose="020B0604030504040204" pitchFamily="34" charset="0"/>
          </a:endParaRPr>
        </a:p>
      </xdr:txBody>
    </xdr:sp>
    <xdr:clientData/>
  </xdr:twoCellAnchor>
  <xdr:twoCellAnchor>
    <xdr:from>
      <xdr:col>5</xdr:col>
      <xdr:colOff>1705610</xdr:colOff>
      <xdr:row>8</xdr:row>
      <xdr:rowOff>95885</xdr:rowOff>
    </xdr:from>
    <xdr:to>
      <xdr:col>6</xdr:col>
      <xdr:colOff>2030730</xdr:colOff>
      <xdr:row>12</xdr:row>
      <xdr:rowOff>78740</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D013F09C-3334-CB78-9258-C2DC9174645F}"/>
            </a:ext>
          </a:extLst>
        </xdr:cNvPr>
        <xdr:cNvSpPr/>
      </xdr:nvSpPr>
      <xdr:spPr>
        <a:xfrm>
          <a:off x="4751705" y="1539875"/>
          <a:ext cx="2254885" cy="71056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2055495</xdr:colOff>
      <xdr:row>8</xdr:row>
      <xdr:rowOff>55880</xdr:rowOff>
    </xdr:from>
    <xdr:to>
      <xdr:col>8</xdr:col>
      <xdr:colOff>318134</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417F70D5-8CFA-CDF4-72D9-8C7CC81B5153}"/>
            </a:ext>
          </a:extLst>
        </xdr:cNvPr>
        <xdr:cNvSpPr/>
      </xdr:nvSpPr>
      <xdr:spPr>
        <a:xfrm>
          <a:off x="7027545" y="1507490"/>
          <a:ext cx="198119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u="none">
              <a:solidFill>
                <a:schemeClr val="bg1"/>
              </a:solidFill>
              <a:latin typeface="Verdana" panose="020B0604030504040204" pitchFamily="34" charset="0"/>
              <a:ea typeface="Verdana" panose="020B0604030504040204" pitchFamily="34" charset="0"/>
            </a:rPr>
            <a:t>Outros</a:t>
          </a:r>
          <a:r>
            <a:rPr lang="pt-BR" sz="1050" b="1" u="none" baseline="0">
              <a:solidFill>
                <a:schemeClr val="bg1"/>
              </a:solidFill>
              <a:latin typeface="Verdana" panose="020B0604030504040204" pitchFamily="34" charset="0"/>
              <a:ea typeface="Verdana" panose="020B0604030504040204" pitchFamily="34" charset="0"/>
            </a:rPr>
            <a:t> i</a:t>
          </a:r>
          <a:r>
            <a:rPr lang="pt-BR" sz="105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300989</xdr:colOff>
      <xdr:row>6</xdr:row>
      <xdr:rowOff>135255</xdr:rowOff>
    </xdr:from>
    <xdr:to>
      <xdr:col>31</xdr:col>
      <xdr:colOff>159088</xdr:colOff>
      <xdr:row>7</xdr:row>
      <xdr:rowOff>142875</xdr:rowOff>
    </xdr:to>
    <xdr:sp macro="" textlink="">
      <xdr:nvSpPr>
        <xdr:cNvPr id="9" name="Retângulo 8">
          <a:extLst>
            <a:ext uri="{FF2B5EF4-FFF2-40B4-BE49-F238E27FC236}">
              <a16:creationId xmlns:a16="http://schemas.microsoft.com/office/drawing/2014/main" id="{9D5A53D0-DB86-29A0-1E88-EFA13B2CED39}"/>
            </a:ext>
          </a:extLst>
        </xdr:cNvPr>
        <xdr:cNvSpPr/>
      </xdr:nvSpPr>
      <xdr:spPr>
        <a:xfrm>
          <a:off x="299084" y="1217295"/>
          <a:ext cx="22408516"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D55667D2-1426-B7FB-92E5-AC0C7714D1B0}"/>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editAs="oneCell">
    <xdr:from>
      <xdr:col>10</xdr:col>
      <xdr:colOff>485775</xdr:colOff>
      <xdr:row>0</xdr:row>
      <xdr:rowOff>76200</xdr:rowOff>
    </xdr:from>
    <xdr:to>
      <xdr:col>13</xdr:col>
      <xdr:colOff>419100</xdr:colOff>
      <xdr:row>6</xdr:row>
      <xdr:rowOff>19050</xdr:rowOff>
    </xdr:to>
    <xdr:pic>
      <xdr:nvPicPr>
        <xdr:cNvPr id="83978" name="Imagem 10">
          <a:extLst>
            <a:ext uri="{FF2B5EF4-FFF2-40B4-BE49-F238E27FC236}">
              <a16:creationId xmlns:a16="http://schemas.microsoft.com/office/drawing/2014/main" id="{7854CA91-864B-FBC3-5CBF-268D58A6DF5D}"/>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106025" y="7620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91440</xdr:rowOff>
    </xdr:from>
    <xdr:to>
      <xdr:col>2</xdr:col>
      <xdr:colOff>586739</xdr:colOff>
      <xdr:row>31</xdr:row>
      <xdr:rowOff>99060</xdr:rowOff>
    </xdr:to>
    <xdr:sp macro="" textlink="">
      <xdr:nvSpPr>
        <xdr:cNvPr id="12" name="Retângulo 11">
          <a:extLst>
            <a:ext uri="{FF2B5EF4-FFF2-40B4-BE49-F238E27FC236}">
              <a16:creationId xmlns:a16="http://schemas.microsoft.com/office/drawing/2014/main" id="{AC585A4E-4292-D0AC-8F46-48109E6AD64A}"/>
            </a:ext>
          </a:extLst>
        </xdr:cNvPr>
        <xdr:cNvSpPr/>
      </xdr:nvSpPr>
      <xdr:spPr>
        <a:xfrm>
          <a:off x="304800" y="2266950"/>
          <a:ext cx="1504949" cy="58864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85725</xdr:colOff>
      <xdr:row>15</xdr:row>
      <xdr:rowOff>114300</xdr:rowOff>
    </xdr:from>
    <xdr:to>
      <xdr:col>5</xdr:col>
      <xdr:colOff>1371600</xdr:colOff>
      <xdr:row>17</xdr:row>
      <xdr:rowOff>95250</xdr:rowOff>
    </xdr:to>
    <xdr:pic>
      <xdr:nvPicPr>
        <xdr:cNvPr id="83980" name="Imagem 13">
          <a:extLst>
            <a:ext uri="{FF2B5EF4-FFF2-40B4-BE49-F238E27FC236}">
              <a16:creationId xmlns:a16="http://schemas.microsoft.com/office/drawing/2014/main" id="{660AC49F-845E-6FD0-A34F-37F782BFA358}"/>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038475" y="2971800"/>
          <a:ext cx="12858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3.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31</xdr:col>
      <xdr:colOff>209550</xdr:colOff>
      <xdr:row>12</xdr:row>
      <xdr:rowOff>129540</xdr:rowOff>
    </xdr:to>
    <xdr:sp macro="" textlink="">
      <xdr:nvSpPr>
        <xdr:cNvPr id="2" name="Retângulo 1">
          <a:extLst>
            <a:ext uri="{FF2B5EF4-FFF2-40B4-BE49-F238E27FC236}">
              <a16:creationId xmlns:a16="http://schemas.microsoft.com/office/drawing/2014/main" id="{0B12C561-C9E2-F6F9-D7FC-CD5B751F21AB}"/>
            </a:ext>
          </a:extLst>
        </xdr:cNvPr>
        <xdr:cNvSpPr/>
      </xdr:nvSpPr>
      <xdr:spPr>
        <a:xfrm>
          <a:off x="304800" y="1682115"/>
          <a:ext cx="224028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84994" name="Imagem 2">
          <a:hlinkClick xmlns:r="http://schemas.openxmlformats.org/officeDocument/2006/relationships" r:id="rId1"/>
          <a:extLst>
            <a:ext uri="{FF2B5EF4-FFF2-40B4-BE49-F238E27FC236}">
              <a16:creationId xmlns:a16="http://schemas.microsoft.com/office/drawing/2014/main" id="{C6823399-ECC5-A2B7-FBD2-BD985BE41C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38764C63-3368-7F8C-0090-20B0A0542D6F}"/>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342265</xdr:colOff>
      <xdr:row>8</xdr:row>
      <xdr:rowOff>55880</xdr:rowOff>
    </xdr:from>
    <xdr:to>
      <xdr:col>11</xdr:col>
      <xdr:colOff>596265</xdr:colOff>
      <xdr:row>12</xdr:row>
      <xdr:rowOff>59690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3577A21E-9440-ED3D-0B97-198AFAD96458}"/>
            </a:ext>
          </a:extLst>
        </xdr:cNvPr>
        <xdr:cNvSpPr/>
      </xdr:nvSpPr>
      <xdr:spPr>
        <a:xfrm>
          <a:off x="9029065" y="1507490"/>
          <a:ext cx="2078990"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95885</xdr:colOff>
      <xdr:row>8</xdr:row>
      <xdr:rowOff>55880</xdr:rowOff>
    </xdr:from>
    <xdr:to>
      <xdr:col>5</xdr:col>
      <xdr:colOff>1676400</xdr:colOff>
      <xdr:row>12</xdr:row>
      <xdr:rowOff>57785</xdr:rowOff>
    </xdr:to>
    <xdr:sp macro="" textlink="">
      <xdr:nvSpPr>
        <xdr:cNvPr id="6" name="Retângulo: Cantos Arredondados 3">
          <a:extLst>
            <a:ext uri="{FF2B5EF4-FFF2-40B4-BE49-F238E27FC236}">
              <a16:creationId xmlns:a16="http://schemas.microsoft.com/office/drawing/2014/main" id="{DEA236FA-124A-77FD-87E4-7785E5A505A0}"/>
            </a:ext>
          </a:extLst>
        </xdr:cNvPr>
        <xdr:cNvSpPr/>
      </xdr:nvSpPr>
      <xdr:spPr>
        <a:xfrm>
          <a:off x="2530475" y="1507490"/>
          <a:ext cx="2193925" cy="71818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tx1"/>
              </a:solidFill>
              <a:effectLst/>
              <a:latin typeface="Verdana" panose="020B0604030504040204" pitchFamily="34" charset="0"/>
              <a:ea typeface="Verdana" panose="020B0604030504040204" pitchFamily="34" charset="0"/>
              <a:cs typeface="+mn-cs"/>
            </a:rPr>
            <a:t>Compromisso com 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Crise Climática</a:t>
          </a:r>
          <a:r>
            <a:rPr lang="pt-BR" sz="1050" b="0" baseline="0">
              <a:solidFill>
                <a:schemeClr val="tx1"/>
              </a:solidFill>
              <a:effectLst/>
              <a:latin typeface="Verdana" panose="020B0604030504040204" pitchFamily="34" charset="0"/>
              <a:ea typeface="Verdana" panose="020B0604030504040204" pitchFamily="34" charset="0"/>
              <a:cs typeface="+mn-cs"/>
            </a:rPr>
            <a:t> &amp; Proteger a Amazônia</a:t>
          </a:r>
          <a:endParaRPr lang="pt-BR" sz="1400" b="0">
            <a:solidFill>
              <a:schemeClr val="tx1"/>
            </a:solidFill>
            <a:effectLst/>
            <a:latin typeface="Verdana" panose="020B0604030504040204" pitchFamily="34" charset="0"/>
            <a:ea typeface="Verdana" panose="020B0604030504040204" pitchFamily="34" charset="0"/>
          </a:endParaRPr>
        </a:p>
      </xdr:txBody>
    </xdr:sp>
    <xdr:clientData/>
  </xdr:twoCellAnchor>
  <xdr:twoCellAnchor>
    <xdr:from>
      <xdr:col>5</xdr:col>
      <xdr:colOff>1705610</xdr:colOff>
      <xdr:row>8</xdr:row>
      <xdr:rowOff>95885</xdr:rowOff>
    </xdr:from>
    <xdr:to>
      <xdr:col>6</xdr:col>
      <xdr:colOff>2030730</xdr:colOff>
      <xdr:row>12</xdr:row>
      <xdr:rowOff>78740</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9C70AEE4-4C1C-AF5F-2CDB-4E710C79940E}"/>
            </a:ext>
          </a:extLst>
        </xdr:cNvPr>
        <xdr:cNvSpPr/>
      </xdr:nvSpPr>
      <xdr:spPr>
        <a:xfrm>
          <a:off x="4751705" y="1539875"/>
          <a:ext cx="2254885" cy="71056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2055495</xdr:colOff>
      <xdr:row>8</xdr:row>
      <xdr:rowOff>55880</xdr:rowOff>
    </xdr:from>
    <xdr:to>
      <xdr:col>8</xdr:col>
      <xdr:colOff>318134</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4AA2B18E-62D2-7172-17C5-31B3753CCD5F}"/>
            </a:ext>
          </a:extLst>
        </xdr:cNvPr>
        <xdr:cNvSpPr/>
      </xdr:nvSpPr>
      <xdr:spPr>
        <a:xfrm>
          <a:off x="7027545" y="1507490"/>
          <a:ext cx="198119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u="none">
              <a:solidFill>
                <a:schemeClr val="bg1"/>
              </a:solidFill>
              <a:latin typeface="Verdana" panose="020B0604030504040204" pitchFamily="34" charset="0"/>
              <a:ea typeface="Verdana" panose="020B0604030504040204" pitchFamily="34" charset="0"/>
            </a:rPr>
            <a:t>Outros</a:t>
          </a:r>
          <a:r>
            <a:rPr lang="pt-BR" sz="1050" b="1" u="none" baseline="0">
              <a:solidFill>
                <a:schemeClr val="bg1"/>
              </a:solidFill>
              <a:latin typeface="Verdana" panose="020B0604030504040204" pitchFamily="34" charset="0"/>
              <a:ea typeface="Verdana" panose="020B0604030504040204" pitchFamily="34" charset="0"/>
            </a:rPr>
            <a:t> i</a:t>
          </a:r>
          <a:r>
            <a:rPr lang="pt-BR" sz="105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300989</xdr:colOff>
      <xdr:row>6</xdr:row>
      <xdr:rowOff>135255</xdr:rowOff>
    </xdr:from>
    <xdr:to>
      <xdr:col>31</xdr:col>
      <xdr:colOff>159088</xdr:colOff>
      <xdr:row>7</xdr:row>
      <xdr:rowOff>142875</xdr:rowOff>
    </xdr:to>
    <xdr:sp macro="" textlink="">
      <xdr:nvSpPr>
        <xdr:cNvPr id="9" name="Retângulo 8">
          <a:extLst>
            <a:ext uri="{FF2B5EF4-FFF2-40B4-BE49-F238E27FC236}">
              <a16:creationId xmlns:a16="http://schemas.microsoft.com/office/drawing/2014/main" id="{BEE65F05-941F-574A-A72F-6C84F038D803}"/>
            </a:ext>
          </a:extLst>
        </xdr:cNvPr>
        <xdr:cNvSpPr/>
      </xdr:nvSpPr>
      <xdr:spPr>
        <a:xfrm>
          <a:off x="299084" y="1217295"/>
          <a:ext cx="22408516"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1714AC24-1ACC-6F1C-71B2-F63C43B7B392}"/>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editAs="oneCell">
    <xdr:from>
      <xdr:col>10</xdr:col>
      <xdr:colOff>485775</xdr:colOff>
      <xdr:row>0</xdr:row>
      <xdr:rowOff>76200</xdr:rowOff>
    </xdr:from>
    <xdr:to>
      <xdr:col>13</xdr:col>
      <xdr:colOff>419100</xdr:colOff>
      <xdr:row>6</xdr:row>
      <xdr:rowOff>19050</xdr:rowOff>
    </xdr:to>
    <xdr:pic>
      <xdr:nvPicPr>
        <xdr:cNvPr id="85002" name="Imagem 10">
          <a:extLst>
            <a:ext uri="{FF2B5EF4-FFF2-40B4-BE49-F238E27FC236}">
              <a16:creationId xmlns:a16="http://schemas.microsoft.com/office/drawing/2014/main" id="{B13E0F57-C02E-06AE-779F-D8BEFF92AD3B}"/>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106025" y="7620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91440</xdr:rowOff>
    </xdr:from>
    <xdr:to>
      <xdr:col>2</xdr:col>
      <xdr:colOff>586739</xdr:colOff>
      <xdr:row>31</xdr:row>
      <xdr:rowOff>99060</xdr:rowOff>
    </xdr:to>
    <xdr:sp macro="" textlink="">
      <xdr:nvSpPr>
        <xdr:cNvPr id="12" name="Retângulo 11">
          <a:extLst>
            <a:ext uri="{FF2B5EF4-FFF2-40B4-BE49-F238E27FC236}">
              <a16:creationId xmlns:a16="http://schemas.microsoft.com/office/drawing/2014/main" id="{4F4674AB-5459-13CF-4E4D-FEE3816EAFD2}"/>
            </a:ext>
          </a:extLst>
        </xdr:cNvPr>
        <xdr:cNvSpPr/>
      </xdr:nvSpPr>
      <xdr:spPr>
        <a:xfrm>
          <a:off x="304800" y="2266950"/>
          <a:ext cx="1504949" cy="57340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47625</xdr:colOff>
      <xdr:row>15</xdr:row>
      <xdr:rowOff>66675</xdr:rowOff>
    </xdr:from>
    <xdr:to>
      <xdr:col>5</xdr:col>
      <xdr:colOff>1333500</xdr:colOff>
      <xdr:row>17</xdr:row>
      <xdr:rowOff>47625</xdr:rowOff>
    </xdr:to>
    <xdr:pic>
      <xdr:nvPicPr>
        <xdr:cNvPr id="85004" name="Imagem 12">
          <a:extLst>
            <a:ext uri="{FF2B5EF4-FFF2-40B4-BE49-F238E27FC236}">
              <a16:creationId xmlns:a16="http://schemas.microsoft.com/office/drawing/2014/main" id="{F4052C3D-9B0B-F486-650A-76083095A00C}"/>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000375" y="2924175"/>
          <a:ext cx="12858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4.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31</xdr:col>
      <xdr:colOff>209550</xdr:colOff>
      <xdr:row>12</xdr:row>
      <xdr:rowOff>129540</xdr:rowOff>
    </xdr:to>
    <xdr:sp macro="" textlink="">
      <xdr:nvSpPr>
        <xdr:cNvPr id="2" name="Retângulo 1">
          <a:extLst>
            <a:ext uri="{FF2B5EF4-FFF2-40B4-BE49-F238E27FC236}">
              <a16:creationId xmlns:a16="http://schemas.microsoft.com/office/drawing/2014/main" id="{37BFDCD3-BA03-5D7B-40E6-2B8D144C6992}"/>
            </a:ext>
          </a:extLst>
        </xdr:cNvPr>
        <xdr:cNvSpPr/>
      </xdr:nvSpPr>
      <xdr:spPr>
        <a:xfrm>
          <a:off x="304800" y="1682115"/>
          <a:ext cx="224028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86018" name="Imagem 2">
          <a:hlinkClick xmlns:r="http://schemas.openxmlformats.org/officeDocument/2006/relationships" r:id="rId1"/>
          <a:extLst>
            <a:ext uri="{FF2B5EF4-FFF2-40B4-BE49-F238E27FC236}">
              <a16:creationId xmlns:a16="http://schemas.microsoft.com/office/drawing/2014/main" id="{D3FF583D-20E0-DD23-857B-41A1524925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771BE70C-16AE-3901-AB39-E9ECE9D5B072}"/>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342265</xdr:colOff>
      <xdr:row>8</xdr:row>
      <xdr:rowOff>55880</xdr:rowOff>
    </xdr:from>
    <xdr:to>
      <xdr:col>11</xdr:col>
      <xdr:colOff>596265</xdr:colOff>
      <xdr:row>12</xdr:row>
      <xdr:rowOff>59690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A59DE20E-7052-1657-1F74-27CF5281B2F1}"/>
            </a:ext>
          </a:extLst>
        </xdr:cNvPr>
        <xdr:cNvSpPr/>
      </xdr:nvSpPr>
      <xdr:spPr>
        <a:xfrm>
          <a:off x="9029065" y="1507490"/>
          <a:ext cx="2078990"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95885</xdr:colOff>
      <xdr:row>8</xdr:row>
      <xdr:rowOff>55880</xdr:rowOff>
    </xdr:from>
    <xdr:to>
      <xdr:col>5</xdr:col>
      <xdr:colOff>1676400</xdr:colOff>
      <xdr:row>12</xdr:row>
      <xdr:rowOff>57785</xdr:rowOff>
    </xdr:to>
    <xdr:sp macro="" textlink="">
      <xdr:nvSpPr>
        <xdr:cNvPr id="6" name="Retângulo: Cantos Arredondados 3">
          <a:extLst>
            <a:ext uri="{FF2B5EF4-FFF2-40B4-BE49-F238E27FC236}">
              <a16:creationId xmlns:a16="http://schemas.microsoft.com/office/drawing/2014/main" id="{48F99C31-1A3A-2419-ECF5-9442795ADFD7}"/>
            </a:ext>
          </a:extLst>
        </xdr:cNvPr>
        <xdr:cNvSpPr/>
      </xdr:nvSpPr>
      <xdr:spPr>
        <a:xfrm>
          <a:off x="2530475" y="1507490"/>
          <a:ext cx="2193925" cy="71818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tx1"/>
              </a:solidFill>
              <a:effectLst/>
              <a:latin typeface="Verdana" panose="020B0604030504040204" pitchFamily="34" charset="0"/>
              <a:ea typeface="Verdana" panose="020B0604030504040204" pitchFamily="34" charset="0"/>
              <a:cs typeface="+mn-cs"/>
            </a:rPr>
            <a:t>Compromisso com 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Crise Climática</a:t>
          </a:r>
          <a:r>
            <a:rPr lang="pt-BR" sz="1050" b="0" baseline="0">
              <a:solidFill>
                <a:schemeClr val="tx1"/>
              </a:solidFill>
              <a:effectLst/>
              <a:latin typeface="Verdana" panose="020B0604030504040204" pitchFamily="34" charset="0"/>
              <a:ea typeface="Verdana" panose="020B0604030504040204" pitchFamily="34" charset="0"/>
              <a:cs typeface="+mn-cs"/>
            </a:rPr>
            <a:t> &amp; Proteger a Amazônia</a:t>
          </a:r>
          <a:endParaRPr lang="pt-BR" sz="1400" b="0">
            <a:solidFill>
              <a:schemeClr val="tx1"/>
            </a:solidFill>
            <a:effectLst/>
            <a:latin typeface="Verdana" panose="020B0604030504040204" pitchFamily="34" charset="0"/>
            <a:ea typeface="Verdana" panose="020B0604030504040204" pitchFamily="34" charset="0"/>
          </a:endParaRPr>
        </a:p>
      </xdr:txBody>
    </xdr:sp>
    <xdr:clientData/>
  </xdr:twoCellAnchor>
  <xdr:twoCellAnchor>
    <xdr:from>
      <xdr:col>5</xdr:col>
      <xdr:colOff>1705610</xdr:colOff>
      <xdr:row>8</xdr:row>
      <xdr:rowOff>95885</xdr:rowOff>
    </xdr:from>
    <xdr:to>
      <xdr:col>6</xdr:col>
      <xdr:colOff>2030730</xdr:colOff>
      <xdr:row>12</xdr:row>
      <xdr:rowOff>78740</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B74986CD-2DB7-C481-5CE0-1F62802A1A88}"/>
            </a:ext>
          </a:extLst>
        </xdr:cNvPr>
        <xdr:cNvSpPr/>
      </xdr:nvSpPr>
      <xdr:spPr>
        <a:xfrm>
          <a:off x="4751705" y="1539875"/>
          <a:ext cx="2254885" cy="71056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2055495</xdr:colOff>
      <xdr:row>8</xdr:row>
      <xdr:rowOff>55880</xdr:rowOff>
    </xdr:from>
    <xdr:to>
      <xdr:col>8</xdr:col>
      <xdr:colOff>318134</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D46C53E1-FD09-E738-81D8-BD4E64435AFA}"/>
            </a:ext>
          </a:extLst>
        </xdr:cNvPr>
        <xdr:cNvSpPr/>
      </xdr:nvSpPr>
      <xdr:spPr>
        <a:xfrm>
          <a:off x="7027545" y="1507490"/>
          <a:ext cx="198119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u="none">
              <a:solidFill>
                <a:schemeClr val="bg1"/>
              </a:solidFill>
              <a:latin typeface="Verdana" panose="020B0604030504040204" pitchFamily="34" charset="0"/>
              <a:ea typeface="Verdana" panose="020B0604030504040204" pitchFamily="34" charset="0"/>
            </a:rPr>
            <a:t>Outros</a:t>
          </a:r>
          <a:r>
            <a:rPr lang="pt-BR" sz="1050" b="1" u="none" baseline="0">
              <a:solidFill>
                <a:schemeClr val="bg1"/>
              </a:solidFill>
              <a:latin typeface="Verdana" panose="020B0604030504040204" pitchFamily="34" charset="0"/>
              <a:ea typeface="Verdana" panose="020B0604030504040204" pitchFamily="34" charset="0"/>
            </a:rPr>
            <a:t> i</a:t>
          </a:r>
          <a:r>
            <a:rPr lang="pt-BR" sz="105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300989</xdr:colOff>
      <xdr:row>6</xdr:row>
      <xdr:rowOff>135255</xdr:rowOff>
    </xdr:from>
    <xdr:to>
      <xdr:col>31</xdr:col>
      <xdr:colOff>159088</xdr:colOff>
      <xdr:row>7</xdr:row>
      <xdr:rowOff>142875</xdr:rowOff>
    </xdr:to>
    <xdr:sp macro="" textlink="">
      <xdr:nvSpPr>
        <xdr:cNvPr id="9" name="Retângulo 8">
          <a:extLst>
            <a:ext uri="{FF2B5EF4-FFF2-40B4-BE49-F238E27FC236}">
              <a16:creationId xmlns:a16="http://schemas.microsoft.com/office/drawing/2014/main" id="{5ADDA54D-46C4-A666-127F-7BB4F30A8EC0}"/>
            </a:ext>
          </a:extLst>
        </xdr:cNvPr>
        <xdr:cNvSpPr/>
      </xdr:nvSpPr>
      <xdr:spPr>
        <a:xfrm>
          <a:off x="299084" y="1217295"/>
          <a:ext cx="22408516"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DACA3A17-C641-C530-710B-29309A7B85B8}"/>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editAs="oneCell">
    <xdr:from>
      <xdr:col>10</xdr:col>
      <xdr:colOff>485775</xdr:colOff>
      <xdr:row>0</xdr:row>
      <xdr:rowOff>76200</xdr:rowOff>
    </xdr:from>
    <xdr:to>
      <xdr:col>13</xdr:col>
      <xdr:colOff>419100</xdr:colOff>
      <xdr:row>6</xdr:row>
      <xdr:rowOff>19050</xdr:rowOff>
    </xdr:to>
    <xdr:pic>
      <xdr:nvPicPr>
        <xdr:cNvPr id="86026" name="Imagem 10">
          <a:extLst>
            <a:ext uri="{FF2B5EF4-FFF2-40B4-BE49-F238E27FC236}">
              <a16:creationId xmlns:a16="http://schemas.microsoft.com/office/drawing/2014/main" id="{026326B2-A5E6-1DE0-2896-B4D2E0FB6C8D}"/>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106025" y="7620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95250</xdr:rowOff>
    </xdr:from>
    <xdr:to>
      <xdr:col>2</xdr:col>
      <xdr:colOff>590549</xdr:colOff>
      <xdr:row>36</xdr:row>
      <xdr:rowOff>152400</xdr:rowOff>
    </xdr:to>
    <xdr:sp macro="" textlink="">
      <xdr:nvSpPr>
        <xdr:cNvPr id="12" name="Retângulo 11">
          <a:extLst>
            <a:ext uri="{FF2B5EF4-FFF2-40B4-BE49-F238E27FC236}">
              <a16:creationId xmlns:a16="http://schemas.microsoft.com/office/drawing/2014/main" id="{E4118FC7-EF99-D3E9-1D4B-0B18261128E9}"/>
            </a:ext>
          </a:extLst>
        </xdr:cNvPr>
        <xdr:cNvSpPr/>
      </xdr:nvSpPr>
      <xdr:spPr>
        <a:xfrm>
          <a:off x="304800" y="2266950"/>
          <a:ext cx="1504949" cy="61722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85725</xdr:colOff>
      <xdr:row>15</xdr:row>
      <xdr:rowOff>114300</xdr:rowOff>
    </xdr:from>
    <xdr:to>
      <xdr:col>5</xdr:col>
      <xdr:colOff>1371600</xdr:colOff>
      <xdr:row>17</xdr:row>
      <xdr:rowOff>95250</xdr:rowOff>
    </xdr:to>
    <xdr:pic>
      <xdr:nvPicPr>
        <xdr:cNvPr id="86028" name="Imagem 12">
          <a:extLst>
            <a:ext uri="{FF2B5EF4-FFF2-40B4-BE49-F238E27FC236}">
              <a16:creationId xmlns:a16="http://schemas.microsoft.com/office/drawing/2014/main" id="{8A940818-D2AC-3ED3-DCAF-19734D33BEFF}"/>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038475" y="2971800"/>
          <a:ext cx="12858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5.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31</xdr:col>
      <xdr:colOff>209550</xdr:colOff>
      <xdr:row>12</xdr:row>
      <xdr:rowOff>129540</xdr:rowOff>
    </xdr:to>
    <xdr:sp macro="" textlink="">
      <xdr:nvSpPr>
        <xdr:cNvPr id="2" name="Retângulo 1">
          <a:extLst>
            <a:ext uri="{FF2B5EF4-FFF2-40B4-BE49-F238E27FC236}">
              <a16:creationId xmlns:a16="http://schemas.microsoft.com/office/drawing/2014/main" id="{20BDDED9-E0F5-ED86-1527-2939C5099BA6}"/>
            </a:ext>
          </a:extLst>
        </xdr:cNvPr>
        <xdr:cNvSpPr/>
      </xdr:nvSpPr>
      <xdr:spPr>
        <a:xfrm>
          <a:off x="304800" y="1682115"/>
          <a:ext cx="224028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87042" name="Imagem 2">
          <a:hlinkClick xmlns:r="http://schemas.openxmlformats.org/officeDocument/2006/relationships" r:id="rId1"/>
          <a:extLst>
            <a:ext uri="{FF2B5EF4-FFF2-40B4-BE49-F238E27FC236}">
              <a16:creationId xmlns:a16="http://schemas.microsoft.com/office/drawing/2014/main" id="{6C108A0E-13B1-5BBB-BBC2-2F25A8C2E4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AC79910A-B38D-92A8-74B3-AF1A48EB5F4C}"/>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342265</xdr:colOff>
      <xdr:row>8</xdr:row>
      <xdr:rowOff>55880</xdr:rowOff>
    </xdr:from>
    <xdr:to>
      <xdr:col>11</xdr:col>
      <xdr:colOff>596265</xdr:colOff>
      <xdr:row>12</xdr:row>
      <xdr:rowOff>59690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90F3489A-0A14-4CD6-C58F-200D4047C749}"/>
            </a:ext>
          </a:extLst>
        </xdr:cNvPr>
        <xdr:cNvSpPr/>
      </xdr:nvSpPr>
      <xdr:spPr>
        <a:xfrm>
          <a:off x="9029065" y="1507490"/>
          <a:ext cx="2078990"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95885</xdr:colOff>
      <xdr:row>8</xdr:row>
      <xdr:rowOff>55880</xdr:rowOff>
    </xdr:from>
    <xdr:to>
      <xdr:col>5</xdr:col>
      <xdr:colOff>1676400</xdr:colOff>
      <xdr:row>12</xdr:row>
      <xdr:rowOff>57785</xdr:rowOff>
    </xdr:to>
    <xdr:sp macro="" textlink="">
      <xdr:nvSpPr>
        <xdr:cNvPr id="6" name="Retângulo: Cantos Arredondados 3">
          <a:extLst>
            <a:ext uri="{FF2B5EF4-FFF2-40B4-BE49-F238E27FC236}">
              <a16:creationId xmlns:a16="http://schemas.microsoft.com/office/drawing/2014/main" id="{6D97A21A-0429-506F-FD32-F31AFF149574}"/>
            </a:ext>
          </a:extLst>
        </xdr:cNvPr>
        <xdr:cNvSpPr/>
      </xdr:nvSpPr>
      <xdr:spPr>
        <a:xfrm>
          <a:off x="2530475" y="1507490"/>
          <a:ext cx="2193925" cy="71818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tx1"/>
              </a:solidFill>
              <a:effectLst/>
              <a:latin typeface="Verdana" panose="020B0604030504040204" pitchFamily="34" charset="0"/>
              <a:ea typeface="Verdana" panose="020B0604030504040204" pitchFamily="34" charset="0"/>
              <a:cs typeface="+mn-cs"/>
            </a:rPr>
            <a:t>Compromisso com 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Crise Climática</a:t>
          </a:r>
          <a:r>
            <a:rPr lang="pt-BR" sz="1050" b="0" baseline="0">
              <a:solidFill>
                <a:schemeClr val="tx1"/>
              </a:solidFill>
              <a:effectLst/>
              <a:latin typeface="Verdana" panose="020B0604030504040204" pitchFamily="34" charset="0"/>
              <a:ea typeface="Verdana" panose="020B0604030504040204" pitchFamily="34" charset="0"/>
              <a:cs typeface="+mn-cs"/>
            </a:rPr>
            <a:t> &amp; Proteger a Amazônia</a:t>
          </a:r>
          <a:endParaRPr lang="pt-BR" sz="1400" b="0">
            <a:solidFill>
              <a:schemeClr val="tx1"/>
            </a:solidFill>
            <a:effectLst/>
            <a:latin typeface="Verdana" panose="020B0604030504040204" pitchFamily="34" charset="0"/>
            <a:ea typeface="Verdana" panose="020B0604030504040204" pitchFamily="34" charset="0"/>
          </a:endParaRPr>
        </a:p>
      </xdr:txBody>
    </xdr:sp>
    <xdr:clientData/>
  </xdr:twoCellAnchor>
  <xdr:twoCellAnchor>
    <xdr:from>
      <xdr:col>5</xdr:col>
      <xdr:colOff>1705610</xdr:colOff>
      <xdr:row>8</xdr:row>
      <xdr:rowOff>95885</xdr:rowOff>
    </xdr:from>
    <xdr:to>
      <xdr:col>6</xdr:col>
      <xdr:colOff>2030730</xdr:colOff>
      <xdr:row>12</xdr:row>
      <xdr:rowOff>78740</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4373C7CC-866E-1E5A-A799-3A4BB7D05158}"/>
            </a:ext>
          </a:extLst>
        </xdr:cNvPr>
        <xdr:cNvSpPr/>
      </xdr:nvSpPr>
      <xdr:spPr>
        <a:xfrm>
          <a:off x="4751705" y="1539875"/>
          <a:ext cx="2254885" cy="71056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2055495</xdr:colOff>
      <xdr:row>8</xdr:row>
      <xdr:rowOff>55880</xdr:rowOff>
    </xdr:from>
    <xdr:to>
      <xdr:col>8</xdr:col>
      <xdr:colOff>318134</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C2B787F5-ED64-4C58-91F0-6F20E2248BDC}"/>
            </a:ext>
          </a:extLst>
        </xdr:cNvPr>
        <xdr:cNvSpPr/>
      </xdr:nvSpPr>
      <xdr:spPr>
        <a:xfrm>
          <a:off x="7027545" y="1507490"/>
          <a:ext cx="198119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u="none">
              <a:solidFill>
                <a:schemeClr val="bg1"/>
              </a:solidFill>
              <a:latin typeface="Verdana" panose="020B0604030504040204" pitchFamily="34" charset="0"/>
              <a:ea typeface="Verdana" panose="020B0604030504040204" pitchFamily="34" charset="0"/>
            </a:rPr>
            <a:t>Outros</a:t>
          </a:r>
          <a:r>
            <a:rPr lang="pt-BR" sz="1050" b="1" u="none" baseline="0">
              <a:solidFill>
                <a:schemeClr val="bg1"/>
              </a:solidFill>
              <a:latin typeface="Verdana" panose="020B0604030504040204" pitchFamily="34" charset="0"/>
              <a:ea typeface="Verdana" panose="020B0604030504040204" pitchFamily="34" charset="0"/>
            </a:rPr>
            <a:t> i</a:t>
          </a:r>
          <a:r>
            <a:rPr lang="pt-BR" sz="105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300989</xdr:colOff>
      <xdr:row>6</xdr:row>
      <xdr:rowOff>135255</xdr:rowOff>
    </xdr:from>
    <xdr:to>
      <xdr:col>31</xdr:col>
      <xdr:colOff>159088</xdr:colOff>
      <xdr:row>7</xdr:row>
      <xdr:rowOff>142875</xdr:rowOff>
    </xdr:to>
    <xdr:sp macro="" textlink="">
      <xdr:nvSpPr>
        <xdr:cNvPr id="9" name="Retângulo 8">
          <a:extLst>
            <a:ext uri="{FF2B5EF4-FFF2-40B4-BE49-F238E27FC236}">
              <a16:creationId xmlns:a16="http://schemas.microsoft.com/office/drawing/2014/main" id="{EDF29F0D-1C1A-C117-2EB7-87157946F45E}"/>
            </a:ext>
          </a:extLst>
        </xdr:cNvPr>
        <xdr:cNvSpPr/>
      </xdr:nvSpPr>
      <xdr:spPr>
        <a:xfrm>
          <a:off x="299084" y="1217295"/>
          <a:ext cx="22408516"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2B5911AE-0884-F040-6F46-7C1F1E593DC9}"/>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editAs="oneCell">
    <xdr:from>
      <xdr:col>10</xdr:col>
      <xdr:colOff>485775</xdr:colOff>
      <xdr:row>0</xdr:row>
      <xdr:rowOff>76200</xdr:rowOff>
    </xdr:from>
    <xdr:to>
      <xdr:col>13</xdr:col>
      <xdr:colOff>419100</xdr:colOff>
      <xdr:row>6</xdr:row>
      <xdr:rowOff>19050</xdr:rowOff>
    </xdr:to>
    <xdr:pic>
      <xdr:nvPicPr>
        <xdr:cNvPr id="87050" name="Imagem 10">
          <a:extLst>
            <a:ext uri="{FF2B5EF4-FFF2-40B4-BE49-F238E27FC236}">
              <a16:creationId xmlns:a16="http://schemas.microsoft.com/office/drawing/2014/main" id="{F6FBD25D-8B3E-BCFF-C381-EB0FB5C8C05C}"/>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106025" y="7620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95250</xdr:rowOff>
    </xdr:from>
    <xdr:to>
      <xdr:col>2</xdr:col>
      <xdr:colOff>590549</xdr:colOff>
      <xdr:row>36</xdr:row>
      <xdr:rowOff>152400</xdr:rowOff>
    </xdr:to>
    <xdr:sp macro="" textlink="">
      <xdr:nvSpPr>
        <xdr:cNvPr id="12" name="Retângulo 11">
          <a:extLst>
            <a:ext uri="{FF2B5EF4-FFF2-40B4-BE49-F238E27FC236}">
              <a16:creationId xmlns:a16="http://schemas.microsoft.com/office/drawing/2014/main" id="{47F04B4C-6A97-F372-17C9-5FE12E2089EE}"/>
            </a:ext>
          </a:extLst>
        </xdr:cNvPr>
        <xdr:cNvSpPr/>
      </xdr:nvSpPr>
      <xdr:spPr>
        <a:xfrm>
          <a:off x="304800" y="2263140"/>
          <a:ext cx="1508759" cy="57854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85725</xdr:colOff>
      <xdr:row>15</xdr:row>
      <xdr:rowOff>114300</xdr:rowOff>
    </xdr:from>
    <xdr:to>
      <xdr:col>5</xdr:col>
      <xdr:colOff>1371600</xdr:colOff>
      <xdr:row>17</xdr:row>
      <xdr:rowOff>95250</xdr:rowOff>
    </xdr:to>
    <xdr:pic>
      <xdr:nvPicPr>
        <xdr:cNvPr id="87052" name="Imagem 12">
          <a:extLst>
            <a:ext uri="{FF2B5EF4-FFF2-40B4-BE49-F238E27FC236}">
              <a16:creationId xmlns:a16="http://schemas.microsoft.com/office/drawing/2014/main" id="{C2260715-8512-61FB-56C5-9458BC375308}"/>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038475" y="2971800"/>
          <a:ext cx="12858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6.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31</xdr:col>
      <xdr:colOff>209550</xdr:colOff>
      <xdr:row>12</xdr:row>
      <xdr:rowOff>129540</xdr:rowOff>
    </xdr:to>
    <xdr:sp macro="" textlink="">
      <xdr:nvSpPr>
        <xdr:cNvPr id="2" name="Retângulo 1">
          <a:extLst>
            <a:ext uri="{FF2B5EF4-FFF2-40B4-BE49-F238E27FC236}">
              <a16:creationId xmlns:a16="http://schemas.microsoft.com/office/drawing/2014/main" id="{2B1527AA-762A-01DA-09E6-269AE9CCB8A4}"/>
            </a:ext>
          </a:extLst>
        </xdr:cNvPr>
        <xdr:cNvSpPr/>
      </xdr:nvSpPr>
      <xdr:spPr>
        <a:xfrm>
          <a:off x="304800" y="1682115"/>
          <a:ext cx="224028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88066" name="Imagem 2">
          <a:hlinkClick xmlns:r="http://schemas.openxmlformats.org/officeDocument/2006/relationships" r:id="rId1"/>
          <a:extLst>
            <a:ext uri="{FF2B5EF4-FFF2-40B4-BE49-F238E27FC236}">
              <a16:creationId xmlns:a16="http://schemas.microsoft.com/office/drawing/2014/main" id="{E2BC3FF9-774A-AE9D-5209-BD238684B1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52F0BC9A-4B20-0A07-7FC6-B7D93EF75A22}"/>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342265</xdr:colOff>
      <xdr:row>8</xdr:row>
      <xdr:rowOff>55880</xdr:rowOff>
    </xdr:from>
    <xdr:to>
      <xdr:col>11</xdr:col>
      <xdr:colOff>596265</xdr:colOff>
      <xdr:row>12</xdr:row>
      <xdr:rowOff>59690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8C63C81B-F26A-2EDE-644C-48DC310718A3}"/>
            </a:ext>
          </a:extLst>
        </xdr:cNvPr>
        <xdr:cNvSpPr/>
      </xdr:nvSpPr>
      <xdr:spPr>
        <a:xfrm>
          <a:off x="9029065" y="1507490"/>
          <a:ext cx="2078990"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95885</xdr:colOff>
      <xdr:row>8</xdr:row>
      <xdr:rowOff>55880</xdr:rowOff>
    </xdr:from>
    <xdr:to>
      <xdr:col>5</xdr:col>
      <xdr:colOff>1676400</xdr:colOff>
      <xdr:row>12</xdr:row>
      <xdr:rowOff>57785</xdr:rowOff>
    </xdr:to>
    <xdr:sp macro="" textlink="">
      <xdr:nvSpPr>
        <xdr:cNvPr id="6" name="Retângulo: Cantos Arredondados 3">
          <a:extLst>
            <a:ext uri="{FF2B5EF4-FFF2-40B4-BE49-F238E27FC236}">
              <a16:creationId xmlns:a16="http://schemas.microsoft.com/office/drawing/2014/main" id="{62C0A835-8690-74BC-BD9B-CCCA3B8A59C5}"/>
            </a:ext>
          </a:extLst>
        </xdr:cNvPr>
        <xdr:cNvSpPr/>
      </xdr:nvSpPr>
      <xdr:spPr>
        <a:xfrm>
          <a:off x="2530475" y="1507490"/>
          <a:ext cx="2193925" cy="71818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tx1"/>
              </a:solidFill>
              <a:effectLst/>
              <a:latin typeface="Verdana" panose="020B0604030504040204" pitchFamily="34" charset="0"/>
              <a:ea typeface="Verdana" panose="020B0604030504040204" pitchFamily="34" charset="0"/>
              <a:cs typeface="+mn-cs"/>
            </a:rPr>
            <a:t>Compromisso com 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Crise Climática</a:t>
          </a:r>
          <a:r>
            <a:rPr lang="pt-BR" sz="1050" b="0" baseline="0">
              <a:solidFill>
                <a:schemeClr val="tx1"/>
              </a:solidFill>
              <a:effectLst/>
              <a:latin typeface="Verdana" panose="020B0604030504040204" pitchFamily="34" charset="0"/>
              <a:ea typeface="Verdana" panose="020B0604030504040204" pitchFamily="34" charset="0"/>
              <a:cs typeface="+mn-cs"/>
            </a:rPr>
            <a:t> &amp; Proteger a Amazônia</a:t>
          </a:r>
          <a:endParaRPr lang="pt-BR" sz="1400" b="0">
            <a:solidFill>
              <a:schemeClr val="tx1"/>
            </a:solidFill>
            <a:effectLst/>
            <a:latin typeface="Verdana" panose="020B0604030504040204" pitchFamily="34" charset="0"/>
            <a:ea typeface="Verdana" panose="020B0604030504040204" pitchFamily="34" charset="0"/>
          </a:endParaRPr>
        </a:p>
      </xdr:txBody>
    </xdr:sp>
    <xdr:clientData/>
  </xdr:twoCellAnchor>
  <xdr:twoCellAnchor>
    <xdr:from>
      <xdr:col>5</xdr:col>
      <xdr:colOff>1705610</xdr:colOff>
      <xdr:row>8</xdr:row>
      <xdr:rowOff>95885</xdr:rowOff>
    </xdr:from>
    <xdr:to>
      <xdr:col>6</xdr:col>
      <xdr:colOff>2030730</xdr:colOff>
      <xdr:row>12</xdr:row>
      <xdr:rowOff>78740</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7F159C8B-EAD8-AD7C-9786-32D2925D26CF}"/>
            </a:ext>
          </a:extLst>
        </xdr:cNvPr>
        <xdr:cNvSpPr/>
      </xdr:nvSpPr>
      <xdr:spPr>
        <a:xfrm>
          <a:off x="4751705" y="1539875"/>
          <a:ext cx="2254885" cy="71056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2055495</xdr:colOff>
      <xdr:row>8</xdr:row>
      <xdr:rowOff>55880</xdr:rowOff>
    </xdr:from>
    <xdr:to>
      <xdr:col>8</xdr:col>
      <xdr:colOff>318134</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71835CCA-B5CD-8BCE-2DA7-8EDD0E2EA23E}"/>
            </a:ext>
          </a:extLst>
        </xdr:cNvPr>
        <xdr:cNvSpPr/>
      </xdr:nvSpPr>
      <xdr:spPr>
        <a:xfrm>
          <a:off x="7027545" y="1507490"/>
          <a:ext cx="198119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u="none">
              <a:solidFill>
                <a:schemeClr val="bg1"/>
              </a:solidFill>
              <a:latin typeface="Verdana" panose="020B0604030504040204" pitchFamily="34" charset="0"/>
              <a:ea typeface="Verdana" panose="020B0604030504040204" pitchFamily="34" charset="0"/>
            </a:rPr>
            <a:t>Outros</a:t>
          </a:r>
          <a:r>
            <a:rPr lang="pt-BR" sz="1050" b="1" u="none" baseline="0">
              <a:solidFill>
                <a:schemeClr val="bg1"/>
              </a:solidFill>
              <a:latin typeface="Verdana" panose="020B0604030504040204" pitchFamily="34" charset="0"/>
              <a:ea typeface="Verdana" panose="020B0604030504040204" pitchFamily="34" charset="0"/>
            </a:rPr>
            <a:t> i</a:t>
          </a:r>
          <a:r>
            <a:rPr lang="pt-BR" sz="105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300989</xdr:colOff>
      <xdr:row>6</xdr:row>
      <xdr:rowOff>135255</xdr:rowOff>
    </xdr:from>
    <xdr:to>
      <xdr:col>31</xdr:col>
      <xdr:colOff>159088</xdr:colOff>
      <xdr:row>7</xdr:row>
      <xdr:rowOff>142875</xdr:rowOff>
    </xdr:to>
    <xdr:sp macro="" textlink="">
      <xdr:nvSpPr>
        <xdr:cNvPr id="9" name="Retângulo 8">
          <a:extLst>
            <a:ext uri="{FF2B5EF4-FFF2-40B4-BE49-F238E27FC236}">
              <a16:creationId xmlns:a16="http://schemas.microsoft.com/office/drawing/2014/main" id="{A8432D93-C70D-CAC3-9DDA-A67CE82F0A54}"/>
            </a:ext>
          </a:extLst>
        </xdr:cNvPr>
        <xdr:cNvSpPr/>
      </xdr:nvSpPr>
      <xdr:spPr>
        <a:xfrm>
          <a:off x="299084" y="1217295"/>
          <a:ext cx="22408516"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BA31CE5B-A400-E28D-DA92-9FA48E58FA5B}"/>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editAs="oneCell">
    <xdr:from>
      <xdr:col>10</xdr:col>
      <xdr:colOff>485775</xdr:colOff>
      <xdr:row>0</xdr:row>
      <xdr:rowOff>76200</xdr:rowOff>
    </xdr:from>
    <xdr:to>
      <xdr:col>13</xdr:col>
      <xdr:colOff>419100</xdr:colOff>
      <xdr:row>6</xdr:row>
      <xdr:rowOff>19050</xdr:rowOff>
    </xdr:to>
    <xdr:pic>
      <xdr:nvPicPr>
        <xdr:cNvPr id="88074" name="Imagem 10">
          <a:extLst>
            <a:ext uri="{FF2B5EF4-FFF2-40B4-BE49-F238E27FC236}">
              <a16:creationId xmlns:a16="http://schemas.microsoft.com/office/drawing/2014/main" id="{DB9858C7-FF77-19DE-91C2-D79042D7CAF6}"/>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106025" y="7620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95250</xdr:rowOff>
    </xdr:from>
    <xdr:to>
      <xdr:col>2</xdr:col>
      <xdr:colOff>590549</xdr:colOff>
      <xdr:row>36</xdr:row>
      <xdr:rowOff>152400</xdr:rowOff>
    </xdr:to>
    <xdr:sp macro="" textlink="">
      <xdr:nvSpPr>
        <xdr:cNvPr id="12" name="Retângulo 11">
          <a:extLst>
            <a:ext uri="{FF2B5EF4-FFF2-40B4-BE49-F238E27FC236}">
              <a16:creationId xmlns:a16="http://schemas.microsoft.com/office/drawing/2014/main" id="{313CB099-BFD3-CE2F-E63B-4F5492252D03}"/>
            </a:ext>
          </a:extLst>
        </xdr:cNvPr>
        <xdr:cNvSpPr/>
      </xdr:nvSpPr>
      <xdr:spPr>
        <a:xfrm>
          <a:off x="304800" y="2263140"/>
          <a:ext cx="1508759" cy="67570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85725</xdr:colOff>
      <xdr:row>15</xdr:row>
      <xdr:rowOff>114300</xdr:rowOff>
    </xdr:from>
    <xdr:to>
      <xdr:col>5</xdr:col>
      <xdr:colOff>1371600</xdr:colOff>
      <xdr:row>17</xdr:row>
      <xdr:rowOff>95250</xdr:rowOff>
    </xdr:to>
    <xdr:pic>
      <xdr:nvPicPr>
        <xdr:cNvPr id="88076" name="Imagem 12">
          <a:extLst>
            <a:ext uri="{FF2B5EF4-FFF2-40B4-BE49-F238E27FC236}">
              <a16:creationId xmlns:a16="http://schemas.microsoft.com/office/drawing/2014/main" id="{DA20955C-4D04-E8F7-7791-778697BDA96E}"/>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038475" y="2971800"/>
          <a:ext cx="12858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7.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31</xdr:col>
      <xdr:colOff>209550</xdr:colOff>
      <xdr:row>12</xdr:row>
      <xdr:rowOff>129540</xdr:rowOff>
    </xdr:to>
    <xdr:sp macro="" textlink="">
      <xdr:nvSpPr>
        <xdr:cNvPr id="2" name="Retângulo 1">
          <a:extLst>
            <a:ext uri="{FF2B5EF4-FFF2-40B4-BE49-F238E27FC236}">
              <a16:creationId xmlns:a16="http://schemas.microsoft.com/office/drawing/2014/main" id="{7DD1F6B8-BCDE-AB16-DE71-F7F60DA1E4A8}"/>
            </a:ext>
          </a:extLst>
        </xdr:cNvPr>
        <xdr:cNvSpPr/>
      </xdr:nvSpPr>
      <xdr:spPr>
        <a:xfrm>
          <a:off x="304800" y="1682115"/>
          <a:ext cx="224028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89090" name="Imagem 2">
          <a:hlinkClick xmlns:r="http://schemas.openxmlformats.org/officeDocument/2006/relationships" r:id="rId1"/>
          <a:extLst>
            <a:ext uri="{FF2B5EF4-FFF2-40B4-BE49-F238E27FC236}">
              <a16:creationId xmlns:a16="http://schemas.microsoft.com/office/drawing/2014/main" id="{2CBF02EA-0D41-607E-CC4E-9CC9355ACB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BC48FE77-C29C-81ED-E638-9592DEEFDD6B}"/>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342265</xdr:colOff>
      <xdr:row>8</xdr:row>
      <xdr:rowOff>55880</xdr:rowOff>
    </xdr:from>
    <xdr:to>
      <xdr:col>11</xdr:col>
      <xdr:colOff>596265</xdr:colOff>
      <xdr:row>12</xdr:row>
      <xdr:rowOff>59690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31D0ADB0-7013-8E0B-409D-F69489185E3D}"/>
            </a:ext>
          </a:extLst>
        </xdr:cNvPr>
        <xdr:cNvSpPr/>
      </xdr:nvSpPr>
      <xdr:spPr>
        <a:xfrm>
          <a:off x="9029065" y="1507490"/>
          <a:ext cx="2078990"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95885</xdr:colOff>
      <xdr:row>8</xdr:row>
      <xdr:rowOff>55880</xdr:rowOff>
    </xdr:from>
    <xdr:to>
      <xdr:col>5</xdr:col>
      <xdr:colOff>1676400</xdr:colOff>
      <xdr:row>12</xdr:row>
      <xdr:rowOff>57785</xdr:rowOff>
    </xdr:to>
    <xdr:sp macro="" textlink="">
      <xdr:nvSpPr>
        <xdr:cNvPr id="6" name="Retângulo: Cantos Arredondados 3">
          <a:extLst>
            <a:ext uri="{FF2B5EF4-FFF2-40B4-BE49-F238E27FC236}">
              <a16:creationId xmlns:a16="http://schemas.microsoft.com/office/drawing/2014/main" id="{31D1F743-477D-0833-F750-FA0206E0CA73}"/>
            </a:ext>
          </a:extLst>
        </xdr:cNvPr>
        <xdr:cNvSpPr/>
      </xdr:nvSpPr>
      <xdr:spPr>
        <a:xfrm>
          <a:off x="2530475" y="1507490"/>
          <a:ext cx="2193925" cy="71818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tx1"/>
              </a:solidFill>
              <a:effectLst/>
              <a:latin typeface="Verdana" panose="020B0604030504040204" pitchFamily="34" charset="0"/>
              <a:ea typeface="Verdana" panose="020B0604030504040204" pitchFamily="34" charset="0"/>
              <a:cs typeface="+mn-cs"/>
            </a:rPr>
            <a:t>Compromisso com 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Crise Climática</a:t>
          </a:r>
          <a:r>
            <a:rPr lang="pt-BR" sz="1050" b="0" baseline="0">
              <a:solidFill>
                <a:schemeClr val="tx1"/>
              </a:solidFill>
              <a:effectLst/>
              <a:latin typeface="Verdana" panose="020B0604030504040204" pitchFamily="34" charset="0"/>
              <a:ea typeface="Verdana" panose="020B0604030504040204" pitchFamily="34" charset="0"/>
              <a:cs typeface="+mn-cs"/>
            </a:rPr>
            <a:t> &amp; Proteger a Amazônia</a:t>
          </a:r>
          <a:endParaRPr lang="pt-BR" sz="1400" b="0">
            <a:solidFill>
              <a:schemeClr val="tx1"/>
            </a:solidFill>
            <a:effectLst/>
            <a:latin typeface="Verdana" panose="020B0604030504040204" pitchFamily="34" charset="0"/>
            <a:ea typeface="Verdana" panose="020B0604030504040204" pitchFamily="34" charset="0"/>
          </a:endParaRPr>
        </a:p>
      </xdr:txBody>
    </xdr:sp>
    <xdr:clientData/>
  </xdr:twoCellAnchor>
  <xdr:twoCellAnchor>
    <xdr:from>
      <xdr:col>5</xdr:col>
      <xdr:colOff>1705610</xdr:colOff>
      <xdr:row>8</xdr:row>
      <xdr:rowOff>95885</xdr:rowOff>
    </xdr:from>
    <xdr:to>
      <xdr:col>6</xdr:col>
      <xdr:colOff>2030730</xdr:colOff>
      <xdr:row>12</xdr:row>
      <xdr:rowOff>78740</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BAE53FF9-54BD-BC2E-DA95-8D88C549A394}"/>
            </a:ext>
          </a:extLst>
        </xdr:cNvPr>
        <xdr:cNvSpPr/>
      </xdr:nvSpPr>
      <xdr:spPr>
        <a:xfrm>
          <a:off x="4751705" y="1539875"/>
          <a:ext cx="2254885" cy="71056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2055495</xdr:colOff>
      <xdr:row>8</xdr:row>
      <xdr:rowOff>55880</xdr:rowOff>
    </xdr:from>
    <xdr:to>
      <xdr:col>8</xdr:col>
      <xdr:colOff>318134</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E9C34E95-E05E-E0A9-9883-06208353A74F}"/>
            </a:ext>
          </a:extLst>
        </xdr:cNvPr>
        <xdr:cNvSpPr/>
      </xdr:nvSpPr>
      <xdr:spPr>
        <a:xfrm>
          <a:off x="7027545" y="1507490"/>
          <a:ext cx="198119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u="none">
              <a:solidFill>
                <a:schemeClr val="bg1"/>
              </a:solidFill>
              <a:latin typeface="Verdana" panose="020B0604030504040204" pitchFamily="34" charset="0"/>
              <a:ea typeface="Verdana" panose="020B0604030504040204" pitchFamily="34" charset="0"/>
            </a:rPr>
            <a:t>Outros</a:t>
          </a:r>
          <a:r>
            <a:rPr lang="pt-BR" sz="1050" b="1" u="none" baseline="0">
              <a:solidFill>
                <a:schemeClr val="bg1"/>
              </a:solidFill>
              <a:latin typeface="Verdana" panose="020B0604030504040204" pitchFamily="34" charset="0"/>
              <a:ea typeface="Verdana" panose="020B0604030504040204" pitchFamily="34" charset="0"/>
            </a:rPr>
            <a:t> i</a:t>
          </a:r>
          <a:r>
            <a:rPr lang="pt-BR" sz="105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300989</xdr:colOff>
      <xdr:row>6</xdr:row>
      <xdr:rowOff>135255</xdr:rowOff>
    </xdr:from>
    <xdr:to>
      <xdr:col>31</xdr:col>
      <xdr:colOff>159088</xdr:colOff>
      <xdr:row>7</xdr:row>
      <xdr:rowOff>142875</xdr:rowOff>
    </xdr:to>
    <xdr:sp macro="" textlink="">
      <xdr:nvSpPr>
        <xdr:cNvPr id="9" name="Retângulo 8">
          <a:extLst>
            <a:ext uri="{FF2B5EF4-FFF2-40B4-BE49-F238E27FC236}">
              <a16:creationId xmlns:a16="http://schemas.microsoft.com/office/drawing/2014/main" id="{7C567A15-8DBB-7625-AF90-C2E58966F00E}"/>
            </a:ext>
          </a:extLst>
        </xdr:cNvPr>
        <xdr:cNvSpPr/>
      </xdr:nvSpPr>
      <xdr:spPr>
        <a:xfrm>
          <a:off x="299084" y="1217295"/>
          <a:ext cx="22408516"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2422C75D-65BD-399B-7D6F-85E8B9C5DBB3}"/>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editAs="oneCell">
    <xdr:from>
      <xdr:col>10</xdr:col>
      <xdr:colOff>485775</xdr:colOff>
      <xdr:row>0</xdr:row>
      <xdr:rowOff>76200</xdr:rowOff>
    </xdr:from>
    <xdr:to>
      <xdr:col>13</xdr:col>
      <xdr:colOff>419100</xdr:colOff>
      <xdr:row>6</xdr:row>
      <xdr:rowOff>19050</xdr:rowOff>
    </xdr:to>
    <xdr:pic>
      <xdr:nvPicPr>
        <xdr:cNvPr id="89098" name="Imagem 10">
          <a:extLst>
            <a:ext uri="{FF2B5EF4-FFF2-40B4-BE49-F238E27FC236}">
              <a16:creationId xmlns:a16="http://schemas.microsoft.com/office/drawing/2014/main" id="{F3C1744D-9DC3-0D22-7AF6-6F62079790DE}"/>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106025" y="7620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95250</xdr:rowOff>
    </xdr:from>
    <xdr:to>
      <xdr:col>2</xdr:col>
      <xdr:colOff>590549</xdr:colOff>
      <xdr:row>36</xdr:row>
      <xdr:rowOff>152400</xdr:rowOff>
    </xdr:to>
    <xdr:sp macro="" textlink="">
      <xdr:nvSpPr>
        <xdr:cNvPr id="12" name="Retângulo 11">
          <a:extLst>
            <a:ext uri="{FF2B5EF4-FFF2-40B4-BE49-F238E27FC236}">
              <a16:creationId xmlns:a16="http://schemas.microsoft.com/office/drawing/2014/main" id="{DB886D45-948A-F127-8955-9082DB91F891}"/>
            </a:ext>
          </a:extLst>
        </xdr:cNvPr>
        <xdr:cNvSpPr/>
      </xdr:nvSpPr>
      <xdr:spPr>
        <a:xfrm>
          <a:off x="304800" y="2263140"/>
          <a:ext cx="1508759" cy="67570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571500</xdr:colOff>
      <xdr:row>15</xdr:row>
      <xdr:rowOff>47625</xdr:rowOff>
    </xdr:from>
    <xdr:to>
      <xdr:col>5</xdr:col>
      <xdr:colOff>1276350</xdr:colOff>
      <xdr:row>17</xdr:row>
      <xdr:rowOff>57150</xdr:rowOff>
    </xdr:to>
    <xdr:pic>
      <xdr:nvPicPr>
        <xdr:cNvPr id="89100" name="Imagem 13">
          <a:extLst>
            <a:ext uri="{FF2B5EF4-FFF2-40B4-BE49-F238E27FC236}">
              <a16:creationId xmlns:a16="http://schemas.microsoft.com/office/drawing/2014/main" id="{5B381DC5-51E4-8E23-FAE9-095A3C636D00}"/>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33700" y="2905125"/>
          <a:ext cx="1295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8.xml><?xml version="1.0" encoding="utf-8"?>
<xdr:wsDr xmlns:xdr="http://schemas.openxmlformats.org/drawingml/2006/spreadsheetDrawing" xmlns:a="http://schemas.openxmlformats.org/drawingml/2006/main">
  <xdr:twoCellAnchor>
    <xdr:from>
      <xdr:col>0</xdr:col>
      <xdr:colOff>304800</xdr:colOff>
      <xdr:row>9</xdr:row>
      <xdr:rowOff>57150</xdr:rowOff>
    </xdr:from>
    <xdr:to>
      <xdr:col>31</xdr:col>
      <xdr:colOff>209550</xdr:colOff>
      <xdr:row>12</xdr:row>
      <xdr:rowOff>129540</xdr:rowOff>
    </xdr:to>
    <xdr:sp macro="" textlink="">
      <xdr:nvSpPr>
        <xdr:cNvPr id="2" name="Retângulo 1">
          <a:extLst>
            <a:ext uri="{FF2B5EF4-FFF2-40B4-BE49-F238E27FC236}">
              <a16:creationId xmlns:a16="http://schemas.microsoft.com/office/drawing/2014/main" id="{2047BCF9-D68E-DE38-0A3D-A668BBB77797}"/>
            </a:ext>
          </a:extLst>
        </xdr:cNvPr>
        <xdr:cNvSpPr/>
      </xdr:nvSpPr>
      <xdr:spPr>
        <a:xfrm>
          <a:off x="304800" y="1682115"/>
          <a:ext cx="22402800" cy="6229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90114" name="Imagem 2">
          <a:hlinkClick xmlns:r="http://schemas.openxmlformats.org/officeDocument/2006/relationships" r:id="rId1"/>
          <a:extLst>
            <a:ext uri="{FF2B5EF4-FFF2-40B4-BE49-F238E27FC236}">
              <a16:creationId xmlns:a16="http://schemas.microsoft.com/office/drawing/2014/main" id="{DEE31E7E-F26D-9E23-47FC-3C769552A6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E73ADB59-8B89-CE3D-5D0E-803F7D6423A1}"/>
            </a:ext>
          </a:extLst>
        </xdr:cNvPr>
        <xdr:cNvSpPr/>
      </xdr:nvSpPr>
      <xdr:spPr>
        <a:xfrm>
          <a:off x="287655" y="1503680"/>
          <a:ext cx="2207259" cy="72771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8</xdr:col>
      <xdr:colOff>342265</xdr:colOff>
      <xdr:row>8</xdr:row>
      <xdr:rowOff>55880</xdr:rowOff>
    </xdr:from>
    <xdr:to>
      <xdr:col>11</xdr:col>
      <xdr:colOff>596265</xdr:colOff>
      <xdr:row>12</xdr:row>
      <xdr:rowOff>59690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03CF9390-2259-EF2D-74E9-12AA46048195}"/>
            </a:ext>
          </a:extLst>
        </xdr:cNvPr>
        <xdr:cNvSpPr/>
      </xdr:nvSpPr>
      <xdr:spPr>
        <a:xfrm>
          <a:off x="9029065" y="1507490"/>
          <a:ext cx="2078990"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95885</xdr:colOff>
      <xdr:row>8</xdr:row>
      <xdr:rowOff>55880</xdr:rowOff>
    </xdr:from>
    <xdr:to>
      <xdr:col>5</xdr:col>
      <xdr:colOff>1676400</xdr:colOff>
      <xdr:row>12</xdr:row>
      <xdr:rowOff>57785</xdr:rowOff>
    </xdr:to>
    <xdr:sp macro="" textlink="">
      <xdr:nvSpPr>
        <xdr:cNvPr id="6" name="Retângulo: Cantos Arredondados 3">
          <a:extLst>
            <a:ext uri="{FF2B5EF4-FFF2-40B4-BE49-F238E27FC236}">
              <a16:creationId xmlns:a16="http://schemas.microsoft.com/office/drawing/2014/main" id="{6C34456C-A71B-45BA-0452-82E140E30714}"/>
            </a:ext>
          </a:extLst>
        </xdr:cNvPr>
        <xdr:cNvSpPr/>
      </xdr:nvSpPr>
      <xdr:spPr>
        <a:xfrm>
          <a:off x="2530475" y="1507490"/>
          <a:ext cx="2193925" cy="71818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tx1"/>
              </a:solidFill>
              <a:effectLst/>
              <a:latin typeface="Verdana" panose="020B0604030504040204" pitchFamily="34" charset="0"/>
              <a:ea typeface="Verdana" panose="020B0604030504040204" pitchFamily="34" charset="0"/>
              <a:cs typeface="+mn-cs"/>
            </a:rPr>
            <a:t>Compromisso com 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Crise Climática</a:t>
          </a:r>
          <a:r>
            <a:rPr lang="pt-BR" sz="1050" b="0" baseline="0">
              <a:solidFill>
                <a:schemeClr val="tx1"/>
              </a:solidFill>
              <a:effectLst/>
              <a:latin typeface="Verdana" panose="020B0604030504040204" pitchFamily="34" charset="0"/>
              <a:ea typeface="Verdana" panose="020B0604030504040204" pitchFamily="34" charset="0"/>
              <a:cs typeface="+mn-cs"/>
            </a:rPr>
            <a:t> &amp; Proteger a Amazônia</a:t>
          </a:r>
          <a:endParaRPr lang="pt-BR" sz="1400" b="0">
            <a:solidFill>
              <a:schemeClr val="tx1"/>
            </a:solidFill>
            <a:effectLst/>
            <a:latin typeface="Verdana" panose="020B0604030504040204" pitchFamily="34" charset="0"/>
            <a:ea typeface="Verdana" panose="020B0604030504040204" pitchFamily="34" charset="0"/>
          </a:endParaRPr>
        </a:p>
      </xdr:txBody>
    </xdr:sp>
    <xdr:clientData/>
  </xdr:twoCellAnchor>
  <xdr:twoCellAnchor>
    <xdr:from>
      <xdr:col>5</xdr:col>
      <xdr:colOff>1705610</xdr:colOff>
      <xdr:row>8</xdr:row>
      <xdr:rowOff>95885</xdr:rowOff>
    </xdr:from>
    <xdr:to>
      <xdr:col>6</xdr:col>
      <xdr:colOff>2030730</xdr:colOff>
      <xdr:row>12</xdr:row>
      <xdr:rowOff>78740</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0F3C87C5-29B7-9530-8C55-E7979704859E}"/>
            </a:ext>
          </a:extLst>
        </xdr:cNvPr>
        <xdr:cNvSpPr/>
      </xdr:nvSpPr>
      <xdr:spPr>
        <a:xfrm>
          <a:off x="4751705" y="1539875"/>
          <a:ext cx="2254885" cy="71056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6</xdr:col>
      <xdr:colOff>2055495</xdr:colOff>
      <xdr:row>8</xdr:row>
      <xdr:rowOff>55880</xdr:rowOff>
    </xdr:from>
    <xdr:to>
      <xdr:col>8</xdr:col>
      <xdr:colOff>318134</xdr:colOff>
      <xdr:row>12</xdr:row>
      <xdr:rowOff>57785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469046E1-33CD-A343-A37F-C5F889DC83A0}"/>
            </a:ext>
          </a:extLst>
        </xdr:cNvPr>
        <xdr:cNvSpPr/>
      </xdr:nvSpPr>
      <xdr:spPr>
        <a:xfrm>
          <a:off x="7027545" y="1507490"/>
          <a:ext cx="198119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u="none">
              <a:solidFill>
                <a:schemeClr val="bg1"/>
              </a:solidFill>
              <a:latin typeface="Verdana" panose="020B0604030504040204" pitchFamily="34" charset="0"/>
              <a:ea typeface="Verdana" panose="020B0604030504040204" pitchFamily="34" charset="0"/>
            </a:rPr>
            <a:t>Outros</a:t>
          </a:r>
          <a:r>
            <a:rPr lang="pt-BR" sz="1050" b="1" u="none" baseline="0">
              <a:solidFill>
                <a:schemeClr val="bg1"/>
              </a:solidFill>
              <a:latin typeface="Verdana" panose="020B0604030504040204" pitchFamily="34" charset="0"/>
              <a:ea typeface="Verdana" panose="020B0604030504040204" pitchFamily="34" charset="0"/>
            </a:rPr>
            <a:t> i</a:t>
          </a:r>
          <a:r>
            <a:rPr lang="pt-BR" sz="105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300989</xdr:colOff>
      <xdr:row>6</xdr:row>
      <xdr:rowOff>135255</xdr:rowOff>
    </xdr:from>
    <xdr:to>
      <xdr:col>31</xdr:col>
      <xdr:colOff>159088</xdr:colOff>
      <xdr:row>7</xdr:row>
      <xdr:rowOff>142875</xdr:rowOff>
    </xdr:to>
    <xdr:sp macro="" textlink="">
      <xdr:nvSpPr>
        <xdr:cNvPr id="9" name="Retângulo 8">
          <a:extLst>
            <a:ext uri="{FF2B5EF4-FFF2-40B4-BE49-F238E27FC236}">
              <a16:creationId xmlns:a16="http://schemas.microsoft.com/office/drawing/2014/main" id="{A326FA71-7C55-5152-7723-AF191172A8F3}"/>
            </a:ext>
          </a:extLst>
        </xdr:cNvPr>
        <xdr:cNvSpPr/>
      </xdr:nvSpPr>
      <xdr:spPr>
        <a:xfrm>
          <a:off x="299084" y="1217295"/>
          <a:ext cx="22408516" cy="19050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F2F8C187-AD12-61CD-CEC1-5CD88DD351BB}"/>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editAs="oneCell">
    <xdr:from>
      <xdr:col>10</xdr:col>
      <xdr:colOff>485775</xdr:colOff>
      <xdr:row>0</xdr:row>
      <xdr:rowOff>76200</xdr:rowOff>
    </xdr:from>
    <xdr:to>
      <xdr:col>13</xdr:col>
      <xdr:colOff>419100</xdr:colOff>
      <xdr:row>6</xdr:row>
      <xdr:rowOff>19050</xdr:rowOff>
    </xdr:to>
    <xdr:pic>
      <xdr:nvPicPr>
        <xdr:cNvPr id="90122" name="Imagem 10">
          <a:extLst>
            <a:ext uri="{FF2B5EF4-FFF2-40B4-BE49-F238E27FC236}">
              <a16:creationId xmlns:a16="http://schemas.microsoft.com/office/drawing/2014/main" id="{7452684B-0DD9-1169-92C7-7AA380B60ED8}"/>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106025" y="7620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95250</xdr:rowOff>
    </xdr:from>
    <xdr:to>
      <xdr:col>2</xdr:col>
      <xdr:colOff>590549</xdr:colOff>
      <xdr:row>36</xdr:row>
      <xdr:rowOff>152400</xdr:rowOff>
    </xdr:to>
    <xdr:sp macro="" textlink="">
      <xdr:nvSpPr>
        <xdr:cNvPr id="12" name="Retângulo 11">
          <a:extLst>
            <a:ext uri="{FF2B5EF4-FFF2-40B4-BE49-F238E27FC236}">
              <a16:creationId xmlns:a16="http://schemas.microsoft.com/office/drawing/2014/main" id="{E65A93AC-E8EB-66EF-AAD9-BF7F23D1FC15}"/>
            </a:ext>
          </a:extLst>
        </xdr:cNvPr>
        <xdr:cNvSpPr/>
      </xdr:nvSpPr>
      <xdr:spPr>
        <a:xfrm>
          <a:off x="304800" y="2263140"/>
          <a:ext cx="1508759" cy="675703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19050</xdr:colOff>
      <xdr:row>15</xdr:row>
      <xdr:rowOff>114300</xdr:rowOff>
    </xdr:from>
    <xdr:to>
      <xdr:col>5</xdr:col>
      <xdr:colOff>1323975</xdr:colOff>
      <xdr:row>17</xdr:row>
      <xdr:rowOff>95250</xdr:rowOff>
    </xdr:to>
    <xdr:pic>
      <xdr:nvPicPr>
        <xdr:cNvPr id="90124" name="Imagem 13">
          <a:extLst>
            <a:ext uri="{FF2B5EF4-FFF2-40B4-BE49-F238E27FC236}">
              <a16:creationId xmlns:a16="http://schemas.microsoft.com/office/drawing/2014/main" id="{B396521D-8C40-3307-E928-9A3925C0B3E3}"/>
            </a:ext>
          </a:extLst>
        </xdr:cNvPr>
        <xdr:cNvPicPr>
          <a:picLocks noChangeAspect="1" noChangeArrowheads="1"/>
        </xdr:cNvPicPr>
      </xdr:nvPicPr>
      <xdr:blipFill>
        <a:blip xmlns:r="http://schemas.openxmlformats.org/officeDocument/2006/relationships" r:embed="rId10">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971800" y="2971800"/>
          <a:ext cx="1304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9.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23</xdr:col>
      <xdr:colOff>609599</xdr:colOff>
      <xdr:row>12</xdr:row>
      <xdr:rowOff>133350</xdr:rowOff>
    </xdr:to>
    <xdr:sp macro="" textlink="">
      <xdr:nvSpPr>
        <xdr:cNvPr id="2" name="Retângulo 1">
          <a:extLst>
            <a:ext uri="{FF2B5EF4-FFF2-40B4-BE49-F238E27FC236}">
              <a16:creationId xmlns:a16="http://schemas.microsoft.com/office/drawing/2014/main" id="{0FFAB401-66B7-90BE-0F8E-6CE641C643E5}"/>
            </a:ext>
          </a:extLst>
        </xdr:cNvPr>
        <xdr:cNvSpPr/>
      </xdr:nvSpPr>
      <xdr:spPr>
        <a:xfrm>
          <a:off x="304799" y="1685925"/>
          <a:ext cx="161829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91138" name="Imagem 2">
          <a:hlinkClick xmlns:r="http://schemas.openxmlformats.org/officeDocument/2006/relationships" r:id="rId1"/>
          <a:extLst>
            <a:ext uri="{FF2B5EF4-FFF2-40B4-BE49-F238E27FC236}">
              <a16:creationId xmlns:a16="http://schemas.microsoft.com/office/drawing/2014/main" id="{A9729FF2-7786-C0B2-0FFF-AEBF52D43D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287655</xdr:colOff>
      <xdr:row>8</xdr:row>
      <xdr:rowOff>55880</xdr:rowOff>
    </xdr:from>
    <xdr:to>
      <xdr:col>4</xdr:col>
      <xdr:colOff>56514</xdr:colOff>
      <xdr:row>12</xdr:row>
      <xdr:rowOff>59690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CD14FE97-E6F2-5638-9C17-C36E3538B390}"/>
            </a:ext>
          </a:extLst>
        </xdr:cNvPr>
        <xdr:cNvSpPr/>
      </xdr:nvSpPr>
      <xdr:spPr>
        <a:xfrm>
          <a:off x="283845" y="1507490"/>
          <a:ext cx="221487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12</xdr:col>
      <xdr:colOff>227965</xdr:colOff>
      <xdr:row>8</xdr:row>
      <xdr:rowOff>88265</xdr:rowOff>
    </xdr:from>
    <xdr:to>
      <xdr:col>16</xdr:col>
      <xdr:colOff>12064</xdr:colOff>
      <xdr:row>12</xdr:row>
      <xdr:rowOff>90170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38519C89-3138-CA30-EB10-FAABEFC43CE6}"/>
            </a:ext>
          </a:extLst>
        </xdr:cNvPr>
        <xdr:cNvSpPr/>
      </xdr:nvSpPr>
      <xdr:spPr>
        <a:xfrm>
          <a:off x="9400540" y="1539875"/>
          <a:ext cx="2226309"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88264</xdr:colOff>
      <xdr:row>8</xdr:row>
      <xdr:rowOff>55880</xdr:rowOff>
    </xdr:from>
    <xdr:to>
      <xdr:col>5</xdr:col>
      <xdr:colOff>1771649</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9F76031D-D0E7-6E24-F6CD-8ADBA3C4207D}"/>
            </a:ext>
          </a:extLst>
        </xdr:cNvPr>
        <xdr:cNvSpPr/>
      </xdr:nvSpPr>
      <xdr:spPr>
        <a:xfrm>
          <a:off x="2530474" y="1507490"/>
          <a:ext cx="229298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1791336</xdr:colOff>
      <xdr:row>8</xdr:row>
      <xdr:rowOff>76835</xdr:rowOff>
    </xdr:from>
    <xdr:to>
      <xdr:col>8</xdr:col>
      <xdr:colOff>323851</xdr:colOff>
      <xdr:row>12</xdr:row>
      <xdr:rowOff>74930</xdr:rowOff>
    </xdr:to>
    <xdr:sp macro="" textlink="">
      <xdr:nvSpPr>
        <xdr:cNvPr id="7" name="Retângulo: Cantos Arredondados 3">
          <a:extLst>
            <a:ext uri="{FF2B5EF4-FFF2-40B4-BE49-F238E27FC236}">
              <a16:creationId xmlns:a16="http://schemas.microsoft.com/office/drawing/2014/main" id="{B5EC4431-E0CA-28A6-EDC6-61CC67699C98}"/>
            </a:ext>
          </a:extLst>
        </xdr:cNvPr>
        <xdr:cNvSpPr/>
      </xdr:nvSpPr>
      <xdr:spPr>
        <a:xfrm>
          <a:off x="4839336" y="1524635"/>
          <a:ext cx="2214880"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lang="pt-BR" sz="1050" b="1">
              <a:solidFill>
                <a:schemeClr val="tx1"/>
              </a:solidFill>
              <a:effectLst/>
              <a:latin typeface="Verdana" panose="020B0604030504040204" pitchFamily="34" charset="0"/>
              <a:ea typeface="Verdana" panose="020B0604030504040204" pitchFamily="34" charset="0"/>
              <a:cs typeface="+mn-cs"/>
            </a:rPr>
            <a:t>Compromisso com 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Diretos</a:t>
          </a:r>
          <a:r>
            <a:rPr lang="pt-BR" sz="1050" b="0" baseline="0">
              <a:solidFill>
                <a:schemeClr val="tx1"/>
              </a:solidFill>
              <a:effectLst/>
              <a:latin typeface="Verdana" panose="020B0604030504040204" pitchFamily="34" charset="0"/>
              <a:ea typeface="Verdana" panose="020B0604030504040204" pitchFamily="34" charset="0"/>
              <a:cs typeface="+mn-cs"/>
            </a:rPr>
            <a:t> Humanos &amp; Sermos Mais Humanos</a:t>
          </a:r>
          <a:endParaRPr lang="pt-BR" sz="1400">
            <a:solidFill>
              <a:schemeClr val="tx1"/>
            </a:solidFill>
            <a:effectLst/>
            <a:latin typeface="Verdana" panose="020B0604030504040204" pitchFamily="34" charset="0"/>
            <a:ea typeface="Verdana" panose="020B0604030504040204" pitchFamily="34" charset="0"/>
          </a:endParaRPr>
        </a:p>
        <a:p>
          <a:pPr algn="ctr">
            <a:lnSpc>
              <a:spcPts val="1900"/>
            </a:lnSpc>
          </a:pPr>
          <a:endParaRPr lang="pt-BR" sz="1600" b="1" u="none">
            <a:solidFill>
              <a:schemeClr val="bg1"/>
            </a:solidFill>
          </a:endParaRPr>
        </a:p>
      </xdr:txBody>
    </xdr:sp>
    <xdr:clientData/>
  </xdr:twoCellAnchor>
  <xdr:twoCellAnchor>
    <xdr:from>
      <xdr:col>8</xdr:col>
      <xdr:colOff>340995</xdr:colOff>
      <xdr:row>8</xdr:row>
      <xdr:rowOff>88265</xdr:rowOff>
    </xdr:from>
    <xdr:to>
      <xdr:col>12</xdr:col>
      <xdr:colOff>211454</xdr:colOff>
      <xdr:row>12</xdr:row>
      <xdr:rowOff>71120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CC1782A3-6F07-A4DB-3958-456A1DBB3AD2}"/>
            </a:ext>
          </a:extLst>
        </xdr:cNvPr>
        <xdr:cNvSpPr/>
      </xdr:nvSpPr>
      <xdr:spPr>
        <a:xfrm>
          <a:off x="7075170" y="1539875"/>
          <a:ext cx="2305049" cy="70104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297179</xdr:colOff>
      <xdr:row>6</xdr:row>
      <xdr:rowOff>131445</xdr:rowOff>
    </xdr:from>
    <xdr:to>
      <xdr:col>23</xdr:col>
      <xdr:colOff>575100</xdr:colOff>
      <xdr:row>7</xdr:row>
      <xdr:rowOff>140970</xdr:rowOff>
    </xdr:to>
    <xdr:sp macro="" textlink="">
      <xdr:nvSpPr>
        <xdr:cNvPr id="9" name="Retângulo 8">
          <a:extLst>
            <a:ext uri="{FF2B5EF4-FFF2-40B4-BE49-F238E27FC236}">
              <a16:creationId xmlns:a16="http://schemas.microsoft.com/office/drawing/2014/main" id="{9E023E21-BB8D-B4FA-CFDD-0FAFB659BC39}"/>
            </a:ext>
          </a:extLst>
        </xdr:cNvPr>
        <xdr:cNvSpPr/>
      </xdr:nvSpPr>
      <xdr:spPr>
        <a:xfrm>
          <a:off x="295274" y="1221105"/>
          <a:ext cx="16158001" cy="1847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751CFE77-4F53-A041-1810-F8337F61D19F}"/>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editAs="oneCell">
    <xdr:from>
      <xdr:col>13</xdr:col>
      <xdr:colOff>47625</xdr:colOff>
      <xdr:row>0</xdr:row>
      <xdr:rowOff>104775</xdr:rowOff>
    </xdr:from>
    <xdr:to>
      <xdr:col>16</xdr:col>
      <xdr:colOff>0</xdr:colOff>
      <xdr:row>6</xdr:row>
      <xdr:rowOff>47625</xdr:rowOff>
    </xdr:to>
    <xdr:pic>
      <xdr:nvPicPr>
        <xdr:cNvPr id="91146" name="Imagem 10">
          <a:extLst>
            <a:ext uri="{FF2B5EF4-FFF2-40B4-BE49-F238E27FC236}">
              <a16:creationId xmlns:a16="http://schemas.microsoft.com/office/drawing/2014/main" id="{8B668051-0E2F-A2D6-0DF8-2B4140D5DEBD}"/>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534525" y="104775"/>
          <a:ext cx="172402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95250</xdr:rowOff>
    </xdr:from>
    <xdr:to>
      <xdr:col>2</xdr:col>
      <xdr:colOff>590549</xdr:colOff>
      <xdr:row>37</xdr:row>
      <xdr:rowOff>0</xdr:rowOff>
    </xdr:to>
    <xdr:sp macro="" textlink="">
      <xdr:nvSpPr>
        <xdr:cNvPr id="12" name="Retângulo 11">
          <a:extLst>
            <a:ext uri="{FF2B5EF4-FFF2-40B4-BE49-F238E27FC236}">
              <a16:creationId xmlns:a16="http://schemas.microsoft.com/office/drawing/2014/main" id="{DFDEDA9F-CAA2-0E3E-8FFD-ED61C85AE2F9}"/>
            </a:ext>
          </a:extLst>
        </xdr:cNvPr>
        <xdr:cNvSpPr/>
      </xdr:nvSpPr>
      <xdr:spPr>
        <a:xfrm>
          <a:off x="304800" y="2266950"/>
          <a:ext cx="1504949" cy="58483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600075</xdr:colOff>
      <xdr:row>15</xdr:row>
      <xdr:rowOff>28575</xdr:rowOff>
    </xdr:from>
    <xdr:to>
      <xdr:col>5</xdr:col>
      <xdr:colOff>1295400</xdr:colOff>
      <xdr:row>17</xdr:row>
      <xdr:rowOff>0</xdr:rowOff>
    </xdr:to>
    <xdr:pic>
      <xdr:nvPicPr>
        <xdr:cNvPr id="91148" name="Imagem 12">
          <a:extLst>
            <a:ext uri="{FF2B5EF4-FFF2-40B4-BE49-F238E27FC236}">
              <a16:creationId xmlns:a16="http://schemas.microsoft.com/office/drawing/2014/main" id="{29ABDC22-CFD4-2E5A-F9C7-842F0741F959}"/>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28860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304800</xdr:colOff>
      <xdr:row>9</xdr:row>
      <xdr:rowOff>53340</xdr:rowOff>
    </xdr:from>
    <xdr:to>
      <xdr:col>30</xdr:col>
      <xdr:colOff>563880</xdr:colOff>
      <xdr:row>12</xdr:row>
      <xdr:rowOff>133350</xdr:rowOff>
    </xdr:to>
    <xdr:sp macro="" textlink="">
      <xdr:nvSpPr>
        <xdr:cNvPr id="2" name="Retângulo 1">
          <a:extLst>
            <a:ext uri="{FF2B5EF4-FFF2-40B4-BE49-F238E27FC236}">
              <a16:creationId xmlns:a16="http://schemas.microsoft.com/office/drawing/2014/main" id="{CE70F040-4BB5-28C7-5300-4B2FF785DC02}"/>
            </a:ext>
          </a:extLst>
        </xdr:cNvPr>
        <xdr:cNvSpPr/>
      </xdr:nvSpPr>
      <xdr:spPr>
        <a:xfrm>
          <a:off x="304800" y="1699260"/>
          <a:ext cx="21099780" cy="6286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6</xdr:col>
      <xdr:colOff>19050</xdr:colOff>
      <xdr:row>6</xdr:row>
      <xdr:rowOff>95250</xdr:rowOff>
    </xdr:to>
    <xdr:pic>
      <xdr:nvPicPr>
        <xdr:cNvPr id="9218" name="Imagem 2">
          <a:hlinkClick xmlns:r="http://schemas.openxmlformats.org/officeDocument/2006/relationships" r:id="rId1"/>
          <a:extLst>
            <a:ext uri="{FF2B5EF4-FFF2-40B4-BE49-F238E27FC236}">
              <a16:creationId xmlns:a16="http://schemas.microsoft.com/office/drawing/2014/main" id="{3402EDDA-7024-6D93-0EC1-54715B89D2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336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283845</xdr:colOff>
      <xdr:row>8</xdr:row>
      <xdr:rowOff>59690</xdr:rowOff>
    </xdr:from>
    <xdr:to>
      <xdr:col>4</xdr:col>
      <xdr:colOff>60324</xdr:colOff>
      <xdr:row>12</xdr:row>
      <xdr:rowOff>55880</xdr:rowOff>
    </xdr:to>
    <xdr:sp macro="" textlink="">
      <xdr:nvSpPr>
        <xdr:cNvPr id="4" name="Retângulo: Cantos Arredondados 3">
          <a:extLst>
            <a:ext uri="{FF2B5EF4-FFF2-40B4-BE49-F238E27FC236}">
              <a16:creationId xmlns:a16="http://schemas.microsoft.com/office/drawing/2014/main" id="{E46B547B-F8CE-042A-B32C-42817A894557}"/>
            </a:ext>
          </a:extLst>
        </xdr:cNvPr>
        <xdr:cNvSpPr/>
      </xdr:nvSpPr>
      <xdr:spPr>
        <a:xfrm>
          <a:off x="283845" y="1522730"/>
          <a:ext cx="2214879" cy="727710"/>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tx1"/>
              </a:solidFill>
              <a:latin typeface="Verdana" panose="020B0604030504040204" pitchFamily="34" charset="0"/>
              <a:ea typeface="Verdana" panose="020B0604030504040204" pitchFamily="34" charset="0"/>
            </a:rPr>
            <a:t>Compromisso com a vida</a:t>
          </a:r>
          <a:br>
            <a:rPr lang="pt-BR" sz="1050" b="1" u="none">
              <a:solidFill>
                <a:schemeClr val="tx1"/>
              </a:solidFill>
              <a:latin typeface="Verdana" panose="020B0604030504040204" pitchFamily="34" charset="0"/>
              <a:ea typeface="Verdana" panose="020B0604030504040204" pitchFamily="34" charset="0"/>
            </a:rPr>
          </a:br>
          <a:r>
            <a:rPr lang="pt-BR" sz="1050" b="0" u="none">
              <a:solidFill>
                <a:schemeClr val="tx1"/>
              </a:solidFill>
              <a:latin typeface="Verdana" panose="020B0604030504040204" pitchFamily="34" charset="0"/>
              <a:ea typeface="Verdana" panose="020B0604030504040204" pitchFamily="34" charset="0"/>
            </a:rPr>
            <a:t>Circularidade</a:t>
          </a:r>
          <a:r>
            <a:rPr lang="pt-BR" sz="1050" b="0" u="none" baseline="0">
              <a:solidFill>
                <a:schemeClr val="tx1"/>
              </a:solidFill>
              <a:latin typeface="Verdana" panose="020B0604030504040204" pitchFamily="34" charset="0"/>
              <a:ea typeface="Verdana" panose="020B0604030504040204" pitchFamily="34" charset="0"/>
            </a:rPr>
            <a:t> e a Regeneração</a:t>
          </a:r>
          <a:endParaRPr lang="pt-BR" sz="1050" b="0" u="none">
            <a:solidFill>
              <a:schemeClr val="tx1"/>
            </a:solidFill>
            <a:latin typeface="Verdana" panose="020B0604030504040204" pitchFamily="34" charset="0"/>
            <a:ea typeface="Verdana" panose="020B0604030504040204" pitchFamily="34" charset="0"/>
          </a:endParaRPr>
        </a:p>
      </xdr:txBody>
    </xdr:sp>
    <xdr:clientData/>
  </xdr:twoCellAnchor>
  <xdr:twoCellAnchor>
    <xdr:from>
      <xdr:col>11</xdr:col>
      <xdr:colOff>127000</xdr:colOff>
      <xdr:row>8</xdr:row>
      <xdr:rowOff>59690</xdr:rowOff>
    </xdr:from>
    <xdr:to>
      <xdr:col>14</xdr:col>
      <xdr:colOff>494029</xdr:colOff>
      <xdr:row>12</xdr:row>
      <xdr:rowOff>53975</xdr:rowOff>
    </xdr:to>
    <xdr:sp macro="" textlink="">
      <xdr:nvSpPr>
        <xdr:cNvPr id="5" name="Retângulo: Cantos Arredondados 3">
          <a:hlinkClick xmlns:r="http://schemas.openxmlformats.org/officeDocument/2006/relationships" r:id="rId3"/>
          <a:extLst>
            <a:ext uri="{FF2B5EF4-FFF2-40B4-BE49-F238E27FC236}">
              <a16:creationId xmlns:a16="http://schemas.microsoft.com/office/drawing/2014/main" id="{1F816E68-DE94-7389-B629-1F0F4C641CCB}"/>
            </a:ext>
          </a:extLst>
        </xdr:cNvPr>
        <xdr:cNvSpPr/>
      </xdr:nvSpPr>
      <xdr:spPr>
        <a:xfrm>
          <a:off x="9385300" y="1507490"/>
          <a:ext cx="219582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86360</xdr:colOff>
      <xdr:row>8</xdr:row>
      <xdr:rowOff>59690</xdr:rowOff>
    </xdr:from>
    <xdr:to>
      <xdr:col>6</xdr:col>
      <xdr:colOff>1181100</xdr:colOff>
      <xdr:row>12</xdr:row>
      <xdr:rowOff>53975</xdr:rowOff>
    </xdr:to>
    <xdr:sp macro="" textlink="">
      <xdr:nvSpPr>
        <xdr:cNvPr id="6" name="Retângulo: Cantos Arredondados 3">
          <a:hlinkClick xmlns:r="http://schemas.openxmlformats.org/officeDocument/2006/relationships" r:id="rId4"/>
          <a:extLst>
            <a:ext uri="{FF2B5EF4-FFF2-40B4-BE49-F238E27FC236}">
              <a16:creationId xmlns:a16="http://schemas.microsoft.com/office/drawing/2014/main" id="{052D3130-3A23-2CA1-C145-509D753CCF34}"/>
            </a:ext>
          </a:extLst>
        </xdr:cNvPr>
        <xdr:cNvSpPr/>
      </xdr:nvSpPr>
      <xdr:spPr>
        <a:xfrm>
          <a:off x="2524760" y="1507490"/>
          <a:ext cx="2313940"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6</xdr:col>
      <xdr:colOff>1207770</xdr:colOff>
      <xdr:row>8</xdr:row>
      <xdr:rowOff>55880</xdr:rowOff>
    </xdr:from>
    <xdr:to>
      <xdr:col>7</xdr:col>
      <xdr:colOff>255270</xdr:colOff>
      <xdr:row>12</xdr:row>
      <xdr:rowOff>53975</xdr:rowOff>
    </xdr:to>
    <xdr:sp macro="" textlink="">
      <xdr:nvSpPr>
        <xdr:cNvPr id="7" name="Retângulo: Cantos Arredondados 3">
          <a:hlinkClick xmlns:r="http://schemas.openxmlformats.org/officeDocument/2006/relationships" r:id="rId5"/>
          <a:extLst>
            <a:ext uri="{FF2B5EF4-FFF2-40B4-BE49-F238E27FC236}">
              <a16:creationId xmlns:a16="http://schemas.microsoft.com/office/drawing/2014/main" id="{860018A9-FC7E-4CBF-43E3-F8B0D3718572}"/>
            </a:ext>
          </a:extLst>
        </xdr:cNvPr>
        <xdr:cNvSpPr/>
      </xdr:nvSpPr>
      <xdr:spPr>
        <a:xfrm>
          <a:off x="4865370" y="1503680"/>
          <a:ext cx="2209800" cy="7219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Diretos</a:t>
          </a:r>
          <a:r>
            <a:rPr lang="pt-BR" sz="1050" b="0" baseline="0">
              <a:solidFill>
                <a:schemeClr val="lt1"/>
              </a:solidFill>
              <a:effectLst/>
              <a:latin typeface="Verdana" panose="020B0604030504040204" pitchFamily="34" charset="0"/>
              <a:ea typeface="Verdana" panose="020B0604030504040204" pitchFamily="34" charset="0"/>
              <a:cs typeface="+mn-cs"/>
            </a:rPr>
            <a:t> Humanos &amp; Sermos Mais Humanos</a:t>
          </a:r>
          <a:endParaRPr lang="pt-BR" sz="1400">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7</xdr:col>
      <xdr:colOff>266065</xdr:colOff>
      <xdr:row>8</xdr:row>
      <xdr:rowOff>59690</xdr:rowOff>
    </xdr:from>
    <xdr:to>
      <xdr:col>11</xdr:col>
      <xdr:colOff>104774</xdr:colOff>
      <xdr:row>12</xdr:row>
      <xdr:rowOff>53975</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1D6B82B0-1012-3C45-B902-6D27557F108A}"/>
            </a:ext>
          </a:extLst>
        </xdr:cNvPr>
        <xdr:cNvSpPr/>
      </xdr:nvSpPr>
      <xdr:spPr>
        <a:xfrm>
          <a:off x="7085965" y="1507490"/>
          <a:ext cx="2277109"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Outros</a:t>
          </a:r>
          <a:r>
            <a:rPr lang="pt-BR" sz="1100" b="1" u="none" baseline="0">
              <a:solidFill>
                <a:schemeClr val="bg1"/>
              </a:solidFill>
              <a:latin typeface="Verdana" panose="020B0604030504040204" pitchFamily="34" charset="0"/>
              <a:ea typeface="Verdana" panose="020B0604030504040204" pitchFamily="34" charset="0"/>
            </a:rPr>
            <a:t> i</a:t>
          </a:r>
          <a:r>
            <a:rPr lang="pt-BR" sz="1100" b="1" u="none">
              <a:solidFill>
                <a:schemeClr val="bg1"/>
              </a:solidFill>
              <a:latin typeface="Verdana" panose="020B0604030504040204" pitchFamily="34" charset="0"/>
              <a:ea typeface="Verdana" panose="020B0604030504040204" pitchFamily="34" charset="0"/>
            </a:rPr>
            <a:t>ndicadores próprios</a:t>
          </a:r>
        </a:p>
      </xdr:txBody>
    </xdr:sp>
    <xdr:clientData/>
  </xdr:twoCellAnchor>
  <xdr:twoCellAnchor>
    <xdr:from>
      <xdr:col>0</xdr:col>
      <xdr:colOff>300990</xdr:colOff>
      <xdr:row>6</xdr:row>
      <xdr:rowOff>139065</xdr:rowOff>
    </xdr:from>
    <xdr:to>
      <xdr:col>30</xdr:col>
      <xdr:colOff>515340</xdr:colOff>
      <xdr:row>7</xdr:row>
      <xdr:rowOff>144780</xdr:rowOff>
    </xdr:to>
    <xdr:sp macro="" textlink="">
      <xdr:nvSpPr>
        <xdr:cNvPr id="9" name="Retângulo 8">
          <a:extLst>
            <a:ext uri="{FF2B5EF4-FFF2-40B4-BE49-F238E27FC236}">
              <a16:creationId xmlns:a16="http://schemas.microsoft.com/office/drawing/2014/main" id="{DEC7B4B0-5D80-17CA-7C57-7B61B902A12A}"/>
            </a:ext>
          </a:extLst>
        </xdr:cNvPr>
        <xdr:cNvSpPr/>
      </xdr:nvSpPr>
      <xdr:spPr>
        <a:xfrm>
          <a:off x="300990" y="1236345"/>
          <a:ext cx="21055050" cy="18859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1"/>
          <a:extLst>
            <a:ext uri="{FF2B5EF4-FFF2-40B4-BE49-F238E27FC236}">
              <a16:creationId xmlns:a16="http://schemas.microsoft.com/office/drawing/2014/main" id="{490B80A9-0EB4-0B31-1697-DE7B1ABFCCB4}"/>
            </a:ext>
          </a:extLst>
        </xdr:cNvPr>
        <xdr:cNvPicPr>
          <a:picLocks noChangeAspect="1"/>
        </xdr:cNvPicPr>
      </xdr:nvPicPr>
      <xdr:blipFill>
        <a:blip xmlns:r="http://schemas.openxmlformats.org/officeDocument/2006/relationships" r:embed="rId7"/>
        <a:stretch>
          <a:fillRect/>
        </a:stretch>
      </xdr:blipFill>
      <xdr:spPr>
        <a:xfrm>
          <a:off x="474345" y="280035"/>
          <a:ext cx="499549" cy="511367"/>
        </a:xfrm>
        <a:prstGeom prst="rect">
          <a:avLst/>
        </a:prstGeom>
      </xdr:spPr>
    </xdr:pic>
    <xdr:clientData/>
  </xdr:twoCellAnchor>
  <xdr:twoCellAnchor editAs="oneCell">
    <xdr:from>
      <xdr:col>12</xdr:col>
      <xdr:colOff>523875</xdr:colOff>
      <xdr:row>0</xdr:row>
      <xdr:rowOff>76200</xdr:rowOff>
    </xdr:from>
    <xdr:to>
      <xdr:col>15</xdr:col>
      <xdr:colOff>457200</xdr:colOff>
      <xdr:row>6</xdr:row>
      <xdr:rowOff>19050</xdr:rowOff>
    </xdr:to>
    <xdr:pic>
      <xdr:nvPicPr>
        <xdr:cNvPr id="9226" name="Imagem 10">
          <a:extLst>
            <a:ext uri="{FF2B5EF4-FFF2-40B4-BE49-F238E27FC236}">
              <a16:creationId xmlns:a16="http://schemas.microsoft.com/office/drawing/2014/main" id="{1B1A27CF-3847-12DA-36B9-62882A1B0114}"/>
            </a:ext>
          </a:extLst>
        </xdr:cNvPr>
        <xdr:cNvPicPr>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096500" y="76200"/>
          <a:ext cx="17049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106680</xdr:rowOff>
    </xdr:from>
    <xdr:to>
      <xdr:col>2</xdr:col>
      <xdr:colOff>586739</xdr:colOff>
      <xdr:row>36</xdr:row>
      <xdr:rowOff>0</xdr:rowOff>
    </xdr:to>
    <xdr:sp macro="" textlink="">
      <xdr:nvSpPr>
        <xdr:cNvPr id="12" name="Retângulo 11">
          <a:extLst>
            <a:ext uri="{FF2B5EF4-FFF2-40B4-BE49-F238E27FC236}">
              <a16:creationId xmlns:a16="http://schemas.microsoft.com/office/drawing/2014/main" id="{525CB502-42FE-74EA-732B-E19FCA70AB74}"/>
            </a:ext>
          </a:extLst>
        </xdr:cNvPr>
        <xdr:cNvSpPr/>
      </xdr:nvSpPr>
      <xdr:spPr>
        <a:xfrm>
          <a:off x="304800" y="2301240"/>
          <a:ext cx="1501139" cy="446532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23</xdr:col>
      <xdr:colOff>609599</xdr:colOff>
      <xdr:row>12</xdr:row>
      <xdr:rowOff>133350</xdr:rowOff>
    </xdr:to>
    <xdr:sp macro="" textlink="">
      <xdr:nvSpPr>
        <xdr:cNvPr id="2" name="Retângulo 1">
          <a:extLst>
            <a:ext uri="{FF2B5EF4-FFF2-40B4-BE49-F238E27FC236}">
              <a16:creationId xmlns:a16="http://schemas.microsoft.com/office/drawing/2014/main" id="{850E3D15-FD51-4E56-1824-8AC5DF1AFA9C}"/>
            </a:ext>
          </a:extLst>
        </xdr:cNvPr>
        <xdr:cNvSpPr/>
      </xdr:nvSpPr>
      <xdr:spPr>
        <a:xfrm>
          <a:off x="304799" y="1685925"/>
          <a:ext cx="161829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92162" name="Imagem 2">
          <a:hlinkClick xmlns:r="http://schemas.openxmlformats.org/officeDocument/2006/relationships" r:id="rId1"/>
          <a:extLst>
            <a:ext uri="{FF2B5EF4-FFF2-40B4-BE49-F238E27FC236}">
              <a16:creationId xmlns:a16="http://schemas.microsoft.com/office/drawing/2014/main" id="{225CFCC9-FFA0-0EB4-33B6-E5525212AC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287655</xdr:colOff>
      <xdr:row>8</xdr:row>
      <xdr:rowOff>55880</xdr:rowOff>
    </xdr:from>
    <xdr:to>
      <xdr:col>4</xdr:col>
      <xdr:colOff>56514</xdr:colOff>
      <xdr:row>12</xdr:row>
      <xdr:rowOff>59690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86542908-0AC8-7290-139C-0FE5C1B8CF5A}"/>
            </a:ext>
          </a:extLst>
        </xdr:cNvPr>
        <xdr:cNvSpPr/>
      </xdr:nvSpPr>
      <xdr:spPr>
        <a:xfrm>
          <a:off x="283845" y="1507490"/>
          <a:ext cx="221487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12</xdr:col>
      <xdr:colOff>227965</xdr:colOff>
      <xdr:row>8</xdr:row>
      <xdr:rowOff>88265</xdr:rowOff>
    </xdr:from>
    <xdr:to>
      <xdr:col>16</xdr:col>
      <xdr:colOff>12064</xdr:colOff>
      <xdr:row>12</xdr:row>
      <xdr:rowOff>90170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18AACD18-D087-4F34-D22D-E5E667E045EC}"/>
            </a:ext>
          </a:extLst>
        </xdr:cNvPr>
        <xdr:cNvSpPr/>
      </xdr:nvSpPr>
      <xdr:spPr>
        <a:xfrm>
          <a:off x="9400540" y="1539875"/>
          <a:ext cx="2226309"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88264</xdr:colOff>
      <xdr:row>8</xdr:row>
      <xdr:rowOff>55880</xdr:rowOff>
    </xdr:from>
    <xdr:to>
      <xdr:col>5</xdr:col>
      <xdr:colOff>1771649</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D9E5AAC1-9541-E899-E663-3C9DC758A9A5}"/>
            </a:ext>
          </a:extLst>
        </xdr:cNvPr>
        <xdr:cNvSpPr/>
      </xdr:nvSpPr>
      <xdr:spPr>
        <a:xfrm>
          <a:off x="2530474" y="1507490"/>
          <a:ext cx="229298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1791336</xdr:colOff>
      <xdr:row>8</xdr:row>
      <xdr:rowOff>76835</xdr:rowOff>
    </xdr:from>
    <xdr:to>
      <xdr:col>8</xdr:col>
      <xdr:colOff>323851</xdr:colOff>
      <xdr:row>12</xdr:row>
      <xdr:rowOff>74930</xdr:rowOff>
    </xdr:to>
    <xdr:sp macro="" textlink="">
      <xdr:nvSpPr>
        <xdr:cNvPr id="7" name="Retângulo: Cantos Arredondados 3">
          <a:extLst>
            <a:ext uri="{FF2B5EF4-FFF2-40B4-BE49-F238E27FC236}">
              <a16:creationId xmlns:a16="http://schemas.microsoft.com/office/drawing/2014/main" id="{EF667721-F154-BE0D-8334-9A3E0576476C}"/>
            </a:ext>
          </a:extLst>
        </xdr:cNvPr>
        <xdr:cNvSpPr/>
      </xdr:nvSpPr>
      <xdr:spPr>
        <a:xfrm>
          <a:off x="4839336" y="1524635"/>
          <a:ext cx="2214880"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lang="pt-BR" sz="1050" b="1">
              <a:solidFill>
                <a:schemeClr val="tx1"/>
              </a:solidFill>
              <a:effectLst/>
              <a:latin typeface="Verdana" panose="020B0604030504040204" pitchFamily="34" charset="0"/>
              <a:ea typeface="Verdana" panose="020B0604030504040204" pitchFamily="34" charset="0"/>
              <a:cs typeface="+mn-cs"/>
            </a:rPr>
            <a:t>Compromisso com 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Diretos</a:t>
          </a:r>
          <a:r>
            <a:rPr lang="pt-BR" sz="1050" b="0" baseline="0">
              <a:solidFill>
                <a:schemeClr val="tx1"/>
              </a:solidFill>
              <a:effectLst/>
              <a:latin typeface="Verdana" panose="020B0604030504040204" pitchFamily="34" charset="0"/>
              <a:ea typeface="Verdana" panose="020B0604030504040204" pitchFamily="34" charset="0"/>
              <a:cs typeface="+mn-cs"/>
            </a:rPr>
            <a:t> Humanos &amp; Sermos Mais Humanos</a:t>
          </a:r>
          <a:endParaRPr lang="pt-BR" sz="1400">
            <a:solidFill>
              <a:schemeClr val="tx1"/>
            </a:solidFill>
            <a:effectLst/>
            <a:latin typeface="Verdana" panose="020B0604030504040204" pitchFamily="34" charset="0"/>
            <a:ea typeface="Verdana" panose="020B0604030504040204" pitchFamily="34" charset="0"/>
          </a:endParaRPr>
        </a:p>
        <a:p>
          <a:pPr algn="ctr">
            <a:lnSpc>
              <a:spcPts val="1900"/>
            </a:lnSpc>
          </a:pPr>
          <a:endParaRPr lang="pt-BR" sz="1600" b="1" u="none">
            <a:solidFill>
              <a:schemeClr val="bg1"/>
            </a:solidFill>
          </a:endParaRPr>
        </a:p>
      </xdr:txBody>
    </xdr:sp>
    <xdr:clientData/>
  </xdr:twoCellAnchor>
  <xdr:twoCellAnchor>
    <xdr:from>
      <xdr:col>8</xdr:col>
      <xdr:colOff>340995</xdr:colOff>
      <xdr:row>8</xdr:row>
      <xdr:rowOff>88265</xdr:rowOff>
    </xdr:from>
    <xdr:to>
      <xdr:col>12</xdr:col>
      <xdr:colOff>211454</xdr:colOff>
      <xdr:row>12</xdr:row>
      <xdr:rowOff>71120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8042F08D-E1BF-CA63-1455-CD021DD03AD5}"/>
            </a:ext>
          </a:extLst>
        </xdr:cNvPr>
        <xdr:cNvSpPr/>
      </xdr:nvSpPr>
      <xdr:spPr>
        <a:xfrm>
          <a:off x="7075170" y="1539875"/>
          <a:ext cx="2305049" cy="70104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297179</xdr:colOff>
      <xdr:row>6</xdr:row>
      <xdr:rowOff>131445</xdr:rowOff>
    </xdr:from>
    <xdr:to>
      <xdr:col>23</xdr:col>
      <xdr:colOff>575100</xdr:colOff>
      <xdr:row>7</xdr:row>
      <xdr:rowOff>140970</xdr:rowOff>
    </xdr:to>
    <xdr:sp macro="" textlink="">
      <xdr:nvSpPr>
        <xdr:cNvPr id="9" name="Retângulo 8">
          <a:extLst>
            <a:ext uri="{FF2B5EF4-FFF2-40B4-BE49-F238E27FC236}">
              <a16:creationId xmlns:a16="http://schemas.microsoft.com/office/drawing/2014/main" id="{15044E90-B6D3-A4FB-FCAA-AAA3AA5C899B}"/>
            </a:ext>
          </a:extLst>
        </xdr:cNvPr>
        <xdr:cNvSpPr/>
      </xdr:nvSpPr>
      <xdr:spPr>
        <a:xfrm>
          <a:off x="295274" y="1221105"/>
          <a:ext cx="16158001" cy="1847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0487500E-04B1-E69D-82B8-33B5CB55A8AC}"/>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editAs="oneCell">
    <xdr:from>
      <xdr:col>13</xdr:col>
      <xdr:colOff>47625</xdr:colOff>
      <xdr:row>0</xdr:row>
      <xdr:rowOff>104775</xdr:rowOff>
    </xdr:from>
    <xdr:to>
      <xdr:col>16</xdr:col>
      <xdr:colOff>0</xdr:colOff>
      <xdr:row>6</xdr:row>
      <xdr:rowOff>57150</xdr:rowOff>
    </xdr:to>
    <xdr:pic>
      <xdr:nvPicPr>
        <xdr:cNvPr id="92170" name="Imagem 10">
          <a:extLst>
            <a:ext uri="{FF2B5EF4-FFF2-40B4-BE49-F238E27FC236}">
              <a16:creationId xmlns:a16="http://schemas.microsoft.com/office/drawing/2014/main" id="{658E2643-B1B0-5A7D-F476-64DDB6369BCB}"/>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534525" y="104775"/>
          <a:ext cx="172402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95249</xdr:rowOff>
    </xdr:from>
    <xdr:to>
      <xdr:col>2</xdr:col>
      <xdr:colOff>590549</xdr:colOff>
      <xdr:row>36</xdr:row>
      <xdr:rowOff>171449</xdr:rowOff>
    </xdr:to>
    <xdr:sp macro="" textlink="">
      <xdr:nvSpPr>
        <xdr:cNvPr id="12" name="Retângulo 11">
          <a:extLst>
            <a:ext uri="{FF2B5EF4-FFF2-40B4-BE49-F238E27FC236}">
              <a16:creationId xmlns:a16="http://schemas.microsoft.com/office/drawing/2014/main" id="{F0F42820-455C-B312-3C11-604CCB636C2D}"/>
            </a:ext>
          </a:extLst>
        </xdr:cNvPr>
        <xdr:cNvSpPr/>
      </xdr:nvSpPr>
      <xdr:spPr>
        <a:xfrm>
          <a:off x="304800" y="2266949"/>
          <a:ext cx="1504949" cy="570547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600075</xdr:colOff>
      <xdr:row>15</xdr:row>
      <xdr:rowOff>28575</xdr:rowOff>
    </xdr:from>
    <xdr:to>
      <xdr:col>5</xdr:col>
      <xdr:colOff>1295400</xdr:colOff>
      <xdr:row>17</xdr:row>
      <xdr:rowOff>0</xdr:rowOff>
    </xdr:to>
    <xdr:pic>
      <xdr:nvPicPr>
        <xdr:cNvPr id="92172" name="Imagem 12">
          <a:extLst>
            <a:ext uri="{FF2B5EF4-FFF2-40B4-BE49-F238E27FC236}">
              <a16:creationId xmlns:a16="http://schemas.microsoft.com/office/drawing/2014/main" id="{3BB5DE03-5457-6346-4A12-BF725F1459DF}"/>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28860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1.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23</xdr:col>
      <xdr:colOff>609599</xdr:colOff>
      <xdr:row>12</xdr:row>
      <xdr:rowOff>133350</xdr:rowOff>
    </xdr:to>
    <xdr:sp macro="" textlink="">
      <xdr:nvSpPr>
        <xdr:cNvPr id="2" name="Retângulo 1">
          <a:extLst>
            <a:ext uri="{FF2B5EF4-FFF2-40B4-BE49-F238E27FC236}">
              <a16:creationId xmlns:a16="http://schemas.microsoft.com/office/drawing/2014/main" id="{BD44C98B-7176-8310-9C11-94808F4060EF}"/>
            </a:ext>
          </a:extLst>
        </xdr:cNvPr>
        <xdr:cNvSpPr/>
      </xdr:nvSpPr>
      <xdr:spPr>
        <a:xfrm>
          <a:off x="304799" y="1685925"/>
          <a:ext cx="16182975"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93186" name="Imagem 2">
          <a:hlinkClick xmlns:r="http://schemas.openxmlformats.org/officeDocument/2006/relationships" r:id="rId1"/>
          <a:extLst>
            <a:ext uri="{FF2B5EF4-FFF2-40B4-BE49-F238E27FC236}">
              <a16:creationId xmlns:a16="http://schemas.microsoft.com/office/drawing/2014/main" id="{3068943E-1619-9C1B-767B-038FAF772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287655</xdr:colOff>
      <xdr:row>8</xdr:row>
      <xdr:rowOff>55880</xdr:rowOff>
    </xdr:from>
    <xdr:to>
      <xdr:col>4</xdr:col>
      <xdr:colOff>56514</xdr:colOff>
      <xdr:row>12</xdr:row>
      <xdr:rowOff>59690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22F2E60C-8FBD-52CC-8909-A0FF4AB62AEF}"/>
            </a:ext>
          </a:extLst>
        </xdr:cNvPr>
        <xdr:cNvSpPr/>
      </xdr:nvSpPr>
      <xdr:spPr>
        <a:xfrm>
          <a:off x="283845" y="1507490"/>
          <a:ext cx="221487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pPr>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12</xdr:col>
      <xdr:colOff>227965</xdr:colOff>
      <xdr:row>8</xdr:row>
      <xdr:rowOff>88265</xdr:rowOff>
    </xdr:from>
    <xdr:to>
      <xdr:col>16</xdr:col>
      <xdr:colOff>12064</xdr:colOff>
      <xdr:row>12</xdr:row>
      <xdr:rowOff>90170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D6DD1409-F9B7-EA03-04C9-65247C1D2E45}"/>
            </a:ext>
          </a:extLst>
        </xdr:cNvPr>
        <xdr:cNvSpPr/>
      </xdr:nvSpPr>
      <xdr:spPr>
        <a:xfrm>
          <a:off x="9400540" y="1539875"/>
          <a:ext cx="2226309"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88264</xdr:colOff>
      <xdr:row>8</xdr:row>
      <xdr:rowOff>55880</xdr:rowOff>
    </xdr:from>
    <xdr:to>
      <xdr:col>5</xdr:col>
      <xdr:colOff>1771649</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FA4B7C32-E427-0761-73EC-4CBBD561F80A}"/>
            </a:ext>
          </a:extLst>
        </xdr:cNvPr>
        <xdr:cNvSpPr/>
      </xdr:nvSpPr>
      <xdr:spPr>
        <a:xfrm>
          <a:off x="2530474" y="1507490"/>
          <a:ext cx="229298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1791336</xdr:colOff>
      <xdr:row>8</xdr:row>
      <xdr:rowOff>76835</xdr:rowOff>
    </xdr:from>
    <xdr:to>
      <xdr:col>8</xdr:col>
      <xdr:colOff>323851</xdr:colOff>
      <xdr:row>12</xdr:row>
      <xdr:rowOff>74930</xdr:rowOff>
    </xdr:to>
    <xdr:sp macro="" textlink="">
      <xdr:nvSpPr>
        <xdr:cNvPr id="7" name="Retângulo: Cantos Arredondados 3">
          <a:extLst>
            <a:ext uri="{FF2B5EF4-FFF2-40B4-BE49-F238E27FC236}">
              <a16:creationId xmlns:a16="http://schemas.microsoft.com/office/drawing/2014/main" id="{659EA7C3-DD18-1805-9950-01872FF8EBC7}"/>
            </a:ext>
          </a:extLst>
        </xdr:cNvPr>
        <xdr:cNvSpPr/>
      </xdr:nvSpPr>
      <xdr:spPr>
        <a:xfrm>
          <a:off x="4839336" y="1524635"/>
          <a:ext cx="2214880"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tx1"/>
              </a:solidFill>
              <a:effectLst/>
              <a:latin typeface="Verdana" panose="020B0604030504040204" pitchFamily="34" charset="0"/>
              <a:ea typeface="Verdana" panose="020B0604030504040204" pitchFamily="34" charset="0"/>
              <a:cs typeface="+mn-cs"/>
            </a:rPr>
            <a:t>Compromisso com 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Diretos</a:t>
          </a:r>
          <a:r>
            <a:rPr lang="pt-BR" sz="1050" b="0" baseline="0">
              <a:solidFill>
                <a:schemeClr val="tx1"/>
              </a:solidFill>
              <a:effectLst/>
              <a:latin typeface="Verdana" panose="020B0604030504040204" pitchFamily="34" charset="0"/>
              <a:ea typeface="Verdana" panose="020B0604030504040204" pitchFamily="34" charset="0"/>
              <a:cs typeface="+mn-cs"/>
            </a:rPr>
            <a:t> Humanos &amp; Sermos Mais Humanos</a:t>
          </a:r>
          <a:endParaRPr lang="pt-BR" sz="1400">
            <a:solidFill>
              <a:schemeClr val="tx1"/>
            </a:solidFill>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8</xdr:col>
      <xdr:colOff>340995</xdr:colOff>
      <xdr:row>8</xdr:row>
      <xdr:rowOff>88265</xdr:rowOff>
    </xdr:from>
    <xdr:to>
      <xdr:col>12</xdr:col>
      <xdr:colOff>211454</xdr:colOff>
      <xdr:row>12</xdr:row>
      <xdr:rowOff>71120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2D7EA928-F79C-BE2E-579F-632B022B1E6D}"/>
            </a:ext>
          </a:extLst>
        </xdr:cNvPr>
        <xdr:cNvSpPr/>
      </xdr:nvSpPr>
      <xdr:spPr>
        <a:xfrm>
          <a:off x="7075170" y="1539875"/>
          <a:ext cx="2305049" cy="70104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297179</xdr:colOff>
      <xdr:row>6</xdr:row>
      <xdr:rowOff>131445</xdr:rowOff>
    </xdr:from>
    <xdr:to>
      <xdr:col>23</xdr:col>
      <xdr:colOff>575100</xdr:colOff>
      <xdr:row>7</xdr:row>
      <xdr:rowOff>140970</xdr:rowOff>
    </xdr:to>
    <xdr:sp macro="" textlink="">
      <xdr:nvSpPr>
        <xdr:cNvPr id="9" name="Retângulo 8">
          <a:extLst>
            <a:ext uri="{FF2B5EF4-FFF2-40B4-BE49-F238E27FC236}">
              <a16:creationId xmlns:a16="http://schemas.microsoft.com/office/drawing/2014/main" id="{BBA0C08C-E515-3A94-15CC-71F3BDE2076D}"/>
            </a:ext>
          </a:extLst>
        </xdr:cNvPr>
        <xdr:cNvSpPr/>
      </xdr:nvSpPr>
      <xdr:spPr>
        <a:xfrm>
          <a:off x="295274" y="1221105"/>
          <a:ext cx="16158001" cy="1847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A8824AEF-625B-72F1-1564-032D1E0C4742}"/>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editAs="oneCell">
    <xdr:from>
      <xdr:col>13</xdr:col>
      <xdr:colOff>47625</xdr:colOff>
      <xdr:row>0</xdr:row>
      <xdr:rowOff>104775</xdr:rowOff>
    </xdr:from>
    <xdr:to>
      <xdr:col>16</xdr:col>
      <xdr:colOff>2484</xdr:colOff>
      <xdr:row>6</xdr:row>
      <xdr:rowOff>57150</xdr:rowOff>
    </xdr:to>
    <xdr:pic>
      <xdr:nvPicPr>
        <xdr:cNvPr id="93194" name="Imagem 10">
          <a:extLst>
            <a:ext uri="{FF2B5EF4-FFF2-40B4-BE49-F238E27FC236}">
              <a16:creationId xmlns:a16="http://schemas.microsoft.com/office/drawing/2014/main" id="{E07CF23D-3423-FCDC-ACAF-4B7F1316E70A}"/>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601200" y="104775"/>
          <a:ext cx="172402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95250</xdr:rowOff>
    </xdr:from>
    <xdr:to>
      <xdr:col>2</xdr:col>
      <xdr:colOff>590549</xdr:colOff>
      <xdr:row>36</xdr:row>
      <xdr:rowOff>142875</xdr:rowOff>
    </xdr:to>
    <xdr:sp macro="" textlink="">
      <xdr:nvSpPr>
        <xdr:cNvPr id="12" name="Retângulo 11">
          <a:extLst>
            <a:ext uri="{FF2B5EF4-FFF2-40B4-BE49-F238E27FC236}">
              <a16:creationId xmlns:a16="http://schemas.microsoft.com/office/drawing/2014/main" id="{A5D79630-C5CC-5181-4126-AA0CA4B8E7D7}"/>
            </a:ext>
          </a:extLst>
        </xdr:cNvPr>
        <xdr:cNvSpPr/>
      </xdr:nvSpPr>
      <xdr:spPr>
        <a:xfrm>
          <a:off x="304800" y="2266950"/>
          <a:ext cx="1504949" cy="569595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524289</xdr:colOff>
      <xdr:row>15</xdr:row>
      <xdr:rowOff>36858</xdr:rowOff>
    </xdr:from>
    <xdr:to>
      <xdr:col>5</xdr:col>
      <xdr:colOff>1229139</xdr:colOff>
      <xdr:row>17</xdr:row>
      <xdr:rowOff>8283</xdr:rowOff>
    </xdr:to>
    <xdr:pic>
      <xdr:nvPicPr>
        <xdr:cNvPr id="93196" name="Imagem 12">
          <a:extLst>
            <a:ext uri="{FF2B5EF4-FFF2-40B4-BE49-F238E27FC236}">
              <a16:creationId xmlns:a16="http://schemas.microsoft.com/office/drawing/2014/main" id="{F4CC1D4F-AF69-D505-1AA9-7401AEFF189F}"/>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876550" y="2894358"/>
          <a:ext cx="1292915" cy="634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2.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23</xdr:col>
      <xdr:colOff>609599</xdr:colOff>
      <xdr:row>12</xdr:row>
      <xdr:rowOff>133350</xdr:rowOff>
    </xdr:to>
    <xdr:sp macro="" textlink="">
      <xdr:nvSpPr>
        <xdr:cNvPr id="2" name="Retângulo 1">
          <a:extLst>
            <a:ext uri="{FF2B5EF4-FFF2-40B4-BE49-F238E27FC236}">
              <a16:creationId xmlns:a16="http://schemas.microsoft.com/office/drawing/2014/main" id="{7A0F4CEA-312E-4F7B-E1FB-4863CF30EF5A}"/>
            </a:ext>
          </a:extLst>
        </xdr:cNvPr>
        <xdr:cNvSpPr/>
      </xdr:nvSpPr>
      <xdr:spPr>
        <a:xfrm>
          <a:off x="304799" y="1685925"/>
          <a:ext cx="16249650"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94210" name="Imagem 2">
          <a:hlinkClick xmlns:r="http://schemas.openxmlformats.org/officeDocument/2006/relationships" r:id="rId1"/>
          <a:extLst>
            <a:ext uri="{FF2B5EF4-FFF2-40B4-BE49-F238E27FC236}">
              <a16:creationId xmlns:a16="http://schemas.microsoft.com/office/drawing/2014/main" id="{B7C0AEC6-7F30-2C00-2F18-D9700DB24D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287655</xdr:colOff>
      <xdr:row>8</xdr:row>
      <xdr:rowOff>55880</xdr:rowOff>
    </xdr:from>
    <xdr:to>
      <xdr:col>4</xdr:col>
      <xdr:colOff>56514</xdr:colOff>
      <xdr:row>12</xdr:row>
      <xdr:rowOff>59690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D0BC89EE-E6BB-3E66-2AAA-40D7D96E3BEB}"/>
            </a:ext>
          </a:extLst>
        </xdr:cNvPr>
        <xdr:cNvSpPr/>
      </xdr:nvSpPr>
      <xdr:spPr>
        <a:xfrm>
          <a:off x="283845" y="1507490"/>
          <a:ext cx="221487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12</xdr:col>
      <xdr:colOff>227965</xdr:colOff>
      <xdr:row>8</xdr:row>
      <xdr:rowOff>88265</xdr:rowOff>
    </xdr:from>
    <xdr:to>
      <xdr:col>16</xdr:col>
      <xdr:colOff>12064</xdr:colOff>
      <xdr:row>12</xdr:row>
      <xdr:rowOff>90170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3BF0A12D-0BA5-CCAC-87FF-455DD2EDA334}"/>
            </a:ext>
          </a:extLst>
        </xdr:cNvPr>
        <xdr:cNvSpPr/>
      </xdr:nvSpPr>
      <xdr:spPr>
        <a:xfrm>
          <a:off x="9467215" y="1539875"/>
          <a:ext cx="2226309"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88264</xdr:colOff>
      <xdr:row>8</xdr:row>
      <xdr:rowOff>55880</xdr:rowOff>
    </xdr:from>
    <xdr:to>
      <xdr:col>5</xdr:col>
      <xdr:colOff>1771649</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0975BB25-6F7C-1DE4-FE59-EF400A92C322}"/>
            </a:ext>
          </a:extLst>
        </xdr:cNvPr>
        <xdr:cNvSpPr/>
      </xdr:nvSpPr>
      <xdr:spPr>
        <a:xfrm>
          <a:off x="2530474" y="1507490"/>
          <a:ext cx="229298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1791336</xdr:colOff>
      <xdr:row>8</xdr:row>
      <xdr:rowOff>76835</xdr:rowOff>
    </xdr:from>
    <xdr:to>
      <xdr:col>8</xdr:col>
      <xdr:colOff>323851</xdr:colOff>
      <xdr:row>12</xdr:row>
      <xdr:rowOff>74930</xdr:rowOff>
    </xdr:to>
    <xdr:sp macro="" textlink="">
      <xdr:nvSpPr>
        <xdr:cNvPr id="7" name="Retângulo: Cantos Arredondados 3">
          <a:extLst>
            <a:ext uri="{FF2B5EF4-FFF2-40B4-BE49-F238E27FC236}">
              <a16:creationId xmlns:a16="http://schemas.microsoft.com/office/drawing/2014/main" id="{E051062B-16FD-574A-4D7A-48E219B342C2}"/>
            </a:ext>
          </a:extLst>
        </xdr:cNvPr>
        <xdr:cNvSpPr/>
      </xdr:nvSpPr>
      <xdr:spPr>
        <a:xfrm>
          <a:off x="4839336" y="1524635"/>
          <a:ext cx="2281555"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tx1"/>
              </a:solidFill>
              <a:effectLst/>
              <a:latin typeface="Verdana" panose="020B0604030504040204" pitchFamily="34" charset="0"/>
              <a:ea typeface="Verdana" panose="020B0604030504040204" pitchFamily="34" charset="0"/>
              <a:cs typeface="+mn-cs"/>
            </a:rPr>
            <a:t>Compromisso com 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Diretos</a:t>
          </a:r>
          <a:r>
            <a:rPr lang="pt-BR" sz="1050" b="0" baseline="0">
              <a:solidFill>
                <a:schemeClr val="tx1"/>
              </a:solidFill>
              <a:effectLst/>
              <a:latin typeface="Verdana" panose="020B0604030504040204" pitchFamily="34" charset="0"/>
              <a:ea typeface="Verdana" panose="020B0604030504040204" pitchFamily="34" charset="0"/>
              <a:cs typeface="+mn-cs"/>
            </a:rPr>
            <a:t> Humanos &amp; Sermos Mais Humanos</a:t>
          </a:r>
          <a:endParaRPr lang="pt-BR" sz="1400">
            <a:solidFill>
              <a:schemeClr val="tx1"/>
            </a:solidFill>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8</xdr:col>
      <xdr:colOff>340995</xdr:colOff>
      <xdr:row>8</xdr:row>
      <xdr:rowOff>88265</xdr:rowOff>
    </xdr:from>
    <xdr:to>
      <xdr:col>12</xdr:col>
      <xdr:colOff>211454</xdr:colOff>
      <xdr:row>12</xdr:row>
      <xdr:rowOff>71120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01E3BDD7-11C0-9354-3C5C-5791F1FA5ADA}"/>
            </a:ext>
          </a:extLst>
        </xdr:cNvPr>
        <xdr:cNvSpPr/>
      </xdr:nvSpPr>
      <xdr:spPr>
        <a:xfrm>
          <a:off x="7141845" y="1539875"/>
          <a:ext cx="2305049" cy="70104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297179</xdr:colOff>
      <xdr:row>6</xdr:row>
      <xdr:rowOff>131445</xdr:rowOff>
    </xdr:from>
    <xdr:to>
      <xdr:col>23</xdr:col>
      <xdr:colOff>575100</xdr:colOff>
      <xdr:row>7</xdr:row>
      <xdr:rowOff>140970</xdr:rowOff>
    </xdr:to>
    <xdr:sp macro="" textlink="">
      <xdr:nvSpPr>
        <xdr:cNvPr id="9" name="Retângulo 8">
          <a:extLst>
            <a:ext uri="{FF2B5EF4-FFF2-40B4-BE49-F238E27FC236}">
              <a16:creationId xmlns:a16="http://schemas.microsoft.com/office/drawing/2014/main" id="{9866BC7A-0301-FFE4-CD0F-AE2ED0ECBB6F}"/>
            </a:ext>
          </a:extLst>
        </xdr:cNvPr>
        <xdr:cNvSpPr/>
      </xdr:nvSpPr>
      <xdr:spPr>
        <a:xfrm>
          <a:off x="295274" y="1221105"/>
          <a:ext cx="16224676" cy="1847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B423E0F6-2438-3A8B-D28B-D19C8496C5CB}"/>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editAs="oneCell">
    <xdr:from>
      <xdr:col>13</xdr:col>
      <xdr:colOff>47625</xdr:colOff>
      <xdr:row>0</xdr:row>
      <xdr:rowOff>104775</xdr:rowOff>
    </xdr:from>
    <xdr:to>
      <xdr:col>15</xdr:col>
      <xdr:colOff>590550</xdr:colOff>
      <xdr:row>6</xdr:row>
      <xdr:rowOff>57150</xdr:rowOff>
    </xdr:to>
    <xdr:pic>
      <xdr:nvPicPr>
        <xdr:cNvPr id="94218" name="Imagem 10">
          <a:extLst>
            <a:ext uri="{FF2B5EF4-FFF2-40B4-BE49-F238E27FC236}">
              <a16:creationId xmlns:a16="http://schemas.microsoft.com/office/drawing/2014/main" id="{85E4131F-A9FA-E9C9-6323-E9674F98B4C7}"/>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601200" y="104775"/>
          <a:ext cx="172402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95249</xdr:rowOff>
    </xdr:from>
    <xdr:to>
      <xdr:col>2</xdr:col>
      <xdr:colOff>590549</xdr:colOff>
      <xdr:row>35</xdr:row>
      <xdr:rowOff>171449</xdr:rowOff>
    </xdr:to>
    <xdr:sp macro="" textlink="">
      <xdr:nvSpPr>
        <xdr:cNvPr id="12" name="Retângulo 11">
          <a:extLst>
            <a:ext uri="{FF2B5EF4-FFF2-40B4-BE49-F238E27FC236}">
              <a16:creationId xmlns:a16="http://schemas.microsoft.com/office/drawing/2014/main" id="{E1A2FAE9-92AD-EC97-18EF-7E3D66CE2B98}"/>
            </a:ext>
          </a:extLst>
        </xdr:cNvPr>
        <xdr:cNvSpPr/>
      </xdr:nvSpPr>
      <xdr:spPr>
        <a:xfrm>
          <a:off x="304800" y="2266949"/>
          <a:ext cx="1504949" cy="572452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600075</xdr:colOff>
      <xdr:row>15</xdr:row>
      <xdr:rowOff>28575</xdr:rowOff>
    </xdr:from>
    <xdr:to>
      <xdr:col>5</xdr:col>
      <xdr:colOff>1295400</xdr:colOff>
      <xdr:row>17</xdr:row>
      <xdr:rowOff>0</xdr:rowOff>
    </xdr:to>
    <xdr:pic>
      <xdr:nvPicPr>
        <xdr:cNvPr id="94220" name="Imagem 12">
          <a:extLst>
            <a:ext uri="{FF2B5EF4-FFF2-40B4-BE49-F238E27FC236}">
              <a16:creationId xmlns:a16="http://schemas.microsoft.com/office/drawing/2014/main" id="{A8ED238C-302E-5282-D754-1506855A8ED8}"/>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28860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3.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23</xdr:col>
      <xdr:colOff>609599</xdr:colOff>
      <xdr:row>12</xdr:row>
      <xdr:rowOff>133350</xdr:rowOff>
    </xdr:to>
    <xdr:sp macro="" textlink="">
      <xdr:nvSpPr>
        <xdr:cNvPr id="2" name="Retângulo 1">
          <a:extLst>
            <a:ext uri="{FF2B5EF4-FFF2-40B4-BE49-F238E27FC236}">
              <a16:creationId xmlns:a16="http://schemas.microsoft.com/office/drawing/2014/main" id="{0F5E7139-E1EF-2BBD-59BA-4B4E5546BA9D}"/>
            </a:ext>
          </a:extLst>
        </xdr:cNvPr>
        <xdr:cNvSpPr/>
      </xdr:nvSpPr>
      <xdr:spPr>
        <a:xfrm>
          <a:off x="304799" y="1685925"/>
          <a:ext cx="16249650"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95234" name="Imagem 2">
          <a:hlinkClick xmlns:r="http://schemas.openxmlformats.org/officeDocument/2006/relationships" r:id="rId1"/>
          <a:extLst>
            <a:ext uri="{FF2B5EF4-FFF2-40B4-BE49-F238E27FC236}">
              <a16:creationId xmlns:a16="http://schemas.microsoft.com/office/drawing/2014/main" id="{83F0EC59-64B8-7EDA-7BE2-F7BAAF0A6A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287655</xdr:colOff>
      <xdr:row>8</xdr:row>
      <xdr:rowOff>55880</xdr:rowOff>
    </xdr:from>
    <xdr:to>
      <xdr:col>4</xdr:col>
      <xdr:colOff>56514</xdr:colOff>
      <xdr:row>12</xdr:row>
      <xdr:rowOff>59690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20C07CB9-C78F-8634-504D-DE8C17B6CC1C}"/>
            </a:ext>
          </a:extLst>
        </xdr:cNvPr>
        <xdr:cNvSpPr/>
      </xdr:nvSpPr>
      <xdr:spPr>
        <a:xfrm>
          <a:off x="283845" y="1507490"/>
          <a:ext cx="221487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12</xdr:col>
      <xdr:colOff>227965</xdr:colOff>
      <xdr:row>8</xdr:row>
      <xdr:rowOff>88265</xdr:rowOff>
    </xdr:from>
    <xdr:to>
      <xdr:col>16</xdr:col>
      <xdr:colOff>12064</xdr:colOff>
      <xdr:row>12</xdr:row>
      <xdr:rowOff>90170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DBA8F0AF-15C6-B739-33AC-9C4BA18EBDD3}"/>
            </a:ext>
          </a:extLst>
        </xdr:cNvPr>
        <xdr:cNvSpPr/>
      </xdr:nvSpPr>
      <xdr:spPr>
        <a:xfrm>
          <a:off x="9467215" y="1539875"/>
          <a:ext cx="2226309"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88264</xdr:colOff>
      <xdr:row>8</xdr:row>
      <xdr:rowOff>55880</xdr:rowOff>
    </xdr:from>
    <xdr:to>
      <xdr:col>5</xdr:col>
      <xdr:colOff>1771649</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609CAE01-C5A6-F1E4-54D5-C84DFD3ECD49}"/>
            </a:ext>
          </a:extLst>
        </xdr:cNvPr>
        <xdr:cNvSpPr/>
      </xdr:nvSpPr>
      <xdr:spPr>
        <a:xfrm>
          <a:off x="2530474" y="1507490"/>
          <a:ext cx="229298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1791336</xdr:colOff>
      <xdr:row>8</xdr:row>
      <xdr:rowOff>76835</xdr:rowOff>
    </xdr:from>
    <xdr:to>
      <xdr:col>8</xdr:col>
      <xdr:colOff>323851</xdr:colOff>
      <xdr:row>12</xdr:row>
      <xdr:rowOff>74930</xdr:rowOff>
    </xdr:to>
    <xdr:sp macro="" textlink="">
      <xdr:nvSpPr>
        <xdr:cNvPr id="7" name="Retângulo: Cantos Arredondados 3">
          <a:extLst>
            <a:ext uri="{FF2B5EF4-FFF2-40B4-BE49-F238E27FC236}">
              <a16:creationId xmlns:a16="http://schemas.microsoft.com/office/drawing/2014/main" id="{AF957C76-F9A1-99D5-4DDE-27C1A80EFDE2}"/>
            </a:ext>
          </a:extLst>
        </xdr:cNvPr>
        <xdr:cNvSpPr/>
      </xdr:nvSpPr>
      <xdr:spPr>
        <a:xfrm>
          <a:off x="4839336" y="1524635"/>
          <a:ext cx="2281555"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tx1"/>
              </a:solidFill>
              <a:effectLst/>
              <a:latin typeface="Verdana" panose="020B0604030504040204" pitchFamily="34" charset="0"/>
              <a:ea typeface="Verdana" panose="020B0604030504040204" pitchFamily="34" charset="0"/>
              <a:cs typeface="+mn-cs"/>
            </a:rPr>
            <a:t>Compromisso com 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Diretos</a:t>
          </a:r>
          <a:r>
            <a:rPr lang="pt-BR" sz="1050" b="0" baseline="0">
              <a:solidFill>
                <a:schemeClr val="tx1"/>
              </a:solidFill>
              <a:effectLst/>
              <a:latin typeface="Verdana" panose="020B0604030504040204" pitchFamily="34" charset="0"/>
              <a:ea typeface="Verdana" panose="020B0604030504040204" pitchFamily="34" charset="0"/>
              <a:cs typeface="+mn-cs"/>
            </a:rPr>
            <a:t> Humanos &amp; Sermos Mais Humanos</a:t>
          </a:r>
          <a:endParaRPr lang="pt-BR" sz="1400">
            <a:solidFill>
              <a:schemeClr val="tx1"/>
            </a:solidFill>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8</xdr:col>
      <xdr:colOff>340995</xdr:colOff>
      <xdr:row>8</xdr:row>
      <xdr:rowOff>88265</xdr:rowOff>
    </xdr:from>
    <xdr:to>
      <xdr:col>12</xdr:col>
      <xdr:colOff>211454</xdr:colOff>
      <xdr:row>12</xdr:row>
      <xdr:rowOff>71120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79A17D75-F00A-3E6C-9049-13ED7669CE8E}"/>
            </a:ext>
          </a:extLst>
        </xdr:cNvPr>
        <xdr:cNvSpPr/>
      </xdr:nvSpPr>
      <xdr:spPr>
        <a:xfrm>
          <a:off x="7141845" y="1539875"/>
          <a:ext cx="2305049" cy="70104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297179</xdr:colOff>
      <xdr:row>6</xdr:row>
      <xdr:rowOff>131445</xdr:rowOff>
    </xdr:from>
    <xdr:to>
      <xdr:col>23</xdr:col>
      <xdr:colOff>575100</xdr:colOff>
      <xdr:row>7</xdr:row>
      <xdr:rowOff>140970</xdr:rowOff>
    </xdr:to>
    <xdr:sp macro="" textlink="">
      <xdr:nvSpPr>
        <xdr:cNvPr id="9" name="Retângulo 8">
          <a:extLst>
            <a:ext uri="{FF2B5EF4-FFF2-40B4-BE49-F238E27FC236}">
              <a16:creationId xmlns:a16="http://schemas.microsoft.com/office/drawing/2014/main" id="{B8C75930-B277-500D-A238-955F94114088}"/>
            </a:ext>
          </a:extLst>
        </xdr:cNvPr>
        <xdr:cNvSpPr/>
      </xdr:nvSpPr>
      <xdr:spPr>
        <a:xfrm>
          <a:off x="295274" y="1221105"/>
          <a:ext cx="16224676" cy="1847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84C0188C-C8E6-83E4-54A5-6F98C3E8084B}"/>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editAs="oneCell">
    <xdr:from>
      <xdr:col>13</xdr:col>
      <xdr:colOff>47625</xdr:colOff>
      <xdr:row>0</xdr:row>
      <xdr:rowOff>104775</xdr:rowOff>
    </xdr:from>
    <xdr:to>
      <xdr:col>16</xdr:col>
      <xdr:colOff>0</xdr:colOff>
      <xdr:row>6</xdr:row>
      <xdr:rowOff>57150</xdr:rowOff>
    </xdr:to>
    <xdr:pic>
      <xdr:nvPicPr>
        <xdr:cNvPr id="95242" name="Imagem 10">
          <a:extLst>
            <a:ext uri="{FF2B5EF4-FFF2-40B4-BE49-F238E27FC236}">
              <a16:creationId xmlns:a16="http://schemas.microsoft.com/office/drawing/2014/main" id="{FBBE4337-B17F-5C6A-50FD-22BB6B22A773}"/>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601200" y="104775"/>
          <a:ext cx="172402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95249</xdr:rowOff>
    </xdr:from>
    <xdr:to>
      <xdr:col>2</xdr:col>
      <xdr:colOff>590549</xdr:colOff>
      <xdr:row>35</xdr:row>
      <xdr:rowOff>171449</xdr:rowOff>
    </xdr:to>
    <xdr:sp macro="" textlink="">
      <xdr:nvSpPr>
        <xdr:cNvPr id="12" name="Retângulo 11">
          <a:extLst>
            <a:ext uri="{FF2B5EF4-FFF2-40B4-BE49-F238E27FC236}">
              <a16:creationId xmlns:a16="http://schemas.microsoft.com/office/drawing/2014/main" id="{00837D42-505E-E751-A875-B8D9900D70DD}"/>
            </a:ext>
          </a:extLst>
        </xdr:cNvPr>
        <xdr:cNvSpPr/>
      </xdr:nvSpPr>
      <xdr:spPr>
        <a:xfrm>
          <a:off x="304800" y="2270759"/>
          <a:ext cx="1508759" cy="572452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600075</xdr:colOff>
      <xdr:row>15</xdr:row>
      <xdr:rowOff>28575</xdr:rowOff>
    </xdr:from>
    <xdr:to>
      <xdr:col>5</xdr:col>
      <xdr:colOff>1295400</xdr:colOff>
      <xdr:row>17</xdr:row>
      <xdr:rowOff>0</xdr:rowOff>
    </xdr:to>
    <xdr:pic>
      <xdr:nvPicPr>
        <xdr:cNvPr id="95244" name="Imagem 12">
          <a:extLst>
            <a:ext uri="{FF2B5EF4-FFF2-40B4-BE49-F238E27FC236}">
              <a16:creationId xmlns:a16="http://schemas.microsoft.com/office/drawing/2014/main" id="{A2FAFBD9-90BE-7A0C-01A0-814A076DE442}"/>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28860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4.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23</xdr:col>
      <xdr:colOff>609599</xdr:colOff>
      <xdr:row>12</xdr:row>
      <xdr:rowOff>133350</xdr:rowOff>
    </xdr:to>
    <xdr:sp macro="" textlink="">
      <xdr:nvSpPr>
        <xdr:cNvPr id="2" name="Retângulo 1">
          <a:extLst>
            <a:ext uri="{FF2B5EF4-FFF2-40B4-BE49-F238E27FC236}">
              <a16:creationId xmlns:a16="http://schemas.microsoft.com/office/drawing/2014/main" id="{0770E753-409C-D4E9-6EBA-F643ED0D955C}"/>
            </a:ext>
          </a:extLst>
        </xdr:cNvPr>
        <xdr:cNvSpPr/>
      </xdr:nvSpPr>
      <xdr:spPr>
        <a:xfrm>
          <a:off x="304799" y="1685925"/>
          <a:ext cx="16249650"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96258" name="Imagem 2">
          <a:hlinkClick xmlns:r="http://schemas.openxmlformats.org/officeDocument/2006/relationships" r:id="rId1"/>
          <a:extLst>
            <a:ext uri="{FF2B5EF4-FFF2-40B4-BE49-F238E27FC236}">
              <a16:creationId xmlns:a16="http://schemas.microsoft.com/office/drawing/2014/main" id="{FDE9CE30-DA72-2BB6-0149-48B39BA422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287655</xdr:colOff>
      <xdr:row>8</xdr:row>
      <xdr:rowOff>55880</xdr:rowOff>
    </xdr:from>
    <xdr:to>
      <xdr:col>4</xdr:col>
      <xdr:colOff>56514</xdr:colOff>
      <xdr:row>12</xdr:row>
      <xdr:rowOff>59690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67AD5A3D-902D-7530-6035-3DACA73F29B8}"/>
            </a:ext>
          </a:extLst>
        </xdr:cNvPr>
        <xdr:cNvSpPr/>
      </xdr:nvSpPr>
      <xdr:spPr>
        <a:xfrm>
          <a:off x="283845" y="1507490"/>
          <a:ext cx="221487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12</xdr:col>
      <xdr:colOff>227965</xdr:colOff>
      <xdr:row>8</xdr:row>
      <xdr:rowOff>88265</xdr:rowOff>
    </xdr:from>
    <xdr:to>
      <xdr:col>16</xdr:col>
      <xdr:colOff>12064</xdr:colOff>
      <xdr:row>12</xdr:row>
      <xdr:rowOff>90170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B716B4D8-E06D-30A0-BDF6-E4B33A8EB68E}"/>
            </a:ext>
          </a:extLst>
        </xdr:cNvPr>
        <xdr:cNvSpPr/>
      </xdr:nvSpPr>
      <xdr:spPr>
        <a:xfrm>
          <a:off x="9467215" y="1539875"/>
          <a:ext cx="2226309"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88264</xdr:colOff>
      <xdr:row>8</xdr:row>
      <xdr:rowOff>55880</xdr:rowOff>
    </xdr:from>
    <xdr:to>
      <xdr:col>5</xdr:col>
      <xdr:colOff>1771649</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B38FEAD0-011E-57C0-50C9-2EFA1E5B01F5}"/>
            </a:ext>
          </a:extLst>
        </xdr:cNvPr>
        <xdr:cNvSpPr/>
      </xdr:nvSpPr>
      <xdr:spPr>
        <a:xfrm>
          <a:off x="2530474" y="1507490"/>
          <a:ext cx="229298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1791336</xdr:colOff>
      <xdr:row>8</xdr:row>
      <xdr:rowOff>76835</xdr:rowOff>
    </xdr:from>
    <xdr:to>
      <xdr:col>8</xdr:col>
      <xdr:colOff>323851</xdr:colOff>
      <xdr:row>12</xdr:row>
      <xdr:rowOff>74930</xdr:rowOff>
    </xdr:to>
    <xdr:sp macro="" textlink="">
      <xdr:nvSpPr>
        <xdr:cNvPr id="7" name="Retângulo: Cantos Arredondados 3">
          <a:extLst>
            <a:ext uri="{FF2B5EF4-FFF2-40B4-BE49-F238E27FC236}">
              <a16:creationId xmlns:a16="http://schemas.microsoft.com/office/drawing/2014/main" id="{50EECDA8-A8DA-590D-291F-E3CD0A56847B}"/>
            </a:ext>
          </a:extLst>
        </xdr:cNvPr>
        <xdr:cNvSpPr/>
      </xdr:nvSpPr>
      <xdr:spPr>
        <a:xfrm>
          <a:off x="4839336" y="1524635"/>
          <a:ext cx="2281555"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tx1"/>
              </a:solidFill>
              <a:effectLst/>
              <a:latin typeface="Verdana" panose="020B0604030504040204" pitchFamily="34" charset="0"/>
              <a:ea typeface="Verdana" panose="020B0604030504040204" pitchFamily="34" charset="0"/>
              <a:cs typeface="+mn-cs"/>
            </a:rPr>
            <a:t>Compromisso com 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Diretos</a:t>
          </a:r>
          <a:r>
            <a:rPr lang="pt-BR" sz="1050" b="0" baseline="0">
              <a:solidFill>
                <a:schemeClr val="tx1"/>
              </a:solidFill>
              <a:effectLst/>
              <a:latin typeface="Verdana" panose="020B0604030504040204" pitchFamily="34" charset="0"/>
              <a:ea typeface="Verdana" panose="020B0604030504040204" pitchFamily="34" charset="0"/>
              <a:cs typeface="+mn-cs"/>
            </a:rPr>
            <a:t> Humanos &amp; Sermos Mais Humanos</a:t>
          </a:r>
          <a:endParaRPr lang="pt-BR" sz="1400">
            <a:solidFill>
              <a:schemeClr val="tx1"/>
            </a:solidFill>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8</xdr:col>
      <xdr:colOff>340995</xdr:colOff>
      <xdr:row>8</xdr:row>
      <xdr:rowOff>88265</xdr:rowOff>
    </xdr:from>
    <xdr:to>
      <xdr:col>12</xdr:col>
      <xdr:colOff>211454</xdr:colOff>
      <xdr:row>12</xdr:row>
      <xdr:rowOff>71120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0EB04C77-F3BF-9C14-21E0-00E38ABBC2B1}"/>
            </a:ext>
          </a:extLst>
        </xdr:cNvPr>
        <xdr:cNvSpPr/>
      </xdr:nvSpPr>
      <xdr:spPr>
        <a:xfrm>
          <a:off x="7141845" y="1539875"/>
          <a:ext cx="2305049" cy="70104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297179</xdr:colOff>
      <xdr:row>6</xdr:row>
      <xdr:rowOff>131445</xdr:rowOff>
    </xdr:from>
    <xdr:to>
      <xdr:col>23</xdr:col>
      <xdr:colOff>575100</xdr:colOff>
      <xdr:row>7</xdr:row>
      <xdr:rowOff>140970</xdr:rowOff>
    </xdr:to>
    <xdr:sp macro="" textlink="">
      <xdr:nvSpPr>
        <xdr:cNvPr id="9" name="Retângulo 8">
          <a:extLst>
            <a:ext uri="{FF2B5EF4-FFF2-40B4-BE49-F238E27FC236}">
              <a16:creationId xmlns:a16="http://schemas.microsoft.com/office/drawing/2014/main" id="{7B691284-FA08-80F2-E006-DA799AE444E0}"/>
            </a:ext>
          </a:extLst>
        </xdr:cNvPr>
        <xdr:cNvSpPr/>
      </xdr:nvSpPr>
      <xdr:spPr>
        <a:xfrm>
          <a:off x="295274" y="1221105"/>
          <a:ext cx="16224676" cy="1847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AC58C491-266E-6144-1B46-1CEB963F54BC}"/>
            </a:ext>
          </a:extLst>
        </xdr:cNvPr>
        <xdr:cNvPicPr>
          <a:picLocks noChangeAspect="1"/>
        </xdr:cNvPicPr>
      </xdr:nvPicPr>
      <xdr:blipFill>
        <a:blip xmlns:r="http://schemas.openxmlformats.org/officeDocument/2006/relationships" r:embed="rId8"/>
        <a:stretch>
          <a:fillRect/>
        </a:stretch>
      </xdr:blipFill>
      <xdr:spPr>
        <a:xfrm>
          <a:off x="478155" y="274320"/>
          <a:ext cx="495739" cy="509462"/>
        </a:xfrm>
        <a:prstGeom prst="rect">
          <a:avLst/>
        </a:prstGeom>
      </xdr:spPr>
    </xdr:pic>
    <xdr:clientData/>
  </xdr:twoCellAnchor>
  <xdr:twoCellAnchor editAs="oneCell">
    <xdr:from>
      <xdr:col>13</xdr:col>
      <xdr:colOff>47625</xdr:colOff>
      <xdr:row>0</xdr:row>
      <xdr:rowOff>104775</xdr:rowOff>
    </xdr:from>
    <xdr:to>
      <xdr:col>16</xdr:col>
      <xdr:colOff>0</xdr:colOff>
      <xdr:row>6</xdr:row>
      <xdr:rowOff>57150</xdr:rowOff>
    </xdr:to>
    <xdr:pic>
      <xdr:nvPicPr>
        <xdr:cNvPr id="96266" name="Imagem 10">
          <a:extLst>
            <a:ext uri="{FF2B5EF4-FFF2-40B4-BE49-F238E27FC236}">
              <a16:creationId xmlns:a16="http://schemas.microsoft.com/office/drawing/2014/main" id="{C595F824-DC50-DE8F-F727-F35A40A69A73}"/>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601200" y="104775"/>
          <a:ext cx="172402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99059</xdr:rowOff>
    </xdr:from>
    <xdr:to>
      <xdr:col>2</xdr:col>
      <xdr:colOff>594359</xdr:colOff>
      <xdr:row>37</xdr:row>
      <xdr:rowOff>0</xdr:rowOff>
    </xdr:to>
    <xdr:sp macro="" textlink="">
      <xdr:nvSpPr>
        <xdr:cNvPr id="12" name="Retângulo 11">
          <a:extLst>
            <a:ext uri="{FF2B5EF4-FFF2-40B4-BE49-F238E27FC236}">
              <a16:creationId xmlns:a16="http://schemas.microsoft.com/office/drawing/2014/main" id="{A86F62A0-20D9-34E7-9195-9A1777550BE0}"/>
            </a:ext>
          </a:extLst>
        </xdr:cNvPr>
        <xdr:cNvSpPr/>
      </xdr:nvSpPr>
      <xdr:spPr>
        <a:xfrm>
          <a:off x="304800" y="2270759"/>
          <a:ext cx="1508759" cy="526351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600075</xdr:colOff>
      <xdr:row>15</xdr:row>
      <xdr:rowOff>28575</xdr:rowOff>
    </xdr:from>
    <xdr:to>
      <xdr:col>5</xdr:col>
      <xdr:colOff>1295400</xdr:colOff>
      <xdr:row>17</xdr:row>
      <xdr:rowOff>0</xdr:rowOff>
    </xdr:to>
    <xdr:pic>
      <xdr:nvPicPr>
        <xdr:cNvPr id="96268" name="Imagem 12">
          <a:extLst>
            <a:ext uri="{FF2B5EF4-FFF2-40B4-BE49-F238E27FC236}">
              <a16:creationId xmlns:a16="http://schemas.microsoft.com/office/drawing/2014/main" id="{F0E4A437-5AD7-467F-C3C9-59BF7E9A29AB}"/>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28860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5.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23</xdr:col>
      <xdr:colOff>609599</xdr:colOff>
      <xdr:row>12</xdr:row>
      <xdr:rowOff>133350</xdr:rowOff>
    </xdr:to>
    <xdr:sp macro="" textlink="">
      <xdr:nvSpPr>
        <xdr:cNvPr id="2" name="Retângulo 1">
          <a:extLst>
            <a:ext uri="{FF2B5EF4-FFF2-40B4-BE49-F238E27FC236}">
              <a16:creationId xmlns:a16="http://schemas.microsoft.com/office/drawing/2014/main" id="{14CA2B1F-88FF-F65B-CBE4-D31A9EE39184}"/>
            </a:ext>
          </a:extLst>
        </xdr:cNvPr>
        <xdr:cNvSpPr/>
      </xdr:nvSpPr>
      <xdr:spPr>
        <a:xfrm>
          <a:off x="304799" y="1685925"/>
          <a:ext cx="16249650"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97282" name="Imagem 2">
          <a:hlinkClick xmlns:r="http://schemas.openxmlformats.org/officeDocument/2006/relationships" r:id="rId1"/>
          <a:extLst>
            <a:ext uri="{FF2B5EF4-FFF2-40B4-BE49-F238E27FC236}">
              <a16:creationId xmlns:a16="http://schemas.microsoft.com/office/drawing/2014/main" id="{DDA918A7-EB28-575E-354A-6CCFA633B6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287655</xdr:colOff>
      <xdr:row>8</xdr:row>
      <xdr:rowOff>55880</xdr:rowOff>
    </xdr:from>
    <xdr:to>
      <xdr:col>4</xdr:col>
      <xdr:colOff>56514</xdr:colOff>
      <xdr:row>12</xdr:row>
      <xdr:rowOff>59690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3F5BEC8B-FF8A-E374-3CAF-E887F89068CB}"/>
            </a:ext>
          </a:extLst>
        </xdr:cNvPr>
        <xdr:cNvSpPr/>
      </xdr:nvSpPr>
      <xdr:spPr>
        <a:xfrm>
          <a:off x="283845" y="1507490"/>
          <a:ext cx="221487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12</xdr:col>
      <xdr:colOff>227965</xdr:colOff>
      <xdr:row>8</xdr:row>
      <xdr:rowOff>88265</xdr:rowOff>
    </xdr:from>
    <xdr:to>
      <xdr:col>16</xdr:col>
      <xdr:colOff>12064</xdr:colOff>
      <xdr:row>12</xdr:row>
      <xdr:rowOff>90170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C6227C8E-FA18-0546-EDFB-64ABAC29345B}"/>
            </a:ext>
          </a:extLst>
        </xdr:cNvPr>
        <xdr:cNvSpPr/>
      </xdr:nvSpPr>
      <xdr:spPr>
        <a:xfrm>
          <a:off x="9467215" y="1539875"/>
          <a:ext cx="2226309"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88264</xdr:colOff>
      <xdr:row>8</xdr:row>
      <xdr:rowOff>55880</xdr:rowOff>
    </xdr:from>
    <xdr:to>
      <xdr:col>5</xdr:col>
      <xdr:colOff>1771649</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ECE009D2-8EFF-7C77-5381-4C1DA2E4AC11}"/>
            </a:ext>
          </a:extLst>
        </xdr:cNvPr>
        <xdr:cNvSpPr/>
      </xdr:nvSpPr>
      <xdr:spPr>
        <a:xfrm>
          <a:off x="2530474" y="1507490"/>
          <a:ext cx="229298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1791336</xdr:colOff>
      <xdr:row>8</xdr:row>
      <xdr:rowOff>76835</xdr:rowOff>
    </xdr:from>
    <xdr:to>
      <xdr:col>8</xdr:col>
      <xdr:colOff>323851</xdr:colOff>
      <xdr:row>12</xdr:row>
      <xdr:rowOff>74930</xdr:rowOff>
    </xdr:to>
    <xdr:sp macro="" textlink="">
      <xdr:nvSpPr>
        <xdr:cNvPr id="7" name="Retângulo: Cantos Arredondados 3">
          <a:extLst>
            <a:ext uri="{FF2B5EF4-FFF2-40B4-BE49-F238E27FC236}">
              <a16:creationId xmlns:a16="http://schemas.microsoft.com/office/drawing/2014/main" id="{01CD9F99-5225-D1FC-18B9-16A64FFFCD94}"/>
            </a:ext>
          </a:extLst>
        </xdr:cNvPr>
        <xdr:cNvSpPr/>
      </xdr:nvSpPr>
      <xdr:spPr>
        <a:xfrm>
          <a:off x="4839336" y="1524635"/>
          <a:ext cx="2281555"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tx1"/>
              </a:solidFill>
              <a:effectLst/>
              <a:latin typeface="Verdana" panose="020B0604030504040204" pitchFamily="34" charset="0"/>
              <a:ea typeface="Verdana" panose="020B0604030504040204" pitchFamily="34" charset="0"/>
              <a:cs typeface="+mn-cs"/>
            </a:rPr>
            <a:t>Compromisso com 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Diretos</a:t>
          </a:r>
          <a:r>
            <a:rPr lang="pt-BR" sz="1050" b="0" baseline="0">
              <a:solidFill>
                <a:schemeClr val="tx1"/>
              </a:solidFill>
              <a:effectLst/>
              <a:latin typeface="Verdana" panose="020B0604030504040204" pitchFamily="34" charset="0"/>
              <a:ea typeface="Verdana" panose="020B0604030504040204" pitchFamily="34" charset="0"/>
              <a:cs typeface="+mn-cs"/>
            </a:rPr>
            <a:t> Humanos &amp; Sermos Mais Humanos</a:t>
          </a:r>
          <a:endParaRPr lang="pt-BR" sz="1400">
            <a:solidFill>
              <a:schemeClr val="tx1"/>
            </a:solidFill>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8</xdr:col>
      <xdr:colOff>340995</xdr:colOff>
      <xdr:row>8</xdr:row>
      <xdr:rowOff>88265</xdr:rowOff>
    </xdr:from>
    <xdr:to>
      <xdr:col>12</xdr:col>
      <xdr:colOff>211454</xdr:colOff>
      <xdr:row>12</xdr:row>
      <xdr:rowOff>71120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AE94327B-F0DF-F046-272C-C4586A323068}"/>
            </a:ext>
          </a:extLst>
        </xdr:cNvPr>
        <xdr:cNvSpPr/>
      </xdr:nvSpPr>
      <xdr:spPr>
        <a:xfrm>
          <a:off x="7141845" y="1539875"/>
          <a:ext cx="2305049" cy="70104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297179</xdr:colOff>
      <xdr:row>6</xdr:row>
      <xdr:rowOff>131445</xdr:rowOff>
    </xdr:from>
    <xdr:to>
      <xdr:col>23</xdr:col>
      <xdr:colOff>575100</xdr:colOff>
      <xdr:row>7</xdr:row>
      <xdr:rowOff>140970</xdr:rowOff>
    </xdr:to>
    <xdr:sp macro="" textlink="">
      <xdr:nvSpPr>
        <xdr:cNvPr id="9" name="Retângulo 8">
          <a:extLst>
            <a:ext uri="{FF2B5EF4-FFF2-40B4-BE49-F238E27FC236}">
              <a16:creationId xmlns:a16="http://schemas.microsoft.com/office/drawing/2014/main" id="{47DF9FB8-D053-3226-63F9-D49FF3C7EC64}"/>
            </a:ext>
          </a:extLst>
        </xdr:cNvPr>
        <xdr:cNvSpPr/>
      </xdr:nvSpPr>
      <xdr:spPr>
        <a:xfrm>
          <a:off x="295274" y="1221105"/>
          <a:ext cx="16224676" cy="1847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BC22D79B-6482-1923-84DF-1057BC3C8473}"/>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editAs="oneCell">
    <xdr:from>
      <xdr:col>13</xdr:col>
      <xdr:colOff>47625</xdr:colOff>
      <xdr:row>0</xdr:row>
      <xdr:rowOff>104775</xdr:rowOff>
    </xdr:from>
    <xdr:to>
      <xdr:col>16</xdr:col>
      <xdr:colOff>0</xdr:colOff>
      <xdr:row>6</xdr:row>
      <xdr:rowOff>57150</xdr:rowOff>
    </xdr:to>
    <xdr:pic>
      <xdr:nvPicPr>
        <xdr:cNvPr id="97290" name="Imagem 10">
          <a:extLst>
            <a:ext uri="{FF2B5EF4-FFF2-40B4-BE49-F238E27FC236}">
              <a16:creationId xmlns:a16="http://schemas.microsoft.com/office/drawing/2014/main" id="{6834D391-00B3-69FA-CA4E-32C4761801C4}"/>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601200" y="104775"/>
          <a:ext cx="172402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99059</xdr:rowOff>
    </xdr:from>
    <xdr:to>
      <xdr:col>2</xdr:col>
      <xdr:colOff>594359</xdr:colOff>
      <xdr:row>36</xdr:row>
      <xdr:rowOff>161925</xdr:rowOff>
    </xdr:to>
    <xdr:sp macro="" textlink="">
      <xdr:nvSpPr>
        <xdr:cNvPr id="12" name="Retângulo 11">
          <a:extLst>
            <a:ext uri="{FF2B5EF4-FFF2-40B4-BE49-F238E27FC236}">
              <a16:creationId xmlns:a16="http://schemas.microsoft.com/office/drawing/2014/main" id="{61934DC1-0C9E-39E9-2940-7CB5954D7571}"/>
            </a:ext>
          </a:extLst>
        </xdr:cNvPr>
        <xdr:cNvSpPr/>
      </xdr:nvSpPr>
      <xdr:spPr>
        <a:xfrm>
          <a:off x="304800" y="2270759"/>
          <a:ext cx="1508759" cy="525399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600075</xdr:colOff>
      <xdr:row>15</xdr:row>
      <xdr:rowOff>28575</xdr:rowOff>
    </xdr:from>
    <xdr:to>
      <xdr:col>5</xdr:col>
      <xdr:colOff>1295400</xdr:colOff>
      <xdr:row>17</xdr:row>
      <xdr:rowOff>0</xdr:rowOff>
    </xdr:to>
    <xdr:pic>
      <xdr:nvPicPr>
        <xdr:cNvPr id="97292" name="Imagem 12">
          <a:extLst>
            <a:ext uri="{FF2B5EF4-FFF2-40B4-BE49-F238E27FC236}">
              <a16:creationId xmlns:a16="http://schemas.microsoft.com/office/drawing/2014/main" id="{576D5E56-CDC7-CD43-900D-3B86F45D4582}"/>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28860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6.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23</xdr:col>
      <xdr:colOff>609599</xdr:colOff>
      <xdr:row>12</xdr:row>
      <xdr:rowOff>133350</xdr:rowOff>
    </xdr:to>
    <xdr:sp macro="" textlink="">
      <xdr:nvSpPr>
        <xdr:cNvPr id="2" name="Retângulo 1">
          <a:extLst>
            <a:ext uri="{FF2B5EF4-FFF2-40B4-BE49-F238E27FC236}">
              <a16:creationId xmlns:a16="http://schemas.microsoft.com/office/drawing/2014/main" id="{CBC4709F-FB86-37E2-0406-2119FD74762C}"/>
            </a:ext>
          </a:extLst>
        </xdr:cNvPr>
        <xdr:cNvSpPr/>
      </xdr:nvSpPr>
      <xdr:spPr>
        <a:xfrm>
          <a:off x="304799" y="1685925"/>
          <a:ext cx="16249650"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98306" name="Imagem 2">
          <a:hlinkClick xmlns:r="http://schemas.openxmlformats.org/officeDocument/2006/relationships" r:id="rId1"/>
          <a:extLst>
            <a:ext uri="{FF2B5EF4-FFF2-40B4-BE49-F238E27FC236}">
              <a16:creationId xmlns:a16="http://schemas.microsoft.com/office/drawing/2014/main" id="{E36CB2B5-77F9-23A2-4282-BE35E28712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287655</xdr:colOff>
      <xdr:row>8</xdr:row>
      <xdr:rowOff>55880</xdr:rowOff>
    </xdr:from>
    <xdr:to>
      <xdr:col>4</xdr:col>
      <xdr:colOff>56514</xdr:colOff>
      <xdr:row>12</xdr:row>
      <xdr:rowOff>59690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59446761-3DB7-877C-3DFD-90571D2B1197}"/>
            </a:ext>
          </a:extLst>
        </xdr:cNvPr>
        <xdr:cNvSpPr/>
      </xdr:nvSpPr>
      <xdr:spPr>
        <a:xfrm>
          <a:off x="283845" y="1507490"/>
          <a:ext cx="221487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12</xdr:col>
      <xdr:colOff>227965</xdr:colOff>
      <xdr:row>8</xdr:row>
      <xdr:rowOff>88265</xdr:rowOff>
    </xdr:from>
    <xdr:to>
      <xdr:col>16</xdr:col>
      <xdr:colOff>12064</xdr:colOff>
      <xdr:row>12</xdr:row>
      <xdr:rowOff>90170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19D04305-ACFA-1687-063C-448EC40021A1}"/>
            </a:ext>
          </a:extLst>
        </xdr:cNvPr>
        <xdr:cNvSpPr/>
      </xdr:nvSpPr>
      <xdr:spPr>
        <a:xfrm>
          <a:off x="9467215" y="1539875"/>
          <a:ext cx="2226309"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88264</xdr:colOff>
      <xdr:row>8</xdr:row>
      <xdr:rowOff>55880</xdr:rowOff>
    </xdr:from>
    <xdr:to>
      <xdr:col>5</xdr:col>
      <xdr:colOff>1771649</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0E5B4C72-1AD7-43E6-80D2-360239C5244B}"/>
            </a:ext>
          </a:extLst>
        </xdr:cNvPr>
        <xdr:cNvSpPr/>
      </xdr:nvSpPr>
      <xdr:spPr>
        <a:xfrm>
          <a:off x="2530474" y="1507490"/>
          <a:ext cx="229298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1791336</xdr:colOff>
      <xdr:row>8</xdr:row>
      <xdr:rowOff>76835</xdr:rowOff>
    </xdr:from>
    <xdr:to>
      <xdr:col>8</xdr:col>
      <xdr:colOff>323851</xdr:colOff>
      <xdr:row>12</xdr:row>
      <xdr:rowOff>74930</xdr:rowOff>
    </xdr:to>
    <xdr:sp macro="" textlink="">
      <xdr:nvSpPr>
        <xdr:cNvPr id="7" name="Retângulo: Cantos Arredondados 3">
          <a:extLst>
            <a:ext uri="{FF2B5EF4-FFF2-40B4-BE49-F238E27FC236}">
              <a16:creationId xmlns:a16="http://schemas.microsoft.com/office/drawing/2014/main" id="{00E9922F-803F-4965-DB71-C6CE8B769624}"/>
            </a:ext>
          </a:extLst>
        </xdr:cNvPr>
        <xdr:cNvSpPr/>
      </xdr:nvSpPr>
      <xdr:spPr>
        <a:xfrm>
          <a:off x="4839336" y="1524635"/>
          <a:ext cx="2281555"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tx1"/>
              </a:solidFill>
              <a:effectLst/>
              <a:latin typeface="Verdana" panose="020B0604030504040204" pitchFamily="34" charset="0"/>
              <a:ea typeface="Verdana" panose="020B0604030504040204" pitchFamily="34" charset="0"/>
              <a:cs typeface="+mn-cs"/>
            </a:rPr>
            <a:t>Compromisso com 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Diretos</a:t>
          </a:r>
          <a:r>
            <a:rPr lang="pt-BR" sz="1050" b="0" baseline="0">
              <a:solidFill>
                <a:schemeClr val="tx1"/>
              </a:solidFill>
              <a:effectLst/>
              <a:latin typeface="Verdana" panose="020B0604030504040204" pitchFamily="34" charset="0"/>
              <a:ea typeface="Verdana" panose="020B0604030504040204" pitchFamily="34" charset="0"/>
              <a:cs typeface="+mn-cs"/>
            </a:rPr>
            <a:t> Humanos &amp; Sermos Mais Humanos</a:t>
          </a:r>
          <a:endParaRPr lang="pt-BR" sz="1400">
            <a:solidFill>
              <a:schemeClr val="tx1"/>
            </a:solidFill>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8</xdr:col>
      <xdr:colOff>340995</xdr:colOff>
      <xdr:row>8</xdr:row>
      <xdr:rowOff>88265</xdr:rowOff>
    </xdr:from>
    <xdr:to>
      <xdr:col>12</xdr:col>
      <xdr:colOff>211454</xdr:colOff>
      <xdr:row>12</xdr:row>
      <xdr:rowOff>71120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F26A928D-DEA4-47EA-DE23-7C316387775B}"/>
            </a:ext>
          </a:extLst>
        </xdr:cNvPr>
        <xdr:cNvSpPr/>
      </xdr:nvSpPr>
      <xdr:spPr>
        <a:xfrm>
          <a:off x="7141845" y="1539875"/>
          <a:ext cx="2305049" cy="70104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297179</xdr:colOff>
      <xdr:row>6</xdr:row>
      <xdr:rowOff>131445</xdr:rowOff>
    </xdr:from>
    <xdr:to>
      <xdr:col>23</xdr:col>
      <xdr:colOff>575100</xdr:colOff>
      <xdr:row>7</xdr:row>
      <xdr:rowOff>140970</xdr:rowOff>
    </xdr:to>
    <xdr:sp macro="" textlink="">
      <xdr:nvSpPr>
        <xdr:cNvPr id="9" name="Retângulo 8">
          <a:extLst>
            <a:ext uri="{FF2B5EF4-FFF2-40B4-BE49-F238E27FC236}">
              <a16:creationId xmlns:a16="http://schemas.microsoft.com/office/drawing/2014/main" id="{79734932-2870-4654-F1F4-3D1AA8B0D299}"/>
            </a:ext>
          </a:extLst>
        </xdr:cNvPr>
        <xdr:cNvSpPr/>
      </xdr:nvSpPr>
      <xdr:spPr>
        <a:xfrm>
          <a:off x="295274" y="1221105"/>
          <a:ext cx="16224676" cy="1847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80E4C258-C0A1-424F-2635-B00F9CFA5E5B}"/>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editAs="oneCell">
    <xdr:from>
      <xdr:col>13</xdr:col>
      <xdr:colOff>47625</xdr:colOff>
      <xdr:row>0</xdr:row>
      <xdr:rowOff>104775</xdr:rowOff>
    </xdr:from>
    <xdr:to>
      <xdr:col>16</xdr:col>
      <xdr:colOff>0</xdr:colOff>
      <xdr:row>6</xdr:row>
      <xdr:rowOff>57150</xdr:rowOff>
    </xdr:to>
    <xdr:pic>
      <xdr:nvPicPr>
        <xdr:cNvPr id="98314" name="Imagem 10">
          <a:extLst>
            <a:ext uri="{FF2B5EF4-FFF2-40B4-BE49-F238E27FC236}">
              <a16:creationId xmlns:a16="http://schemas.microsoft.com/office/drawing/2014/main" id="{AB3C5971-8983-874E-4D17-1F06C003B408}"/>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601200" y="104775"/>
          <a:ext cx="172402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99058</xdr:rowOff>
    </xdr:from>
    <xdr:to>
      <xdr:col>2</xdr:col>
      <xdr:colOff>594359</xdr:colOff>
      <xdr:row>51</xdr:row>
      <xdr:rowOff>85725</xdr:rowOff>
    </xdr:to>
    <xdr:sp macro="" textlink="">
      <xdr:nvSpPr>
        <xdr:cNvPr id="12" name="Retângulo 11">
          <a:extLst>
            <a:ext uri="{FF2B5EF4-FFF2-40B4-BE49-F238E27FC236}">
              <a16:creationId xmlns:a16="http://schemas.microsoft.com/office/drawing/2014/main" id="{236FAC96-BBD8-55F0-4F88-AE2AB7A43142}"/>
            </a:ext>
          </a:extLst>
        </xdr:cNvPr>
        <xdr:cNvSpPr/>
      </xdr:nvSpPr>
      <xdr:spPr>
        <a:xfrm>
          <a:off x="304800" y="2270758"/>
          <a:ext cx="1508759" cy="807339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600075</xdr:colOff>
      <xdr:row>15</xdr:row>
      <xdr:rowOff>28575</xdr:rowOff>
    </xdr:from>
    <xdr:to>
      <xdr:col>5</xdr:col>
      <xdr:colOff>1295400</xdr:colOff>
      <xdr:row>17</xdr:row>
      <xdr:rowOff>0</xdr:rowOff>
    </xdr:to>
    <xdr:pic>
      <xdr:nvPicPr>
        <xdr:cNvPr id="98316" name="Imagem 12">
          <a:extLst>
            <a:ext uri="{FF2B5EF4-FFF2-40B4-BE49-F238E27FC236}">
              <a16:creationId xmlns:a16="http://schemas.microsoft.com/office/drawing/2014/main" id="{93918F8C-AB78-E2BA-555D-77FD23FA7991}"/>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28860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7.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23</xdr:col>
      <xdr:colOff>609599</xdr:colOff>
      <xdr:row>12</xdr:row>
      <xdr:rowOff>133350</xdr:rowOff>
    </xdr:to>
    <xdr:sp macro="" textlink="">
      <xdr:nvSpPr>
        <xdr:cNvPr id="2" name="Retângulo 1">
          <a:extLst>
            <a:ext uri="{FF2B5EF4-FFF2-40B4-BE49-F238E27FC236}">
              <a16:creationId xmlns:a16="http://schemas.microsoft.com/office/drawing/2014/main" id="{F82D6B3B-A3C9-2418-4E9D-6E1CE5140B40}"/>
            </a:ext>
          </a:extLst>
        </xdr:cNvPr>
        <xdr:cNvSpPr/>
      </xdr:nvSpPr>
      <xdr:spPr>
        <a:xfrm>
          <a:off x="304799" y="1685925"/>
          <a:ext cx="16249650" cy="61531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628650</xdr:colOff>
      <xdr:row>6</xdr:row>
      <xdr:rowOff>95250</xdr:rowOff>
    </xdr:to>
    <xdr:pic>
      <xdr:nvPicPr>
        <xdr:cNvPr id="99330" name="Imagem 2">
          <a:hlinkClick xmlns:r="http://schemas.openxmlformats.org/officeDocument/2006/relationships" r:id="rId1"/>
          <a:extLst>
            <a:ext uri="{FF2B5EF4-FFF2-40B4-BE49-F238E27FC236}">
              <a16:creationId xmlns:a16="http://schemas.microsoft.com/office/drawing/2014/main" id="{B85BF1A3-987A-F313-6E7A-9C15EEF539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200025"/>
          <a:ext cx="2152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287655</xdr:colOff>
      <xdr:row>8</xdr:row>
      <xdr:rowOff>55880</xdr:rowOff>
    </xdr:from>
    <xdr:to>
      <xdr:col>4</xdr:col>
      <xdr:colOff>56514</xdr:colOff>
      <xdr:row>12</xdr:row>
      <xdr:rowOff>59690</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65952B4E-CA7E-DE57-5528-D665B9884300}"/>
            </a:ext>
          </a:extLst>
        </xdr:cNvPr>
        <xdr:cNvSpPr/>
      </xdr:nvSpPr>
      <xdr:spPr>
        <a:xfrm>
          <a:off x="283845" y="1507490"/>
          <a:ext cx="2214879" cy="720090"/>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050" b="1" u="none">
              <a:solidFill>
                <a:schemeClr val="bg1"/>
              </a:solidFill>
              <a:latin typeface="Verdana" panose="020B0604030504040204" pitchFamily="34" charset="0"/>
              <a:ea typeface="Verdana" panose="020B0604030504040204" pitchFamily="34" charset="0"/>
            </a:rPr>
            <a:t>Compromisso com a vida</a:t>
          </a:r>
          <a:br>
            <a:rPr lang="pt-BR" sz="1050" b="1" u="none">
              <a:solidFill>
                <a:schemeClr val="bg1"/>
              </a:solidFill>
              <a:latin typeface="Verdana" panose="020B0604030504040204" pitchFamily="34" charset="0"/>
              <a:ea typeface="Verdana" panose="020B0604030504040204" pitchFamily="34" charset="0"/>
            </a:rPr>
          </a:br>
          <a:r>
            <a:rPr lang="pt-BR" sz="1050" b="0" u="none">
              <a:solidFill>
                <a:schemeClr val="bg1"/>
              </a:solidFill>
              <a:latin typeface="Verdana" panose="020B0604030504040204" pitchFamily="34" charset="0"/>
              <a:ea typeface="Verdana" panose="020B0604030504040204" pitchFamily="34" charset="0"/>
            </a:rPr>
            <a:t>Circularidade</a:t>
          </a:r>
          <a:r>
            <a:rPr lang="pt-BR" sz="1050" b="0" u="none" baseline="0">
              <a:solidFill>
                <a:schemeClr val="bg1"/>
              </a:solidFill>
              <a:latin typeface="Verdana" panose="020B0604030504040204" pitchFamily="34" charset="0"/>
              <a:ea typeface="Verdana" panose="020B0604030504040204" pitchFamily="34" charset="0"/>
            </a:rPr>
            <a:t> e a Regeneração</a:t>
          </a:r>
          <a:endParaRPr lang="pt-BR" sz="1050" b="0" u="none">
            <a:solidFill>
              <a:schemeClr val="bg1"/>
            </a:solidFill>
            <a:latin typeface="Verdana" panose="020B0604030504040204" pitchFamily="34" charset="0"/>
            <a:ea typeface="Verdana" panose="020B0604030504040204" pitchFamily="34" charset="0"/>
          </a:endParaRPr>
        </a:p>
      </xdr:txBody>
    </xdr:sp>
    <xdr:clientData/>
  </xdr:twoCellAnchor>
  <xdr:twoCellAnchor>
    <xdr:from>
      <xdr:col>11</xdr:col>
      <xdr:colOff>307975</xdr:colOff>
      <xdr:row>8</xdr:row>
      <xdr:rowOff>95885</xdr:rowOff>
    </xdr:from>
    <xdr:to>
      <xdr:col>15</xdr:col>
      <xdr:colOff>92074</xdr:colOff>
      <xdr:row>12</xdr:row>
      <xdr:rowOff>97790</xdr:rowOff>
    </xdr:to>
    <xdr:sp macro="" textlink="">
      <xdr:nvSpPr>
        <xdr:cNvPr id="5" name="Retângulo: Cantos Arredondados 3">
          <a:hlinkClick xmlns:r="http://schemas.openxmlformats.org/officeDocument/2006/relationships" r:id="rId4"/>
          <a:extLst>
            <a:ext uri="{FF2B5EF4-FFF2-40B4-BE49-F238E27FC236}">
              <a16:creationId xmlns:a16="http://schemas.microsoft.com/office/drawing/2014/main" id="{9370757D-8956-1275-F4A6-64D8A322277B}"/>
            </a:ext>
          </a:extLst>
        </xdr:cNvPr>
        <xdr:cNvSpPr/>
      </xdr:nvSpPr>
      <xdr:spPr>
        <a:xfrm>
          <a:off x="9575800" y="1543685"/>
          <a:ext cx="2222499" cy="72580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u="none">
              <a:solidFill>
                <a:schemeClr val="bg1"/>
              </a:solidFill>
              <a:latin typeface="Verdana" panose="020B0604030504040204" pitchFamily="34" charset="0"/>
              <a:ea typeface="Verdana" panose="020B0604030504040204" pitchFamily="34" charset="0"/>
            </a:rPr>
            <a:t>IP&amp;L</a:t>
          </a:r>
        </a:p>
      </xdr:txBody>
    </xdr:sp>
    <xdr:clientData/>
  </xdr:twoCellAnchor>
  <xdr:twoCellAnchor>
    <xdr:from>
      <xdr:col>4</xdr:col>
      <xdr:colOff>88264</xdr:colOff>
      <xdr:row>8</xdr:row>
      <xdr:rowOff>55880</xdr:rowOff>
    </xdr:from>
    <xdr:to>
      <xdr:col>5</xdr:col>
      <xdr:colOff>1771649</xdr:colOff>
      <xdr:row>12</xdr:row>
      <xdr:rowOff>57785</xdr:rowOff>
    </xdr:to>
    <xdr:sp macro="" textlink="">
      <xdr:nvSpPr>
        <xdr:cNvPr id="6" name="Retângulo: Cantos Arredondados 3">
          <a:hlinkClick xmlns:r="http://schemas.openxmlformats.org/officeDocument/2006/relationships" r:id="rId5"/>
          <a:extLst>
            <a:ext uri="{FF2B5EF4-FFF2-40B4-BE49-F238E27FC236}">
              <a16:creationId xmlns:a16="http://schemas.microsoft.com/office/drawing/2014/main" id="{D88B9DCC-65BC-BFB2-3D2F-6AE232763B59}"/>
            </a:ext>
          </a:extLst>
        </xdr:cNvPr>
        <xdr:cNvSpPr/>
      </xdr:nvSpPr>
      <xdr:spPr>
        <a:xfrm>
          <a:off x="2530474" y="1507490"/>
          <a:ext cx="2292985" cy="71818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050" b="1">
              <a:solidFill>
                <a:schemeClr val="lt1"/>
              </a:solidFill>
              <a:effectLst/>
              <a:latin typeface="Verdana" panose="020B0604030504040204" pitchFamily="34" charset="0"/>
              <a:ea typeface="Verdana" panose="020B0604030504040204" pitchFamily="34" charset="0"/>
              <a:cs typeface="+mn-cs"/>
            </a:rPr>
            <a:t>Compromisso com a vida</a:t>
          </a:r>
          <a:br>
            <a:rPr lang="pt-BR" sz="1050" b="1">
              <a:solidFill>
                <a:schemeClr val="lt1"/>
              </a:solidFill>
              <a:effectLst/>
              <a:latin typeface="Verdana" panose="020B0604030504040204" pitchFamily="34" charset="0"/>
              <a:ea typeface="Verdana" panose="020B0604030504040204" pitchFamily="34" charset="0"/>
              <a:cs typeface="+mn-cs"/>
            </a:rPr>
          </a:br>
          <a:r>
            <a:rPr lang="pt-BR" sz="1050" b="0">
              <a:solidFill>
                <a:schemeClr val="lt1"/>
              </a:solidFill>
              <a:effectLst/>
              <a:latin typeface="Verdana" panose="020B0604030504040204" pitchFamily="34" charset="0"/>
              <a:ea typeface="Verdana" panose="020B0604030504040204" pitchFamily="34" charset="0"/>
              <a:cs typeface="+mn-cs"/>
            </a:rPr>
            <a:t>Crise Climática</a:t>
          </a:r>
          <a:r>
            <a:rPr lang="pt-BR" sz="1050" b="0" baseline="0">
              <a:solidFill>
                <a:schemeClr val="lt1"/>
              </a:solidFill>
              <a:effectLst/>
              <a:latin typeface="Verdana" panose="020B0604030504040204" pitchFamily="34" charset="0"/>
              <a:ea typeface="Verdana" panose="020B0604030504040204" pitchFamily="34" charset="0"/>
              <a:cs typeface="+mn-cs"/>
            </a:rPr>
            <a:t> &amp; Proteger a Amazônia</a:t>
          </a:r>
          <a:endParaRPr lang="pt-BR" sz="1400" b="0">
            <a:effectLst/>
            <a:latin typeface="Verdana" panose="020B0604030504040204" pitchFamily="34" charset="0"/>
            <a:ea typeface="Verdana" panose="020B0604030504040204" pitchFamily="34" charset="0"/>
          </a:endParaRPr>
        </a:p>
      </xdr:txBody>
    </xdr:sp>
    <xdr:clientData/>
  </xdr:twoCellAnchor>
  <xdr:twoCellAnchor>
    <xdr:from>
      <xdr:col>5</xdr:col>
      <xdr:colOff>1791336</xdr:colOff>
      <xdr:row>8</xdr:row>
      <xdr:rowOff>76835</xdr:rowOff>
    </xdr:from>
    <xdr:to>
      <xdr:col>7</xdr:col>
      <xdr:colOff>723900</xdr:colOff>
      <xdr:row>12</xdr:row>
      <xdr:rowOff>74930</xdr:rowOff>
    </xdr:to>
    <xdr:sp macro="" textlink="">
      <xdr:nvSpPr>
        <xdr:cNvPr id="7" name="Retângulo: Cantos Arredondados 3">
          <a:extLst>
            <a:ext uri="{FF2B5EF4-FFF2-40B4-BE49-F238E27FC236}">
              <a16:creationId xmlns:a16="http://schemas.microsoft.com/office/drawing/2014/main" id="{3E1F2F53-1886-326F-C729-5710CF7FC246}"/>
            </a:ext>
          </a:extLst>
        </xdr:cNvPr>
        <xdr:cNvSpPr/>
      </xdr:nvSpPr>
      <xdr:spPr>
        <a:xfrm>
          <a:off x="4839336" y="1524635"/>
          <a:ext cx="2371089" cy="721995"/>
        </a:xfrm>
        <a:prstGeom prst="roundRect">
          <a:avLst/>
        </a:prstGeom>
        <a:solidFill>
          <a:srgbClr val="E3D7C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050" b="1">
              <a:solidFill>
                <a:schemeClr val="tx1"/>
              </a:solidFill>
              <a:effectLst/>
              <a:latin typeface="Verdana" panose="020B0604030504040204" pitchFamily="34" charset="0"/>
              <a:ea typeface="Verdana" panose="020B0604030504040204" pitchFamily="34" charset="0"/>
              <a:cs typeface="+mn-cs"/>
            </a:rPr>
            <a:t>Compromisso com a vida</a:t>
          </a:r>
          <a:br>
            <a:rPr lang="pt-BR" sz="1050" b="1">
              <a:solidFill>
                <a:schemeClr val="tx1"/>
              </a:solidFill>
              <a:effectLst/>
              <a:latin typeface="Verdana" panose="020B0604030504040204" pitchFamily="34" charset="0"/>
              <a:ea typeface="Verdana" panose="020B0604030504040204" pitchFamily="34" charset="0"/>
              <a:cs typeface="+mn-cs"/>
            </a:rPr>
          </a:br>
          <a:r>
            <a:rPr lang="pt-BR" sz="1050" b="0">
              <a:solidFill>
                <a:schemeClr val="tx1"/>
              </a:solidFill>
              <a:effectLst/>
              <a:latin typeface="Verdana" panose="020B0604030504040204" pitchFamily="34" charset="0"/>
              <a:ea typeface="Verdana" panose="020B0604030504040204" pitchFamily="34" charset="0"/>
              <a:cs typeface="+mn-cs"/>
            </a:rPr>
            <a:t>Diretos</a:t>
          </a:r>
          <a:r>
            <a:rPr lang="pt-BR" sz="1050" b="0" baseline="0">
              <a:solidFill>
                <a:schemeClr val="tx1"/>
              </a:solidFill>
              <a:effectLst/>
              <a:latin typeface="Verdana" panose="020B0604030504040204" pitchFamily="34" charset="0"/>
              <a:ea typeface="Verdana" panose="020B0604030504040204" pitchFamily="34" charset="0"/>
              <a:cs typeface="+mn-cs"/>
            </a:rPr>
            <a:t> Humanos &amp; Sermos Mais Humanos</a:t>
          </a:r>
          <a:endParaRPr lang="pt-BR" sz="1400">
            <a:solidFill>
              <a:schemeClr val="tx1"/>
            </a:solidFill>
            <a:effectLst/>
            <a:latin typeface="Verdana" panose="020B0604030504040204" pitchFamily="34" charset="0"/>
            <a:ea typeface="Verdana" panose="020B0604030504040204" pitchFamily="34" charset="0"/>
          </a:endParaRPr>
        </a:p>
        <a:p>
          <a:pPr algn="ctr"/>
          <a:endParaRPr lang="pt-BR" sz="1600" b="1" u="none">
            <a:solidFill>
              <a:schemeClr val="bg1"/>
            </a:solidFill>
          </a:endParaRPr>
        </a:p>
      </xdr:txBody>
    </xdr:sp>
    <xdr:clientData/>
  </xdr:twoCellAnchor>
  <xdr:twoCellAnchor>
    <xdr:from>
      <xdr:col>7</xdr:col>
      <xdr:colOff>763905</xdr:colOff>
      <xdr:row>8</xdr:row>
      <xdr:rowOff>95885</xdr:rowOff>
    </xdr:from>
    <xdr:to>
      <xdr:col>11</xdr:col>
      <xdr:colOff>283844</xdr:colOff>
      <xdr:row>12</xdr:row>
      <xdr:rowOff>55880</xdr:rowOff>
    </xdr:to>
    <xdr:sp macro="" textlink="">
      <xdr:nvSpPr>
        <xdr:cNvPr id="8" name="Retângulo: Cantos Arredondados 3">
          <a:hlinkClick xmlns:r="http://schemas.openxmlformats.org/officeDocument/2006/relationships" r:id="rId6"/>
          <a:extLst>
            <a:ext uri="{FF2B5EF4-FFF2-40B4-BE49-F238E27FC236}">
              <a16:creationId xmlns:a16="http://schemas.microsoft.com/office/drawing/2014/main" id="{D8AAB11A-A976-3D02-E84D-C646E5F991B1}"/>
            </a:ext>
          </a:extLst>
        </xdr:cNvPr>
        <xdr:cNvSpPr/>
      </xdr:nvSpPr>
      <xdr:spPr>
        <a:xfrm>
          <a:off x="7250430" y="1543685"/>
          <a:ext cx="2301239" cy="683895"/>
        </a:xfrm>
        <a:prstGeom prst="roundRect">
          <a:avLst/>
        </a:prstGeom>
        <a:solidFill>
          <a:srgbClr val="0A4035"/>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u="none">
              <a:solidFill>
                <a:schemeClr val="bg1"/>
              </a:solidFill>
              <a:latin typeface="Verdana" panose="020B0604030504040204" pitchFamily="34" charset="0"/>
              <a:ea typeface="Verdana" panose="020B0604030504040204" pitchFamily="34" charset="0"/>
            </a:rPr>
            <a:t>Outros indicadores próprios</a:t>
          </a:r>
        </a:p>
      </xdr:txBody>
    </xdr:sp>
    <xdr:clientData/>
  </xdr:twoCellAnchor>
  <xdr:twoCellAnchor>
    <xdr:from>
      <xdr:col>0</xdr:col>
      <xdr:colOff>297179</xdr:colOff>
      <xdr:row>6</xdr:row>
      <xdr:rowOff>131445</xdr:rowOff>
    </xdr:from>
    <xdr:to>
      <xdr:col>23</xdr:col>
      <xdr:colOff>575100</xdr:colOff>
      <xdr:row>7</xdr:row>
      <xdr:rowOff>140970</xdr:rowOff>
    </xdr:to>
    <xdr:sp macro="" textlink="">
      <xdr:nvSpPr>
        <xdr:cNvPr id="9" name="Retângulo 8">
          <a:extLst>
            <a:ext uri="{FF2B5EF4-FFF2-40B4-BE49-F238E27FC236}">
              <a16:creationId xmlns:a16="http://schemas.microsoft.com/office/drawing/2014/main" id="{54B7072C-430F-821B-2D1A-3017630A7965}"/>
            </a:ext>
          </a:extLst>
        </xdr:cNvPr>
        <xdr:cNvSpPr/>
      </xdr:nvSpPr>
      <xdr:spPr>
        <a:xfrm>
          <a:off x="295274" y="1221105"/>
          <a:ext cx="16224676" cy="18478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10" name="Gráfico 9" descr="Círculo com seta para a esquerda com preenchimento sólido">
          <a:hlinkClick xmlns:r="http://schemas.openxmlformats.org/officeDocument/2006/relationships" r:id="rId7"/>
          <a:extLst>
            <a:ext uri="{FF2B5EF4-FFF2-40B4-BE49-F238E27FC236}">
              <a16:creationId xmlns:a16="http://schemas.microsoft.com/office/drawing/2014/main" id="{396204FC-E772-6F01-1954-C2C68D500343}"/>
            </a:ext>
          </a:extLst>
        </xdr:cNvPr>
        <xdr:cNvPicPr>
          <a:picLocks noChangeAspect="1"/>
        </xdr:cNvPicPr>
      </xdr:nvPicPr>
      <xdr:blipFill>
        <a:blip xmlns:r="http://schemas.openxmlformats.org/officeDocument/2006/relationships" r:embed="rId8"/>
        <a:stretch>
          <a:fillRect/>
        </a:stretch>
      </xdr:blipFill>
      <xdr:spPr>
        <a:xfrm>
          <a:off x="478155" y="274320"/>
          <a:ext cx="491929" cy="505652"/>
        </a:xfrm>
        <a:prstGeom prst="rect">
          <a:avLst/>
        </a:prstGeom>
      </xdr:spPr>
    </xdr:pic>
    <xdr:clientData/>
  </xdr:twoCellAnchor>
  <xdr:twoCellAnchor editAs="oneCell">
    <xdr:from>
      <xdr:col>13</xdr:col>
      <xdr:colOff>47625</xdr:colOff>
      <xdr:row>0</xdr:row>
      <xdr:rowOff>104775</xdr:rowOff>
    </xdr:from>
    <xdr:to>
      <xdr:col>16</xdr:col>
      <xdr:colOff>0</xdr:colOff>
      <xdr:row>6</xdr:row>
      <xdr:rowOff>57150</xdr:rowOff>
    </xdr:to>
    <xdr:pic>
      <xdr:nvPicPr>
        <xdr:cNvPr id="99338" name="Imagem 10">
          <a:extLst>
            <a:ext uri="{FF2B5EF4-FFF2-40B4-BE49-F238E27FC236}">
              <a16:creationId xmlns:a16="http://schemas.microsoft.com/office/drawing/2014/main" id="{AD2FEAB5-FC5A-896D-CFDC-A6293D3993EB}"/>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220325" y="104775"/>
          <a:ext cx="172402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12</xdr:row>
      <xdr:rowOff>99058</xdr:rowOff>
    </xdr:from>
    <xdr:to>
      <xdr:col>2</xdr:col>
      <xdr:colOff>594359</xdr:colOff>
      <xdr:row>51</xdr:row>
      <xdr:rowOff>85725</xdr:rowOff>
    </xdr:to>
    <xdr:sp macro="" textlink="">
      <xdr:nvSpPr>
        <xdr:cNvPr id="12" name="Retângulo 11">
          <a:extLst>
            <a:ext uri="{FF2B5EF4-FFF2-40B4-BE49-F238E27FC236}">
              <a16:creationId xmlns:a16="http://schemas.microsoft.com/office/drawing/2014/main" id="{2D05CFBA-38CB-E949-01D2-4EFEA5C32DDF}"/>
            </a:ext>
          </a:extLst>
        </xdr:cNvPr>
        <xdr:cNvSpPr/>
      </xdr:nvSpPr>
      <xdr:spPr>
        <a:xfrm>
          <a:off x="304800" y="2266948"/>
          <a:ext cx="1504949" cy="672465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4</xdr:col>
      <xdr:colOff>600075</xdr:colOff>
      <xdr:row>15</xdr:row>
      <xdr:rowOff>28575</xdr:rowOff>
    </xdr:from>
    <xdr:to>
      <xdr:col>5</xdr:col>
      <xdr:colOff>1295400</xdr:colOff>
      <xdr:row>17</xdr:row>
      <xdr:rowOff>0</xdr:rowOff>
    </xdr:to>
    <xdr:pic>
      <xdr:nvPicPr>
        <xdr:cNvPr id="99340" name="Imagem 12">
          <a:extLst>
            <a:ext uri="{FF2B5EF4-FFF2-40B4-BE49-F238E27FC236}">
              <a16:creationId xmlns:a16="http://schemas.microsoft.com/office/drawing/2014/main" id="{F0983D0D-68AA-C441-0809-DC2E3017EDCA}"/>
            </a:ext>
          </a:extLst>
        </xdr:cNvPr>
        <xdr:cNvPicPr>
          <a:picLocks noChangeAspect="1" noChangeArrowheads="1"/>
        </xdr:cNvPicPr>
      </xdr:nvPicPr>
      <xdr:blipFill>
        <a:blip xmlns:r="http://schemas.openxmlformats.org/officeDocument/2006/relationships" r:embed="rId10">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952750" y="2886075"/>
          <a:ext cx="1295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8.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34</xdr:col>
      <xdr:colOff>280146</xdr:colOff>
      <xdr:row>12</xdr:row>
      <xdr:rowOff>133350</xdr:rowOff>
    </xdr:to>
    <xdr:sp macro="" textlink="">
      <xdr:nvSpPr>
        <xdr:cNvPr id="2" name="Retângulo 1">
          <a:extLst>
            <a:ext uri="{FF2B5EF4-FFF2-40B4-BE49-F238E27FC236}">
              <a16:creationId xmlns:a16="http://schemas.microsoft.com/office/drawing/2014/main" id="{88DCC234-1102-478A-A3A8-0B6D883AA86F}"/>
            </a:ext>
          </a:extLst>
        </xdr:cNvPr>
        <xdr:cNvSpPr/>
      </xdr:nvSpPr>
      <xdr:spPr>
        <a:xfrm>
          <a:off x="304799" y="1748790"/>
          <a:ext cx="27755851" cy="651510"/>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933450</xdr:colOff>
      <xdr:row>6</xdr:row>
      <xdr:rowOff>95250</xdr:rowOff>
    </xdr:to>
    <xdr:pic>
      <xdr:nvPicPr>
        <xdr:cNvPr id="3" name="Imagem 2">
          <a:hlinkClick xmlns:r="http://schemas.openxmlformats.org/officeDocument/2006/relationships" r:id="rId1"/>
          <a:extLst>
            <a:ext uri="{FF2B5EF4-FFF2-40B4-BE49-F238E27FC236}">
              <a16:creationId xmlns:a16="http://schemas.microsoft.com/office/drawing/2014/main" id="{7DA13A20-EB5E-4EFE-9488-5C109A9758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190500"/>
          <a:ext cx="2143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300990</xdr:colOff>
      <xdr:row>6</xdr:row>
      <xdr:rowOff>131444</xdr:rowOff>
    </xdr:from>
    <xdr:to>
      <xdr:col>34</xdr:col>
      <xdr:colOff>291642</xdr:colOff>
      <xdr:row>8</xdr:row>
      <xdr:rowOff>53787</xdr:rowOff>
    </xdr:to>
    <xdr:sp macro="" textlink="">
      <xdr:nvSpPr>
        <xdr:cNvPr id="4" name="Retângulo 3">
          <a:extLst>
            <a:ext uri="{FF2B5EF4-FFF2-40B4-BE49-F238E27FC236}">
              <a16:creationId xmlns:a16="http://schemas.microsoft.com/office/drawing/2014/main" id="{ABE5F485-27FE-41B2-B664-4DC30CFC3C2E}"/>
            </a:ext>
          </a:extLst>
        </xdr:cNvPr>
        <xdr:cNvSpPr/>
      </xdr:nvSpPr>
      <xdr:spPr>
        <a:xfrm>
          <a:off x="300990" y="1255394"/>
          <a:ext cx="27759660" cy="303343"/>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364294</xdr:colOff>
      <xdr:row>4</xdr:row>
      <xdr:rowOff>59882</xdr:rowOff>
    </xdr:to>
    <xdr:pic>
      <xdr:nvPicPr>
        <xdr:cNvPr id="5" name="Gráfico 4" descr="Círculo com seta para a esquerda com preenchimento sólido">
          <a:hlinkClick xmlns:r="http://schemas.openxmlformats.org/officeDocument/2006/relationships" r:id="rId3"/>
          <a:extLst>
            <a:ext uri="{FF2B5EF4-FFF2-40B4-BE49-F238E27FC236}">
              <a16:creationId xmlns:a16="http://schemas.microsoft.com/office/drawing/2014/main" id="{FB7DD927-EAEB-4720-BE6A-BF44537ED8F6}"/>
            </a:ext>
          </a:extLst>
        </xdr:cNvPr>
        <xdr:cNvPicPr>
          <a:picLocks noChangeAspect="1"/>
        </xdr:cNvPicPr>
      </xdr:nvPicPr>
      <xdr:blipFill>
        <a:blip xmlns:r="http://schemas.openxmlformats.org/officeDocument/2006/relationships" r:embed="rId4"/>
        <a:stretch>
          <a:fillRect/>
        </a:stretch>
      </xdr:blipFill>
      <xdr:spPr>
        <a:xfrm>
          <a:off x="474345" y="278130"/>
          <a:ext cx="480499" cy="524702"/>
        </a:xfrm>
        <a:prstGeom prst="rect">
          <a:avLst/>
        </a:prstGeom>
      </xdr:spPr>
    </xdr:pic>
    <xdr:clientData/>
  </xdr:twoCellAnchor>
  <xdr:twoCellAnchor editAs="oneCell">
    <xdr:from>
      <xdr:col>10</xdr:col>
      <xdr:colOff>104775</xdr:colOff>
      <xdr:row>1</xdr:row>
      <xdr:rowOff>19050</xdr:rowOff>
    </xdr:from>
    <xdr:to>
      <xdr:col>13</xdr:col>
      <xdr:colOff>0</xdr:colOff>
      <xdr:row>6</xdr:row>
      <xdr:rowOff>76200</xdr:rowOff>
    </xdr:to>
    <xdr:pic>
      <xdr:nvPicPr>
        <xdr:cNvPr id="6" name="Imagem 5">
          <a:extLst>
            <a:ext uri="{FF2B5EF4-FFF2-40B4-BE49-F238E27FC236}">
              <a16:creationId xmlns:a16="http://schemas.microsoft.com/office/drawing/2014/main" id="{938B92A2-A07D-4B19-9095-AEA639098104}"/>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992225" y="200025"/>
          <a:ext cx="16668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1852332</xdr:colOff>
      <xdr:row>9</xdr:row>
      <xdr:rowOff>150495</xdr:rowOff>
    </xdr:from>
    <xdr:to>
      <xdr:col>18</xdr:col>
      <xdr:colOff>71718</xdr:colOff>
      <xdr:row>11</xdr:row>
      <xdr:rowOff>129540</xdr:rowOff>
    </xdr:to>
    <xdr:sp macro="" textlink="">
      <xdr:nvSpPr>
        <xdr:cNvPr id="7" name="CaixaDeTexto 6">
          <a:extLst>
            <a:ext uri="{FF2B5EF4-FFF2-40B4-BE49-F238E27FC236}">
              <a16:creationId xmlns:a16="http://schemas.microsoft.com/office/drawing/2014/main" id="{361F090E-03E7-4B6F-AA4E-2DBF289BA663}"/>
            </a:ext>
          </a:extLst>
        </xdr:cNvPr>
        <xdr:cNvSpPr txBox="1"/>
      </xdr:nvSpPr>
      <xdr:spPr>
        <a:xfrm>
          <a:off x="4490757" y="1845945"/>
          <a:ext cx="14192811" cy="360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200">
              <a:solidFill>
                <a:schemeClr val="bg1"/>
              </a:solidFill>
            </a:rPr>
            <a:t>Sustainability Accounting Standards Board  - SABS</a:t>
          </a:r>
        </a:p>
      </xdr:txBody>
    </xdr:sp>
    <xdr:clientData/>
  </xdr:twoCellAnchor>
  <xdr:twoCellAnchor>
    <xdr:from>
      <xdr:col>0</xdr:col>
      <xdr:colOff>304800</xdr:colOff>
      <xdr:row>12</xdr:row>
      <xdr:rowOff>21179</xdr:rowOff>
    </xdr:from>
    <xdr:to>
      <xdr:col>2</xdr:col>
      <xdr:colOff>594359</xdr:colOff>
      <xdr:row>76</xdr:row>
      <xdr:rowOff>0</xdr:rowOff>
    </xdr:to>
    <xdr:sp macro="" textlink="">
      <xdr:nvSpPr>
        <xdr:cNvPr id="8" name="Retângulo 7">
          <a:extLst>
            <a:ext uri="{FF2B5EF4-FFF2-40B4-BE49-F238E27FC236}">
              <a16:creationId xmlns:a16="http://schemas.microsoft.com/office/drawing/2014/main" id="{6F2E2D7D-C498-4415-B47E-2E2CC96B23CE}"/>
            </a:ext>
          </a:extLst>
        </xdr:cNvPr>
        <xdr:cNvSpPr/>
      </xdr:nvSpPr>
      <xdr:spPr>
        <a:xfrm>
          <a:off x="304800" y="2288129"/>
          <a:ext cx="1470659" cy="18390646"/>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370915</xdr:colOff>
      <xdr:row>16</xdr:row>
      <xdr:rowOff>54348</xdr:rowOff>
    </xdr:from>
    <xdr:to>
      <xdr:col>2</xdr:col>
      <xdr:colOff>478491</xdr:colOff>
      <xdr:row>17</xdr:row>
      <xdr:rowOff>254373</xdr:rowOff>
    </xdr:to>
    <xdr:pic>
      <xdr:nvPicPr>
        <xdr:cNvPr id="9" name="Imagem 10">
          <a:hlinkClick xmlns:r="http://schemas.openxmlformats.org/officeDocument/2006/relationships" r:id="rId6"/>
          <a:extLst>
            <a:ext uri="{FF2B5EF4-FFF2-40B4-BE49-F238E27FC236}">
              <a16:creationId xmlns:a16="http://schemas.microsoft.com/office/drawing/2014/main" id="{D6A9A900-DEE0-4A82-AE19-E9FE98F8273A}"/>
            </a:ext>
          </a:extLst>
        </xdr:cNvPr>
        <xdr:cNvPicPr>
          <a:picLocks noChangeAspect="1" noChangeArrowheads="1"/>
        </xdr:cNvPicPr>
      </xdr:nvPicPr>
      <xdr:blipFill>
        <a:blip xmlns:r="http://schemas.openxmlformats.org/officeDocument/2006/relationships" r:embed="rId7">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370915" y="3225613"/>
          <a:ext cx="1295400" cy="614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33617</xdr:colOff>
      <xdr:row>16</xdr:row>
      <xdr:rowOff>11206</xdr:rowOff>
    </xdr:from>
    <xdr:to>
      <xdr:col>5</xdr:col>
      <xdr:colOff>1278591</xdr:colOff>
      <xdr:row>17</xdr:row>
      <xdr:rowOff>250452</xdr:rowOff>
    </xdr:to>
    <xdr:pic>
      <xdr:nvPicPr>
        <xdr:cNvPr id="10" name="Imagem 21">
          <a:extLst>
            <a:ext uri="{FF2B5EF4-FFF2-40B4-BE49-F238E27FC236}">
              <a16:creationId xmlns:a16="http://schemas.microsoft.com/office/drawing/2014/main" id="{B0CEDF30-1B3D-4884-A043-F3167BB23FEA}"/>
            </a:ext>
          </a:extLst>
        </xdr:cNvPr>
        <xdr:cNvPicPr>
          <a:picLocks noChangeAspect="1" noChangeArrowheads="1"/>
        </xdr:cNvPicPr>
      </xdr:nvPicPr>
      <xdr:blipFill>
        <a:blip xmlns:r="http://schemas.openxmlformats.org/officeDocument/2006/relationships" r:embed="rId8">
          <a:clrChange>
            <a:clrFrom>
              <a:srgbClr val="0A4035"/>
            </a:clrFrom>
            <a:clrTo>
              <a:srgbClr val="0A4035">
                <a:alpha val="0"/>
              </a:srgbClr>
            </a:clrTo>
          </a:clrChange>
          <a:extLst>
            <a:ext uri="{28A0092B-C50C-407E-A947-70E740481C1C}">
              <a14:useLocalDpi xmlns:a14="http://schemas.microsoft.com/office/drawing/2010/main" val="0"/>
            </a:ext>
          </a:extLst>
        </a:blip>
        <a:srcRect/>
        <a:stretch>
          <a:fillRect/>
        </a:stretch>
      </xdr:blipFill>
      <xdr:spPr bwMode="auto">
        <a:xfrm>
          <a:off x="2678205" y="3182471"/>
          <a:ext cx="1244974" cy="653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9.xml><?xml version="1.0" encoding="utf-8"?>
<xdr:wsDr xmlns:xdr="http://schemas.openxmlformats.org/drawingml/2006/spreadsheetDrawing" xmlns:a="http://schemas.openxmlformats.org/drawingml/2006/main">
  <xdr:twoCellAnchor>
    <xdr:from>
      <xdr:col>0</xdr:col>
      <xdr:colOff>304799</xdr:colOff>
      <xdr:row>9</xdr:row>
      <xdr:rowOff>53340</xdr:rowOff>
    </xdr:from>
    <xdr:to>
      <xdr:col>34</xdr:col>
      <xdr:colOff>280146</xdr:colOff>
      <xdr:row>12</xdr:row>
      <xdr:rowOff>133350</xdr:rowOff>
    </xdr:to>
    <xdr:sp macro="" textlink="">
      <xdr:nvSpPr>
        <xdr:cNvPr id="2" name="Retângulo 1">
          <a:extLst>
            <a:ext uri="{FF2B5EF4-FFF2-40B4-BE49-F238E27FC236}">
              <a16:creationId xmlns:a16="http://schemas.microsoft.com/office/drawing/2014/main" id="{80BF8D3F-3462-911F-1F76-5C688DD6CA39}"/>
            </a:ext>
          </a:extLst>
        </xdr:cNvPr>
        <xdr:cNvSpPr/>
      </xdr:nvSpPr>
      <xdr:spPr>
        <a:xfrm>
          <a:off x="304799" y="1666987"/>
          <a:ext cx="22062141" cy="617892"/>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2</xdr:col>
      <xdr:colOff>247650</xdr:colOff>
      <xdr:row>1</xdr:row>
      <xdr:rowOff>9525</xdr:rowOff>
    </xdr:from>
    <xdr:to>
      <xdr:col>5</xdr:col>
      <xdr:colOff>933450</xdr:colOff>
      <xdr:row>6</xdr:row>
      <xdr:rowOff>95250</xdr:rowOff>
    </xdr:to>
    <xdr:pic>
      <xdr:nvPicPr>
        <xdr:cNvPr id="100354" name="Imagem 2">
          <a:hlinkClick xmlns:r="http://schemas.openxmlformats.org/officeDocument/2006/relationships" r:id="rId1"/>
          <a:extLst>
            <a:ext uri="{FF2B5EF4-FFF2-40B4-BE49-F238E27FC236}">
              <a16:creationId xmlns:a16="http://schemas.microsoft.com/office/drawing/2014/main" id="{7B6F1A53-FE34-5985-35F4-F172AFA175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1459" t="19485" r="11368" b="30215"/>
        <a:stretch>
          <a:fillRect/>
        </a:stretch>
      </xdr:blipFill>
      <xdr:spPr bwMode="auto">
        <a:xfrm>
          <a:off x="1428750" y="190500"/>
          <a:ext cx="21431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300990</xdr:colOff>
      <xdr:row>6</xdr:row>
      <xdr:rowOff>131444</xdr:rowOff>
    </xdr:from>
    <xdr:to>
      <xdr:col>34</xdr:col>
      <xdr:colOff>291642</xdr:colOff>
      <xdr:row>8</xdr:row>
      <xdr:rowOff>53787</xdr:rowOff>
    </xdr:to>
    <xdr:sp macro="" textlink="">
      <xdr:nvSpPr>
        <xdr:cNvPr id="4" name="Retângulo 3">
          <a:extLst>
            <a:ext uri="{FF2B5EF4-FFF2-40B4-BE49-F238E27FC236}">
              <a16:creationId xmlns:a16="http://schemas.microsoft.com/office/drawing/2014/main" id="{9BB9ADB2-79A7-FCAE-F210-0CBFD8B4527F}"/>
            </a:ext>
          </a:extLst>
        </xdr:cNvPr>
        <xdr:cNvSpPr/>
      </xdr:nvSpPr>
      <xdr:spPr>
        <a:xfrm>
          <a:off x="300990" y="1207209"/>
          <a:ext cx="22077446" cy="280931"/>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0</xdr:col>
      <xdr:colOff>474345</xdr:colOff>
      <xdr:row>1</xdr:row>
      <xdr:rowOff>97155</xdr:rowOff>
    </xdr:from>
    <xdr:to>
      <xdr:col>1</xdr:col>
      <xdr:colOff>360484</xdr:colOff>
      <xdr:row>4</xdr:row>
      <xdr:rowOff>56072</xdr:rowOff>
    </xdr:to>
    <xdr:pic>
      <xdr:nvPicPr>
        <xdr:cNvPr id="5" name="Gráfico 4" descr="Círculo com seta para a esquerda com preenchimento sólido">
          <a:hlinkClick xmlns:r="http://schemas.openxmlformats.org/officeDocument/2006/relationships" r:id="rId3"/>
          <a:extLst>
            <a:ext uri="{FF2B5EF4-FFF2-40B4-BE49-F238E27FC236}">
              <a16:creationId xmlns:a16="http://schemas.microsoft.com/office/drawing/2014/main" id="{553FCD86-06D8-28A8-6083-D271F805490D}"/>
            </a:ext>
          </a:extLst>
        </xdr:cNvPr>
        <xdr:cNvPicPr>
          <a:picLocks noChangeAspect="1"/>
        </xdr:cNvPicPr>
      </xdr:nvPicPr>
      <xdr:blipFill>
        <a:blip xmlns:r="http://schemas.openxmlformats.org/officeDocument/2006/relationships" r:embed="rId4"/>
        <a:stretch>
          <a:fillRect/>
        </a:stretch>
      </xdr:blipFill>
      <xdr:spPr>
        <a:xfrm>
          <a:off x="478155" y="274320"/>
          <a:ext cx="495739" cy="509462"/>
        </a:xfrm>
        <a:prstGeom prst="rect">
          <a:avLst/>
        </a:prstGeom>
      </xdr:spPr>
    </xdr:pic>
    <xdr:clientData/>
  </xdr:twoCellAnchor>
  <xdr:twoCellAnchor editAs="oneCell">
    <xdr:from>
      <xdr:col>10</xdr:col>
      <xdr:colOff>104775</xdr:colOff>
      <xdr:row>1</xdr:row>
      <xdr:rowOff>19050</xdr:rowOff>
    </xdr:from>
    <xdr:to>
      <xdr:col>12</xdr:col>
      <xdr:colOff>590550</xdr:colOff>
      <xdr:row>6</xdr:row>
      <xdr:rowOff>76200</xdr:rowOff>
    </xdr:to>
    <xdr:pic>
      <xdr:nvPicPr>
        <xdr:cNvPr id="100357" name="Imagem 5">
          <a:extLst>
            <a:ext uri="{FF2B5EF4-FFF2-40B4-BE49-F238E27FC236}">
              <a16:creationId xmlns:a16="http://schemas.microsoft.com/office/drawing/2014/main" id="{E1BA3B68-2A21-7419-EAB7-8976E8933569}"/>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439525" y="200025"/>
          <a:ext cx="16668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1796303</xdr:colOff>
      <xdr:row>9</xdr:row>
      <xdr:rowOff>139289</xdr:rowOff>
    </xdr:from>
    <xdr:to>
      <xdr:col>18</xdr:col>
      <xdr:colOff>15689</xdr:colOff>
      <xdr:row>11</xdr:row>
      <xdr:rowOff>118334</xdr:rowOff>
    </xdr:to>
    <xdr:sp macro="" textlink="">
      <xdr:nvSpPr>
        <xdr:cNvPr id="7" name="CaixaDeTexto 6">
          <a:extLst>
            <a:ext uri="{FF2B5EF4-FFF2-40B4-BE49-F238E27FC236}">
              <a16:creationId xmlns:a16="http://schemas.microsoft.com/office/drawing/2014/main" id="{D3EAAA9A-07C4-F1EA-8CE4-5CFB970B8157}"/>
            </a:ext>
          </a:extLst>
        </xdr:cNvPr>
        <xdr:cNvSpPr txBox="1"/>
      </xdr:nvSpPr>
      <xdr:spPr>
        <a:xfrm>
          <a:off x="4508127" y="1752936"/>
          <a:ext cx="12002621" cy="337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200">
              <a:solidFill>
                <a:schemeClr val="bg1"/>
              </a:solidFill>
            </a:rPr>
            <a:t>Sustainability Accounting Standards Board  - SABS</a:t>
          </a:r>
        </a:p>
      </xdr:txBody>
    </xdr:sp>
    <xdr:clientData/>
  </xdr:twoCellAnchor>
  <xdr:twoCellAnchor>
    <xdr:from>
      <xdr:col>0</xdr:col>
      <xdr:colOff>304800</xdr:colOff>
      <xdr:row>12</xdr:row>
      <xdr:rowOff>21179</xdr:rowOff>
    </xdr:from>
    <xdr:to>
      <xdr:col>2</xdr:col>
      <xdr:colOff>594359</xdr:colOff>
      <xdr:row>75</xdr:row>
      <xdr:rowOff>104774</xdr:rowOff>
    </xdr:to>
    <xdr:sp macro="" textlink="">
      <xdr:nvSpPr>
        <xdr:cNvPr id="8" name="Retângulo 7">
          <a:extLst>
            <a:ext uri="{FF2B5EF4-FFF2-40B4-BE49-F238E27FC236}">
              <a16:creationId xmlns:a16="http://schemas.microsoft.com/office/drawing/2014/main" id="{8EB1649C-F952-343C-C78E-44FC17D0B25C}"/>
            </a:ext>
          </a:extLst>
        </xdr:cNvPr>
        <xdr:cNvSpPr/>
      </xdr:nvSpPr>
      <xdr:spPr>
        <a:xfrm>
          <a:off x="304800" y="2192879"/>
          <a:ext cx="1508759" cy="20409945"/>
        </a:xfrm>
        <a:prstGeom prst="rect">
          <a:avLst/>
        </a:prstGeom>
        <a:solidFill>
          <a:srgbClr val="0A40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twoCellAnchor>
  <xdr:twoCellAnchor editAs="oneCell">
    <xdr:from>
      <xdr:col>5</xdr:col>
      <xdr:colOff>28575</xdr:colOff>
      <xdr:row>15</xdr:row>
      <xdr:rowOff>304800</xdr:rowOff>
    </xdr:from>
    <xdr:to>
      <xdr:col>5</xdr:col>
      <xdr:colOff>1314450</xdr:colOff>
      <xdr:row>17</xdr:row>
      <xdr:rowOff>171450</xdr:rowOff>
    </xdr:to>
    <xdr:pic>
      <xdr:nvPicPr>
        <xdr:cNvPr id="100360" name="Imagem 8">
          <a:extLst>
            <a:ext uri="{FF2B5EF4-FFF2-40B4-BE49-F238E27FC236}">
              <a16:creationId xmlns:a16="http://schemas.microsoft.com/office/drawing/2014/main" id="{DD8F3CD0-F59C-E926-F908-81A7F13B0A0C}"/>
            </a:ext>
          </a:extLst>
        </xdr:cNvPr>
        <xdr:cNvPicPr>
          <a:picLocks noChangeAspect="1" noChangeArrowheads="1"/>
        </xdr:cNvPicPr>
      </xdr:nvPicPr>
      <xdr:blipFill>
        <a:blip xmlns:r="http://schemas.openxmlformats.org/officeDocument/2006/relationships" r:embed="rId6">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2667000" y="3143250"/>
          <a:ext cx="12858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29.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110.xml"/><Relationship Id="rId1" Type="http://schemas.openxmlformats.org/officeDocument/2006/relationships/printerSettings" Target="../printerSettings/printerSettings30.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111.xml"/><Relationship Id="rId1" Type="http://schemas.openxmlformats.org/officeDocument/2006/relationships/printerSettings" Target="../printerSettings/printerSettings31.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12.xml"/><Relationship Id="rId1" Type="http://schemas.openxmlformats.org/officeDocument/2006/relationships/printerSettings" Target="../printerSettings/printerSettings32.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113.xml"/><Relationship Id="rId1" Type="http://schemas.openxmlformats.org/officeDocument/2006/relationships/printerSettings" Target="../printerSettings/printerSettings33.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14.xml"/><Relationship Id="rId1" Type="http://schemas.openxmlformats.org/officeDocument/2006/relationships/printerSettings" Target="../printerSettings/printerSettings34.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15.xml"/><Relationship Id="rId1" Type="http://schemas.openxmlformats.org/officeDocument/2006/relationships/printerSettings" Target="../printerSettings/printerSettings35.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16.xml"/><Relationship Id="rId1" Type="http://schemas.openxmlformats.org/officeDocument/2006/relationships/printerSettings" Target="../printerSettings/printerSettings36.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17.xml"/><Relationship Id="rId1" Type="http://schemas.openxmlformats.org/officeDocument/2006/relationships/printerSettings" Target="../printerSettings/printerSettings37.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18.xml"/><Relationship Id="rId1" Type="http://schemas.openxmlformats.org/officeDocument/2006/relationships/printerSettings" Target="../printerSettings/printerSettings3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19.xml"/><Relationship Id="rId1" Type="http://schemas.openxmlformats.org/officeDocument/2006/relationships/printerSettings" Target="../printerSettings/printerSettings39.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20.xml"/><Relationship Id="rId1" Type="http://schemas.openxmlformats.org/officeDocument/2006/relationships/printerSettings" Target="../printerSettings/printerSettings40.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121.xml"/><Relationship Id="rId1" Type="http://schemas.openxmlformats.org/officeDocument/2006/relationships/printerSettings" Target="../printerSettings/printerSettings41.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22.xml"/><Relationship Id="rId1" Type="http://schemas.openxmlformats.org/officeDocument/2006/relationships/printerSettings" Target="../printerSettings/printerSettings42.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23.xml"/><Relationship Id="rId1" Type="http://schemas.openxmlformats.org/officeDocument/2006/relationships/printerSettings" Target="../printerSettings/printerSettings43.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24.xml"/><Relationship Id="rId1" Type="http://schemas.openxmlformats.org/officeDocument/2006/relationships/printerSettings" Target="../printerSettings/printerSettings44.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25.xml"/><Relationship Id="rId1" Type="http://schemas.openxmlformats.org/officeDocument/2006/relationships/printerSettings" Target="../printerSettings/printerSettings45.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26.xml"/><Relationship Id="rId1" Type="http://schemas.openxmlformats.org/officeDocument/2006/relationships/printerSettings" Target="../printerSettings/printerSettings46.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27.xml"/><Relationship Id="rId1" Type="http://schemas.openxmlformats.org/officeDocument/2006/relationships/printerSettings" Target="../printerSettings/printerSettings47.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128.xml"/><Relationship Id="rId1" Type="http://schemas.openxmlformats.org/officeDocument/2006/relationships/printerSettings" Target="../printerSettings/printerSettings4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0.xml.rels><?xml version="1.0" encoding="UTF-8" standalone="yes"?>
<Relationships xmlns="http://schemas.openxmlformats.org/package/2006/relationships"><Relationship Id="rId2" Type="http://schemas.openxmlformats.org/officeDocument/2006/relationships/drawing" Target="../drawings/drawing129.xml"/><Relationship Id="rId1" Type="http://schemas.openxmlformats.org/officeDocument/2006/relationships/printerSettings" Target="../printerSettings/printerSettings49.bin"/></Relationships>
</file>

<file path=xl/worksheets/_rels/sheet131.xml.rels><?xml version="1.0" encoding="UTF-8" standalone="yes"?>
<Relationships xmlns="http://schemas.openxmlformats.org/package/2006/relationships"><Relationship Id="rId2" Type="http://schemas.openxmlformats.org/officeDocument/2006/relationships/drawing" Target="../drawings/drawing130.xml"/><Relationship Id="rId1" Type="http://schemas.openxmlformats.org/officeDocument/2006/relationships/printerSettings" Target="../printerSettings/printerSettings50.bin"/></Relationships>
</file>

<file path=xl/worksheets/_rels/sheet132.xml.rels><?xml version="1.0" encoding="UTF-8" standalone="yes"?>
<Relationships xmlns="http://schemas.openxmlformats.org/package/2006/relationships"><Relationship Id="rId2" Type="http://schemas.openxmlformats.org/officeDocument/2006/relationships/drawing" Target="../drawings/drawing131.xml"/><Relationship Id="rId1" Type="http://schemas.openxmlformats.org/officeDocument/2006/relationships/printerSettings" Target="../printerSettings/printerSettings51.bin"/></Relationships>
</file>

<file path=xl/worksheets/_rels/sheet133.xml.rels><?xml version="1.0" encoding="UTF-8" standalone="yes"?>
<Relationships xmlns="http://schemas.openxmlformats.org/package/2006/relationships"><Relationship Id="rId2" Type="http://schemas.openxmlformats.org/officeDocument/2006/relationships/drawing" Target="../drawings/drawing132.xml"/><Relationship Id="rId1" Type="http://schemas.openxmlformats.org/officeDocument/2006/relationships/printerSettings" Target="../printerSettings/printerSettings52.bin"/></Relationships>
</file>

<file path=xl/worksheets/_rels/sheet134.xml.rels><?xml version="1.0" encoding="UTF-8" standalone="yes"?>
<Relationships xmlns="http://schemas.openxmlformats.org/package/2006/relationships"><Relationship Id="rId2" Type="http://schemas.openxmlformats.org/officeDocument/2006/relationships/drawing" Target="../drawings/drawing133.xml"/><Relationship Id="rId1" Type="http://schemas.openxmlformats.org/officeDocument/2006/relationships/printerSettings" Target="../printerSettings/printerSettings53.bin"/></Relationships>
</file>

<file path=xl/worksheets/_rels/sheet135.xml.rels><?xml version="1.0" encoding="UTF-8" standalone="yes"?>
<Relationships xmlns="http://schemas.openxmlformats.org/package/2006/relationships"><Relationship Id="rId1" Type="http://schemas.openxmlformats.org/officeDocument/2006/relationships/drawing" Target="../drawings/drawing134.xml"/></Relationships>
</file>

<file path=xl/worksheets/_rels/sheet136.xml.rels><?xml version="1.0" encoding="UTF-8" standalone="yes"?>
<Relationships xmlns="http://schemas.openxmlformats.org/package/2006/relationships"><Relationship Id="rId1" Type="http://schemas.openxmlformats.org/officeDocument/2006/relationships/drawing" Target="../drawings/drawing135.xml"/></Relationships>
</file>

<file path=xl/worksheets/_rels/sheet137.xml.rels><?xml version="1.0" encoding="UTF-8" standalone="yes"?>
<Relationships xmlns="http://schemas.openxmlformats.org/package/2006/relationships"><Relationship Id="rId1" Type="http://schemas.openxmlformats.org/officeDocument/2006/relationships/drawing" Target="../drawings/drawing136.xml"/></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137.xml"/><Relationship Id="rId1" Type="http://schemas.openxmlformats.org/officeDocument/2006/relationships/printerSettings" Target="../printerSettings/printerSettings54.bin"/></Relationships>
</file>

<file path=xl/worksheets/_rels/sheet139.xml.rels><?xml version="1.0" encoding="UTF-8" standalone="yes"?>
<Relationships xmlns="http://schemas.openxmlformats.org/package/2006/relationships"><Relationship Id="rId1" Type="http://schemas.openxmlformats.org/officeDocument/2006/relationships/drawing" Target="../drawings/drawing138.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bin"/></Relationships>
</file>

<file path=xl/worksheets/_rels/sheet140.xml.rels><?xml version="1.0" encoding="UTF-8" standalone="yes"?>
<Relationships xmlns="http://schemas.openxmlformats.org/package/2006/relationships"><Relationship Id="rId1" Type="http://schemas.openxmlformats.org/officeDocument/2006/relationships/drawing" Target="../drawings/drawing139.xml"/></Relationships>
</file>

<file path=xl/worksheets/_rels/sheet141.xml.rels><?xml version="1.0" encoding="UTF-8" standalone="yes"?>
<Relationships xmlns="http://schemas.openxmlformats.org/package/2006/relationships"><Relationship Id="rId1" Type="http://schemas.openxmlformats.org/officeDocument/2006/relationships/drawing" Target="../drawings/drawing140.xml"/></Relationships>
</file>

<file path=xl/worksheets/_rels/sheet142.xml.rels><?xml version="1.0" encoding="UTF-8" standalone="yes"?>
<Relationships xmlns="http://schemas.openxmlformats.org/package/2006/relationships"><Relationship Id="rId1" Type="http://schemas.openxmlformats.org/officeDocument/2006/relationships/drawing" Target="../drawings/drawing14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7.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8.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9.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10.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1.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12.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4.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15.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16.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17.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18.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19.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20.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21.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22.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2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24.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25.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26.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27.bin"/></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0"/>
  <sheetViews>
    <sheetView showGridLines="0" showRowColHeaders="0" tabSelected="1" topLeftCell="A7" zoomScale="115" zoomScaleNormal="115" workbookViewId="0"/>
  </sheetViews>
  <sheetFormatPr defaultColWidth="0" defaultRowHeight="15" zeroHeight="1" x14ac:dyDescent="0.25"/>
  <cols>
    <col min="1" max="6" width="8.85546875" customWidth="1"/>
    <col min="7" max="7" width="9.28515625" customWidth="1"/>
    <col min="8" max="24" width="8.85546875" customWidth="1"/>
    <col min="25" max="16384" width="8.85546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sheetData>
  <sheetProtection algorithmName="SHA-512" hashValue="4zc6SlGHWx8CWmEg+g/16MwruA2aOSbW265Z9iAinqQsQ2aAlIXN6ZvjlpnKEioe9qLJdNCr8J/CIGqwxibSmw==" saltValue="lf7WKxRTWNY58YMjdbaqrQ==" spinCount="100000" sheet="1" objects="1" scenarios="1"/>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37"/>
  <sheetViews>
    <sheetView showGridLines="0" showRowColHeaders="0" zoomScale="85" zoomScaleNormal="85" workbookViewId="0"/>
  </sheetViews>
  <sheetFormatPr defaultColWidth="0" defaultRowHeight="14.45" customHeight="1" zeroHeight="1" x14ac:dyDescent="0.25"/>
  <cols>
    <col min="1" max="6" width="8.85546875" customWidth="1"/>
    <col min="7" max="7" width="41.5703125" customWidth="1"/>
    <col min="8" max="8" width="15.28515625" customWidth="1"/>
    <col min="9" max="31" width="8.85546875" customWidth="1"/>
    <col min="32" max="16384" width="8.85546875" hidden="1"/>
  </cols>
  <sheetData>
    <row r="1" spans="7:22" ht="15" x14ac:dyDescent="0.25"/>
    <row r="2" spans="7:22" ht="15" x14ac:dyDescent="0.25"/>
    <row r="3" spans="7:22" ht="15" x14ac:dyDescent="0.25"/>
    <row r="4" spans="7:22" ht="15" x14ac:dyDescent="0.25"/>
    <row r="5" spans="7:22" ht="15" x14ac:dyDescent="0.25"/>
    <row r="6" spans="7:22" ht="15" x14ac:dyDescent="0.25"/>
    <row r="7" spans="7:22" ht="15" x14ac:dyDescent="0.25"/>
    <row r="8" spans="7:22" ht="15" x14ac:dyDescent="0.25"/>
    <row r="9" spans="7:22" ht="15" x14ac:dyDescent="0.25"/>
    <row r="10" spans="7:22" ht="15" x14ac:dyDescent="0.25"/>
    <row r="11" spans="7:22" ht="15" x14ac:dyDescent="0.25"/>
    <row r="12" spans="7:22" ht="15" x14ac:dyDescent="0.25"/>
    <row r="13" spans="7:22" ht="15" x14ac:dyDescent="0.25"/>
    <row r="14" spans="7:22" ht="15" x14ac:dyDescent="0.25"/>
    <row r="15" spans="7:22" ht="15" x14ac:dyDescent="0.25"/>
    <row r="16" spans="7:22" ht="29.45" customHeight="1" x14ac:dyDescent="0.25">
      <c r="G16" s="201" t="s">
        <v>0</v>
      </c>
      <c r="H16" s="50"/>
      <c r="I16" s="89" t="s">
        <v>1</v>
      </c>
      <c r="J16" s="19"/>
      <c r="K16" s="19"/>
      <c r="L16" s="19"/>
      <c r="M16" s="19"/>
      <c r="N16" s="19"/>
      <c r="O16" s="19"/>
      <c r="P16" s="19"/>
      <c r="Q16" s="19"/>
      <c r="R16" s="19"/>
      <c r="S16" s="19"/>
      <c r="T16" s="19"/>
      <c r="U16" s="19"/>
      <c r="V16" s="19"/>
    </row>
    <row r="17" spans="6:22" ht="29.45" customHeight="1" x14ac:dyDescent="0.25">
      <c r="G17" s="196" t="s">
        <v>126</v>
      </c>
      <c r="H17" s="46"/>
      <c r="I17" s="34" t="s">
        <v>127</v>
      </c>
      <c r="J17" s="34"/>
      <c r="K17" s="34"/>
      <c r="L17" s="34"/>
      <c r="M17" s="34"/>
      <c r="N17" s="34"/>
      <c r="O17" s="34"/>
      <c r="P17" s="34"/>
      <c r="Q17" s="34"/>
      <c r="R17" s="34"/>
      <c r="S17" s="34"/>
      <c r="T17" s="34"/>
      <c r="U17" s="34"/>
      <c r="V17" s="34"/>
    </row>
    <row r="18" spans="6:22" ht="29.45" customHeight="1" x14ac:dyDescent="0.25">
      <c r="G18" s="196" t="s">
        <v>128</v>
      </c>
      <c r="H18" s="46"/>
      <c r="I18" s="34" t="s">
        <v>129</v>
      </c>
      <c r="J18" s="34"/>
      <c r="K18" s="34"/>
      <c r="L18" s="34"/>
      <c r="M18" s="34"/>
      <c r="N18" s="34"/>
      <c r="O18" s="34"/>
      <c r="P18" s="34"/>
      <c r="Q18" s="34"/>
      <c r="R18" s="34"/>
      <c r="S18" s="34"/>
      <c r="T18" s="34"/>
      <c r="U18" s="34"/>
      <c r="V18" s="34"/>
    </row>
    <row r="19" spans="6:22" ht="29.45" customHeight="1" x14ac:dyDescent="0.25">
      <c r="G19" s="196" t="s">
        <v>1627</v>
      </c>
      <c r="H19" s="46"/>
      <c r="I19" s="34" t="s">
        <v>130</v>
      </c>
      <c r="J19" s="34"/>
      <c r="K19" s="34"/>
      <c r="L19" s="34"/>
      <c r="M19" s="34"/>
      <c r="N19" s="34"/>
      <c r="O19" s="34"/>
      <c r="P19" s="34"/>
      <c r="Q19" s="34"/>
      <c r="R19" s="34"/>
      <c r="S19" s="34"/>
      <c r="T19" s="34"/>
      <c r="U19" s="34"/>
      <c r="V19" s="34"/>
    </row>
    <row r="20" spans="6:22" ht="29.45" customHeight="1" x14ac:dyDescent="0.25">
      <c r="G20" s="196" t="s">
        <v>1626</v>
      </c>
      <c r="H20" s="46"/>
      <c r="I20" s="34" t="s">
        <v>131</v>
      </c>
      <c r="J20" s="34"/>
      <c r="K20" s="34"/>
      <c r="L20" s="34"/>
      <c r="M20" s="34"/>
      <c r="N20" s="34"/>
      <c r="O20" s="34"/>
      <c r="P20" s="34"/>
      <c r="Q20" s="34"/>
      <c r="R20" s="34"/>
      <c r="S20" s="34"/>
      <c r="T20" s="34"/>
      <c r="U20" s="34"/>
      <c r="V20" s="34"/>
    </row>
    <row r="21" spans="6:22" ht="29.45" customHeight="1" x14ac:dyDescent="0.25">
      <c r="G21" s="196" t="s">
        <v>1625</v>
      </c>
      <c r="H21" s="46"/>
      <c r="I21" s="34" t="s">
        <v>132</v>
      </c>
      <c r="J21" s="34"/>
      <c r="K21" s="34"/>
      <c r="L21" s="34"/>
      <c r="M21" s="34"/>
      <c r="N21" s="34"/>
      <c r="O21" s="34"/>
      <c r="P21" s="34"/>
      <c r="Q21" s="34"/>
      <c r="R21" s="34"/>
      <c r="S21" s="34"/>
      <c r="T21" s="34"/>
      <c r="U21" s="34"/>
      <c r="V21" s="34"/>
    </row>
    <row r="22" spans="6:22" ht="29.45" customHeight="1" x14ac:dyDescent="0.25">
      <c r="G22" s="196" t="s">
        <v>1624</v>
      </c>
      <c r="H22" s="46"/>
      <c r="I22" s="34" t="s">
        <v>133</v>
      </c>
      <c r="J22" s="34"/>
      <c r="K22" s="34"/>
      <c r="L22" s="34"/>
      <c r="M22" s="34"/>
      <c r="N22" s="34"/>
      <c r="O22" s="34"/>
      <c r="P22" s="34"/>
      <c r="Q22" s="34"/>
      <c r="R22" s="34"/>
      <c r="S22" s="34"/>
      <c r="T22" s="34"/>
      <c r="U22" s="34"/>
      <c r="V22" s="34"/>
    </row>
    <row r="23" spans="6:22" ht="29.45" customHeight="1" x14ac:dyDescent="0.25">
      <c r="G23" s="196" t="s">
        <v>134</v>
      </c>
      <c r="H23" s="46"/>
      <c r="I23" s="34" t="s">
        <v>135</v>
      </c>
      <c r="J23" s="34"/>
      <c r="K23" s="34"/>
      <c r="L23" s="34"/>
      <c r="M23" s="34"/>
      <c r="N23" s="34"/>
      <c r="O23" s="34"/>
      <c r="P23" s="34"/>
      <c r="Q23" s="34"/>
      <c r="R23" s="34"/>
      <c r="S23" s="34"/>
      <c r="T23" s="34"/>
      <c r="U23" s="34"/>
      <c r="V23" s="34"/>
    </row>
    <row r="24" spans="6:22" ht="29.45" customHeight="1" x14ac:dyDescent="0.25">
      <c r="G24" s="196" t="s">
        <v>136</v>
      </c>
      <c r="H24" s="46"/>
      <c r="I24" s="34" t="s">
        <v>137</v>
      </c>
      <c r="J24" s="34"/>
      <c r="K24" s="34"/>
      <c r="L24" s="34"/>
      <c r="M24" s="34"/>
      <c r="N24" s="34"/>
      <c r="O24" s="34"/>
      <c r="P24" s="34"/>
      <c r="Q24" s="34"/>
      <c r="R24" s="34"/>
      <c r="S24" s="34"/>
      <c r="T24" s="34"/>
      <c r="U24" s="34"/>
      <c r="V24" s="34"/>
    </row>
    <row r="25" spans="6:22" ht="29.45" customHeight="1" x14ac:dyDescent="0.25">
      <c r="G25" s="196" t="s">
        <v>138</v>
      </c>
      <c r="H25" s="46"/>
      <c r="I25" s="406" t="s">
        <v>139</v>
      </c>
      <c r="J25" s="406"/>
      <c r="K25" s="406"/>
      <c r="L25" s="406"/>
      <c r="M25" s="406"/>
      <c r="N25" s="406"/>
      <c r="O25" s="406"/>
      <c r="P25" s="406"/>
      <c r="Q25" s="406"/>
      <c r="R25" s="406"/>
      <c r="S25" s="406"/>
      <c r="T25" s="406"/>
      <c r="U25" s="406"/>
      <c r="V25" s="406"/>
    </row>
    <row r="26" spans="6:22" ht="29.45" customHeight="1" x14ac:dyDescent="0.35">
      <c r="F26" s="10"/>
      <c r="G26" s="193"/>
      <c r="H26" s="46"/>
      <c r="I26" s="406"/>
      <c r="J26" s="406"/>
      <c r="K26" s="406"/>
      <c r="L26" s="406"/>
      <c r="M26" s="406"/>
      <c r="N26" s="406"/>
      <c r="O26" s="406"/>
      <c r="P26" s="406"/>
      <c r="Q26" s="406"/>
      <c r="R26" s="406"/>
      <c r="S26" s="406"/>
      <c r="T26" s="406"/>
      <c r="U26" s="406"/>
      <c r="V26" s="406"/>
    </row>
    <row r="27" spans="6:22" ht="29.45" customHeight="1" x14ac:dyDescent="0.25">
      <c r="G27" s="46"/>
      <c r="H27" s="46"/>
      <c r="I27" s="406"/>
      <c r="J27" s="406"/>
      <c r="K27" s="406"/>
      <c r="L27" s="406"/>
      <c r="M27" s="406"/>
      <c r="N27" s="406"/>
      <c r="O27" s="406"/>
      <c r="P27" s="406"/>
      <c r="Q27" s="406"/>
      <c r="R27" s="406"/>
      <c r="S27" s="406"/>
      <c r="T27" s="406"/>
      <c r="U27" s="406"/>
      <c r="V27" s="406"/>
    </row>
    <row r="28" spans="6:22" ht="15" x14ac:dyDescent="0.25">
      <c r="G28" s="48"/>
      <c r="H28" s="48"/>
      <c r="I28" s="48"/>
      <c r="J28" s="48"/>
      <c r="K28" s="48"/>
      <c r="L28" s="48"/>
      <c r="M28" s="48"/>
      <c r="N28" s="48"/>
      <c r="O28" s="48"/>
      <c r="P28" s="48"/>
      <c r="Q28" s="48"/>
      <c r="R28" s="48"/>
      <c r="S28" s="48"/>
      <c r="T28" s="48"/>
      <c r="U28" s="48"/>
      <c r="V28" s="48"/>
    </row>
    <row r="29" spans="6:22" ht="15" x14ac:dyDescent="0.25">
      <c r="G29" s="48"/>
      <c r="H29" s="48"/>
      <c r="I29" s="48"/>
      <c r="J29" s="48"/>
      <c r="K29" s="48"/>
      <c r="L29" s="48"/>
      <c r="M29" s="48"/>
      <c r="N29" s="48"/>
      <c r="O29" s="48"/>
      <c r="P29" s="48"/>
      <c r="Q29" s="48"/>
      <c r="R29" s="48"/>
      <c r="S29" s="48"/>
      <c r="T29" s="48"/>
      <c r="U29" s="48"/>
      <c r="V29" s="48"/>
    </row>
    <row r="30" spans="6:22" ht="15" x14ac:dyDescent="0.25"/>
    <row r="31" spans="6:22" ht="15" x14ac:dyDescent="0.25"/>
    <row r="32" spans="6:22" ht="15" x14ac:dyDescent="0.25"/>
    <row r="33" ht="15" x14ac:dyDescent="0.25"/>
    <row r="34" ht="15" x14ac:dyDescent="0.25"/>
    <row r="35" ht="15" x14ac:dyDescent="0.25"/>
    <row r="36" ht="15" x14ac:dyDescent="0.25"/>
    <row r="37" ht="15" x14ac:dyDescent="0.25"/>
  </sheetData>
  <mergeCells count="1">
    <mergeCell ref="I25:V27"/>
  </mergeCells>
  <hyperlinks>
    <hyperlink ref="G17" location="'est_crise (2)'!A1" display="Emissões líquidas zero de gases do efeito estufa (GEE) -1 " xr:uid="{00000000-0004-0000-0900-000000000000}"/>
    <hyperlink ref="G18" location="'est_crise (3)'!A1" display="Emissões líquidas zero de gases do efeito estufa (GEE) - 2" xr:uid="{00000000-0004-0000-0900-000001000000}"/>
    <hyperlink ref="G19" location="'est_crise (4)'!A1" display="Proteger a Amazônia -1" xr:uid="{00000000-0004-0000-0900-000002000000}"/>
    <hyperlink ref="G20" location="'est_crise (5)'!A1" display="Proteger a Amazônia -2" xr:uid="{00000000-0004-0000-0900-000003000000}"/>
    <hyperlink ref="G21" location="'est_crise (6)'!A1" display="Proteger a Amazônia -3 " xr:uid="{00000000-0004-0000-0900-000004000000}"/>
    <hyperlink ref="G22" location="'est_crise (7)'!A1" display="Proteger a Amazônia -4" xr:uid="{00000000-0004-0000-0900-000005000000}"/>
    <hyperlink ref="G23" location="'est_crise (8)'!A1" display="Proteger a Amazônia - 5" xr:uid="{00000000-0004-0000-0900-000006000000}"/>
    <hyperlink ref="G24" location="'est_crise (9)'!A1" display="Biodiversidade - 1" xr:uid="{00000000-0004-0000-0900-000007000000}"/>
    <hyperlink ref="G25" location="'est_crise (10)'!A1" display="Biodiversidade - 2" xr:uid="{00000000-0004-0000-0900-000008000000}"/>
  </hyperlinks>
  <pageMargins left="0.511811024" right="0.511811024" top="0.78740157499999996" bottom="0.78740157499999996" header="0.31496062000000002" footer="0.31496062000000002"/>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H76"/>
  <sheetViews>
    <sheetView showGridLines="0" showRowColHeaders="0" zoomScale="85" zoomScaleNormal="85" workbookViewId="0"/>
  </sheetViews>
  <sheetFormatPr defaultColWidth="0" defaultRowHeight="14.45" customHeight="1" zeroHeight="1" x14ac:dyDescent="0.25"/>
  <cols>
    <col min="1" max="3" width="8.85546875" customWidth="1"/>
    <col min="4" max="4" width="7.7109375" customWidth="1"/>
    <col min="5" max="5" width="5.28515625" customWidth="1"/>
    <col min="6" max="6" width="35.42578125" customWidth="1"/>
    <col min="7" max="7" width="35.7109375" customWidth="1"/>
    <col min="8" max="8" width="25.140625" customWidth="1"/>
    <col min="9" max="9" width="25.28515625" customWidth="1"/>
    <col min="10" max="34" width="8.85546875" customWidth="1"/>
    <col min="35" max="16384" width="8.85546875" hidden="1"/>
  </cols>
  <sheetData>
    <row r="1" spans="6:9" ht="14.45" customHeight="1" x14ac:dyDescent="0.25"/>
    <row r="2" spans="6:9" ht="14.45" customHeight="1"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15" x14ac:dyDescent="0.25"/>
    <row r="16" spans="6:9" ht="26.45" customHeight="1" x14ac:dyDescent="0.25">
      <c r="F16" s="20"/>
      <c r="G16" s="18"/>
      <c r="H16" s="21"/>
      <c r="I16" s="18"/>
    </row>
    <row r="17" spans="6:20" ht="32.450000000000003" customHeight="1" x14ac:dyDescent="0.25">
      <c r="F17" s="23"/>
      <c r="G17" s="18"/>
      <c r="H17" s="17"/>
      <c r="I17" s="18"/>
    </row>
    <row r="18" spans="6:20" ht="32.450000000000003" customHeight="1" x14ac:dyDescent="0.25">
      <c r="F18" s="23"/>
      <c r="G18" s="18"/>
      <c r="H18" s="17"/>
      <c r="I18" s="18"/>
    </row>
    <row r="19" spans="6:20" ht="32.450000000000003" customHeight="1" x14ac:dyDescent="0.25">
      <c r="F19" s="36" t="s">
        <v>166</v>
      </c>
      <c r="G19" s="34" t="s">
        <v>868</v>
      </c>
      <c r="H19" s="38"/>
      <c r="I19" s="38"/>
      <c r="J19" s="37"/>
      <c r="K19" s="37"/>
      <c r="L19" s="37"/>
      <c r="M19" s="37"/>
      <c r="N19" s="37"/>
      <c r="O19" s="37"/>
      <c r="P19" s="37"/>
      <c r="Q19" s="37"/>
      <c r="R19" s="37"/>
      <c r="S19" s="37"/>
      <c r="T19" s="37"/>
    </row>
    <row r="20" spans="6:20" ht="32.450000000000003" customHeight="1" x14ac:dyDescent="0.25">
      <c r="F20" s="36" t="s">
        <v>167</v>
      </c>
      <c r="G20" s="38" t="s">
        <v>18</v>
      </c>
      <c r="H20" s="38"/>
      <c r="I20" s="38"/>
      <c r="J20" s="37"/>
      <c r="K20" s="37"/>
      <c r="L20" s="37"/>
      <c r="M20" s="37"/>
      <c r="N20" s="37"/>
      <c r="O20" s="37"/>
      <c r="P20" s="37"/>
      <c r="Q20" s="37"/>
      <c r="R20" s="37"/>
      <c r="S20" s="37"/>
      <c r="T20" s="37"/>
    </row>
    <row r="21" spans="6:20" ht="32.450000000000003" customHeight="1" x14ac:dyDescent="0.25">
      <c r="F21" s="36" t="s">
        <v>168</v>
      </c>
      <c r="G21" s="34" t="s">
        <v>14</v>
      </c>
      <c r="H21" s="38"/>
      <c r="I21" s="38"/>
      <c r="J21" s="37"/>
      <c r="K21" s="37"/>
      <c r="L21" s="37"/>
      <c r="M21" s="37"/>
      <c r="N21" s="37"/>
      <c r="O21" s="37"/>
      <c r="P21" s="37"/>
      <c r="Q21" s="37"/>
      <c r="R21" s="37"/>
      <c r="S21" s="37"/>
      <c r="T21" s="37"/>
    </row>
    <row r="22" spans="6:20" ht="32.450000000000003" customHeight="1" x14ac:dyDescent="0.25">
      <c r="F22" s="36" t="s">
        <v>170</v>
      </c>
      <c r="G22" s="97" t="s">
        <v>869</v>
      </c>
      <c r="H22" s="38"/>
      <c r="I22" s="38"/>
      <c r="J22" s="37"/>
      <c r="K22" s="37"/>
      <c r="L22" s="37"/>
      <c r="M22" s="37"/>
      <c r="N22" s="37"/>
      <c r="O22" s="37"/>
      <c r="P22" s="37"/>
      <c r="Q22" s="37"/>
      <c r="R22" s="37"/>
      <c r="S22" s="37"/>
      <c r="T22" s="37"/>
    </row>
    <row r="23" spans="6:20" ht="15.75" x14ac:dyDescent="0.25">
      <c r="F23" s="36" t="s">
        <v>171</v>
      </c>
      <c r="G23" s="36" t="s">
        <v>180</v>
      </c>
      <c r="H23" s="38"/>
      <c r="I23" s="38"/>
      <c r="J23" s="37"/>
      <c r="K23" s="37"/>
      <c r="L23" s="37"/>
      <c r="M23" s="37"/>
      <c r="N23" s="37"/>
      <c r="O23" s="37"/>
      <c r="P23" s="37"/>
      <c r="Q23" s="37"/>
      <c r="R23" s="37"/>
      <c r="S23" s="37"/>
      <c r="T23" s="37"/>
    </row>
    <row r="24" spans="6:20" ht="42" customHeight="1" x14ac:dyDescent="0.25">
      <c r="F24" s="34"/>
      <c r="G24" s="73" t="s">
        <v>870</v>
      </c>
      <c r="H24" s="73" t="s">
        <v>871</v>
      </c>
      <c r="I24" s="73" t="s">
        <v>872</v>
      </c>
      <c r="J24" s="37"/>
      <c r="K24" s="37"/>
      <c r="L24" s="37"/>
      <c r="M24" s="37"/>
      <c r="N24" s="37"/>
      <c r="O24" s="37"/>
      <c r="P24" s="37"/>
      <c r="Q24" s="37"/>
      <c r="R24" s="37"/>
      <c r="S24" s="37"/>
      <c r="T24" s="37"/>
    </row>
    <row r="25" spans="6:20" ht="39" customHeight="1" x14ac:dyDescent="0.25">
      <c r="F25" s="34"/>
      <c r="G25" s="73" t="s">
        <v>873</v>
      </c>
      <c r="H25" s="146">
        <v>754600</v>
      </c>
      <c r="I25" s="146">
        <v>854672</v>
      </c>
      <c r="J25" s="37"/>
      <c r="K25" s="37"/>
      <c r="L25" s="37"/>
      <c r="M25" s="37"/>
      <c r="N25" s="37"/>
      <c r="O25" s="37"/>
      <c r="P25" s="37"/>
      <c r="Q25" s="37"/>
      <c r="R25" s="37"/>
      <c r="S25" s="37"/>
      <c r="T25" s="37"/>
    </row>
    <row r="26" spans="6:20" ht="25.15" customHeight="1" x14ac:dyDescent="0.25">
      <c r="F26" s="34"/>
      <c r="G26" s="73" t="s">
        <v>874</v>
      </c>
      <c r="H26" s="146">
        <v>340000</v>
      </c>
      <c r="I26" s="146">
        <v>299299</v>
      </c>
      <c r="J26" s="37"/>
      <c r="K26" s="37"/>
      <c r="L26" s="37"/>
      <c r="M26" s="37"/>
      <c r="N26" s="37"/>
      <c r="O26" s="37"/>
      <c r="P26" s="37"/>
      <c r="Q26" s="37"/>
      <c r="R26" s="37"/>
      <c r="S26" s="37"/>
      <c r="T26" s="37"/>
    </row>
    <row r="27" spans="6:20" ht="95.45" customHeight="1" x14ac:dyDescent="0.25">
      <c r="F27" s="34"/>
      <c r="G27" s="73" t="s">
        <v>875</v>
      </c>
      <c r="H27" s="73" t="s">
        <v>523</v>
      </c>
      <c r="I27" s="73">
        <v>0</v>
      </c>
      <c r="J27" s="37"/>
      <c r="K27" s="37"/>
      <c r="L27" s="37"/>
      <c r="M27" s="37"/>
      <c r="N27" s="37"/>
      <c r="O27" s="37"/>
      <c r="P27" s="37"/>
      <c r="Q27" s="37"/>
      <c r="R27" s="37"/>
      <c r="S27" s="37"/>
      <c r="T27" s="37"/>
    </row>
    <row r="28" spans="6:20" ht="15.75" x14ac:dyDescent="0.25">
      <c r="F28" s="38"/>
      <c r="G28" s="38"/>
      <c r="H28" s="38"/>
      <c r="I28" s="38"/>
      <c r="J28" s="37"/>
      <c r="K28" s="37"/>
      <c r="L28" s="37"/>
      <c r="M28" s="37"/>
      <c r="N28" s="37"/>
      <c r="O28" s="37"/>
      <c r="P28" s="37"/>
      <c r="Q28" s="37"/>
      <c r="R28" s="37"/>
      <c r="S28" s="37"/>
      <c r="T28" s="37"/>
    </row>
    <row r="29" spans="6:20" ht="111" customHeight="1" x14ac:dyDescent="0.25">
      <c r="F29" s="36" t="s">
        <v>176</v>
      </c>
      <c r="G29" s="406" t="s">
        <v>1641</v>
      </c>
      <c r="H29" s="406"/>
      <c r="I29" s="406"/>
      <c r="J29" s="406"/>
      <c r="K29" s="406"/>
      <c r="L29" s="406"/>
      <c r="M29" s="406"/>
      <c r="N29" s="406"/>
      <c r="O29" s="406"/>
      <c r="P29" s="406"/>
      <c r="Q29" s="406"/>
      <c r="R29" s="406"/>
      <c r="S29" s="406"/>
      <c r="T29" s="406"/>
    </row>
    <row r="30" spans="6:20" ht="55.9" customHeight="1" x14ac:dyDescent="0.25">
      <c r="F30" s="36" t="s">
        <v>177</v>
      </c>
      <c r="G30" s="406" t="s">
        <v>876</v>
      </c>
      <c r="H30" s="406"/>
      <c r="I30" s="406"/>
      <c r="J30" s="406"/>
      <c r="K30" s="406"/>
      <c r="L30" s="406"/>
      <c r="M30" s="406"/>
      <c r="N30" s="406"/>
      <c r="O30" s="406"/>
      <c r="P30" s="406"/>
      <c r="Q30" s="406"/>
      <c r="R30" s="406"/>
      <c r="S30" s="38"/>
      <c r="T30" s="38"/>
    </row>
    <row r="31" spans="6:20" ht="15" x14ac:dyDescent="0.25"/>
    <row r="32" spans="6:20" ht="15" x14ac:dyDescent="0.25"/>
    <row r="33" ht="15" x14ac:dyDescent="0.25"/>
    <row r="34" ht="15" x14ac:dyDescent="0.25"/>
    <row r="35" ht="15" x14ac:dyDescent="0.25"/>
    <row r="36" ht="15"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sheetData>
  <mergeCells count="2">
    <mergeCell ref="G29:T29"/>
    <mergeCell ref="G30:R30"/>
  </mergeCells>
  <pageMargins left="0.511811024" right="0.511811024" top="0.78740157499999996" bottom="0.78740157499999996" header="0.31496062000000002" footer="0.31496062000000002"/>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AH76"/>
  <sheetViews>
    <sheetView showGridLines="0" showRowColHeaders="0" zoomScale="85" zoomScaleNormal="85" workbookViewId="0"/>
  </sheetViews>
  <sheetFormatPr defaultColWidth="0" defaultRowHeight="14.45" customHeight="1" zeroHeight="1" x14ac:dyDescent="0.25"/>
  <cols>
    <col min="1" max="3" width="8.85546875" customWidth="1"/>
    <col min="4" max="4" width="7.7109375" customWidth="1"/>
    <col min="5" max="5" width="5.28515625" customWidth="1"/>
    <col min="6" max="6" width="35.42578125" customWidth="1"/>
    <col min="7" max="7" width="91.5703125" customWidth="1"/>
    <col min="8" max="8" width="25.140625" customWidth="1"/>
    <col min="9" max="9" width="25.28515625" customWidth="1"/>
    <col min="10" max="34" width="8.85546875" customWidth="1"/>
    <col min="35" max="16384" width="8.85546875" hidden="1"/>
  </cols>
  <sheetData>
    <row r="1" spans="6:9" ht="14.45" customHeight="1" x14ac:dyDescent="0.25"/>
    <row r="2" spans="6:9" ht="14.45" customHeight="1"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15" x14ac:dyDescent="0.25"/>
    <row r="16" spans="6:9" ht="26.45" customHeight="1" x14ac:dyDescent="0.25">
      <c r="F16" s="20"/>
      <c r="G16" s="18"/>
      <c r="H16" s="21"/>
      <c r="I16" s="18"/>
    </row>
    <row r="17" spans="6:9" ht="32.450000000000003" customHeight="1" x14ac:dyDescent="0.25">
      <c r="F17" s="23"/>
      <c r="G17" s="18"/>
      <c r="H17" s="17"/>
      <c r="I17" s="18"/>
    </row>
    <row r="18" spans="6:9" ht="32.450000000000003" customHeight="1" x14ac:dyDescent="0.25">
      <c r="F18" s="23"/>
      <c r="G18" s="18"/>
      <c r="H18" s="17"/>
      <c r="I18" s="18"/>
    </row>
    <row r="19" spans="6:9" ht="14.45" customHeight="1" x14ac:dyDescent="0.25">
      <c r="F19" s="33" t="s">
        <v>166</v>
      </c>
      <c r="G19" s="19" t="s">
        <v>868</v>
      </c>
      <c r="H19" s="19"/>
    </row>
    <row r="20" spans="6:9" ht="14.45" customHeight="1" x14ac:dyDescent="0.25">
      <c r="F20" s="33"/>
      <c r="G20" s="19"/>
      <c r="H20" s="19"/>
    </row>
    <row r="21" spans="6:9" ht="14.45" customHeight="1" x14ac:dyDescent="0.25">
      <c r="F21" s="33" t="s">
        <v>168</v>
      </c>
      <c r="G21" s="19" t="s">
        <v>9</v>
      </c>
      <c r="H21" s="19"/>
    </row>
    <row r="22" spans="6:9" ht="14.45" customHeight="1" x14ac:dyDescent="0.25">
      <c r="F22" s="19" t="s">
        <v>169</v>
      </c>
      <c r="G22" s="19"/>
      <c r="H22" s="19"/>
    </row>
    <row r="23" spans="6:9" ht="58.9" customHeight="1" x14ac:dyDescent="0.25">
      <c r="F23" s="33" t="s">
        <v>170</v>
      </c>
      <c r="G23" s="408" t="s">
        <v>877</v>
      </c>
      <c r="H23" s="408"/>
      <c r="I23" s="408"/>
    </row>
    <row r="24" spans="6:9" ht="24" customHeight="1" x14ac:dyDescent="0.25">
      <c r="F24" s="33" t="s">
        <v>171</v>
      </c>
      <c r="G24" s="33" t="s">
        <v>180</v>
      </c>
      <c r="H24" s="19"/>
    </row>
    <row r="25" spans="6:9" ht="24" customHeight="1" x14ac:dyDescent="0.25">
      <c r="F25" s="19"/>
      <c r="G25" s="87" t="s">
        <v>878</v>
      </c>
      <c r="H25" s="90" t="s">
        <v>879</v>
      </c>
    </row>
    <row r="26" spans="6:9" ht="24" customHeight="1" x14ac:dyDescent="0.25">
      <c r="F26" s="19"/>
      <c r="G26" s="87" t="s">
        <v>880</v>
      </c>
      <c r="H26" s="90">
        <v>66046.600000000006</v>
      </c>
    </row>
    <row r="27" spans="6:9" ht="24" customHeight="1" x14ac:dyDescent="0.25">
      <c r="F27" s="19"/>
      <c r="G27" s="87" t="s">
        <v>881</v>
      </c>
      <c r="H27" s="90">
        <v>54328.800000000003</v>
      </c>
    </row>
    <row r="28" spans="6:9" ht="24" customHeight="1" x14ac:dyDescent="0.25">
      <c r="F28" s="19"/>
      <c r="G28" s="87" t="s">
        <v>882</v>
      </c>
      <c r="H28" s="90">
        <v>82.5</v>
      </c>
    </row>
    <row r="29" spans="6:9" ht="24" customHeight="1" x14ac:dyDescent="0.25">
      <c r="F29" s="19" t="s">
        <v>169</v>
      </c>
      <c r="G29" s="19"/>
      <c r="H29" s="19"/>
    </row>
    <row r="30" spans="6:9" ht="14.45" customHeight="1" x14ac:dyDescent="0.25">
      <c r="F30" s="19"/>
      <c r="G30" s="19"/>
      <c r="H30" s="19"/>
    </row>
    <row r="31" spans="6:9" ht="14.45" customHeight="1" x14ac:dyDescent="0.25"/>
    <row r="32" spans="6:9" ht="14.45" customHeight="1" x14ac:dyDescent="0.25"/>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sheetData>
  <mergeCells count="1">
    <mergeCell ref="G23:I23"/>
  </mergeCells>
  <pageMargins left="0.511811024" right="0.511811024" top="0.78740157499999996" bottom="0.78740157499999996" header="0.31496062000000002" footer="0.31496062000000002"/>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AH76"/>
  <sheetViews>
    <sheetView showGridLines="0" showRowColHeaders="0" zoomScale="85" zoomScaleNormal="85" workbookViewId="0">
      <selection activeCell="B9" sqref="B9"/>
    </sheetView>
  </sheetViews>
  <sheetFormatPr defaultColWidth="0" defaultRowHeight="14.45" customHeight="1" zeroHeight="1" x14ac:dyDescent="0.25"/>
  <cols>
    <col min="1" max="3" width="8.85546875" customWidth="1"/>
    <col min="4" max="4" width="7.7109375" customWidth="1"/>
    <col min="5" max="5" width="5.28515625" customWidth="1"/>
    <col min="6" max="6" width="35.42578125" customWidth="1"/>
    <col min="7" max="7" width="74" customWidth="1"/>
    <col min="8" max="8" width="25.140625" customWidth="1"/>
    <col min="9" max="9" width="25.28515625" customWidth="1"/>
    <col min="10" max="34" width="8.85546875" customWidth="1"/>
    <col min="35" max="16384" width="8.85546875" hidden="1"/>
  </cols>
  <sheetData>
    <row r="1" spans="6:9" ht="14.45" customHeight="1" x14ac:dyDescent="0.25"/>
    <row r="2" spans="6:9" ht="14.45" customHeight="1"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15" x14ac:dyDescent="0.25"/>
    <row r="16" spans="6:9" ht="26.45" customHeight="1" x14ac:dyDescent="0.25">
      <c r="F16" s="20"/>
      <c r="G16" s="18"/>
      <c r="H16" s="21"/>
      <c r="I16" s="18"/>
    </row>
    <row r="17" spans="6:9" ht="32.450000000000003" customHeight="1" x14ac:dyDescent="0.25">
      <c r="F17" s="23"/>
      <c r="G17" s="18"/>
      <c r="H17" s="17"/>
      <c r="I17" s="18"/>
    </row>
    <row r="18" spans="6:9" ht="32.450000000000003" customHeight="1" x14ac:dyDescent="0.25">
      <c r="F18" s="23"/>
      <c r="G18" s="18"/>
      <c r="H18" s="17"/>
      <c r="I18" s="18"/>
    </row>
    <row r="19" spans="6:9" ht="14.45" customHeight="1" x14ac:dyDescent="0.25">
      <c r="F19" s="16" t="s">
        <v>166</v>
      </c>
      <c r="G19" s="34" t="s">
        <v>868</v>
      </c>
      <c r="H19" s="19"/>
    </row>
    <row r="20" spans="6:9" ht="14.45" customHeight="1" x14ac:dyDescent="0.25">
      <c r="F20" s="16"/>
      <c r="G20" s="34"/>
      <c r="H20" s="19"/>
    </row>
    <row r="21" spans="6:9" ht="14.45" customHeight="1" x14ac:dyDescent="0.25">
      <c r="F21" s="16" t="s">
        <v>168</v>
      </c>
      <c r="G21" s="34" t="s">
        <v>9</v>
      </c>
      <c r="H21" s="19"/>
    </row>
    <row r="22" spans="6:9" ht="14.45" customHeight="1" x14ac:dyDescent="0.25">
      <c r="F22" s="34" t="s">
        <v>169</v>
      </c>
      <c r="G22" s="34"/>
      <c r="H22" s="19"/>
    </row>
    <row r="23" spans="6:9" ht="34.9" customHeight="1" x14ac:dyDescent="0.25">
      <c r="F23" s="16" t="s">
        <v>170</v>
      </c>
      <c r="G23" s="16" t="s">
        <v>877</v>
      </c>
      <c r="H23" s="19"/>
      <c r="I23" s="55"/>
    </row>
    <row r="24" spans="6:9" ht="24" customHeight="1" x14ac:dyDescent="0.25">
      <c r="F24" s="33" t="s">
        <v>171</v>
      </c>
      <c r="G24" s="33" t="s">
        <v>180</v>
      </c>
      <c r="H24" s="19"/>
    </row>
    <row r="25" spans="6:9" ht="24" customHeight="1" x14ac:dyDescent="0.25">
      <c r="F25" s="19"/>
      <c r="G25" s="87" t="s">
        <v>878</v>
      </c>
      <c r="H25" s="87" t="s">
        <v>883</v>
      </c>
    </row>
    <row r="26" spans="6:9" ht="24" customHeight="1" x14ac:dyDescent="0.25">
      <c r="F26" s="19"/>
      <c r="G26" s="87" t="s">
        <v>880</v>
      </c>
      <c r="H26" s="90">
        <v>26126</v>
      </c>
    </row>
    <row r="27" spans="6:9" ht="24" customHeight="1" x14ac:dyDescent="0.25">
      <c r="F27" s="19"/>
      <c r="G27" s="87" t="s">
        <v>884</v>
      </c>
      <c r="H27" s="90">
        <v>1.7</v>
      </c>
    </row>
    <row r="28" spans="6:9" ht="24" customHeight="1" x14ac:dyDescent="0.25">
      <c r="F28" s="19"/>
      <c r="G28" s="87" t="s">
        <v>885</v>
      </c>
      <c r="H28" s="90">
        <v>82.5</v>
      </c>
    </row>
    <row r="29" spans="6:9" ht="24" customHeight="1" x14ac:dyDescent="0.25">
      <c r="F29" s="19"/>
      <c r="G29" s="19"/>
      <c r="H29" s="19"/>
    </row>
    <row r="30" spans="6:9" ht="14.45" customHeight="1" x14ac:dyDescent="0.25">
      <c r="F30" s="19"/>
      <c r="G30" s="19"/>
      <c r="H30" s="19"/>
    </row>
    <row r="31" spans="6:9" ht="14.45" customHeight="1" x14ac:dyDescent="0.25"/>
    <row r="32" spans="6:9" ht="14.45" customHeight="1" x14ac:dyDescent="0.25"/>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sheetData>
  <pageMargins left="0.511811024" right="0.511811024" top="0.78740157499999996" bottom="0.78740157499999996" header="0.31496062000000002" footer="0.31496062000000002"/>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H76"/>
  <sheetViews>
    <sheetView showGridLines="0" showRowColHeaders="0" zoomScale="85" zoomScaleNormal="85" workbookViewId="0">
      <selection activeCell="B9" sqref="B9"/>
    </sheetView>
  </sheetViews>
  <sheetFormatPr defaultColWidth="0" defaultRowHeight="14.45" customHeight="1" zeroHeight="1" x14ac:dyDescent="0.25"/>
  <cols>
    <col min="1" max="3" width="8.85546875" customWidth="1"/>
    <col min="4" max="4" width="7.7109375" customWidth="1"/>
    <col min="5" max="5" width="5.28515625" customWidth="1"/>
    <col min="6" max="6" width="35.42578125" customWidth="1"/>
    <col min="7" max="7" width="74" customWidth="1"/>
    <col min="8" max="8" width="25.140625" customWidth="1"/>
    <col min="9" max="9" width="25.28515625" customWidth="1"/>
    <col min="10" max="34" width="8.85546875" customWidth="1"/>
    <col min="35" max="16384" width="8.85546875" hidden="1"/>
  </cols>
  <sheetData>
    <row r="1" spans="6:9" ht="14.45" customHeight="1" x14ac:dyDescent="0.25"/>
    <row r="2" spans="6:9" ht="14.45" customHeight="1"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15" x14ac:dyDescent="0.25"/>
    <row r="16" spans="6:9" ht="26.45" customHeight="1" x14ac:dyDescent="0.25">
      <c r="F16" s="20"/>
      <c r="G16" s="18"/>
      <c r="H16" s="21"/>
      <c r="I16" s="18"/>
    </row>
    <row r="17" spans="6:11" ht="32.450000000000003" customHeight="1" x14ac:dyDescent="0.25">
      <c r="F17" s="23"/>
      <c r="G17" s="18"/>
      <c r="H17" s="17"/>
      <c r="I17" s="18"/>
    </row>
    <row r="18" spans="6:11" ht="32.450000000000003" customHeight="1" x14ac:dyDescent="0.25">
      <c r="F18" s="23"/>
      <c r="G18" s="18"/>
      <c r="H18" s="17"/>
      <c r="I18" s="18"/>
    </row>
    <row r="19" spans="6:11" ht="14.45" customHeight="1" x14ac:dyDescent="0.25">
      <c r="F19" s="33" t="s">
        <v>166</v>
      </c>
      <c r="G19" s="19" t="s">
        <v>868</v>
      </c>
      <c r="H19" s="19"/>
    </row>
    <row r="20" spans="6:11" ht="14.45" customHeight="1" x14ac:dyDescent="0.25">
      <c r="F20" s="33"/>
      <c r="G20" s="19"/>
      <c r="H20" s="19"/>
    </row>
    <row r="21" spans="6:11" ht="14.45" customHeight="1" x14ac:dyDescent="0.25">
      <c r="F21" s="33" t="s">
        <v>168</v>
      </c>
      <c r="G21" s="19" t="s">
        <v>9</v>
      </c>
      <c r="H21" s="19"/>
    </row>
    <row r="22" spans="6:11" ht="14.45" customHeight="1" x14ac:dyDescent="0.25">
      <c r="F22" s="19" t="s">
        <v>169</v>
      </c>
      <c r="G22" s="19"/>
      <c r="H22" s="19"/>
    </row>
    <row r="23" spans="6:11" ht="58.9" customHeight="1" x14ac:dyDescent="0.25">
      <c r="F23" s="33" t="s">
        <v>170</v>
      </c>
      <c r="G23" s="408" t="s">
        <v>877</v>
      </c>
      <c r="H23" s="408"/>
      <c r="I23" s="408"/>
      <c r="J23" s="55"/>
      <c r="K23" s="55"/>
    </row>
    <row r="24" spans="6:11" ht="24" customHeight="1" x14ac:dyDescent="0.25">
      <c r="F24" s="33" t="s">
        <v>171</v>
      </c>
      <c r="G24" s="33" t="s">
        <v>180</v>
      </c>
      <c r="H24" s="19"/>
    </row>
    <row r="25" spans="6:11" ht="24" customHeight="1" x14ac:dyDescent="0.25">
      <c r="F25" s="19"/>
      <c r="G25" s="87" t="s">
        <v>878</v>
      </c>
      <c r="H25" s="87" t="s">
        <v>879</v>
      </c>
    </row>
    <row r="26" spans="6:11" ht="24" customHeight="1" x14ac:dyDescent="0.25">
      <c r="F26" s="19"/>
      <c r="G26" s="87" t="s">
        <v>880</v>
      </c>
      <c r="H26" s="90">
        <v>39921</v>
      </c>
    </row>
    <row r="27" spans="6:11" ht="24" customHeight="1" x14ac:dyDescent="0.25">
      <c r="F27" s="19"/>
      <c r="G27" s="87" t="s">
        <v>884</v>
      </c>
      <c r="H27" s="95">
        <v>39</v>
      </c>
    </row>
    <row r="28" spans="6:11" ht="24" customHeight="1" x14ac:dyDescent="0.25">
      <c r="F28" s="19"/>
      <c r="G28" s="87" t="s">
        <v>885</v>
      </c>
      <c r="H28" s="405">
        <v>82.5</v>
      </c>
    </row>
    <row r="29" spans="6:11" ht="24" customHeight="1" x14ac:dyDescent="0.25">
      <c r="F29" s="19" t="s">
        <v>169</v>
      </c>
      <c r="G29" s="19"/>
      <c r="H29" s="19"/>
    </row>
    <row r="30" spans="6:11" ht="14.45" customHeight="1" x14ac:dyDescent="0.25">
      <c r="F30" s="19"/>
      <c r="G30" s="19"/>
      <c r="H30" s="19"/>
    </row>
    <row r="31" spans="6:11" ht="14.45" customHeight="1" x14ac:dyDescent="0.25"/>
    <row r="32" spans="6:11" ht="14.45" customHeight="1" x14ac:dyDescent="0.25"/>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sheetData>
  <mergeCells count="1">
    <mergeCell ref="G23:I23"/>
  </mergeCells>
  <pageMargins left="0.511811024" right="0.511811024" top="0.78740157499999996" bottom="0.78740157499999996" header="0.31496062000000002" footer="0.31496062000000002"/>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H76"/>
  <sheetViews>
    <sheetView showGridLines="0" showRowColHeaders="0" zoomScale="85" zoomScaleNormal="85" workbookViewId="0">
      <selection activeCell="B9" sqref="B9"/>
    </sheetView>
  </sheetViews>
  <sheetFormatPr defaultColWidth="0" defaultRowHeight="14.45" customHeight="1" zeroHeight="1" x14ac:dyDescent="0.25"/>
  <cols>
    <col min="1" max="3" width="8.85546875" customWidth="1"/>
    <col min="4" max="4" width="7.7109375" customWidth="1"/>
    <col min="5" max="5" width="5.28515625" customWidth="1"/>
    <col min="6" max="6" width="35.42578125" customWidth="1"/>
    <col min="7" max="7" width="74" customWidth="1"/>
    <col min="8" max="8" width="25.140625" customWidth="1"/>
    <col min="9" max="9" width="25.28515625" customWidth="1"/>
    <col min="10" max="34" width="8.85546875" customWidth="1"/>
    <col min="35" max="16384" width="8.85546875" hidden="1"/>
  </cols>
  <sheetData>
    <row r="1" spans="6:9" ht="14.45" customHeight="1" x14ac:dyDescent="0.25"/>
    <row r="2" spans="6:9" ht="14.45" customHeight="1"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15" x14ac:dyDescent="0.25"/>
    <row r="16" spans="6:9" ht="26.45" customHeight="1" x14ac:dyDescent="0.25">
      <c r="F16" s="20"/>
      <c r="G16" s="18"/>
      <c r="H16" s="21"/>
      <c r="I16" s="18"/>
    </row>
    <row r="17" spans="6:16" ht="32.450000000000003" customHeight="1" x14ac:dyDescent="0.25">
      <c r="F17" s="23"/>
      <c r="G17" s="18"/>
      <c r="H17" s="17"/>
      <c r="I17" s="18"/>
    </row>
    <row r="18" spans="6:16" ht="32.450000000000003" customHeight="1" x14ac:dyDescent="0.25">
      <c r="F18" s="23"/>
      <c r="G18" s="18"/>
      <c r="H18" s="17"/>
      <c r="I18" s="18"/>
    </row>
    <row r="19" spans="6:16" ht="24" customHeight="1" x14ac:dyDescent="0.25">
      <c r="F19" s="33" t="s">
        <v>166</v>
      </c>
      <c r="G19" s="19" t="s">
        <v>868</v>
      </c>
      <c r="H19" s="19"/>
      <c r="I19" s="19"/>
      <c r="J19" s="19"/>
      <c r="K19" s="19"/>
      <c r="L19" s="19"/>
      <c r="M19" s="19"/>
      <c r="N19" s="19"/>
    </row>
    <row r="20" spans="6:16" ht="24" customHeight="1" x14ac:dyDescent="0.25">
      <c r="F20" s="33" t="s">
        <v>167</v>
      </c>
      <c r="G20" s="19" t="s">
        <v>1621</v>
      </c>
      <c r="H20" s="19"/>
      <c r="I20" s="19"/>
      <c r="J20" s="19"/>
      <c r="K20" s="19"/>
      <c r="L20" s="19"/>
      <c r="M20" s="19"/>
      <c r="N20" s="19"/>
    </row>
    <row r="21" spans="6:16" ht="24" customHeight="1" x14ac:dyDescent="0.25">
      <c r="F21" s="33" t="s">
        <v>168</v>
      </c>
      <c r="G21" s="19" t="s">
        <v>9</v>
      </c>
      <c r="H21" s="19"/>
      <c r="I21" s="19"/>
      <c r="J21" s="19"/>
      <c r="K21" s="19"/>
      <c r="L21" s="19"/>
      <c r="M21" s="19"/>
      <c r="N21" s="19"/>
    </row>
    <row r="22" spans="6:16" ht="14.45" customHeight="1" x14ac:dyDescent="0.25">
      <c r="F22" s="19" t="s">
        <v>169</v>
      </c>
      <c r="G22" s="19"/>
      <c r="H22" s="19"/>
      <c r="I22" s="19"/>
      <c r="J22" s="19"/>
      <c r="K22" s="19"/>
      <c r="L22" s="19"/>
      <c r="M22" s="19"/>
      <c r="N22" s="19"/>
    </row>
    <row r="23" spans="6:16" ht="30" customHeight="1" x14ac:dyDescent="0.25">
      <c r="F23" s="33" t="s">
        <v>170</v>
      </c>
      <c r="G23" s="33" t="s">
        <v>886</v>
      </c>
      <c r="H23" s="19"/>
      <c r="I23" s="19"/>
      <c r="J23" s="19"/>
      <c r="K23" s="19"/>
      <c r="L23" s="19"/>
      <c r="M23" s="19"/>
      <c r="N23" s="19"/>
    </row>
    <row r="24" spans="6:16" ht="24" customHeight="1" x14ac:dyDescent="0.25">
      <c r="F24" s="33" t="s">
        <v>171</v>
      </c>
      <c r="G24" s="33" t="s">
        <v>180</v>
      </c>
      <c r="H24" s="19"/>
      <c r="I24" s="19"/>
      <c r="J24" s="19"/>
      <c r="K24" s="19"/>
      <c r="L24" s="19"/>
      <c r="M24" s="19"/>
      <c r="N24" s="19"/>
    </row>
    <row r="25" spans="6:16" ht="408.6" customHeight="1" x14ac:dyDescent="0.25">
      <c r="F25" s="19"/>
      <c r="G25" s="407" t="s">
        <v>887</v>
      </c>
      <c r="H25" s="407"/>
      <c r="I25" s="407"/>
      <c r="J25" s="407"/>
      <c r="K25" s="407"/>
      <c r="L25" s="407"/>
      <c r="M25" s="407"/>
      <c r="N25" s="407"/>
      <c r="O25" s="407"/>
      <c r="P25" s="407"/>
    </row>
    <row r="26" spans="6:16" ht="24" customHeight="1" x14ac:dyDescent="0.25">
      <c r="F26" s="19"/>
      <c r="G26" s="407"/>
      <c r="H26" s="407"/>
      <c r="I26" s="407"/>
      <c r="J26" s="407"/>
      <c r="K26" s="407"/>
      <c r="L26" s="407"/>
      <c r="M26" s="407"/>
      <c r="N26" s="407"/>
      <c r="O26" s="407"/>
      <c r="P26" s="407"/>
    </row>
    <row r="27" spans="6:16" ht="24" customHeight="1" x14ac:dyDescent="0.25">
      <c r="F27" s="19"/>
      <c r="G27" s="407"/>
      <c r="H27" s="407"/>
      <c r="I27" s="407"/>
      <c r="J27" s="407"/>
      <c r="K27" s="407"/>
      <c r="L27" s="407"/>
      <c r="M27" s="407"/>
      <c r="N27" s="407"/>
      <c r="O27" s="407"/>
      <c r="P27" s="407"/>
    </row>
    <row r="28" spans="6:16" ht="24" customHeight="1" x14ac:dyDescent="0.25">
      <c r="F28" s="19"/>
      <c r="G28" s="407"/>
      <c r="H28" s="407"/>
      <c r="I28" s="407"/>
      <c r="J28" s="407"/>
      <c r="K28" s="407"/>
      <c r="L28" s="407"/>
      <c r="M28" s="407"/>
      <c r="N28" s="407"/>
      <c r="O28" s="407"/>
      <c r="P28" s="407"/>
    </row>
    <row r="29" spans="6:16" ht="24" customHeight="1" x14ac:dyDescent="0.25">
      <c r="F29" s="19"/>
      <c r="G29" s="407"/>
      <c r="H29" s="407"/>
      <c r="I29" s="407"/>
      <c r="J29" s="407"/>
      <c r="K29" s="407"/>
      <c r="L29" s="407"/>
      <c r="M29" s="407"/>
      <c r="N29" s="407"/>
      <c r="O29" s="407"/>
      <c r="P29" s="407"/>
    </row>
    <row r="30" spans="6:16" ht="14.45" customHeight="1" x14ac:dyDescent="0.25">
      <c r="F30" s="19"/>
      <c r="G30" s="407"/>
      <c r="H30" s="407"/>
      <c r="I30" s="407"/>
      <c r="J30" s="407"/>
      <c r="K30" s="407"/>
      <c r="L30" s="407"/>
      <c r="M30" s="407"/>
      <c r="N30" s="407"/>
      <c r="O30" s="407"/>
      <c r="P30" s="407"/>
    </row>
    <row r="31" spans="6:16" ht="14.45" customHeight="1" x14ac:dyDescent="0.25">
      <c r="G31" s="407"/>
      <c r="H31" s="407"/>
      <c r="I31" s="407"/>
      <c r="J31" s="407"/>
      <c r="K31" s="407"/>
      <c r="L31" s="407"/>
      <c r="M31" s="407"/>
      <c r="N31" s="407"/>
      <c r="O31" s="407"/>
      <c r="P31" s="407"/>
    </row>
    <row r="32" spans="6:16" ht="14.45" customHeight="1" x14ac:dyDescent="0.25">
      <c r="G32" s="407"/>
      <c r="H32" s="407"/>
      <c r="I32" s="407"/>
      <c r="J32" s="407"/>
      <c r="K32" s="407"/>
      <c r="L32" s="407"/>
      <c r="M32" s="407"/>
      <c r="N32" s="407"/>
      <c r="O32" s="407"/>
      <c r="P32" s="407"/>
    </row>
    <row r="33" spans="7:16" ht="14.45" customHeight="1" x14ac:dyDescent="0.25">
      <c r="G33" s="407"/>
      <c r="H33" s="407"/>
      <c r="I33" s="407"/>
      <c r="J33" s="407"/>
      <c r="K33" s="407"/>
      <c r="L33" s="407"/>
      <c r="M33" s="407"/>
      <c r="N33" s="407"/>
      <c r="O33" s="407"/>
      <c r="P33" s="407"/>
    </row>
    <row r="34" spans="7:16" ht="14.45" customHeight="1" x14ac:dyDescent="0.25">
      <c r="G34" s="407"/>
      <c r="H34" s="407"/>
      <c r="I34" s="407"/>
      <c r="J34" s="407"/>
      <c r="K34" s="407"/>
      <c r="L34" s="407"/>
      <c r="M34" s="407"/>
      <c r="N34" s="407"/>
      <c r="O34" s="407"/>
      <c r="P34" s="407"/>
    </row>
    <row r="35" spans="7:16" ht="14.45" customHeight="1" x14ac:dyDescent="0.25">
      <c r="G35" s="407"/>
      <c r="H35" s="407"/>
      <c r="I35" s="407"/>
      <c r="J35" s="407"/>
      <c r="K35" s="407"/>
      <c r="L35" s="407"/>
      <c r="M35" s="407"/>
      <c r="N35" s="407"/>
      <c r="O35" s="407"/>
      <c r="P35" s="407"/>
    </row>
    <row r="36" spans="7:16" ht="14.45" customHeight="1" x14ac:dyDescent="0.25"/>
    <row r="37" spans="7:16" ht="14.45" customHeight="1" x14ac:dyDescent="0.25"/>
    <row r="38" spans="7:16" ht="14.45" customHeight="1" x14ac:dyDescent="0.25"/>
    <row r="39" spans="7:16" ht="14.45" customHeight="1" x14ac:dyDescent="0.25"/>
    <row r="40" spans="7:16" ht="14.45" customHeight="1" x14ac:dyDescent="0.25"/>
    <row r="41" spans="7:16" ht="14.45" customHeight="1" x14ac:dyDescent="0.25"/>
    <row r="42" spans="7:16" ht="14.45" customHeight="1" x14ac:dyDescent="0.25"/>
    <row r="43" spans="7:16" ht="14.45" customHeight="1" x14ac:dyDescent="0.25"/>
    <row r="44" spans="7:16" ht="14.45" customHeight="1" x14ac:dyDescent="0.25"/>
    <row r="45" spans="7:16" ht="14.45" customHeight="1" x14ac:dyDescent="0.25"/>
    <row r="46" spans="7:16" ht="14.45" customHeight="1" x14ac:dyDescent="0.25"/>
    <row r="47" spans="7:16" ht="14.45" customHeight="1" x14ac:dyDescent="0.25"/>
    <row r="48" spans="7:16"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sheetData>
  <mergeCells count="1">
    <mergeCell ref="G25:P35"/>
  </mergeCells>
  <pageMargins left="0.511811024" right="0.511811024" top="0.78740157499999996" bottom="0.78740157499999996" header="0.31496062000000002" footer="0.31496062000000002"/>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AH76"/>
  <sheetViews>
    <sheetView showGridLines="0" showRowColHeaders="0" zoomScale="85" zoomScaleNormal="85" workbookViewId="0"/>
  </sheetViews>
  <sheetFormatPr defaultColWidth="0" defaultRowHeight="14.45" customHeight="1" zeroHeight="1" x14ac:dyDescent="0.25"/>
  <cols>
    <col min="1" max="3" width="8.85546875" customWidth="1"/>
    <col min="4" max="4" width="7.7109375" customWidth="1"/>
    <col min="5" max="5" width="5.28515625" customWidth="1"/>
    <col min="6" max="6" width="35.42578125" customWidth="1"/>
    <col min="7" max="7" width="74" customWidth="1"/>
    <col min="8" max="8" width="25.140625" customWidth="1"/>
    <col min="9" max="9" width="25.28515625" customWidth="1"/>
    <col min="10" max="34" width="8.85546875" customWidth="1"/>
    <col min="35" max="16384" width="8.85546875" hidden="1"/>
  </cols>
  <sheetData>
    <row r="1" spans="6:9" ht="14.45" customHeight="1" x14ac:dyDescent="0.25"/>
    <row r="2" spans="6:9" ht="14.45" customHeight="1"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15" x14ac:dyDescent="0.25"/>
    <row r="16" spans="6:9" ht="26.45" customHeight="1" x14ac:dyDescent="0.25">
      <c r="F16" s="20"/>
      <c r="G16" s="18"/>
      <c r="H16" s="21"/>
      <c r="I16" s="18"/>
    </row>
    <row r="17" spans="6:14" ht="32.450000000000003" customHeight="1" x14ac:dyDescent="0.25">
      <c r="F17" s="23"/>
      <c r="G17" s="18"/>
      <c r="H17" s="17"/>
      <c r="I17" s="18"/>
    </row>
    <row r="18" spans="6:14" ht="39.6" customHeight="1" x14ac:dyDescent="0.25">
      <c r="F18" s="23"/>
      <c r="G18" s="18"/>
      <c r="H18" s="17"/>
      <c r="I18" s="18"/>
    </row>
    <row r="19" spans="6:14" ht="18" customHeight="1" x14ac:dyDescent="0.25">
      <c r="F19" s="16" t="s">
        <v>166</v>
      </c>
      <c r="G19" s="34" t="s">
        <v>868</v>
      </c>
      <c r="H19" s="34"/>
      <c r="I19" s="34"/>
      <c r="J19" s="19"/>
      <c r="K19" s="19"/>
      <c r="L19" s="19"/>
      <c r="M19" s="19"/>
      <c r="N19" s="19"/>
    </row>
    <row r="20" spans="6:14" ht="18" customHeight="1" x14ac:dyDescent="0.25">
      <c r="F20" s="16" t="s">
        <v>167</v>
      </c>
      <c r="G20" s="34" t="s">
        <v>11</v>
      </c>
      <c r="H20" s="34"/>
      <c r="I20" s="34"/>
    </row>
    <row r="21" spans="6:14" ht="18" customHeight="1" x14ac:dyDescent="0.25">
      <c r="F21" s="16" t="s">
        <v>168</v>
      </c>
      <c r="G21" s="34" t="s">
        <v>12</v>
      </c>
      <c r="H21" s="34"/>
      <c r="I21" s="34"/>
    </row>
    <row r="22" spans="6:14" ht="18" customHeight="1" x14ac:dyDescent="0.25">
      <c r="F22" s="34" t="s">
        <v>169</v>
      </c>
      <c r="G22" s="34"/>
      <c r="H22" s="34"/>
      <c r="I22" s="34"/>
    </row>
    <row r="23" spans="6:14" ht="72" customHeight="1" x14ac:dyDescent="0.25">
      <c r="F23" s="49" t="s">
        <v>170</v>
      </c>
      <c r="G23" s="408" t="s">
        <v>888</v>
      </c>
      <c r="H23" s="408"/>
      <c r="I23" s="408"/>
    </row>
    <row r="24" spans="6:14" ht="14.45" customHeight="1" x14ac:dyDescent="0.25">
      <c r="F24" s="16" t="s">
        <v>171</v>
      </c>
      <c r="G24" s="16" t="s">
        <v>180</v>
      </c>
      <c r="H24" s="34"/>
      <c r="I24" s="34"/>
    </row>
    <row r="25" spans="6:14" ht="20.45" customHeight="1" x14ac:dyDescent="0.25">
      <c r="F25" s="34"/>
      <c r="G25" s="87" t="s">
        <v>889</v>
      </c>
      <c r="H25" s="87" t="s">
        <v>879</v>
      </c>
      <c r="I25" s="34"/>
    </row>
    <row r="26" spans="6:14" ht="20.45" customHeight="1" x14ac:dyDescent="0.25">
      <c r="F26" s="34"/>
      <c r="G26" s="87" t="s">
        <v>890</v>
      </c>
      <c r="H26" s="87">
        <v>98.5</v>
      </c>
      <c r="I26" s="34"/>
    </row>
    <row r="27" spans="6:14" ht="14.45" customHeight="1" x14ac:dyDescent="0.25">
      <c r="F27" s="34" t="s">
        <v>169</v>
      </c>
      <c r="G27" s="34"/>
      <c r="H27" s="34"/>
      <c r="I27" s="34"/>
    </row>
    <row r="28" spans="6:14" ht="14.45" customHeight="1" x14ac:dyDescent="0.25">
      <c r="F28" s="16" t="s">
        <v>177</v>
      </c>
      <c r="G28" s="485" t="s">
        <v>891</v>
      </c>
      <c r="H28" s="485"/>
      <c r="I28" s="485"/>
    </row>
    <row r="29" spans="6:14" ht="14.45" customHeight="1" x14ac:dyDescent="0.25">
      <c r="F29" s="34"/>
      <c r="G29" s="485"/>
      <c r="H29" s="485"/>
      <c r="I29" s="485"/>
    </row>
    <row r="30" spans="6:14" ht="14.45" customHeight="1" x14ac:dyDescent="0.25">
      <c r="F30" s="34"/>
      <c r="G30" s="485"/>
      <c r="H30" s="485"/>
      <c r="I30" s="485"/>
    </row>
    <row r="31" spans="6:14" ht="14.45" customHeight="1" x14ac:dyDescent="0.25">
      <c r="F31" s="7"/>
      <c r="G31" s="485"/>
      <c r="H31" s="485"/>
      <c r="I31" s="485"/>
    </row>
    <row r="32" spans="6:14" ht="14.45" customHeight="1" x14ac:dyDescent="0.25">
      <c r="F32" s="7"/>
      <c r="G32" s="485"/>
      <c r="H32" s="485"/>
      <c r="I32" s="485"/>
    </row>
    <row r="33" spans="6:9" ht="14.45" customHeight="1" x14ac:dyDescent="0.25">
      <c r="F33" s="7"/>
      <c r="G33" s="485"/>
      <c r="H33" s="485"/>
      <c r="I33" s="485"/>
    </row>
    <row r="34" spans="6:9" ht="14.45" customHeight="1" x14ac:dyDescent="0.25">
      <c r="F34" s="7"/>
      <c r="G34" s="485"/>
      <c r="H34" s="485"/>
      <c r="I34" s="485"/>
    </row>
    <row r="35" spans="6:9" ht="14.45" customHeight="1" x14ac:dyDescent="0.25">
      <c r="F35" s="7"/>
      <c r="G35" s="485"/>
      <c r="H35" s="485"/>
      <c r="I35" s="485"/>
    </row>
    <row r="36" spans="6:9" ht="14.45" customHeight="1" x14ac:dyDescent="0.25"/>
    <row r="37" spans="6:9" ht="14.45" customHeight="1" x14ac:dyDescent="0.25"/>
    <row r="38" spans="6:9" ht="14.45" customHeight="1" x14ac:dyDescent="0.25"/>
    <row r="39" spans="6:9" ht="14.45" customHeight="1" x14ac:dyDescent="0.25"/>
    <row r="40" spans="6:9" ht="14.45" customHeight="1" x14ac:dyDescent="0.25"/>
    <row r="41" spans="6:9" ht="14.45" customHeight="1" x14ac:dyDescent="0.25"/>
    <row r="42" spans="6:9" ht="14.45" customHeight="1" x14ac:dyDescent="0.25"/>
    <row r="43" spans="6:9" ht="14.45" customHeight="1" x14ac:dyDescent="0.25"/>
    <row r="44" spans="6:9" ht="14.45" customHeight="1" x14ac:dyDescent="0.25"/>
    <row r="45" spans="6:9" ht="14.45" customHeight="1" x14ac:dyDescent="0.25"/>
    <row r="46" spans="6:9" ht="14.45" customHeight="1" x14ac:dyDescent="0.25"/>
    <row r="47" spans="6:9" ht="14.45" customHeight="1" x14ac:dyDescent="0.25"/>
    <row r="48" spans="6:9"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sheetData>
  <mergeCells count="2">
    <mergeCell ref="G28:I35"/>
    <mergeCell ref="G23:I23"/>
  </mergeCells>
  <pageMargins left="0.511811024" right="0.511811024" top="0.78740157499999996" bottom="0.78740157499999996" header="0.31496062000000002" footer="0.31496062000000002"/>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AH76"/>
  <sheetViews>
    <sheetView showGridLines="0" showRowColHeaders="0" zoomScale="85" zoomScaleNormal="85" workbookViewId="0">
      <selection activeCell="B9" sqref="B9"/>
    </sheetView>
  </sheetViews>
  <sheetFormatPr defaultColWidth="0" defaultRowHeight="14.45" customHeight="1" zeroHeight="1" x14ac:dyDescent="0.25"/>
  <cols>
    <col min="1" max="3" width="8.85546875" customWidth="1"/>
    <col min="4" max="4" width="7.7109375" customWidth="1"/>
    <col min="5" max="5" width="5.28515625" customWidth="1"/>
    <col min="6" max="6" width="35.42578125" customWidth="1"/>
    <col min="7" max="7" width="74" customWidth="1"/>
    <col min="8" max="8" width="25.140625" customWidth="1"/>
    <col min="9" max="9" width="25.28515625" customWidth="1"/>
    <col min="10" max="34" width="8.85546875" customWidth="1"/>
    <col min="35" max="16384" width="8.85546875" hidden="1"/>
  </cols>
  <sheetData>
    <row r="1" spans="6:9" ht="14.45" customHeight="1" x14ac:dyDescent="0.25"/>
    <row r="2" spans="6:9" ht="14.45" customHeight="1"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15" x14ac:dyDescent="0.25"/>
    <row r="16" spans="6:9" ht="26.45" customHeight="1" x14ac:dyDescent="0.25">
      <c r="F16" s="20"/>
      <c r="G16" s="18"/>
      <c r="H16" s="21"/>
      <c r="I16" s="18"/>
    </row>
    <row r="17" spans="6:14" ht="32.450000000000003" customHeight="1" x14ac:dyDescent="0.25">
      <c r="F17" s="23"/>
      <c r="G17" s="18"/>
      <c r="H17" s="17"/>
      <c r="I17" s="18"/>
    </row>
    <row r="18" spans="6:14" ht="39.6" customHeight="1" x14ac:dyDescent="0.25">
      <c r="F18" s="23"/>
      <c r="G18" s="18"/>
      <c r="H18" s="17"/>
      <c r="I18" s="18"/>
    </row>
    <row r="19" spans="6:14" ht="21" customHeight="1" x14ac:dyDescent="0.25">
      <c r="F19" s="16" t="s">
        <v>166</v>
      </c>
      <c r="G19" s="38" t="s">
        <v>868</v>
      </c>
      <c r="H19" s="56"/>
      <c r="I19" s="56"/>
      <c r="J19" s="56"/>
      <c r="K19" s="56"/>
      <c r="L19" s="56"/>
      <c r="M19" s="56"/>
      <c r="N19" s="19"/>
    </row>
    <row r="20" spans="6:14" ht="21" customHeight="1" x14ac:dyDescent="0.25">
      <c r="F20" s="16" t="s">
        <v>167</v>
      </c>
      <c r="G20" s="38" t="s">
        <v>1622</v>
      </c>
      <c r="H20" s="56"/>
      <c r="I20" s="56"/>
      <c r="J20" s="56"/>
      <c r="K20" s="56"/>
      <c r="L20" s="56"/>
      <c r="M20" s="56"/>
    </row>
    <row r="21" spans="6:14" ht="21" customHeight="1" x14ac:dyDescent="0.25">
      <c r="F21" s="16" t="s">
        <v>168</v>
      </c>
      <c r="G21" s="34" t="s">
        <v>14</v>
      </c>
      <c r="H21" s="18"/>
      <c r="I21" s="18"/>
      <c r="J21" s="18"/>
      <c r="K21" s="18"/>
      <c r="L21" s="18"/>
      <c r="M21" s="18"/>
    </row>
    <row r="22" spans="6:14" ht="18" customHeight="1" x14ac:dyDescent="0.25">
      <c r="F22" s="34" t="s">
        <v>169</v>
      </c>
      <c r="G22" s="38"/>
      <c r="H22" s="18"/>
      <c r="I22" s="18"/>
      <c r="J22" s="18"/>
      <c r="K22" s="18"/>
      <c r="L22" s="18"/>
      <c r="M22" s="18"/>
    </row>
    <row r="23" spans="6:14" ht="29.45" customHeight="1" x14ac:dyDescent="0.25">
      <c r="F23" s="16" t="s">
        <v>170</v>
      </c>
      <c r="G23" s="92" t="s">
        <v>892</v>
      </c>
      <c r="H23" s="92"/>
      <c r="I23" s="18"/>
      <c r="J23" s="18"/>
      <c r="K23" s="18"/>
      <c r="L23" s="18"/>
      <c r="M23" s="18"/>
    </row>
    <row r="24" spans="6:14" ht="14.45" customHeight="1" x14ac:dyDescent="0.25">
      <c r="F24" s="16" t="s">
        <v>171</v>
      </c>
      <c r="G24" s="49" t="s">
        <v>180</v>
      </c>
      <c r="H24" s="18"/>
      <c r="I24" s="18"/>
      <c r="J24" s="18"/>
      <c r="K24" s="18"/>
      <c r="L24" s="18"/>
      <c r="M24" s="18"/>
    </row>
    <row r="25" spans="6:14" ht="409.6" customHeight="1" x14ac:dyDescent="0.25">
      <c r="F25" s="34"/>
      <c r="G25" s="406" t="s">
        <v>893</v>
      </c>
      <c r="H25" s="406"/>
      <c r="I25" s="406"/>
      <c r="J25" s="18"/>
      <c r="K25" s="18"/>
      <c r="L25" s="18"/>
      <c r="M25" s="18"/>
    </row>
    <row r="26" spans="6:14" ht="20.45" customHeight="1" x14ac:dyDescent="0.25">
      <c r="F26" s="18"/>
      <c r="G26" s="18"/>
      <c r="H26" s="18"/>
      <c r="I26" s="18"/>
      <c r="J26" s="18"/>
      <c r="K26" s="18"/>
      <c r="L26" s="18"/>
      <c r="M26" s="18"/>
    </row>
    <row r="27" spans="6:14" ht="14.45" customHeight="1" x14ac:dyDescent="0.25">
      <c r="F27" s="18"/>
      <c r="G27" s="18"/>
      <c r="H27" s="18"/>
      <c r="I27" s="18"/>
      <c r="J27" s="18"/>
      <c r="K27" s="18"/>
      <c r="L27" s="18"/>
      <c r="M27" s="18"/>
    </row>
    <row r="28" spans="6:14" ht="14.45" customHeight="1" x14ac:dyDescent="0.25">
      <c r="F28" s="18"/>
      <c r="G28" s="18"/>
      <c r="H28" s="18"/>
      <c r="I28" s="18"/>
      <c r="J28" s="18"/>
      <c r="K28" s="18"/>
      <c r="L28" s="18"/>
      <c r="M28" s="18"/>
    </row>
    <row r="29" spans="6:14" ht="14.45" customHeight="1" x14ac:dyDescent="0.25">
      <c r="F29" s="18"/>
      <c r="G29" s="18"/>
      <c r="H29" s="18"/>
      <c r="I29" s="18"/>
      <c r="J29" s="18"/>
      <c r="K29" s="18"/>
      <c r="L29" s="18"/>
      <c r="M29" s="18"/>
    </row>
    <row r="30" spans="6:14" ht="14.45" customHeight="1" x14ac:dyDescent="0.25">
      <c r="F30" s="18"/>
      <c r="G30" s="18"/>
      <c r="H30" s="18"/>
      <c r="I30" s="18"/>
      <c r="J30" s="18"/>
      <c r="K30" s="18"/>
      <c r="L30" s="18"/>
      <c r="M30" s="18"/>
    </row>
    <row r="31" spans="6:14" ht="14.45" customHeight="1" x14ac:dyDescent="0.25">
      <c r="F31" s="18"/>
      <c r="G31" s="18"/>
      <c r="H31" s="18"/>
      <c r="I31" s="18"/>
      <c r="J31" s="18"/>
      <c r="K31" s="18"/>
      <c r="L31" s="18"/>
      <c r="M31" s="18"/>
    </row>
    <row r="32" spans="6:14" ht="14.45" customHeight="1" x14ac:dyDescent="0.25">
      <c r="F32" s="18"/>
      <c r="G32" s="18"/>
      <c r="H32" s="18"/>
      <c r="I32" s="18"/>
      <c r="J32" s="18"/>
      <c r="K32" s="18"/>
      <c r="L32" s="18"/>
      <c r="M32" s="18"/>
    </row>
    <row r="33" spans="6:13" ht="14.45" customHeight="1" x14ac:dyDescent="0.25">
      <c r="F33" s="18"/>
      <c r="G33" s="18"/>
      <c r="H33" s="18"/>
      <c r="I33" s="18"/>
      <c r="J33" s="18"/>
      <c r="K33" s="18"/>
      <c r="L33" s="18"/>
      <c r="M33" s="18"/>
    </row>
    <row r="34" spans="6:13" ht="14.45" customHeight="1" x14ac:dyDescent="0.25">
      <c r="F34" s="18"/>
      <c r="G34" s="18"/>
      <c r="H34" s="18"/>
      <c r="I34" s="18"/>
      <c r="J34" s="18"/>
      <c r="K34" s="18"/>
      <c r="L34" s="18"/>
      <c r="M34" s="18"/>
    </row>
    <row r="35" spans="6:13" ht="14.45" customHeight="1" x14ac:dyDescent="0.25">
      <c r="F35" s="18"/>
      <c r="G35" s="18"/>
      <c r="H35" s="18"/>
      <c r="I35" s="18"/>
      <c r="J35" s="18"/>
      <c r="K35" s="18"/>
      <c r="L35" s="18"/>
      <c r="M35" s="18"/>
    </row>
    <row r="36" spans="6:13" ht="14.45" customHeight="1" x14ac:dyDescent="0.25">
      <c r="F36" s="18"/>
      <c r="G36" s="18"/>
      <c r="H36" s="18"/>
      <c r="I36" s="18"/>
      <c r="J36" s="18"/>
      <c r="K36" s="18"/>
      <c r="L36" s="18"/>
      <c r="M36" s="18"/>
    </row>
    <row r="37" spans="6:13" ht="14.45" customHeight="1" x14ac:dyDescent="0.25">
      <c r="F37" s="18"/>
      <c r="G37" s="18"/>
      <c r="H37" s="18"/>
      <c r="I37" s="18"/>
      <c r="J37" s="18"/>
      <c r="K37" s="18"/>
      <c r="L37" s="18"/>
      <c r="M37" s="18"/>
    </row>
    <row r="38" spans="6:13" ht="14.45" customHeight="1" x14ac:dyDescent="0.25">
      <c r="F38" s="18"/>
      <c r="G38" s="18"/>
      <c r="H38" s="18"/>
      <c r="I38" s="18"/>
      <c r="J38" s="18"/>
      <c r="K38" s="18"/>
      <c r="L38" s="18"/>
      <c r="M38" s="18"/>
    </row>
    <row r="39" spans="6:13" ht="14.45" customHeight="1" x14ac:dyDescent="0.25">
      <c r="F39" s="18"/>
      <c r="G39" s="18"/>
      <c r="H39" s="18"/>
      <c r="I39" s="18"/>
      <c r="J39" s="18"/>
      <c r="K39" s="18"/>
      <c r="L39" s="18"/>
      <c r="M39" s="18"/>
    </row>
    <row r="40" spans="6:13" ht="14.45" customHeight="1" x14ac:dyDescent="0.25">
      <c r="F40" s="18"/>
      <c r="G40" s="18"/>
      <c r="H40" s="18"/>
      <c r="I40" s="18"/>
      <c r="J40" s="18"/>
      <c r="K40" s="18"/>
      <c r="L40" s="18"/>
      <c r="M40" s="18"/>
    </row>
    <row r="41" spans="6:13" ht="14.45" customHeight="1" x14ac:dyDescent="0.25">
      <c r="F41" s="18"/>
      <c r="G41" s="18"/>
      <c r="H41" s="18"/>
      <c r="I41" s="18"/>
      <c r="J41" s="18"/>
      <c r="K41" s="18"/>
      <c r="L41" s="18"/>
      <c r="M41" s="18"/>
    </row>
    <row r="42" spans="6:13" ht="14.45" customHeight="1" x14ac:dyDescent="0.25">
      <c r="F42" s="18"/>
      <c r="G42" s="18"/>
      <c r="H42" s="18"/>
      <c r="I42" s="18"/>
      <c r="J42" s="18"/>
      <c r="K42" s="18"/>
      <c r="L42" s="18"/>
      <c r="M42" s="18"/>
    </row>
    <row r="43" spans="6:13" ht="14.45" customHeight="1" x14ac:dyDescent="0.25">
      <c r="F43" s="18"/>
      <c r="G43" s="18"/>
      <c r="H43" s="18"/>
      <c r="I43" s="18"/>
      <c r="J43" s="18"/>
      <c r="K43" s="18"/>
      <c r="L43" s="18"/>
      <c r="M43" s="18"/>
    </row>
    <row r="44" spans="6:13" ht="14.45" customHeight="1" x14ac:dyDescent="0.25">
      <c r="F44" s="18"/>
      <c r="G44" s="18"/>
      <c r="H44" s="18"/>
      <c r="I44" s="18"/>
      <c r="J44" s="18"/>
      <c r="K44" s="18"/>
      <c r="L44" s="18"/>
      <c r="M44" s="18"/>
    </row>
    <row r="45" spans="6:13" ht="14.45" customHeight="1" x14ac:dyDescent="0.25">
      <c r="F45" s="56"/>
      <c r="G45" s="56"/>
      <c r="H45" s="56"/>
      <c r="I45" s="56"/>
      <c r="J45" s="56"/>
      <c r="K45" s="56"/>
      <c r="L45" s="56"/>
      <c r="M45" s="56"/>
    </row>
    <row r="46" spans="6:13" ht="14.45" customHeight="1" x14ac:dyDescent="0.25">
      <c r="F46" s="56"/>
      <c r="G46" s="56"/>
      <c r="H46" s="56"/>
      <c r="I46" s="56"/>
      <c r="J46" s="56"/>
      <c r="K46" s="56"/>
      <c r="L46" s="56"/>
      <c r="M46" s="56"/>
    </row>
    <row r="47" spans="6:13" ht="14.45" customHeight="1" x14ac:dyDescent="0.25">
      <c r="F47" s="56"/>
      <c r="G47" s="56"/>
      <c r="H47" s="56"/>
      <c r="I47" s="56"/>
      <c r="J47" s="56"/>
      <c r="K47" s="56"/>
      <c r="L47" s="56"/>
      <c r="M47" s="56"/>
    </row>
    <row r="48" spans="6:13"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sheetData>
  <mergeCells count="1">
    <mergeCell ref="G25:I25"/>
  </mergeCells>
  <pageMargins left="0.511811024" right="0.511811024" top="0.78740157499999996" bottom="0.78740157499999996" header="0.31496062000000002" footer="0.31496062000000002"/>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AH76"/>
  <sheetViews>
    <sheetView showGridLines="0" showRowColHeaders="0" zoomScale="85" zoomScaleNormal="85" workbookViewId="0">
      <selection activeCell="B9" sqref="B9"/>
    </sheetView>
  </sheetViews>
  <sheetFormatPr defaultColWidth="0" defaultRowHeight="14.45" customHeight="1" zeroHeight="1" x14ac:dyDescent="0.25"/>
  <cols>
    <col min="1" max="3" width="8.85546875" customWidth="1"/>
    <col min="4" max="4" width="7.7109375" customWidth="1"/>
    <col min="5" max="5" width="5.28515625" customWidth="1"/>
    <col min="6" max="6" width="35.42578125" customWidth="1"/>
    <col min="7" max="7" width="74" customWidth="1"/>
    <col min="8" max="8" width="25.140625" customWidth="1"/>
    <col min="9" max="9" width="25.28515625" customWidth="1"/>
    <col min="10" max="34" width="8.85546875" customWidth="1"/>
    <col min="35" max="16384" width="8.85546875" hidden="1"/>
  </cols>
  <sheetData>
    <row r="1" spans="6:9" ht="14.45" customHeight="1" x14ac:dyDescent="0.25"/>
    <row r="2" spans="6:9" ht="14.45" customHeight="1"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15" x14ac:dyDescent="0.25"/>
    <row r="16" spans="6:9" ht="26.45" customHeight="1" x14ac:dyDescent="0.25">
      <c r="F16" s="20"/>
      <c r="G16" s="18"/>
      <c r="H16" s="21"/>
      <c r="I16" s="18"/>
    </row>
    <row r="17" spans="6:14" ht="32.450000000000003" customHeight="1" x14ac:dyDescent="0.25">
      <c r="F17" s="23"/>
      <c r="G17" s="18"/>
      <c r="H17" s="17"/>
      <c r="I17" s="18"/>
    </row>
    <row r="18" spans="6:14" ht="39.6" customHeight="1" x14ac:dyDescent="0.25">
      <c r="F18" s="23"/>
      <c r="G18" s="18"/>
      <c r="H18" s="17"/>
      <c r="I18" s="18"/>
    </row>
    <row r="19" spans="6:14" ht="21" customHeight="1" x14ac:dyDescent="0.25">
      <c r="F19" s="16" t="s">
        <v>166</v>
      </c>
      <c r="G19" s="38" t="s">
        <v>868</v>
      </c>
      <c r="H19" s="56"/>
      <c r="I19" s="56"/>
      <c r="J19" s="56"/>
      <c r="K19" s="56"/>
      <c r="L19" s="56"/>
      <c r="M19" s="56"/>
      <c r="N19" s="19"/>
    </row>
    <row r="20" spans="6:14" ht="21" customHeight="1" x14ac:dyDescent="0.25">
      <c r="F20" s="16" t="s">
        <v>167</v>
      </c>
      <c r="G20" s="38" t="s">
        <v>15</v>
      </c>
      <c r="H20" s="56"/>
      <c r="I20" s="56"/>
      <c r="J20" s="56"/>
      <c r="K20" s="56"/>
      <c r="L20" s="56"/>
      <c r="M20" s="56"/>
    </row>
    <row r="21" spans="6:14" ht="21" customHeight="1" x14ac:dyDescent="0.25">
      <c r="F21" s="16" t="s">
        <v>168</v>
      </c>
      <c r="G21" s="19" t="s">
        <v>1623</v>
      </c>
      <c r="H21" s="18"/>
      <c r="I21" s="18"/>
      <c r="J21" s="18"/>
      <c r="K21" s="18"/>
      <c r="L21" s="18"/>
      <c r="M21" s="18"/>
    </row>
    <row r="22" spans="6:14" ht="18" customHeight="1" x14ac:dyDescent="0.25">
      <c r="F22" s="34" t="s">
        <v>169</v>
      </c>
      <c r="G22" s="38"/>
      <c r="H22" s="40"/>
      <c r="I22" s="40"/>
      <c r="J22" s="18"/>
      <c r="K22" s="18"/>
      <c r="L22" s="18"/>
      <c r="M22" s="18"/>
    </row>
    <row r="23" spans="6:14" ht="29.45" customHeight="1" x14ac:dyDescent="0.25">
      <c r="F23" s="16" t="s">
        <v>170</v>
      </c>
      <c r="G23" s="33" t="s">
        <v>894</v>
      </c>
      <c r="H23" s="40"/>
      <c r="I23" s="40"/>
      <c r="J23" s="18"/>
      <c r="K23" s="18"/>
      <c r="L23" s="18"/>
      <c r="M23" s="18"/>
    </row>
    <row r="24" spans="6:14" ht="14.45" customHeight="1" x14ac:dyDescent="0.25">
      <c r="F24" s="16" t="s">
        <v>171</v>
      </c>
      <c r="G24" s="49" t="s">
        <v>180</v>
      </c>
      <c r="H24" s="40"/>
      <c r="I24" s="40"/>
      <c r="J24" s="18"/>
      <c r="K24" s="18"/>
      <c r="L24" s="18"/>
      <c r="M24" s="18"/>
    </row>
    <row r="25" spans="6:14" ht="194.45" customHeight="1" x14ac:dyDescent="0.25">
      <c r="F25" s="34"/>
      <c r="G25" s="406" t="s">
        <v>895</v>
      </c>
      <c r="H25" s="406"/>
      <c r="I25" s="406"/>
      <c r="J25" s="18"/>
      <c r="K25" s="18"/>
      <c r="L25" s="18"/>
      <c r="M25" s="18"/>
    </row>
    <row r="26" spans="6:14" ht="20.45" customHeight="1" x14ac:dyDescent="0.25">
      <c r="F26" s="18"/>
      <c r="G26" s="406"/>
      <c r="H26" s="406"/>
      <c r="I26" s="406"/>
      <c r="J26" s="18"/>
      <c r="K26" s="18"/>
      <c r="L26" s="18"/>
      <c r="M26" s="18"/>
    </row>
    <row r="27" spans="6:14" ht="14.45" customHeight="1" x14ac:dyDescent="0.25">
      <c r="F27" s="18"/>
      <c r="G27" s="406"/>
      <c r="H27" s="406"/>
      <c r="I27" s="406"/>
      <c r="J27" s="18"/>
      <c r="K27" s="18"/>
      <c r="L27" s="18"/>
      <c r="M27" s="18"/>
    </row>
    <row r="28" spans="6:14" ht="14.45" customHeight="1" x14ac:dyDescent="0.25">
      <c r="F28" s="18"/>
      <c r="G28" s="406"/>
      <c r="H28" s="406"/>
      <c r="I28" s="406"/>
      <c r="J28" s="18"/>
      <c r="K28" s="18"/>
      <c r="L28" s="18"/>
      <c r="M28" s="18"/>
    </row>
    <row r="29" spans="6:14" ht="14.45" customHeight="1" x14ac:dyDescent="0.25">
      <c r="F29" s="18"/>
      <c r="G29" s="406"/>
      <c r="H29" s="406"/>
      <c r="I29" s="406"/>
      <c r="J29" s="18"/>
      <c r="K29" s="18"/>
      <c r="L29" s="18"/>
      <c r="M29" s="18"/>
    </row>
    <row r="30" spans="6:14" ht="14.45" customHeight="1" x14ac:dyDescent="0.25">
      <c r="F30" s="18"/>
      <c r="G30" s="406"/>
      <c r="H30" s="406"/>
      <c r="I30" s="406"/>
      <c r="J30" s="18"/>
      <c r="K30" s="18"/>
      <c r="L30" s="18"/>
      <c r="M30" s="18"/>
    </row>
    <row r="31" spans="6:14" ht="14.45" customHeight="1" x14ac:dyDescent="0.25">
      <c r="F31" s="18"/>
      <c r="G31" s="406"/>
      <c r="H31" s="406"/>
      <c r="I31" s="406"/>
      <c r="J31" s="18"/>
      <c r="K31" s="18"/>
      <c r="L31" s="18"/>
      <c r="M31" s="18"/>
    </row>
    <row r="32" spans="6:14" ht="14.45" customHeight="1" x14ac:dyDescent="0.25">
      <c r="F32" s="18"/>
      <c r="G32" s="406"/>
      <c r="H32" s="406"/>
      <c r="I32" s="406"/>
      <c r="J32" s="18"/>
      <c r="K32" s="18"/>
      <c r="L32" s="18"/>
      <c r="M32" s="18"/>
    </row>
    <row r="33" spans="6:13" ht="14.45" customHeight="1" x14ac:dyDescent="0.25">
      <c r="F33" s="18"/>
      <c r="G33" s="406"/>
      <c r="H33" s="406"/>
      <c r="I33" s="406"/>
      <c r="J33" s="18"/>
      <c r="K33" s="18"/>
      <c r="L33" s="18"/>
      <c r="M33" s="18"/>
    </row>
    <row r="34" spans="6:13" ht="14.45" customHeight="1" x14ac:dyDescent="0.25">
      <c r="F34" s="18"/>
      <c r="G34" s="406"/>
      <c r="H34" s="406"/>
      <c r="I34" s="406"/>
      <c r="J34" s="18"/>
      <c r="K34" s="18"/>
      <c r="L34" s="18"/>
      <c r="M34" s="18"/>
    </row>
    <row r="35" spans="6:13" ht="14.45" customHeight="1" x14ac:dyDescent="0.25">
      <c r="F35" s="18"/>
      <c r="G35" s="18"/>
      <c r="H35" s="18"/>
      <c r="I35" s="18"/>
      <c r="J35" s="18"/>
      <c r="K35" s="18"/>
      <c r="L35" s="18"/>
      <c r="M35" s="18"/>
    </row>
    <row r="36" spans="6:13" ht="14.45" customHeight="1" x14ac:dyDescent="0.25">
      <c r="F36" s="18"/>
      <c r="G36" s="18"/>
      <c r="H36" s="18"/>
      <c r="I36" s="18"/>
      <c r="J36" s="18"/>
      <c r="K36" s="18"/>
      <c r="L36" s="18"/>
      <c r="M36" s="18"/>
    </row>
    <row r="37" spans="6:13" ht="14.45" customHeight="1" x14ac:dyDescent="0.25">
      <c r="F37" s="18"/>
      <c r="G37" s="18"/>
      <c r="H37" s="18"/>
      <c r="I37" s="18"/>
      <c r="J37" s="18"/>
      <c r="K37" s="18"/>
      <c r="L37" s="18"/>
      <c r="M37" s="18"/>
    </row>
    <row r="38" spans="6:13" ht="14.45" customHeight="1" x14ac:dyDescent="0.25">
      <c r="F38" s="18"/>
      <c r="G38" s="18"/>
      <c r="H38" s="18"/>
      <c r="I38" s="18"/>
      <c r="J38" s="18"/>
      <c r="K38" s="18"/>
      <c r="L38" s="18"/>
      <c r="M38" s="18"/>
    </row>
    <row r="39" spans="6:13" ht="14.45" customHeight="1" x14ac:dyDescent="0.25">
      <c r="F39" s="18"/>
      <c r="G39" s="18"/>
      <c r="H39" s="18"/>
      <c r="I39" s="18"/>
      <c r="J39" s="18"/>
      <c r="K39" s="18"/>
      <c r="L39" s="18"/>
      <c r="M39" s="18"/>
    </row>
    <row r="40" spans="6:13" ht="14.45" customHeight="1" x14ac:dyDescent="0.25">
      <c r="F40" s="18"/>
      <c r="G40" s="18"/>
      <c r="H40" s="18"/>
      <c r="I40" s="18"/>
      <c r="J40" s="18"/>
      <c r="K40" s="18"/>
      <c r="L40" s="18"/>
      <c r="M40" s="18"/>
    </row>
    <row r="41" spans="6:13" ht="14.45" customHeight="1" x14ac:dyDescent="0.25">
      <c r="F41" s="18"/>
      <c r="G41" s="18"/>
      <c r="H41" s="18"/>
      <c r="I41" s="18"/>
      <c r="J41" s="18"/>
      <c r="K41" s="18"/>
      <c r="L41" s="18"/>
      <c r="M41" s="18"/>
    </row>
    <row r="42" spans="6:13" ht="14.45" customHeight="1" x14ac:dyDescent="0.25">
      <c r="F42" s="18"/>
      <c r="G42" s="18"/>
      <c r="H42" s="18"/>
      <c r="I42" s="18"/>
      <c r="J42" s="18"/>
      <c r="K42" s="18"/>
      <c r="L42" s="18"/>
      <c r="M42" s="18"/>
    </row>
    <row r="43" spans="6:13" ht="14.45" customHeight="1" x14ac:dyDescent="0.25">
      <c r="F43" s="18"/>
      <c r="G43" s="18"/>
      <c r="H43" s="18"/>
      <c r="I43" s="18"/>
      <c r="J43" s="18"/>
      <c r="K43" s="18"/>
      <c r="L43" s="18"/>
      <c r="M43" s="18"/>
    </row>
    <row r="44" spans="6:13" ht="14.45" customHeight="1" x14ac:dyDescent="0.25">
      <c r="F44" s="18"/>
      <c r="G44" s="18"/>
      <c r="H44" s="18"/>
      <c r="I44" s="18"/>
      <c r="J44" s="18"/>
      <c r="K44" s="18"/>
      <c r="L44" s="18"/>
      <c r="M44" s="18"/>
    </row>
    <row r="45" spans="6:13" ht="14.45" customHeight="1" x14ac:dyDescent="0.25">
      <c r="F45" s="56"/>
      <c r="G45" s="56"/>
      <c r="H45" s="56"/>
      <c r="I45" s="56"/>
      <c r="J45" s="56"/>
      <c r="K45" s="56"/>
      <c r="L45" s="56"/>
      <c r="M45" s="56"/>
    </row>
    <row r="46" spans="6:13" ht="14.45" customHeight="1" x14ac:dyDescent="0.25">
      <c r="F46" s="56"/>
      <c r="G46" s="56"/>
      <c r="H46" s="56"/>
      <c r="I46" s="56"/>
      <c r="J46" s="56"/>
      <c r="K46" s="56"/>
      <c r="L46" s="56"/>
      <c r="M46" s="56"/>
    </row>
    <row r="47" spans="6:13" ht="14.45" customHeight="1" x14ac:dyDescent="0.25">
      <c r="F47" s="56"/>
      <c r="G47" s="56"/>
      <c r="H47" s="56"/>
      <c r="I47" s="56"/>
      <c r="J47" s="56"/>
      <c r="K47" s="56"/>
      <c r="L47" s="56"/>
      <c r="M47" s="56"/>
    </row>
    <row r="48" spans="6:13"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sheetData>
  <mergeCells count="1">
    <mergeCell ref="G25:I34"/>
  </mergeCells>
  <pageMargins left="0.511811024" right="0.511811024" top="0.78740157499999996" bottom="0.78740157499999996" header="0.31496062000000002" footer="0.31496062000000002"/>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AH76"/>
  <sheetViews>
    <sheetView showGridLines="0" showRowColHeaders="0" zoomScale="85" zoomScaleNormal="85" workbookViewId="0">
      <selection activeCell="B9" sqref="B9"/>
    </sheetView>
  </sheetViews>
  <sheetFormatPr defaultColWidth="0" defaultRowHeight="14.45" customHeight="1" zeroHeight="1" x14ac:dyDescent="0.25"/>
  <cols>
    <col min="1" max="3" width="8.85546875" customWidth="1"/>
    <col min="4" max="4" width="7.7109375" customWidth="1"/>
    <col min="5" max="5" width="5.28515625" customWidth="1"/>
    <col min="6" max="6" width="35.42578125" customWidth="1"/>
    <col min="7" max="7" width="74" customWidth="1"/>
    <col min="8" max="8" width="25.140625" customWidth="1"/>
    <col min="9" max="9" width="25.28515625" customWidth="1"/>
    <col min="10" max="34" width="8.85546875" customWidth="1"/>
    <col min="35" max="16384" width="8.85546875" hidden="1"/>
  </cols>
  <sheetData>
    <row r="1" spans="6:9" ht="14.45" customHeight="1" x14ac:dyDescent="0.25"/>
    <row r="2" spans="6:9" ht="14.45" customHeight="1"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15" x14ac:dyDescent="0.25"/>
    <row r="16" spans="6:9" ht="26.45" customHeight="1" x14ac:dyDescent="0.25">
      <c r="F16" s="20"/>
      <c r="G16" s="18"/>
      <c r="H16" s="21"/>
      <c r="I16" s="18"/>
    </row>
    <row r="17" spans="6:14" ht="32.450000000000003" customHeight="1" x14ac:dyDescent="0.25">
      <c r="F17" s="23"/>
      <c r="G17" s="18"/>
      <c r="H17" s="17"/>
      <c r="I17" s="18"/>
    </row>
    <row r="18" spans="6:14" ht="39.6" customHeight="1" x14ac:dyDescent="0.25">
      <c r="F18" s="23"/>
      <c r="G18" s="18"/>
      <c r="H18" s="17"/>
      <c r="I18" s="18"/>
    </row>
    <row r="19" spans="6:14" ht="21" customHeight="1" x14ac:dyDescent="0.25">
      <c r="F19" s="16" t="s">
        <v>166</v>
      </c>
      <c r="G19" s="38" t="s">
        <v>868</v>
      </c>
      <c r="H19" s="56"/>
      <c r="I19" s="56"/>
      <c r="J19" s="56"/>
      <c r="K19" s="56"/>
      <c r="L19" s="56"/>
      <c r="M19" s="56"/>
      <c r="N19" s="19"/>
    </row>
    <row r="20" spans="6:14" ht="21" customHeight="1" x14ac:dyDescent="0.25">
      <c r="F20" s="16" t="s">
        <v>167</v>
      </c>
      <c r="G20" s="19" t="s">
        <v>17</v>
      </c>
      <c r="H20" s="56"/>
      <c r="I20" s="56"/>
      <c r="J20" s="56"/>
      <c r="K20" s="56"/>
      <c r="L20" s="56"/>
      <c r="M20" s="56"/>
    </row>
    <row r="21" spans="6:14" ht="21" customHeight="1" x14ac:dyDescent="0.25">
      <c r="F21" s="16" t="s">
        <v>168</v>
      </c>
      <c r="G21" s="19" t="s">
        <v>1623</v>
      </c>
      <c r="H21" s="56"/>
      <c r="I21" s="56"/>
      <c r="J21" s="18"/>
      <c r="K21" s="18"/>
      <c r="L21" s="18"/>
      <c r="M21" s="18"/>
    </row>
    <row r="22" spans="6:14" ht="18" customHeight="1" x14ac:dyDescent="0.25">
      <c r="F22" s="34" t="s">
        <v>169</v>
      </c>
      <c r="G22" s="38"/>
      <c r="H22" s="56"/>
      <c r="I22" s="56"/>
      <c r="J22" s="18"/>
      <c r="K22" s="18"/>
      <c r="L22" s="18"/>
      <c r="M22" s="18"/>
    </row>
    <row r="23" spans="6:14" ht="29.45" customHeight="1" x14ac:dyDescent="0.25">
      <c r="F23" s="16" t="s">
        <v>170</v>
      </c>
      <c r="G23" s="33" t="s">
        <v>896</v>
      </c>
      <c r="H23" s="56"/>
      <c r="I23" s="56"/>
      <c r="J23" s="18"/>
      <c r="K23" s="18"/>
      <c r="L23" s="18"/>
      <c r="M23" s="18"/>
    </row>
    <row r="24" spans="6:14" ht="14.45" customHeight="1" x14ac:dyDescent="0.25">
      <c r="F24" s="16" t="s">
        <v>171</v>
      </c>
      <c r="G24" s="49" t="s">
        <v>180</v>
      </c>
      <c r="H24" s="56"/>
      <c r="I24" s="56"/>
      <c r="J24" s="18"/>
      <c r="K24" s="18"/>
      <c r="L24" s="18"/>
      <c r="M24" s="18"/>
    </row>
    <row r="25" spans="6:14" ht="356.45" customHeight="1" x14ac:dyDescent="0.25">
      <c r="F25" s="34"/>
      <c r="G25" s="407" t="s">
        <v>897</v>
      </c>
      <c r="H25" s="407"/>
      <c r="I25" s="407"/>
      <c r="J25" s="407"/>
      <c r="K25" s="407"/>
      <c r="L25" s="407"/>
      <c r="M25" s="407"/>
    </row>
    <row r="26" spans="6:14" ht="20.45" customHeight="1" x14ac:dyDescent="0.25">
      <c r="F26" s="56"/>
      <c r="G26" s="56"/>
      <c r="H26" s="56"/>
      <c r="I26" s="56"/>
      <c r="J26" s="18"/>
      <c r="K26" s="18"/>
      <c r="L26" s="18"/>
      <c r="M26" s="18"/>
    </row>
    <row r="27" spans="6:14" ht="14.45" customHeight="1" x14ac:dyDescent="0.25">
      <c r="F27" s="56"/>
      <c r="G27" s="56"/>
      <c r="H27" s="56"/>
      <c r="I27" s="56"/>
      <c r="J27" s="18"/>
      <c r="K27" s="18"/>
      <c r="L27" s="18"/>
      <c r="M27" s="18"/>
    </row>
    <row r="28" spans="6:14" ht="14.45" customHeight="1" x14ac:dyDescent="0.25">
      <c r="F28" s="56"/>
      <c r="G28" s="56"/>
      <c r="H28" s="56"/>
      <c r="I28" s="56"/>
      <c r="J28" s="18"/>
      <c r="K28" s="18"/>
      <c r="L28" s="18"/>
      <c r="M28" s="18"/>
    </row>
    <row r="29" spans="6:14" ht="14.45" customHeight="1" x14ac:dyDescent="0.25">
      <c r="F29" s="56"/>
      <c r="G29" s="56"/>
      <c r="H29" s="56"/>
      <c r="I29" s="56"/>
      <c r="J29" s="18"/>
      <c r="K29" s="18"/>
      <c r="L29" s="18"/>
      <c r="M29" s="18"/>
    </row>
    <row r="30" spans="6:14" ht="14.45" customHeight="1" x14ac:dyDescent="0.25">
      <c r="F30" s="56"/>
      <c r="G30" s="56"/>
      <c r="H30" s="56"/>
      <c r="I30" s="56"/>
      <c r="J30" s="18"/>
      <c r="K30" s="18"/>
      <c r="L30" s="18"/>
      <c r="M30" s="18"/>
    </row>
    <row r="31" spans="6:14" ht="14.45" customHeight="1" x14ac:dyDescent="0.25">
      <c r="F31" s="56"/>
      <c r="G31" s="56"/>
      <c r="H31" s="56"/>
      <c r="I31" s="56"/>
      <c r="J31" s="18"/>
      <c r="K31" s="18"/>
      <c r="L31" s="18"/>
      <c r="M31" s="18"/>
    </row>
    <row r="32" spans="6:14" ht="14.45" customHeight="1" x14ac:dyDescent="0.25">
      <c r="F32" s="56"/>
      <c r="G32" s="56"/>
      <c r="H32" s="56"/>
      <c r="I32" s="56"/>
      <c r="J32" s="18"/>
      <c r="K32" s="18"/>
      <c r="L32" s="18"/>
      <c r="M32" s="18"/>
    </row>
    <row r="33" spans="6:13" ht="14.45" customHeight="1" x14ac:dyDescent="0.25">
      <c r="F33" s="56"/>
      <c r="G33" s="56"/>
      <c r="H33" s="56"/>
      <c r="I33" s="56"/>
      <c r="J33" s="18"/>
      <c r="K33" s="18"/>
      <c r="L33" s="18"/>
      <c r="M33" s="18"/>
    </row>
    <row r="34" spans="6:13" ht="14.45" customHeight="1" x14ac:dyDescent="0.25">
      <c r="F34" s="56"/>
      <c r="G34" s="56"/>
      <c r="H34" s="56"/>
      <c r="I34" s="56"/>
      <c r="J34" s="18"/>
      <c r="K34" s="18"/>
      <c r="L34" s="18"/>
      <c r="M34" s="18"/>
    </row>
    <row r="35" spans="6:13" ht="14.45" customHeight="1" x14ac:dyDescent="0.25">
      <c r="F35" s="18"/>
      <c r="G35" s="18"/>
      <c r="H35" s="18"/>
      <c r="I35" s="18"/>
      <c r="J35" s="18"/>
      <c r="K35" s="18"/>
      <c r="L35" s="18"/>
      <c r="M35" s="18"/>
    </row>
    <row r="36" spans="6:13" ht="14.45" customHeight="1" x14ac:dyDescent="0.25">
      <c r="F36" s="18"/>
      <c r="G36" s="18"/>
      <c r="H36" s="18"/>
      <c r="I36" s="18"/>
      <c r="J36" s="18"/>
      <c r="K36" s="18"/>
      <c r="L36" s="18"/>
      <c r="M36" s="18"/>
    </row>
    <row r="37" spans="6:13" ht="14.45" customHeight="1" x14ac:dyDescent="0.25">
      <c r="F37" s="18"/>
      <c r="G37" s="18"/>
      <c r="H37" s="18"/>
      <c r="I37" s="18"/>
      <c r="J37" s="18"/>
      <c r="K37" s="18"/>
      <c r="L37" s="18"/>
      <c r="M37" s="18"/>
    </row>
    <row r="38" spans="6:13" ht="14.45" customHeight="1" x14ac:dyDescent="0.25">
      <c r="F38" s="18"/>
      <c r="G38" s="18"/>
      <c r="H38" s="18"/>
      <c r="I38" s="18"/>
      <c r="J38" s="18"/>
      <c r="K38" s="18"/>
      <c r="L38" s="18"/>
      <c r="M38" s="18"/>
    </row>
    <row r="39" spans="6:13" ht="14.45" customHeight="1" x14ac:dyDescent="0.25">
      <c r="F39" s="18"/>
      <c r="G39" s="18"/>
      <c r="H39" s="18"/>
      <c r="I39" s="18"/>
      <c r="J39" s="18"/>
      <c r="K39" s="18"/>
      <c r="L39" s="18"/>
      <c r="M39" s="18"/>
    </row>
    <row r="40" spans="6:13" ht="14.45" customHeight="1" x14ac:dyDescent="0.25">
      <c r="F40" s="18"/>
      <c r="G40" s="18"/>
      <c r="H40" s="18"/>
      <c r="I40" s="18"/>
      <c r="J40" s="18"/>
      <c r="K40" s="18"/>
      <c r="L40" s="18"/>
      <c r="M40" s="18"/>
    </row>
    <row r="41" spans="6:13" ht="14.45" customHeight="1" x14ac:dyDescent="0.25">
      <c r="F41" s="18"/>
      <c r="G41" s="18"/>
      <c r="H41" s="18"/>
      <c r="I41" s="18"/>
      <c r="J41" s="18"/>
      <c r="K41" s="18"/>
      <c r="L41" s="18"/>
      <c r="M41" s="18"/>
    </row>
    <row r="42" spans="6:13" ht="14.45" customHeight="1" x14ac:dyDescent="0.25">
      <c r="F42" s="18"/>
      <c r="G42" s="18"/>
      <c r="H42" s="18"/>
      <c r="I42" s="18"/>
      <c r="J42" s="18"/>
      <c r="K42" s="18"/>
      <c r="L42" s="18"/>
      <c r="M42" s="18"/>
    </row>
    <row r="43" spans="6:13" ht="14.45" customHeight="1" x14ac:dyDescent="0.25">
      <c r="F43" s="18"/>
      <c r="G43" s="18"/>
      <c r="H43" s="18"/>
      <c r="I43" s="18"/>
      <c r="J43" s="18"/>
      <c r="K43" s="18"/>
      <c r="L43" s="18"/>
      <c r="M43" s="18"/>
    </row>
    <row r="44" spans="6:13" ht="14.45" customHeight="1" x14ac:dyDescent="0.25">
      <c r="F44" s="18"/>
      <c r="G44" s="18"/>
      <c r="H44" s="18"/>
      <c r="I44" s="18"/>
      <c r="J44" s="18"/>
      <c r="K44" s="18"/>
      <c r="L44" s="18"/>
      <c r="M44" s="18"/>
    </row>
    <row r="45" spans="6:13" ht="14.45" customHeight="1" x14ac:dyDescent="0.25">
      <c r="F45" s="56"/>
      <c r="G45" s="56"/>
      <c r="H45" s="56"/>
      <c r="I45" s="56"/>
      <c r="J45" s="56"/>
      <c r="K45" s="56"/>
      <c r="L45" s="56"/>
      <c r="M45" s="56"/>
    </row>
    <row r="46" spans="6:13" ht="14.45" customHeight="1" x14ac:dyDescent="0.25">
      <c r="F46" s="56"/>
      <c r="G46" s="56"/>
      <c r="H46" s="56"/>
      <c r="I46" s="56"/>
      <c r="J46" s="56"/>
      <c r="K46" s="56"/>
      <c r="L46" s="56"/>
      <c r="M46" s="56"/>
    </row>
    <row r="47" spans="6:13" ht="14.45" customHeight="1" x14ac:dyDescent="0.25">
      <c r="F47" s="56"/>
      <c r="G47" s="56"/>
      <c r="H47" s="56"/>
      <c r="I47" s="56"/>
      <c r="J47" s="56"/>
      <c r="K47" s="56"/>
      <c r="L47" s="56"/>
      <c r="M47" s="56"/>
    </row>
    <row r="48" spans="6:13"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sheetData>
  <mergeCells count="1">
    <mergeCell ref="G25:M25"/>
  </mergeCells>
  <pageMargins left="0.511811024" right="0.511811024" top="0.78740157499999996" bottom="0.78740157499999996" header="0.31496062000000002" footer="0.31496062000000002"/>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AD88"/>
  <sheetViews>
    <sheetView showGridLines="0" showRowColHeaders="0" zoomScale="85" zoomScaleNormal="85" workbookViewId="0">
      <selection activeCell="G56" sqref="G56"/>
    </sheetView>
  </sheetViews>
  <sheetFormatPr defaultColWidth="0" defaultRowHeight="14.45" customHeight="1" zeroHeight="1" x14ac:dyDescent="0.25"/>
  <cols>
    <col min="1" max="5" width="8.85546875" customWidth="1"/>
    <col min="6" max="6" width="42" customWidth="1"/>
    <col min="7" max="7" width="32.5703125" customWidth="1"/>
    <col min="8" max="8" width="25.5703125" customWidth="1"/>
    <col min="9" max="9" width="18.5703125" customWidth="1"/>
    <col min="10" max="10" width="21.7109375" customWidth="1"/>
    <col min="11" max="11" width="18.85546875" customWidth="1"/>
    <col min="12" max="12" width="17.5703125" customWidth="1"/>
    <col min="13" max="13" width="18.5703125" customWidth="1"/>
    <col min="14" max="14" width="20.140625" customWidth="1"/>
    <col min="15" max="15" width="14.7109375" customWidth="1"/>
    <col min="16"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16" ht="36.6" customHeight="1" x14ac:dyDescent="0.25">
      <c r="F17" s="25"/>
      <c r="G17" s="27"/>
      <c r="H17" s="30"/>
      <c r="I17" s="28"/>
      <c r="J17" s="29"/>
    </row>
    <row r="18" spans="6:16" ht="36.6" customHeight="1" x14ac:dyDescent="0.25">
      <c r="F18" s="25"/>
      <c r="G18" s="27"/>
      <c r="H18" s="30"/>
      <c r="I18" s="28"/>
      <c r="J18" s="29"/>
    </row>
    <row r="19" spans="6:16" ht="27.6" customHeight="1" x14ac:dyDescent="0.25">
      <c r="F19" s="36" t="s">
        <v>166</v>
      </c>
      <c r="G19" s="34" t="s">
        <v>178</v>
      </c>
      <c r="H19" s="38"/>
      <c r="I19" s="38"/>
      <c r="J19" s="38"/>
      <c r="K19" s="38"/>
      <c r="L19" s="38"/>
      <c r="M19" s="42"/>
      <c r="N19" s="42"/>
      <c r="O19" s="42"/>
      <c r="P19" s="42"/>
    </row>
    <row r="20" spans="6:16" ht="27.6" customHeight="1" x14ac:dyDescent="0.25">
      <c r="F20" s="36" t="s">
        <v>167</v>
      </c>
      <c r="G20" s="38" t="s">
        <v>84</v>
      </c>
      <c r="H20" s="38"/>
      <c r="I20" s="38"/>
      <c r="J20" s="38"/>
      <c r="K20" s="38"/>
      <c r="L20" s="38"/>
      <c r="M20" s="42"/>
      <c r="N20" s="42"/>
      <c r="O20" s="42"/>
      <c r="P20" s="42"/>
    </row>
    <row r="21" spans="6:16" ht="27.6" customHeight="1" x14ac:dyDescent="0.25">
      <c r="F21" s="36" t="s">
        <v>168</v>
      </c>
      <c r="G21" s="34" t="s">
        <v>1592</v>
      </c>
      <c r="H21" s="38"/>
      <c r="I21" s="38"/>
      <c r="J21" s="38"/>
      <c r="K21" s="38"/>
      <c r="L21" s="38"/>
      <c r="M21" s="42"/>
      <c r="N21" s="42"/>
      <c r="O21" s="42"/>
      <c r="P21" s="42"/>
    </row>
    <row r="22" spans="6:16" ht="36.6" customHeight="1" x14ac:dyDescent="0.25">
      <c r="F22" s="36" t="s">
        <v>170</v>
      </c>
      <c r="G22" s="97" t="s">
        <v>1591</v>
      </c>
      <c r="H22" s="38"/>
      <c r="I22" s="38"/>
      <c r="J22" s="38"/>
      <c r="K22" s="38"/>
      <c r="L22" s="38"/>
      <c r="M22" s="42"/>
      <c r="N22" s="42"/>
      <c r="O22" s="42"/>
      <c r="P22" s="42"/>
    </row>
    <row r="23" spans="6:16" ht="20.45" customHeight="1" x14ac:dyDescent="0.25">
      <c r="F23" s="36" t="s">
        <v>171</v>
      </c>
      <c r="G23" s="36" t="s">
        <v>180</v>
      </c>
      <c r="H23" s="38"/>
      <c r="I23" s="38"/>
      <c r="J23" s="38"/>
      <c r="K23" s="38"/>
      <c r="L23" s="38"/>
      <c r="M23" s="42"/>
      <c r="N23" s="42"/>
      <c r="O23" s="42"/>
      <c r="P23" s="42"/>
    </row>
    <row r="24" spans="6:16" ht="20.45" customHeight="1" x14ac:dyDescent="0.25">
      <c r="F24" s="34"/>
      <c r="G24" s="36"/>
      <c r="H24" s="494">
        <v>2021</v>
      </c>
      <c r="I24" s="495"/>
      <c r="J24" s="496"/>
      <c r="K24" s="494">
        <v>2022</v>
      </c>
      <c r="L24" s="495"/>
      <c r="M24" s="495"/>
      <c r="N24" s="496"/>
      <c r="O24" s="42"/>
      <c r="P24" s="42"/>
    </row>
    <row r="25" spans="6:16" ht="64.150000000000006" customHeight="1" x14ac:dyDescent="0.25">
      <c r="F25" s="34"/>
      <c r="G25" s="73" t="s">
        <v>898</v>
      </c>
      <c r="H25" s="73" t="s">
        <v>899</v>
      </c>
      <c r="I25" s="73" t="s">
        <v>900</v>
      </c>
      <c r="J25" s="73" t="s">
        <v>901</v>
      </c>
      <c r="K25" s="86" t="s">
        <v>902</v>
      </c>
      <c r="L25" s="86" t="s">
        <v>899</v>
      </c>
      <c r="M25" s="86" t="s">
        <v>900</v>
      </c>
      <c r="N25" s="86" t="s">
        <v>903</v>
      </c>
      <c r="P25" s="42"/>
    </row>
    <row r="26" spans="6:16" ht="30.6" customHeight="1" x14ac:dyDescent="0.25">
      <c r="F26" s="34"/>
      <c r="G26" s="73" t="s">
        <v>904</v>
      </c>
      <c r="H26" s="95">
        <v>1404</v>
      </c>
      <c r="I26" s="87">
        <v>873</v>
      </c>
      <c r="J26" s="245">
        <v>0.39</v>
      </c>
      <c r="K26" s="95">
        <v>2584</v>
      </c>
      <c r="L26" s="95">
        <v>1018</v>
      </c>
      <c r="M26" s="95">
        <v>813</v>
      </c>
      <c r="N26" s="244">
        <f>(L26+M26)/2/$K$29*100</f>
        <v>5.7054717686650882</v>
      </c>
      <c r="P26" s="42"/>
    </row>
    <row r="27" spans="6:16" ht="30.6" customHeight="1" x14ac:dyDescent="0.25">
      <c r="F27" s="34"/>
      <c r="G27" s="73" t="s">
        <v>905</v>
      </c>
      <c r="H27" s="95">
        <v>1766</v>
      </c>
      <c r="I27" s="95">
        <v>1958</v>
      </c>
      <c r="J27" s="245">
        <v>0.15</v>
      </c>
      <c r="K27" s="95">
        <v>11808</v>
      </c>
      <c r="L27" s="95">
        <v>1243</v>
      </c>
      <c r="M27" s="95">
        <v>2422</v>
      </c>
      <c r="N27" s="244">
        <f>(L27+M27)/2/$K$29*100</f>
        <v>11.420291661473264</v>
      </c>
      <c r="P27" s="42"/>
    </row>
    <row r="28" spans="6:16" ht="30.6" customHeight="1" x14ac:dyDescent="0.25">
      <c r="F28" s="34"/>
      <c r="G28" s="73" t="s">
        <v>906</v>
      </c>
      <c r="H28" s="87">
        <v>39</v>
      </c>
      <c r="I28" s="87">
        <v>264</v>
      </c>
      <c r="J28" s="245">
        <v>7.0000000000000007E-2</v>
      </c>
      <c r="K28" s="95">
        <v>1654</v>
      </c>
      <c r="L28" s="95">
        <v>23</v>
      </c>
      <c r="M28" s="95">
        <v>505</v>
      </c>
      <c r="N28" s="244">
        <f>(L28+M28)/2/$K$29*100</f>
        <v>1.6452698491835973</v>
      </c>
      <c r="P28" s="42"/>
    </row>
    <row r="29" spans="6:16" ht="30.6" customHeight="1" x14ac:dyDescent="0.25">
      <c r="F29" s="34"/>
      <c r="G29" s="73" t="s">
        <v>185</v>
      </c>
      <c r="H29" s="296">
        <f>SUM(H26:H28)</f>
        <v>3209</v>
      </c>
      <c r="I29" s="296">
        <f>SUM(I26:I28)</f>
        <v>3095</v>
      </c>
      <c r="J29" s="86" t="s">
        <v>907</v>
      </c>
      <c r="K29" s="95">
        <f>SUM(K26:K28)</f>
        <v>16046</v>
      </c>
      <c r="L29" s="95">
        <f>SUM(L26:L28)</f>
        <v>2284</v>
      </c>
      <c r="M29" s="95">
        <f>SUM(M26:M28)</f>
        <v>3740</v>
      </c>
      <c r="N29" s="244">
        <f>(L29+M29)/2/$K$29*100</f>
        <v>18.771033279321951</v>
      </c>
      <c r="P29" s="42"/>
    </row>
    <row r="30" spans="6:16" ht="63.6" customHeight="1" x14ac:dyDescent="0.25">
      <c r="F30" s="34"/>
      <c r="G30" s="38"/>
      <c r="H30" s="38"/>
      <c r="I30" s="38"/>
      <c r="J30" s="38"/>
      <c r="K30" s="374"/>
      <c r="L30" s="38"/>
      <c r="M30" s="42"/>
      <c r="N30" s="42"/>
      <c r="O30" s="42"/>
      <c r="P30" s="42"/>
    </row>
    <row r="31" spans="6:16" ht="36.6" customHeight="1" x14ac:dyDescent="0.25">
      <c r="F31" s="36" t="s">
        <v>170</v>
      </c>
      <c r="G31" s="97" t="s">
        <v>1593</v>
      </c>
      <c r="H31" s="38"/>
      <c r="I31" s="38"/>
      <c r="J31" s="38"/>
      <c r="K31" s="38"/>
      <c r="L31" s="38"/>
      <c r="M31" s="42"/>
      <c r="N31" s="42"/>
      <c r="O31" s="42"/>
      <c r="P31" s="42"/>
    </row>
    <row r="32" spans="6:16" ht="36.6" customHeight="1" x14ac:dyDescent="0.25">
      <c r="F32" s="36" t="s">
        <v>171</v>
      </c>
      <c r="G32" s="36" t="s">
        <v>180</v>
      </c>
      <c r="H32" s="38"/>
      <c r="I32" s="38"/>
      <c r="J32" s="38"/>
      <c r="K32" s="38"/>
      <c r="L32" s="38"/>
      <c r="M32" s="42"/>
      <c r="N32" s="42"/>
      <c r="O32" s="42"/>
      <c r="P32" s="42"/>
    </row>
    <row r="33" spans="6:17" ht="29.45" customHeight="1" x14ac:dyDescent="0.25">
      <c r="F33" s="34"/>
      <c r="G33" s="36"/>
      <c r="H33" s="497">
        <v>2021</v>
      </c>
      <c r="I33" s="465"/>
      <c r="J33" s="498"/>
      <c r="K33" s="497">
        <v>2022</v>
      </c>
      <c r="L33" s="465"/>
      <c r="M33" s="465"/>
      <c r="N33" s="498"/>
      <c r="O33" s="42"/>
      <c r="P33" s="42"/>
    </row>
    <row r="34" spans="6:17" ht="45" x14ac:dyDescent="0.25">
      <c r="F34" s="34"/>
      <c r="G34" s="73" t="s">
        <v>908</v>
      </c>
      <c r="H34" s="73" t="s">
        <v>899</v>
      </c>
      <c r="I34" s="73" t="s">
        <v>900</v>
      </c>
      <c r="J34" s="73" t="s">
        <v>901</v>
      </c>
      <c r="K34" s="86" t="s">
        <v>902</v>
      </c>
      <c r="L34" s="86" t="s">
        <v>1569</v>
      </c>
      <c r="M34" s="86" t="s">
        <v>900</v>
      </c>
      <c r="N34" s="86" t="s">
        <v>903</v>
      </c>
      <c r="O34" s="42"/>
      <c r="P34" s="42"/>
      <c r="Q34" s="42"/>
    </row>
    <row r="35" spans="6:17" ht="22.15" customHeight="1" x14ac:dyDescent="0.25">
      <c r="F35" s="34"/>
      <c r="G35" s="73" t="s">
        <v>207</v>
      </c>
      <c r="H35" s="87">
        <v>1256</v>
      </c>
      <c r="I35" s="87">
        <v>1247</v>
      </c>
      <c r="J35" s="245">
        <v>0.18</v>
      </c>
      <c r="K35" s="246">
        <v>6338</v>
      </c>
      <c r="L35" s="86">
        <v>765</v>
      </c>
      <c r="M35" s="86">
        <v>1471</v>
      </c>
      <c r="N35" s="244">
        <f>(L35+M35)/2/K37*100</f>
        <v>6.9687714267905001</v>
      </c>
      <c r="O35" s="42"/>
      <c r="P35" s="42"/>
    </row>
    <row r="36" spans="6:17" ht="22.15" customHeight="1" x14ac:dyDescent="0.25">
      <c r="F36" s="34"/>
      <c r="G36" s="73" t="s">
        <v>208</v>
      </c>
      <c r="H36" s="95">
        <v>1952</v>
      </c>
      <c r="I36" s="87">
        <v>1848</v>
      </c>
      <c r="J36" s="245">
        <v>0.18</v>
      </c>
      <c r="K36" s="246">
        <v>9705</v>
      </c>
      <c r="L36" s="86">
        <v>1518</v>
      </c>
      <c r="M36" s="86">
        <v>2269</v>
      </c>
      <c r="N36" s="244">
        <f>(L36+M36)/2/K37*100</f>
        <v>11.802655363710029</v>
      </c>
      <c r="O36" s="42"/>
      <c r="P36" s="42"/>
    </row>
    <row r="37" spans="6:17" ht="22.15" customHeight="1" x14ac:dyDescent="0.25">
      <c r="F37" s="34"/>
      <c r="G37" s="73" t="s">
        <v>1439</v>
      </c>
      <c r="H37" s="106">
        <f>SUM(H35:H36)</f>
        <v>3208</v>
      </c>
      <c r="I37" s="87">
        <f>SUM(I35:I36)</f>
        <v>3095</v>
      </c>
      <c r="J37" s="73" t="s">
        <v>523</v>
      </c>
      <c r="K37" s="246">
        <f>SUM(K35:K36)</f>
        <v>16043</v>
      </c>
      <c r="L37" s="86">
        <f>SUM(L35:L36)</f>
        <v>2283</v>
      </c>
      <c r="M37" s="86">
        <f>SUM(M35:M36)</f>
        <v>3740</v>
      </c>
      <c r="N37" s="244">
        <f>(L37+M37)/2/K37*100</f>
        <v>18.771426790500531</v>
      </c>
      <c r="O37" s="42"/>
      <c r="P37" s="42"/>
    </row>
    <row r="38" spans="6:17" ht="14.45" customHeight="1" x14ac:dyDescent="0.25">
      <c r="F38" s="38"/>
      <c r="G38" s="38"/>
      <c r="H38" s="38"/>
      <c r="I38" s="38"/>
      <c r="J38" s="38"/>
      <c r="K38" s="38"/>
      <c r="L38" s="38"/>
      <c r="M38" s="42"/>
      <c r="N38" s="42"/>
      <c r="O38" s="42"/>
      <c r="P38" s="42"/>
    </row>
    <row r="39" spans="6:17" ht="14.45" customHeight="1" x14ac:dyDescent="0.25">
      <c r="F39" s="19"/>
      <c r="G39" s="19"/>
      <c r="H39" s="19"/>
      <c r="I39" s="19"/>
      <c r="J39" s="19"/>
      <c r="K39" s="19"/>
      <c r="L39" s="19"/>
      <c r="M39" s="19"/>
      <c r="N39" s="19"/>
      <c r="O39" s="19"/>
      <c r="P39" s="19"/>
    </row>
    <row r="40" spans="6:17" ht="14.45" customHeight="1" x14ac:dyDescent="0.25">
      <c r="F40" s="36" t="s">
        <v>170</v>
      </c>
      <c r="G40" s="97" t="s">
        <v>1594</v>
      </c>
      <c r="H40" s="38"/>
      <c r="I40" s="38"/>
      <c r="J40" s="38"/>
      <c r="K40" s="38"/>
      <c r="L40" s="38"/>
      <c r="M40" s="42"/>
      <c r="N40" s="42"/>
      <c r="O40" s="42"/>
      <c r="P40" s="42"/>
    </row>
    <row r="41" spans="6:17" ht="14.45" customHeight="1" x14ac:dyDescent="0.25">
      <c r="F41" s="36" t="s">
        <v>171</v>
      </c>
      <c r="G41" s="36" t="s">
        <v>180</v>
      </c>
      <c r="H41" s="38"/>
      <c r="I41" s="38"/>
      <c r="J41" s="38"/>
      <c r="K41" s="38"/>
      <c r="L41" s="38"/>
      <c r="M41" s="42"/>
      <c r="N41" s="42"/>
      <c r="O41" s="42"/>
      <c r="P41" s="42"/>
    </row>
    <row r="42" spans="6:17" ht="30" customHeight="1" x14ac:dyDescent="0.25">
      <c r="F42" s="34"/>
      <c r="G42" s="36"/>
      <c r="H42" s="497">
        <v>2021</v>
      </c>
      <c r="I42" s="465"/>
      <c r="J42" s="498"/>
      <c r="K42" s="497">
        <v>2022</v>
      </c>
      <c r="L42" s="465"/>
      <c r="M42" s="465"/>
      <c r="N42" s="498"/>
      <c r="O42" s="42"/>
      <c r="P42" s="42"/>
    </row>
    <row r="43" spans="6:17" ht="76.150000000000006" customHeight="1" x14ac:dyDescent="0.25">
      <c r="F43" s="34"/>
      <c r="G43" s="73" t="s">
        <v>181</v>
      </c>
      <c r="H43" s="73" t="s">
        <v>899</v>
      </c>
      <c r="I43" s="73" t="s">
        <v>900</v>
      </c>
      <c r="J43" s="73" t="s">
        <v>901</v>
      </c>
      <c r="K43" s="73" t="s">
        <v>902</v>
      </c>
      <c r="L43" s="73" t="s">
        <v>899</v>
      </c>
      <c r="M43" s="73" t="s">
        <v>900</v>
      </c>
      <c r="N43" s="73" t="s">
        <v>909</v>
      </c>
      <c r="O43" s="42"/>
      <c r="P43" s="42"/>
    </row>
    <row r="44" spans="6:17" ht="25.15" customHeight="1" x14ac:dyDescent="0.25">
      <c r="F44" s="34"/>
      <c r="G44" s="73" t="s">
        <v>193</v>
      </c>
      <c r="H44" s="87">
        <v>385</v>
      </c>
      <c r="I44" s="95">
        <v>202</v>
      </c>
      <c r="J44" s="87">
        <v>13</v>
      </c>
      <c r="K44" s="95">
        <v>2190</v>
      </c>
      <c r="L44" s="95">
        <v>280</v>
      </c>
      <c r="M44" s="95">
        <v>293</v>
      </c>
      <c r="N44" s="244">
        <v>1.7854917113299265</v>
      </c>
      <c r="O44" s="42"/>
      <c r="P44" s="42"/>
    </row>
    <row r="45" spans="6:17" ht="25.15" customHeight="1" x14ac:dyDescent="0.25">
      <c r="F45" s="34"/>
      <c r="G45" s="86" t="s">
        <v>195</v>
      </c>
      <c r="H45" s="95">
        <v>1486</v>
      </c>
      <c r="I45" s="95">
        <v>1504</v>
      </c>
      <c r="J45" s="87">
        <v>16</v>
      </c>
      <c r="K45" s="95">
        <v>8336</v>
      </c>
      <c r="L45" s="95">
        <v>1142</v>
      </c>
      <c r="M45" s="95">
        <v>2010</v>
      </c>
      <c r="N45" s="244">
        <v>9.8217624330051105</v>
      </c>
      <c r="O45" s="42"/>
      <c r="P45" s="42"/>
    </row>
    <row r="46" spans="6:17" ht="25.15" customHeight="1" x14ac:dyDescent="0.25">
      <c r="F46" s="34"/>
      <c r="G46" s="73" t="s">
        <v>192</v>
      </c>
      <c r="H46" s="87">
        <v>72</v>
      </c>
      <c r="I46" s="95">
        <v>72</v>
      </c>
      <c r="J46" s="87">
        <v>15</v>
      </c>
      <c r="K46" s="95">
        <v>471</v>
      </c>
      <c r="L46" s="95">
        <v>189</v>
      </c>
      <c r="M46" s="95">
        <v>107</v>
      </c>
      <c r="N46" s="244">
        <v>0.92234824878474397</v>
      </c>
      <c r="O46" s="42"/>
      <c r="P46" s="42"/>
    </row>
    <row r="47" spans="6:17" ht="25.15" customHeight="1" x14ac:dyDescent="0.25">
      <c r="F47" s="34"/>
      <c r="G47" s="73" t="s">
        <v>196</v>
      </c>
      <c r="H47" s="87">
        <v>240</v>
      </c>
      <c r="I47" s="95">
        <v>309</v>
      </c>
      <c r="J47" s="87">
        <v>24</v>
      </c>
      <c r="K47" s="95">
        <v>1114</v>
      </c>
      <c r="L47" s="95">
        <v>199</v>
      </c>
      <c r="M47" s="95">
        <v>206</v>
      </c>
      <c r="N47" s="244">
        <v>1.2619967593169639</v>
      </c>
      <c r="O47" s="42"/>
      <c r="P47" s="42"/>
    </row>
    <row r="48" spans="6:17" ht="25.15" customHeight="1" x14ac:dyDescent="0.25">
      <c r="F48" s="34"/>
      <c r="G48" s="73" t="s">
        <v>188</v>
      </c>
      <c r="H48" s="87">
        <v>15</v>
      </c>
      <c r="I48" s="95">
        <v>21</v>
      </c>
      <c r="J48" s="87">
        <v>24</v>
      </c>
      <c r="K48" s="95">
        <v>67</v>
      </c>
      <c r="L48" s="95">
        <v>19</v>
      </c>
      <c r="M48" s="95">
        <v>28</v>
      </c>
      <c r="N48" s="244">
        <v>0.14645394490838837</v>
      </c>
      <c r="O48" s="42"/>
      <c r="P48" s="42"/>
    </row>
    <row r="49" spans="6:16" ht="25.15" customHeight="1" x14ac:dyDescent="0.25">
      <c r="F49" s="34"/>
      <c r="G49" s="73" t="s">
        <v>190</v>
      </c>
      <c r="H49" s="87">
        <v>13</v>
      </c>
      <c r="I49" s="95">
        <v>39</v>
      </c>
      <c r="J49" s="87">
        <v>11</v>
      </c>
      <c r="K49" s="95">
        <v>246</v>
      </c>
      <c r="L49" s="95">
        <v>47</v>
      </c>
      <c r="M49" s="95">
        <v>30</v>
      </c>
      <c r="N49" s="244">
        <v>0.23993518633927458</v>
      </c>
      <c r="O49" s="42"/>
      <c r="P49" s="42"/>
    </row>
    <row r="50" spans="6:16" ht="25.15" customHeight="1" x14ac:dyDescent="0.25">
      <c r="F50" s="34"/>
      <c r="G50" s="73" t="s">
        <v>201</v>
      </c>
      <c r="H50" s="73" t="s">
        <v>523</v>
      </c>
      <c r="I50" s="95" t="s">
        <v>523</v>
      </c>
      <c r="J50" s="73" t="s">
        <v>523</v>
      </c>
      <c r="K50" s="95">
        <v>0</v>
      </c>
      <c r="L50" s="95">
        <v>1</v>
      </c>
      <c r="M50" s="95">
        <v>4</v>
      </c>
      <c r="N50" s="244">
        <v>1.5580206905147703E-2</v>
      </c>
      <c r="O50" s="42"/>
      <c r="P50" s="42"/>
    </row>
    <row r="51" spans="6:16" ht="25.15" customHeight="1" x14ac:dyDescent="0.25">
      <c r="F51" s="34"/>
      <c r="G51" s="73" t="s">
        <v>202</v>
      </c>
      <c r="H51" s="73" t="s">
        <v>523</v>
      </c>
      <c r="I51" s="95" t="s">
        <v>523</v>
      </c>
      <c r="J51" s="73" t="s">
        <v>523</v>
      </c>
      <c r="K51" s="95">
        <v>8</v>
      </c>
      <c r="L51" s="95">
        <v>2</v>
      </c>
      <c r="M51" s="95">
        <v>4</v>
      </c>
      <c r="N51" s="244">
        <v>1.869624828617724E-2</v>
      </c>
      <c r="O51" s="42"/>
      <c r="P51" s="42"/>
    </row>
    <row r="52" spans="6:16" ht="25.15" customHeight="1" x14ac:dyDescent="0.25">
      <c r="F52" s="34"/>
      <c r="G52" s="73" t="s">
        <v>187</v>
      </c>
      <c r="H52" s="87">
        <v>19</v>
      </c>
      <c r="I52" s="95">
        <v>37</v>
      </c>
      <c r="J52" s="87">
        <v>7</v>
      </c>
      <c r="K52" s="95">
        <v>417</v>
      </c>
      <c r="L52" s="95">
        <v>68</v>
      </c>
      <c r="M52" s="95">
        <v>59</v>
      </c>
      <c r="N52" s="244">
        <v>0.39573725539075161</v>
      </c>
      <c r="O52" s="42"/>
      <c r="P52" s="42"/>
    </row>
    <row r="53" spans="6:16" ht="25.15" customHeight="1" x14ac:dyDescent="0.25">
      <c r="F53" s="34"/>
      <c r="G53" s="73" t="s">
        <v>200</v>
      </c>
      <c r="H53" s="87">
        <v>12</v>
      </c>
      <c r="I53" s="95">
        <v>17</v>
      </c>
      <c r="J53" s="87">
        <v>20</v>
      </c>
      <c r="K53" s="95">
        <v>65</v>
      </c>
      <c r="L53" s="95">
        <v>12</v>
      </c>
      <c r="M53" s="95">
        <v>19</v>
      </c>
      <c r="N53" s="244">
        <v>9.6597282811915736E-2</v>
      </c>
      <c r="O53" s="42"/>
      <c r="P53" s="42"/>
    </row>
    <row r="54" spans="6:16" ht="25.15" customHeight="1" x14ac:dyDescent="0.25">
      <c r="F54" s="34"/>
      <c r="G54" s="73" t="s">
        <v>186</v>
      </c>
      <c r="H54" s="87">
        <v>884</v>
      </c>
      <c r="I54" s="95">
        <v>474</v>
      </c>
      <c r="J54" s="87">
        <v>24</v>
      </c>
      <c r="K54" s="95">
        <v>2437</v>
      </c>
      <c r="L54" s="95">
        <v>215</v>
      </c>
      <c r="M54" s="95">
        <v>498</v>
      </c>
      <c r="N54" s="244">
        <v>2.2217375046740617</v>
      </c>
      <c r="O54" s="42"/>
      <c r="P54" s="42"/>
    </row>
    <row r="55" spans="6:16" ht="25.15" customHeight="1" x14ac:dyDescent="0.25">
      <c r="F55" s="34"/>
      <c r="G55" s="73" t="s">
        <v>199</v>
      </c>
      <c r="H55" s="87">
        <v>15</v>
      </c>
      <c r="I55" s="95">
        <v>21</v>
      </c>
      <c r="J55" s="87">
        <v>25</v>
      </c>
      <c r="K55" s="95">
        <v>68</v>
      </c>
      <c r="L55" s="95">
        <v>18</v>
      </c>
      <c r="M55" s="95">
        <v>22</v>
      </c>
      <c r="N55" s="244">
        <v>0.12464165524118162</v>
      </c>
      <c r="O55" s="42"/>
      <c r="P55" s="42"/>
    </row>
    <row r="56" spans="6:16" ht="25.15" customHeight="1" x14ac:dyDescent="0.25">
      <c r="F56" s="34"/>
      <c r="G56" s="73" t="s">
        <v>189</v>
      </c>
      <c r="H56" s="87">
        <v>6</v>
      </c>
      <c r="I56" s="95">
        <v>9</v>
      </c>
      <c r="J56" s="87">
        <v>14</v>
      </c>
      <c r="K56" s="95">
        <v>50</v>
      </c>
      <c r="L56" s="95">
        <v>10</v>
      </c>
      <c r="M56" s="95">
        <v>16</v>
      </c>
      <c r="N56" s="244">
        <v>8.1017075906768043E-2</v>
      </c>
      <c r="O56" s="42"/>
      <c r="P56" s="42"/>
    </row>
    <row r="57" spans="6:16" ht="25.15" customHeight="1" x14ac:dyDescent="0.25">
      <c r="F57" s="34"/>
      <c r="G57" s="73" t="s">
        <v>191</v>
      </c>
      <c r="H57" s="87">
        <v>43</v>
      </c>
      <c r="I57" s="95">
        <v>124</v>
      </c>
      <c r="J57" s="87">
        <v>22</v>
      </c>
      <c r="K57" s="95">
        <v>418</v>
      </c>
      <c r="L57" s="95">
        <v>52</v>
      </c>
      <c r="M57" s="95">
        <v>46</v>
      </c>
      <c r="N57" s="244">
        <v>0.3053720553408949</v>
      </c>
      <c r="O57" s="42"/>
      <c r="P57" s="42"/>
    </row>
    <row r="58" spans="6:16" ht="25.15" customHeight="1" x14ac:dyDescent="0.25">
      <c r="F58" s="34"/>
      <c r="G58" s="73" t="s">
        <v>198</v>
      </c>
      <c r="H58" s="87">
        <v>16</v>
      </c>
      <c r="I58" s="95">
        <v>20</v>
      </c>
      <c r="J58" s="87">
        <v>15</v>
      </c>
      <c r="K58" s="95">
        <v>121</v>
      </c>
      <c r="L58" s="95">
        <v>24</v>
      </c>
      <c r="M58" s="95">
        <v>24</v>
      </c>
      <c r="N58" s="244">
        <v>0.14956998628941792</v>
      </c>
      <c r="O58" s="42"/>
      <c r="P58" s="42"/>
    </row>
    <row r="59" spans="6:16" ht="25.15" customHeight="1" x14ac:dyDescent="0.25">
      <c r="F59" s="34"/>
      <c r="G59" s="73" t="s">
        <v>194</v>
      </c>
      <c r="H59" s="87">
        <v>2</v>
      </c>
      <c r="I59" s="95">
        <v>2</v>
      </c>
      <c r="J59" s="87">
        <v>7</v>
      </c>
      <c r="K59" s="95">
        <v>27</v>
      </c>
      <c r="L59" s="95">
        <v>6</v>
      </c>
      <c r="M59" s="95">
        <v>9</v>
      </c>
      <c r="N59" s="244">
        <v>4.6740620715443097E-2</v>
      </c>
      <c r="O59" s="42"/>
      <c r="P59" s="42"/>
    </row>
    <row r="60" spans="6:16" ht="25.15" customHeight="1" x14ac:dyDescent="0.25">
      <c r="F60" s="34"/>
      <c r="G60" s="73" t="s">
        <v>1412</v>
      </c>
      <c r="H60" s="73" t="s">
        <v>523</v>
      </c>
      <c r="I60" s="95">
        <v>243</v>
      </c>
      <c r="J60" s="73">
        <v>33</v>
      </c>
      <c r="K60" s="95">
        <v>11</v>
      </c>
      <c r="L60" s="95" t="s">
        <v>523</v>
      </c>
      <c r="M60" s="95">
        <v>365</v>
      </c>
      <c r="N60" s="73" t="s">
        <v>523</v>
      </c>
      <c r="O60" s="42"/>
      <c r="P60" s="42"/>
    </row>
    <row r="61" spans="6:16" ht="25.15" customHeight="1" x14ac:dyDescent="0.25">
      <c r="F61" s="34"/>
      <c r="G61" s="73" t="s">
        <v>185</v>
      </c>
      <c r="H61" s="106">
        <v>3208</v>
      </c>
      <c r="I61" s="95">
        <v>3094</v>
      </c>
      <c r="J61" s="244">
        <v>0.17</v>
      </c>
      <c r="K61" s="95">
        <v>16046</v>
      </c>
      <c r="L61" s="95">
        <v>2284</v>
      </c>
      <c r="M61" s="95">
        <v>3740</v>
      </c>
      <c r="N61" s="244">
        <v>18.771033279321951</v>
      </c>
      <c r="O61" s="42"/>
      <c r="P61" s="42"/>
    </row>
    <row r="62" spans="6:16" ht="14.45" customHeight="1" x14ac:dyDescent="0.25">
      <c r="F62" s="19"/>
      <c r="G62" s="19"/>
      <c r="H62" s="19"/>
      <c r="I62" s="19"/>
      <c r="J62" s="19"/>
      <c r="K62" s="368"/>
      <c r="L62" s="19"/>
      <c r="M62" s="19"/>
      <c r="N62" s="19"/>
      <c r="O62" s="19"/>
      <c r="P62" s="19"/>
    </row>
    <row r="63" spans="6:16" ht="14.45" customHeight="1" x14ac:dyDescent="0.25">
      <c r="F63" s="36" t="s">
        <v>170</v>
      </c>
      <c r="G63" s="97" t="s">
        <v>1595</v>
      </c>
      <c r="H63" s="38"/>
      <c r="I63" s="38"/>
      <c r="J63" s="38"/>
      <c r="K63" s="38"/>
      <c r="L63" s="38"/>
      <c r="M63" s="42"/>
      <c r="N63" s="42"/>
      <c r="O63" s="42"/>
      <c r="P63" s="42"/>
    </row>
    <row r="64" spans="6:16" ht="14.45" customHeight="1" x14ac:dyDescent="0.25">
      <c r="F64" s="36" t="s">
        <v>171</v>
      </c>
      <c r="G64" s="36" t="s">
        <v>180</v>
      </c>
      <c r="H64" s="38"/>
      <c r="I64" s="38"/>
      <c r="J64" s="38"/>
      <c r="K64" s="38"/>
      <c r="L64" s="38"/>
      <c r="M64" s="42"/>
      <c r="N64" s="42"/>
      <c r="O64" s="42"/>
      <c r="P64" s="42"/>
    </row>
    <row r="65" spans="6:18" ht="58.9" customHeight="1" x14ac:dyDescent="0.25">
      <c r="F65" s="34"/>
      <c r="G65" s="73" t="s">
        <v>910</v>
      </c>
      <c r="H65" s="73" t="s">
        <v>902</v>
      </c>
      <c r="I65" s="73" t="s">
        <v>899</v>
      </c>
      <c r="J65" s="73" t="s">
        <v>900</v>
      </c>
      <c r="K65" s="73" t="s">
        <v>903</v>
      </c>
      <c r="L65" s="38"/>
      <c r="M65" s="42"/>
      <c r="N65" s="42"/>
      <c r="O65" s="42"/>
      <c r="P65" s="42"/>
    </row>
    <row r="66" spans="6:18" ht="24.6" customHeight="1" x14ac:dyDescent="0.25">
      <c r="F66" s="34"/>
      <c r="G66" s="73" t="s">
        <v>911</v>
      </c>
      <c r="H66" s="246">
        <v>99</v>
      </c>
      <c r="I66" s="246">
        <v>6</v>
      </c>
      <c r="J66" s="246">
        <v>25</v>
      </c>
      <c r="K66" s="244">
        <f>(I66+J66)/2/H72*100</f>
        <v>9.6675606561466981E-2</v>
      </c>
      <c r="L66" s="38"/>
      <c r="M66" s="42"/>
      <c r="N66" s="42"/>
      <c r="O66" s="42"/>
      <c r="P66" s="42"/>
    </row>
    <row r="67" spans="6:18" ht="24.6" customHeight="1" x14ac:dyDescent="0.25">
      <c r="F67" s="34"/>
      <c r="G67" s="73" t="s">
        <v>912</v>
      </c>
      <c r="H67" s="246">
        <v>1157</v>
      </c>
      <c r="I67" s="246">
        <v>58</v>
      </c>
      <c r="J67" s="246">
        <v>247</v>
      </c>
      <c r="K67" s="244">
        <f>(I67+J67)/2/H72*100</f>
        <v>0.95116322584669122</v>
      </c>
      <c r="L67" s="38"/>
      <c r="M67" s="42"/>
      <c r="N67" s="42"/>
      <c r="O67" s="42"/>
      <c r="P67" s="42"/>
    </row>
    <row r="68" spans="6:18" ht="24.6" customHeight="1" x14ac:dyDescent="0.25">
      <c r="F68" s="34"/>
      <c r="G68" s="87" t="s">
        <v>1013</v>
      </c>
      <c r="H68" s="246">
        <v>1835</v>
      </c>
      <c r="I68" s="246">
        <v>196</v>
      </c>
      <c r="J68" s="246">
        <v>406</v>
      </c>
      <c r="K68" s="244">
        <f>(I68+J68)/2/H72*100</f>
        <v>1.8773779080646167</v>
      </c>
      <c r="L68" s="38"/>
      <c r="M68" s="42"/>
      <c r="N68" s="42"/>
      <c r="O68" s="42"/>
      <c r="P68" s="42"/>
    </row>
    <row r="69" spans="6:18" ht="24.6" customHeight="1" x14ac:dyDescent="0.25">
      <c r="F69" s="34"/>
      <c r="G69" s="73" t="s">
        <v>1014</v>
      </c>
      <c r="H69" s="246">
        <v>3784</v>
      </c>
      <c r="I69" s="246">
        <v>834</v>
      </c>
      <c r="J69" s="246">
        <v>763</v>
      </c>
      <c r="K69" s="244">
        <f>(I69+J69)/2/H72*100</f>
        <v>4.9803530218923466</v>
      </c>
      <c r="L69" s="38"/>
      <c r="M69" s="42"/>
      <c r="N69" s="42"/>
      <c r="O69" s="42"/>
      <c r="P69" s="42"/>
    </row>
    <row r="70" spans="6:18" ht="24.6" customHeight="1" x14ac:dyDescent="0.25">
      <c r="F70" s="34"/>
      <c r="G70" s="73" t="s">
        <v>1015</v>
      </c>
      <c r="H70" s="246">
        <v>5325</v>
      </c>
      <c r="I70" s="246">
        <v>267</v>
      </c>
      <c r="J70" s="246">
        <v>1291</v>
      </c>
      <c r="K70" s="244">
        <f>(I70+J70)/2/H72*100</f>
        <v>4.8587288717021142</v>
      </c>
      <c r="L70" s="38"/>
      <c r="M70" s="42"/>
      <c r="N70" s="42"/>
      <c r="O70" s="42"/>
      <c r="P70" s="42"/>
    </row>
    <row r="71" spans="6:18" ht="24.6" customHeight="1" x14ac:dyDescent="0.25">
      <c r="F71" s="34"/>
      <c r="G71" s="73" t="s">
        <v>1067</v>
      </c>
      <c r="H71" s="246">
        <v>3833</v>
      </c>
      <c r="I71" s="246">
        <v>923</v>
      </c>
      <c r="J71" s="246">
        <v>1006</v>
      </c>
      <c r="K71" s="244">
        <f>(I71+J71)/2/H72*100</f>
        <v>6.015717582486122</v>
      </c>
      <c r="L71" s="38"/>
      <c r="M71" s="42"/>
      <c r="N71" s="42"/>
      <c r="O71" s="42"/>
      <c r="P71" s="42"/>
    </row>
    <row r="72" spans="6:18" ht="24.6" customHeight="1" x14ac:dyDescent="0.25">
      <c r="F72" s="34"/>
      <c r="G72" s="73" t="s">
        <v>185</v>
      </c>
      <c r="H72" s="246">
        <f>SUM(H66:H71)</f>
        <v>16033</v>
      </c>
      <c r="I72" s="246">
        <f>SUM(I66:I71)</f>
        <v>2284</v>
      </c>
      <c r="J72" s="246">
        <f>SUM(J66:J71)</f>
        <v>3738</v>
      </c>
      <c r="K72" s="244">
        <f>(I72+J72)/2/H72*100</f>
        <v>18.780016216553356</v>
      </c>
      <c r="L72" s="38"/>
      <c r="M72" s="42"/>
      <c r="N72" s="42"/>
      <c r="O72" s="42"/>
      <c r="P72" s="42"/>
    </row>
    <row r="73" spans="6:18" ht="14.45" customHeight="1" x14ac:dyDescent="0.25">
      <c r="F73" s="38"/>
      <c r="G73" s="98"/>
      <c r="H73" s="98"/>
      <c r="I73" s="98"/>
      <c r="J73" s="98"/>
      <c r="K73" s="38"/>
      <c r="L73" s="38"/>
      <c r="M73" s="42"/>
      <c r="N73" s="42"/>
      <c r="O73" s="42"/>
      <c r="P73" s="42"/>
    </row>
    <row r="74" spans="6:18" ht="14.45" customHeight="1" x14ac:dyDescent="0.25">
      <c r="F74" s="19"/>
      <c r="G74" s="19"/>
      <c r="H74" s="19"/>
      <c r="I74" s="19"/>
      <c r="J74" s="19"/>
      <c r="K74" s="19"/>
      <c r="L74" s="19"/>
      <c r="M74" s="19"/>
      <c r="N74" s="19"/>
      <c r="O74" s="19"/>
      <c r="P74" s="19"/>
    </row>
    <row r="75" spans="6:18" ht="136.9" customHeight="1" x14ac:dyDescent="0.25">
      <c r="F75" s="219" t="s">
        <v>332</v>
      </c>
      <c r="G75" s="406" t="s">
        <v>1632</v>
      </c>
      <c r="H75" s="406"/>
      <c r="I75" s="406"/>
      <c r="J75" s="406"/>
      <c r="K75" s="406"/>
      <c r="L75" s="406"/>
      <c r="M75" s="406"/>
      <c r="N75" s="406"/>
      <c r="O75" s="406"/>
      <c r="P75" s="406"/>
      <c r="Q75" s="406"/>
      <c r="R75" s="406"/>
    </row>
    <row r="76" spans="6:18" ht="31.15" customHeight="1" x14ac:dyDescent="0.25">
      <c r="F76" s="219"/>
      <c r="G76" s="406" t="s">
        <v>1507</v>
      </c>
      <c r="H76" s="406"/>
      <c r="I76" s="406"/>
      <c r="J76" s="406"/>
      <c r="K76" s="406"/>
      <c r="L76" s="406"/>
      <c r="M76" s="406"/>
      <c r="N76" s="406"/>
      <c r="O76" s="406"/>
      <c r="P76" s="406"/>
    </row>
    <row r="77" spans="6:18" ht="31.15" customHeight="1" x14ac:dyDescent="0.25">
      <c r="F77" s="219"/>
      <c r="G77" s="390" t="s">
        <v>1600</v>
      </c>
      <c r="H77" s="38"/>
      <c r="I77" s="38"/>
      <c r="J77" s="38"/>
      <c r="K77" s="38"/>
      <c r="L77" s="38"/>
      <c r="M77" s="38"/>
      <c r="N77" s="38"/>
      <c r="O77" s="38"/>
      <c r="P77" s="38"/>
    </row>
    <row r="78" spans="6:18" ht="14.45" customHeight="1" x14ac:dyDescent="0.25">
      <c r="F78" s="156" t="s">
        <v>913</v>
      </c>
      <c r="G78" s="19" t="s">
        <v>914</v>
      </c>
      <c r="H78" s="19"/>
      <c r="I78" s="19"/>
      <c r="J78" s="19"/>
      <c r="K78" s="19"/>
      <c r="L78" s="19"/>
      <c r="M78" s="19"/>
      <c r="N78" s="19"/>
      <c r="O78" s="19"/>
      <c r="P78" s="19"/>
    </row>
    <row r="79" spans="6:18" ht="14.45" customHeight="1" x14ac:dyDescent="0.25"/>
    <row r="80" spans="6:18" ht="14.45" customHeight="1" x14ac:dyDescent="0.25"/>
    <row r="81" ht="14.45" customHeight="1" x14ac:dyDescent="0.25"/>
    <row r="82" ht="14.45" customHeight="1" x14ac:dyDescent="0.25"/>
    <row r="83" ht="14.45" customHeight="1" x14ac:dyDescent="0.25"/>
    <row r="84" ht="14.45" customHeight="1" x14ac:dyDescent="0.25"/>
    <row r="85" ht="14.45" customHeight="1" x14ac:dyDescent="0.25"/>
    <row r="86" ht="14.45" customHeight="1" x14ac:dyDescent="0.25"/>
    <row r="87" ht="14.45" customHeight="1" x14ac:dyDescent="0.25"/>
    <row r="88" ht="14.45" customHeight="1" x14ac:dyDescent="0.25"/>
  </sheetData>
  <mergeCells count="8">
    <mergeCell ref="G75:R75"/>
    <mergeCell ref="G76:P76"/>
    <mergeCell ref="H24:J24"/>
    <mergeCell ref="K24:N24"/>
    <mergeCell ref="K33:N33"/>
    <mergeCell ref="H42:J42"/>
    <mergeCell ref="K42:N42"/>
    <mergeCell ref="H33:J33"/>
  </mergeCells>
  <pageMargins left="0.511811024" right="0.511811024" top="0.78740157499999996" bottom="0.78740157499999996" header="0.31496062000000002" footer="0.31496062000000002"/>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37"/>
  <sheetViews>
    <sheetView showGridLines="0" showRowColHeaders="0" zoomScale="85" zoomScaleNormal="85" workbookViewId="0"/>
  </sheetViews>
  <sheetFormatPr defaultColWidth="0" defaultRowHeight="14.45" customHeight="1" zeroHeight="1" x14ac:dyDescent="0.25"/>
  <cols>
    <col min="1" max="5" width="8.85546875" customWidth="1"/>
    <col min="6" max="6" width="36" customWidth="1"/>
    <col min="7" max="24" width="8.85546875" customWidth="1"/>
    <col min="25"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15" x14ac:dyDescent="0.25"/>
    <row r="16" spans="6:10" ht="21" x14ac:dyDescent="0.35">
      <c r="F16" s="192" t="s">
        <v>0</v>
      </c>
      <c r="G16" s="156" t="s">
        <v>1</v>
      </c>
      <c r="H16" s="9"/>
      <c r="I16" s="9"/>
      <c r="J16" s="9"/>
    </row>
    <row r="17" spans="6:11" ht="31.9" customHeight="1" x14ac:dyDescent="0.3">
      <c r="F17" s="195" t="s">
        <v>140</v>
      </c>
      <c r="G17" s="19" t="s">
        <v>149</v>
      </c>
      <c r="H17" s="8"/>
      <c r="I17" s="8"/>
      <c r="J17" s="8"/>
    </row>
    <row r="18" spans="6:11" ht="31.9" customHeight="1" x14ac:dyDescent="0.25">
      <c r="F18" s="195" t="s">
        <v>141</v>
      </c>
      <c r="G18" s="19" t="s">
        <v>150</v>
      </c>
    </row>
    <row r="19" spans="6:11" ht="31.9" customHeight="1" x14ac:dyDescent="0.25">
      <c r="F19" s="195" t="s">
        <v>142</v>
      </c>
      <c r="G19" s="19" t="s">
        <v>151</v>
      </c>
    </row>
    <row r="20" spans="6:11" ht="31.9" customHeight="1" x14ac:dyDescent="0.25">
      <c r="F20" s="195" t="s">
        <v>143</v>
      </c>
      <c r="G20" s="19" t="s">
        <v>152</v>
      </c>
    </row>
    <row r="21" spans="6:11" ht="31.9" customHeight="1" x14ac:dyDescent="0.25">
      <c r="F21" s="195" t="s">
        <v>144</v>
      </c>
      <c r="G21" s="19" t="s">
        <v>153</v>
      </c>
    </row>
    <row r="22" spans="6:11" ht="31.9" customHeight="1" x14ac:dyDescent="0.25">
      <c r="F22" s="195" t="s">
        <v>145</v>
      </c>
      <c r="G22" s="19" t="s">
        <v>154</v>
      </c>
    </row>
    <row r="23" spans="6:11" ht="31.9" customHeight="1" x14ac:dyDescent="0.25">
      <c r="F23" s="195" t="s">
        <v>146</v>
      </c>
      <c r="G23" s="19" t="s">
        <v>155</v>
      </c>
    </row>
    <row r="24" spans="6:11" ht="31.9" customHeight="1" x14ac:dyDescent="0.25">
      <c r="F24" s="195" t="s">
        <v>147</v>
      </c>
      <c r="G24" s="19" t="s">
        <v>156</v>
      </c>
    </row>
    <row r="25" spans="6:11" ht="31.9" customHeight="1" x14ac:dyDescent="0.25">
      <c r="F25" s="195" t="s">
        <v>148</v>
      </c>
      <c r="G25" s="19" t="s">
        <v>157</v>
      </c>
    </row>
    <row r="26" spans="6:11" ht="26.45" customHeight="1" x14ac:dyDescent="0.3">
      <c r="F26" s="11"/>
      <c r="K26" s="8"/>
    </row>
    <row r="27" spans="6:11" ht="18.75" x14ac:dyDescent="0.3">
      <c r="K27" s="8"/>
    </row>
    <row r="28" spans="6:11" ht="18.75" x14ac:dyDescent="0.3">
      <c r="K28" s="8"/>
    </row>
    <row r="29" spans="6:11" ht="15" x14ac:dyDescent="0.25"/>
    <row r="30" spans="6:11" ht="15" x14ac:dyDescent="0.25"/>
    <row r="31" spans="6:11" ht="15" x14ac:dyDescent="0.25"/>
    <row r="32" spans="6:11" ht="15" x14ac:dyDescent="0.25"/>
    <row r="33" ht="15" x14ac:dyDescent="0.25"/>
    <row r="34" ht="15" x14ac:dyDescent="0.25"/>
    <row r="35" ht="15" x14ac:dyDescent="0.25"/>
    <row r="36" ht="15" x14ac:dyDescent="0.25"/>
    <row r="37" ht="15" x14ac:dyDescent="0.25"/>
  </sheetData>
  <hyperlinks>
    <hyperlink ref="F17" location="'est_dire (2)'!A1" display="Nossas pessoas - 1" xr:uid="{00000000-0004-0000-0A00-000000000000}"/>
    <hyperlink ref="F18" location="'est_dire (3)'!A1" display="Nossas pessoas -2" xr:uid="{00000000-0004-0000-0A00-000001000000}"/>
    <hyperlink ref="F19" location="'est_dire (4)'!A1" display="Nossas pessoas - 3" xr:uid="{00000000-0004-0000-0A00-000002000000}"/>
    <hyperlink ref="F20" location="'est_dire (5)'!A1" display="Nossas pessoas - 4" xr:uid="{00000000-0004-0000-0A00-000003000000}"/>
    <hyperlink ref="F21" location="'est_dire (6)'!A1" display="Nossa rede mais ampla -1 " xr:uid="{00000000-0004-0000-0A00-000004000000}"/>
    <hyperlink ref="F22" location="'est_dire (7)'!A1" display="Nossa rede mais ampla - 2" xr:uid="{00000000-0004-0000-0A00-000005000000}"/>
    <hyperlink ref="F23" location="'est_dire (8)'!A1" display="Nossa rede mais ampla - 3" xr:uid="{00000000-0004-0000-0A00-000006000000}"/>
    <hyperlink ref="F24" location="'est_dire (9)'!A1" display="Direitos humanos - 1" xr:uid="{00000000-0004-0000-0A00-000007000000}"/>
    <hyperlink ref="F25" location="'est_dire (10)'!A1" display="Direitos humanos - 2" xr:uid="{00000000-0004-0000-0A00-000008000000}"/>
  </hyperlinks>
  <pageMargins left="0.511811024" right="0.511811024" top="0.78740157499999996" bottom="0.78740157499999996" header="0.31496062000000002" footer="0.31496062000000002"/>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AD72"/>
  <sheetViews>
    <sheetView showGridLines="0" showRowColHeaders="0" topLeftCell="A3" zoomScale="85" zoomScaleNormal="85" workbookViewId="0">
      <selection activeCell="K46" sqref="K46"/>
    </sheetView>
  </sheetViews>
  <sheetFormatPr defaultColWidth="0" defaultRowHeight="14.45" customHeight="1" zeroHeight="1" x14ac:dyDescent="0.25"/>
  <cols>
    <col min="1" max="5" width="8.85546875" customWidth="1"/>
    <col min="6" max="6" width="42" customWidth="1"/>
    <col min="7" max="7" width="22.7109375" customWidth="1"/>
    <col min="8" max="8" width="31.28515625" customWidth="1"/>
    <col min="9" max="9" width="19.28515625" customWidth="1"/>
    <col min="10" max="10" width="25" customWidth="1"/>
    <col min="11" max="11" width="36.42578125" customWidth="1"/>
    <col min="12" max="12" width="23.42578125" customWidth="1"/>
    <col min="13"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11" ht="36.6" customHeight="1" x14ac:dyDescent="0.25">
      <c r="F17" s="25"/>
      <c r="G17" s="27"/>
      <c r="H17" s="30"/>
      <c r="I17" s="28"/>
      <c r="J17" s="29"/>
    </row>
    <row r="18" spans="6:11" ht="36.6" customHeight="1" x14ac:dyDescent="0.25">
      <c r="F18" s="25"/>
      <c r="G18" s="27"/>
      <c r="H18" s="30"/>
      <c r="I18" s="28"/>
      <c r="J18" s="29"/>
    </row>
    <row r="19" spans="6:11" ht="29.45" customHeight="1" x14ac:dyDescent="0.25">
      <c r="F19" s="36" t="s">
        <v>166</v>
      </c>
      <c r="G19" s="34" t="s">
        <v>178</v>
      </c>
      <c r="H19" s="38"/>
      <c r="I19" s="38"/>
      <c r="J19" s="38"/>
      <c r="K19" s="38"/>
    </row>
    <row r="20" spans="6:11" ht="29.45" customHeight="1" x14ac:dyDescent="0.25">
      <c r="F20" s="36" t="s">
        <v>167</v>
      </c>
      <c r="G20" s="38" t="s">
        <v>84</v>
      </c>
      <c r="H20" s="38"/>
      <c r="I20" s="38"/>
      <c r="J20" s="38"/>
      <c r="K20" s="38"/>
    </row>
    <row r="21" spans="6:11" ht="29.45" customHeight="1" x14ac:dyDescent="0.25">
      <c r="F21" s="36" t="s">
        <v>168</v>
      </c>
      <c r="G21" s="34" t="s">
        <v>1597</v>
      </c>
      <c r="H21" s="38"/>
      <c r="I21" s="38"/>
      <c r="J21" s="38"/>
      <c r="K21" s="38"/>
    </row>
    <row r="22" spans="6:11" ht="29.45" customHeight="1" x14ac:dyDescent="0.25">
      <c r="F22" s="36" t="s">
        <v>170</v>
      </c>
      <c r="G22" s="97" t="s">
        <v>1596</v>
      </c>
      <c r="H22" s="38"/>
      <c r="I22" s="38"/>
      <c r="J22" s="38"/>
      <c r="K22" s="38"/>
    </row>
    <row r="23" spans="6:11" ht="40.15" customHeight="1" x14ac:dyDescent="0.25">
      <c r="F23" s="36" t="s">
        <v>171</v>
      </c>
      <c r="G23" s="36" t="s">
        <v>180</v>
      </c>
      <c r="H23" s="38"/>
      <c r="I23" s="38"/>
      <c r="J23" s="38"/>
      <c r="K23" s="38"/>
    </row>
    <row r="24" spans="6:11" ht="55.9" customHeight="1" x14ac:dyDescent="0.25">
      <c r="F24" s="34"/>
      <c r="G24" s="73" t="s">
        <v>898</v>
      </c>
      <c r="H24" s="73" t="s">
        <v>902</v>
      </c>
      <c r="I24" s="73" t="s">
        <v>899</v>
      </c>
      <c r="J24" s="73" t="s">
        <v>900</v>
      </c>
      <c r="K24" s="73" t="s">
        <v>915</v>
      </c>
    </row>
    <row r="25" spans="6:11" ht="48" customHeight="1" x14ac:dyDescent="0.25">
      <c r="F25" s="34"/>
      <c r="G25" s="73" t="s">
        <v>904</v>
      </c>
      <c r="H25" s="73">
        <v>1380</v>
      </c>
      <c r="I25" s="73">
        <v>501</v>
      </c>
      <c r="J25" s="73">
        <v>334</v>
      </c>
      <c r="K25" s="244">
        <f>(I25+J25)/2/H28*100</f>
        <v>5.7506887052341593</v>
      </c>
    </row>
    <row r="26" spans="6:11" ht="46.15" customHeight="1" x14ac:dyDescent="0.25">
      <c r="F26" s="34"/>
      <c r="G26" s="73" t="s">
        <v>905</v>
      </c>
      <c r="H26" s="73">
        <v>5258</v>
      </c>
      <c r="I26" s="73">
        <v>619</v>
      </c>
      <c r="J26" s="73">
        <v>830</v>
      </c>
      <c r="K26" s="244">
        <f>(I26+J26)/2/H28*100</f>
        <v>9.9793388429752063</v>
      </c>
    </row>
    <row r="27" spans="6:11" ht="37.15" customHeight="1" x14ac:dyDescent="0.25">
      <c r="F27" s="34"/>
      <c r="G27" s="73" t="s">
        <v>906</v>
      </c>
      <c r="H27" s="73">
        <v>622</v>
      </c>
      <c r="I27" s="73">
        <v>8</v>
      </c>
      <c r="J27" s="73">
        <v>85</v>
      </c>
      <c r="K27" s="244">
        <f>(I27+J27)/2/H28*100</f>
        <v>0.64049586776859502</v>
      </c>
    </row>
    <row r="28" spans="6:11" ht="29.45" customHeight="1" x14ac:dyDescent="0.25">
      <c r="F28" s="34"/>
      <c r="G28" s="73" t="s">
        <v>185</v>
      </c>
      <c r="H28" s="86">
        <f>SUM(H25:H27)</f>
        <v>7260</v>
      </c>
      <c r="I28" s="73">
        <f>SUM(I25:I27)</f>
        <v>1128</v>
      </c>
      <c r="J28" s="73">
        <f>SUM(J25:J27)</f>
        <v>1249</v>
      </c>
      <c r="K28" s="244">
        <f>(I28+J28)/2/H28*100</f>
        <v>16.37052341597796</v>
      </c>
    </row>
    <row r="29" spans="6:11" ht="29.45" customHeight="1" x14ac:dyDescent="0.25">
      <c r="F29" s="19"/>
      <c r="G29" s="19"/>
      <c r="H29" s="19"/>
      <c r="I29" s="19"/>
      <c r="J29" s="19"/>
      <c r="K29" s="19"/>
    </row>
    <row r="30" spans="6:11" ht="29.45" customHeight="1" x14ac:dyDescent="0.25">
      <c r="F30" s="36" t="s">
        <v>170</v>
      </c>
      <c r="G30" s="97" t="s">
        <v>1614</v>
      </c>
      <c r="H30" s="38"/>
      <c r="I30" s="38"/>
      <c r="J30" s="38"/>
      <c r="K30" s="38"/>
    </row>
    <row r="31" spans="6:11" ht="29.45" customHeight="1" x14ac:dyDescent="0.25">
      <c r="F31" s="36" t="s">
        <v>171</v>
      </c>
      <c r="G31" s="36" t="s">
        <v>180</v>
      </c>
      <c r="H31" s="38"/>
      <c r="I31" s="38"/>
      <c r="J31" s="38"/>
      <c r="K31" s="38"/>
    </row>
    <row r="32" spans="6:11" ht="43.15" customHeight="1" x14ac:dyDescent="0.25">
      <c r="F32" s="34"/>
      <c r="G32" s="73" t="s">
        <v>908</v>
      </c>
      <c r="H32" s="73" t="s">
        <v>902</v>
      </c>
      <c r="I32" s="73" t="s">
        <v>1571</v>
      </c>
      <c r="J32" s="73" t="s">
        <v>900</v>
      </c>
      <c r="K32" s="73" t="s">
        <v>915</v>
      </c>
    </row>
    <row r="33" spans="6:11" ht="29.45" customHeight="1" x14ac:dyDescent="0.25">
      <c r="F33" s="34"/>
      <c r="G33" s="73" t="s">
        <v>207</v>
      </c>
      <c r="H33" s="73">
        <v>2655</v>
      </c>
      <c r="I33" s="73">
        <v>406</v>
      </c>
      <c r="J33" s="73">
        <v>535</v>
      </c>
      <c r="K33" s="244">
        <f>(I33+J33)/2/H35*100</f>
        <v>6.4825020666850381</v>
      </c>
    </row>
    <row r="34" spans="6:11" ht="29.45" customHeight="1" x14ac:dyDescent="0.25">
      <c r="F34" s="34"/>
      <c r="G34" s="73" t="s">
        <v>208</v>
      </c>
      <c r="H34" s="73">
        <v>4603</v>
      </c>
      <c r="I34" s="73">
        <v>721</v>
      </c>
      <c r="J34" s="73">
        <v>714</v>
      </c>
      <c r="K34" s="244">
        <f>(I34+J34)/2/H35*100</f>
        <v>9.8856434279415808</v>
      </c>
    </row>
    <row r="35" spans="6:11" ht="29.45" customHeight="1" x14ac:dyDescent="0.25">
      <c r="F35" s="34"/>
      <c r="G35" s="73" t="s">
        <v>916</v>
      </c>
      <c r="H35" s="86">
        <f>SUM(H33:H34)</f>
        <v>7258</v>
      </c>
      <c r="I35" s="73">
        <f>SUM(I33:I34)</f>
        <v>1127</v>
      </c>
      <c r="J35" s="73">
        <f>SUM(J33:J34)</f>
        <v>1249</v>
      </c>
      <c r="K35" s="244">
        <f>(I35+J35)/2/H35*100</f>
        <v>16.368145494626617</v>
      </c>
    </row>
    <row r="36" spans="6:11" ht="29.45" customHeight="1" x14ac:dyDescent="0.25">
      <c r="F36" s="34"/>
      <c r="G36" s="38"/>
      <c r="H36" s="98"/>
      <c r="I36" s="38"/>
      <c r="J36" s="38"/>
      <c r="K36" s="220"/>
    </row>
    <row r="37" spans="6:11" ht="29.45" customHeight="1" x14ac:dyDescent="0.25">
      <c r="F37" s="19"/>
      <c r="G37" s="19"/>
      <c r="H37" s="19"/>
      <c r="I37" s="19"/>
      <c r="J37" s="19"/>
      <c r="K37" s="19"/>
    </row>
    <row r="38" spans="6:11" ht="29.45" customHeight="1" x14ac:dyDescent="0.25">
      <c r="F38" s="36" t="s">
        <v>170</v>
      </c>
      <c r="G38" s="97" t="s">
        <v>1598</v>
      </c>
      <c r="H38" s="38"/>
      <c r="I38" s="38"/>
      <c r="J38" s="38"/>
      <c r="K38" s="38"/>
    </row>
    <row r="39" spans="6:11" ht="29.45" customHeight="1" x14ac:dyDescent="0.25">
      <c r="F39" s="36" t="s">
        <v>171</v>
      </c>
      <c r="G39" s="36" t="s">
        <v>180</v>
      </c>
      <c r="H39" s="38"/>
      <c r="I39" s="38"/>
      <c r="J39" s="38"/>
      <c r="K39" s="38"/>
    </row>
    <row r="40" spans="6:11" ht="29.45" customHeight="1" x14ac:dyDescent="0.25">
      <c r="F40" s="34"/>
      <c r="G40" s="73" t="s">
        <v>181</v>
      </c>
      <c r="H40" s="73" t="s">
        <v>902</v>
      </c>
      <c r="I40" s="73" t="s">
        <v>899</v>
      </c>
      <c r="J40" s="73" t="s">
        <v>900</v>
      </c>
      <c r="K40" s="73" t="s">
        <v>915</v>
      </c>
    </row>
    <row r="41" spans="6:11" ht="29.45" customHeight="1" x14ac:dyDescent="0.25">
      <c r="F41" s="34"/>
      <c r="G41" s="73" t="s">
        <v>193</v>
      </c>
      <c r="H41" s="73">
        <v>833</v>
      </c>
      <c r="I41" s="73">
        <v>114</v>
      </c>
      <c r="J41" s="73">
        <v>119</v>
      </c>
      <c r="K41" s="244">
        <v>1.6046831955922867</v>
      </c>
    </row>
    <row r="42" spans="6:11" ht="29.45" customHeight="1" x14ac:dyDescent="0.25">
      <c r="F42" s="34"/>
      <c r="G42" s="73" t="s">
        <v>195</v>
      </c>
      <c r="H42" s="73">
        <v>5316</v>
      </c>
      <c r="I42" s="73">
        <v>799</v>
      </c>
      <c r="J42" s="73">
        <v>943</v>
      </c>
      <c r="K42" s="244">
        <v>11.997245179063361</v>
      </c>
    </row>
    <row r="43" spans="6:11" ht="29.45" customHeight="1" x14ac:dyDescent="0.25">
      <c r="F43" s="34"/>
      <c r="G43" s="73" t="s">
        <v>192</v>
      </c>
      <c r="H43" s="73">
        <v>302</v>
      </c>
      <c r="I43" s="73">
        <v>101</v>
      </c>
      <c r="J43" s="73">
        <v>49</v>
      </c>
      <c r="K43" s="244">
        <v>1.0330578512396695</v>
      </c>
    </row>
    <row r="44" spans="6:11" ht="29.45" customHeight="1" x14ac:dyDescent="0.25">
      <c r="F44" s="34"/>
      <c r="G44" s="73" t="s">
        <v>196</v>
      </c>
      <c r="H44" s="73">
        <v>290</v>
      </c>
      <c r="I44" s="73">
        <v>39</v>
      </c>
      <c r="J44" s="73">
        <v>43</v>
      </c>
      <c r="K44" s="244">
        <v>0.56473829201101933</v>
      </c>
    </row>
    <row r="45" spans="6:11" ht="29.45" customHeight="1" x14ac:dyDescent="0.25">
      <c r="F45" s="34"/>
      <c r="G45" s="73" t="s">
        <v>201</v>
      </c>
      <c r="H45" s="73">
        <v>8</v>
      </c>
      <c r="I45" s="73">
        <v>1</v>
      </c>
      <c r="J45" s="247">
        <v>4</v>
      </c>
      <c r="K45" s="244">
        <v>3.4435261707988982E-2</v>
      </c>
    </row>
    <row r="46" spans="6:11" ht="29.45" customHeight="1" x14ac:dyDescent="0.25">
      <c r="F46" s="34"/>
      <c r="G46" s="73" t="s">
        <v>202</v>
      </c>
      <c r="H46" s="73">
        <v>11</v>
      </c>
      <c r="I46" s="73">
        <v>2</v>
      </c>
      <c r="J46" s="247">
        <v>4</v>
      </c>
      <c r="K46" s="244">
        <v>4.1322314049586778E-2</v>
      </c>
    </row>
    <row r="47" spans="6:11" ht="29.45" customHeight="1" x14ac:dyDescent="0.25">
      <c r="F47" s="34"/>
      <c r="G47" s="73" t="s">
        <v>186</v>
      </c>
      <c r="H47" s="73">
        <v>265</v>
      </c>
      <c r="I47" s="73">
        <v>61</v>
      </c>
      <c r="J47" s="73">
        <v>72</v>
      </c>
      <c r="K47" s="244">
        <v>0.91597796143250676</v>
      </c>
    </row>
    <row r="48" spans="6:11" ht="29.45" customHeight="1" x14ac:dyDescent="0.25">
      <c r="F48" s="34"/>
      <c r="G48" s="73" t="s">
        <v>191</v>
      </c>
      <c r="H48" s="73">
        <v>235</v>
      </c>
      <c r="I48" s="73">
        <v>11</v>
      </c>
      <c r="J48" s="73">
        <v>15</v>
      </c>
      <c r="K48" s="244">
        <v>0.1790633608815427</v>
      </c>
    </row>
    <row r="49" spans="6:14" ht="29.45" customHeight="1" x14ac:dyDescent="0.25">
      <c r="F49" s="34"/>
      <c r="G49" s="73" t="s">
        <v>185</v>
      </c>
      <c r="H49" s="86">
        <v>7260</v>
      </c>
      <c r="I49" s="73">
        <v>1128</v>
      </c>
      <c r="J49" s="73">
        <v>1249</v>
      </c>
      <c r="K49" s="244">
        <v>16.37052341597796</v>
      </c>
    </row>
    <row r="50" spans="6:14" ht="29.45" customHeight="1" x14ac:dyDescent="0.25">
      <c r="F50" s="19"/>
      <c r="G50" s="19"/>
      <c r="H50" s="19"/>
      <c r="I50" s="19"/>
      <c r="J50" s="19"/>
      <c r="K50" s="19"/>
    </row>
    <row r="51" spans="6:14" ht="29.45" customHeight="1" x14ac:dyDescent="0.25">
      <c r="F51" s="19"/>
      <c r="G51" s="19"/>
      <c r="H51" s="19"/>
      <c r="I51" s="19"/>
      <c r="J51" s="19"/>
      <c r="K51" s="19"/>
    </row>
    <row r="52" spans="6:14" ht="29.45" customHeight="1" x14ac:dyDescent="0.25">
      <c r="F52" s="36" t="s">
        <v>170</v>
      </c>
      <c r="G52" s="97" t="s">
        <v>1595</v>
      </c>
      <c r="H52" s="38"/>
      <c r="I52" s="38"/>
      <c r="J52" s="38"/>
      <c r="K52" s="38"/>
    </row>
    <row r="53" spans="6:14" ht="29.45" customHeight="1" x14ac:dyDescent="0.25">
      <c r="F53" s="36" t="s">
        <v>171</v>
      </c>
      <c r="G53" s="36" t="s">
        <v>180</v>
      </c>
      <c r="H53" s="38"/>
      <c r="I53" s="38"/>
      <c r="J53" s="38"/>
      <c r="K53" s="38"/>
    </row>
    <row r="54" spans="6:14" ht="41.45" customHeight="1" x14ac:dyDescent="0.25">
      <c r="F54" s="34"/>
      <c r="G54" s="73" t="s">
        <v>917</v>
      </c>
      <c r="H54" s="73" t="s">
        <v>902</v>
      </c>
      <c r="I54" s="73" t="s">
        <v>899</v>
      </c>
      <c r="J54" s="73" t="s">
        <v>900</v>
      </c>
      <c r="K54" s="73" t="s">
        <v>915</v>
      </c>
    </row>
    <row r="55" spans="6:14" ht="37.15" customHeight="1" x14ac:dyDescent="0.25">
      <c r="F55" s="34"/>
      <c r="G55" s="73" t="s">
        <v>911</v>
      </c>
      <c r="H55" s="73">
        <v>78</v>
      </c>
      <c r="I55" s="73">
        <v>6</v>
      </c>
      <c r="J55" s="73">
        <v>10</v>
      </c>
      <c r="K55" s="244">
        <f>(I55+J55)/2/H61*100</f>
        <v>0.11036004966202234</v>
      </c>
    </row>
    <row r="56" spans="6:14" ht="37.15" customHeight="1" x14ac:dyDescent="0.25">
      <c r="F56" s="34"/>
      <c r="G56" s="73" t="s">
        <v>912</v>
      </c>
      <c r="H56" s="73">
        <v>814</v>
      </c>
      <c r="I56" s="73">
        <v>41</v>
      </c>
      <c r="J56" s="73">
        <v>125</v>
      </c>
      <c r="K56" s="244">
        <f>(I56+J56)/2/H61*100</f>
        <v>1.1449855152434818</v>
      </c>
    </row>
    <row r="57" spans="6:14" ht="37.15" customHeight="1" x14ac:dyDescent="0.25">
      <c r="F57" s="34"/>
      <c r="G57" s="87" t="s">
        <v>1013</v>
      </c>
      <c r="H57" s="73">
        <v>1146</v>
      </c>
      <c r="I57" s="73">
        <v>134</v>
      </c>
      <c r="J57" s="73">
        <v>222</v>
      </c>
      <c r="K57" s="244">
        <f>(I57+J57)/2/H61*100</f>
        <v>2.4555111049799971</v>
      </c>
    </row>
    <row r="58" spans="6:14" ht="37.15" customHeight="1" x14ac:dyDescent="0.25">
      <c r="F58" s="34"/>
      <c r="G58" s="73" t="s">
        <v>1014</v>
      </c>
      <c r="H58" s="73">
        <v>1593</v>
      </c>
      <c r="I58" s="73">
        <v>347</v>
      </c>
      <c r="J58" s="73">
        <v>276</v>
      </c>
      <c r="K58" s="244">
        <f>(I58+J58)/2/H61*100</f>
        <v>4.2971444337149949</v>
      </c>
    </row>
    <row r="59" spans="6:14" ht="37.15" customHeight="1" x14ac:dyDescent="0.25">
      <c r="F59" s="34"/>
      <c r="G59" s="73" t="s">
        <v>1015</v>
      </c>
      <c r="H59" s="73">
        <v>1636</v>
      </c>
      <c r="I59" s="73">
        <v>85</v>
      </c>
      <c r="J59" s="73">
        <v>249</v>
      </c>
      <c r="K59" s="244">
        <f>(I59+J59)/2/H61*100</f>
        <v>2.3037660366947166</v>
      </c>
    </row>
    <row r="60" spans="6:14" ht="37.15" customHeight="1" x14ac:dyDescent="0.25">
      <c r="F60" s="34"/>
      <c r="G60" s="73" t="s">
        <v>1067</v>
      </c>
      <c r="H60" s="73">
        <v>1982</v>
      </c>
      <c r="I60" s="73">
        <v>515</v>
      </c>
      <c r="J60" s="73">
        <v>366</v>
      </c>
      <c r="K60" s="244">
        <f>(I60+J60)/2/H61*100</f>
        <v>6.0767002345151058</v>
      </c>
    </row>
    <row r="61" spans="6:14" ht="37.15" customHeight="1" x14ac:dyDescent="0.25">
      <c r="F61" s="34"/>
      <c r="G61" s="73" t="s">
        <v>185</v>
      </c>
      <c r="H61" s="86">
        <f>SUM(H55:H60)</f>
        <v>7249</v>
      </c>
      <c r="I61" s="73">
        <f>SUM(I55:I60)</f>
        <v>1128</v>
      </c>
      <c r="J61" s="73">
        <f>SUM(J55:J60)</f>
        <v>1248</v>
      </c>
      <c r="K61" s="244">
        <f>(I61+J61)/2/H61*100</f>
        <v>16.388467374810318</v>
      </c>
    </row>
    <row r="62" spans="6:14" ht="29.45" customHeight="1" x14ac:dyDescent="0.25">
      <c r="F62" s="19"/>
      <c r="G62" s="19"/>
      <c r="H62" s="19"/>
      <c r="I62" s="19"/>
      <c r="J62" s="19"/>
      <c r="K62" s="19"/>
    </row>
    <row r="63" spans="6:14" ht="29.45" customHeight="1" x14ac:dyDescent="0.25">
      <c r="F63" s="19"/>
      <c r="G63" s="19"/>
      <c r="H63" s="19"/>
      <c r="I63" s="19"/>
      <c r="J63" s="19"/>
      <c r="K63" s="19"/>
    </row>
    <row r="64" spans="6:14" ht="94.9" customHeight="1" x14ac:dyDescent="0.25">
      <c r="F64" s="219" t="s">
        <v>332</v>
      </c>
      <c r="G64" s="406" t="s">
        <v>918</v>
      </c>
      <c r="H64" s="406"/>
      <c r="I64" s="406"/>
      <c r="J64" s="406"/>
      <c r="K64" s="406"/>
      <c r="L64" s="406"/>
      <c r="M64" s="406"/>
      <c r="N64" s="406"/>
    </row>
    <row r="65" spans="6:14" ht="29.45" customHeight="1" x14ac:dyDescent="0.25">
      <c r="F65" s="19"/>
      <c r="G65" s="485" t="s">
        <v>919</v>
      </c>
      <c r="H65" s="485"/>
      <c r="I65" s="485"/>
      <c r="J65" s="485"/>
      <c r="K65" s="485"/>
      <c r="L65" s="485"/>
      <c r="M65" s="485"/>
      <c r="N65" s="485"/>
    </row>
    <row r="66" spans="6:14" ht="34.15" customHeight="1" x14ac:dyDescent="0.25">
      <c r="F66" s="19"/>
      <c r="G66" s="485" t="s">
        <v>920</v>
      </c>
      <c r="H66" s="485"/>
      <c r="I66" s="485"/>
      <c r="J66" s="485"/>
      <c r="K66" s="485"/>
      <c r="L66" s="485"/>
      <c r="M66" s="485"/>
      <c r="N66" s="485"/>
    </row>
    <row r="67" spans="6:14" ht="29.45" customHeight="1" x14ac:dyDescent="0.25">
      <c r="F67" s="19"/>
      <c r="G67" s="34" t="s">
        <v>1570</v>
      </c>
      <c r="H67" s="19"/>
      <c r="I67" s="19"/>
      <c r="J67" s="19"/>
      <c r="K67" s="19"/>
    </row>
    <row r="68" spans="6:14" ht="114" customHeight="1" x14ac:dyDescent="0.25">
      <c r="F68" s="36" t="s">
        <v>176</v>
      </c>
      <c r="G68" s="406" t="s">
        <v>914</v>
      </c>
      <c r="H68" s="406"/>
      <c r="I68" s="406"/>
      <c r="J68" s="406"/>
      <c r="K68" s="406"/>
      <c r="L68" s="406"/>
    </row>
    <row r="69" spans="6:14" ht="14.45" customHeight="1" x14ac:dyDescent="0.25"/>
    <row r="70" spans="6:14" ht="14.45" customHeight="1" x14ac:dyDescent="0.25"/>
    <row r="71" spans="6:14" ht="14.45" customHeight="1" x14ac:dyDescent="0.25"/>
    <row r="72" spans="6:14" ht="14.45" customHeight="1" x14ac:dyDescent="0.25"/>
  </sheetData>
  <mergeCells count="4">
    <mergeCell ref="G68:L68"/>
    <mergeCell ref="G64:N64"/>
    <mergeCell ref="G65:N65"/>
    <mergeCell ref="G66:N66"/>
  </mergeCells>
  <phoneticPr fontId="16" type="noConversion"/>
  <pageMargins left="0.511811024" right="0.511811024" top="0.78740157499999996" bottom="0.78740157499999996" header="0.31496062000000002" footer="0.31496062000000002"/>
  <pageSetup orientation="portrait" r:id="rId1"/>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AD78"/>
  <sheetViews>
    <sheetView showGridLines="0" showRowColHeaders="0" zoomScale="85" zoomScaleNormal="85" workbookViewId="0"/>
  </sheetViews>
  <sheetFormatPr defaultColWidth="0" defaultRowHeight="14.45" customHeight="1" x14ac:dyDescent="0.25"/>
  <cols>
    <col min="1" max="5" width="8.85546875" customWidth="1"/>
    <col min="6" max="6" width="42" customWidth="1"/>
    <col min="7" max="7" width="22.85546875" customWidth="1"/>
    <col min="8" max="8" width="35" customWidth="1"/>
    <col min="9" max="9" width="28.28515625" customWidth="1"/>
    <col min="10" max="10" width="26.42578125" customWidth="1"/>
    <col min="11" max="11" width="26.7109375" customWidth="1"/>
    <col min="12" max="12" width="22.7109375" customWidth="1"/>
    <col min="13"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22.9" customHeight="1" x14ac:dyDescent="0.25">
      <c r="F18" s="25"/>
      <c r="G18" s="27"/>
      <c r="H18" s="30"/>
      <c r="I18" s="28"/>
      <c r="J18" s="29"/>
    </row>
    <row r="19" spans="6:25" ht="25.15" customHeight="1" x14ac:dyDescent="0.25">
      <c r="F19" s="36" t="s">
        <v>166</v>
      </c>
      <c r="G19" s="34" t="s">
        <v>178</v>
      </c>
      <c r="H19" s="38"/>
      <c r="I19" s="38"/>
      <c r="J19" s="38"/>
      <c r="K19" s="38"/>
      <c r="L19" s="38"/>
      <c r="M19" s="42"/>
      <c r="N19" s="42"/>
      <c r="O19" s="42"/>
      <c r="P19" s="42"/>
      <c r="Q19" s="42"/>
      <c r="R19" s="42"/>
      <c r="S19" s="42"/>
      <c r="T19" s="42"/>
      <c r="U19" s="42"/>
      <c r="V19" s="42"/>
      <c r="W19" s="42"/>
      <c r="X19" s="42"/>
      <c r="Y19" s="42"/>
    </row>
    <row r="20" spans="6:25" ht="31.9" customHeight="1" x14ac:dyDescent="0.25">
      <c r="F20" s="36" t="s">
        <v>167</v>
      </c>
      <c r="G20" s="38" t="s">
        <v>84</v>
      </c>
      <c r="H20" s="38"/>
      <c r="I20" s="38"/>
      <c r="J20" s="38"/>
      <c r="K20" s="38"/>
      <c r="L20" s="38"/>
      <c r="M20" s="42"/>
      <c r="N20" s="42"/>
      <c r="O20" s="42"/>
      <c r="P20" s="42"/>
      <c r="Q20" s="42"/>
      <c r="R20" s="42"/>
      <c r="S20" s="42"/>
      <c r="T20" s="42"/>
      <c r="U20" s="42"/>
      <c r="V20" s="42"/>
      <c r="W20" s="42"/>
      <c r="X20" s="42"/>
      <c r="Y20" s="42"/>
    </row>
    <row r="21" spans="6:25" ht="31.9" customHeight="1" x14ac:dyDescent="0.25">
      <c r="F21" s="36" t="s">
        <v>168</v>
      </c>
      <c r="G21" s="34" t="s">
        <v>1599</v>
      </c>
      <c r="H21" s="38"/>
      <c r="I21" s="38"/>
      <c r="J21" s="38"/>
      <c r="K21" s="38"/>
      <c r="L21" s="38"/>
      <c r="M21" s="42"/>
      <c r="N21" s="42"/>
      <c r="O21" s="42"/>
      <c r="P21" s="42"/>
      <c r="Q21" s="42"/>
      <c r="R21" s="42"/>
      <c r="S21" s="42"/>
      <c r="T21" s="42"/>
      <c r="U21" s="42"/>
      <c r="V21" s="42"/>
      <c r="W21" s="42"/>
      <c r="X21" s="42"/>
      <c r="Y21" s="42"/>
    </row>
    <row r="22" spans="6:25" ht="29.45" customHeight="1" x14ac:dyDescent="0.25">
      <c r="F22" s="36" t="s">
        <v>170</v>
      </c>
      <c r="G22" s="97" t="s">
        <v>1591</v>
      </c>
      <c r="H22" s="38"/>
      <c r="I22" s="38"/>
      <c r="J22" s="38"/>
      <c r="K22" s="38"/>
      <c r="L22" s="38"/>
      <c r="M22" s="42"/>
      <c r="N22" s="42"/>
      <c r="O22" s="42"/>
      <c r="P22" s="42"/>
      <c r="Q22" s="42"/>
      <c r="R22" s="42"/>
      <c r="S22" s="42"/>
      <c r="T22" s="42"/>
      <c r="U22" s="42"/>
      <c r="V22" s="42"/>
      <c r="W22" s="42"/>
      <c r="X22" s="42"/>
      <c r="Y22" s="42"/>
    </row>
    <row r="23" spans="6:25" ht="29.45" customHeight="1" x14ac:dyDescent="0.25">
      <c r="F23" s="36" t="s">
        <v>171</v>
      </c>
      <c r="G23" s="36" t="s">
        <v>180</v>
      </c>
      <c r="H23" s="38"/>
      <c r="I23" s="38"/>
      <c r="J23" s="38"/>
      <c r="K23" s="38"/>
      <c r="L23" s="38"/>
      <c r="M23" s="42"/>
      <c r="N23" s="42"/>
      <c r="O23" s="42"/>
      <c r="P23" s="42"/>
      <c r="Q23" s="42"/>
      <c r="R23" s="42"/>
      <c r="S23" s="42"/>
      <c r="T23" s="42"/>
      <c r="U23" s="42"/>
      <c r="V23" s="42"/>
      <c r="W23" s="42"/>
      <c r="X23" s="42"/>
      <c r="Y23" s="42"/>
    </row>
    <row r="24" spans="6:25" ht="31.9" customHeight="1" x14ac:dyDescent="0.25">
      <c r="F24" s="34"/>
      <c r="G24" s="73" t="s">
        <v>898</v>
      </c>
      <c r="H24" s="73" t="s">
        <v>902</v>
      </c>
      <c r="I24" s="73" t="s">
        <v>899</v>
      </c>
      <c r="J24" s="73" t="s">
        <v>900</v>
      </c>
      <c r="K24" s="73" t="s">
        <v>921</v>
      </c>
      <c r="L24" s="38"/>
      <c r="M24" s="42"/>
      <c r="N24" s="42"/>
      <c r="O24" s="42"/>
      <c r="P24" s="42"/>
      <c r="Q24" s="42"/>
      <c r="R24" s="42"/>
      <c r="S24" s="42"/>
      <c r="T24" s="42"/>
      <c r="U24" s="42"/>
      <c r="V24" s="42"/>
      <c r="W24" s="42"/>
      <c r="X24" s="42"/>
      <c r="Y24" s="42"/>
    </row>
    <row r="25" spans="6:25" ht="37.9" customHeight="1" x14ac:dyDescent="0.25">
      <c r="F25" s="34"/>
      <c r="G25" s="73" t="s">
        <v>904</v>
      </c>
      <c r="H25" s="246">
        <v>1204</v>
      </c>
      <c r="I25" s="246">
        <v>366</v>
      </c>
      <c r="J25" s="246">
        <v>375</v>
      </c>
      <c r="K25" s="244">
        <f>(I25+J25)/2/H28*100</f>
        <v>4.2169360346005007</v>
      </c>
      <c r="L25" s="38"/>
      <c r="M25" s="42"/>
      <c r="N25" s="42"/>
      <c r="O25" s="42"/>
      <c r="P25" s="42"/>
      <c r="Q25" s="42"/>
      <c r="R25" s="42"/>
      <c r="S25" s="42"/>
      <c r="T25" s="42"/>
      <c r="U25" s="42"/>
      <c r="V25" s="42"/>
      <c r="W25" s="42"/>
      <c r="X25" s="42"/>
      <c r="Y25" s="42"/>
    </row>
    <row r="26" spans="6:25" ht="45.6" customHeight="1" x14ac:dyDescent="0.25">
      <c r="F26" s="34"/>
      <c r="G26" s="73" t="s">
        <v>905</v>
      </c>
      <c r="H26" s="246">
        <v>6550</v>
      </c>
      <c r="I26" s="246">
        <v>518</v>
      </c>
      <c r="J26" s="246">
        <v>1521</v>
      </c>
      <c r="K26" s="244">
        <f>(I26+J26)/2/H28*100</f>
        <v>11.603687684953334</v>
      </c>
      <c r="L26" s="38"/>
      <c r="M26" s="42"/>
      <c r="N26" s="42"/>
      <c r="O26" s="42"/>
      <c r="P26" s="42"/>
      <c r="Q26" s="42"/>
      <c r="R26" s="42"/>
      <c r="S26" s="42"/>
      <c r="T26" s="42"/>
      <c r="U26" s="42"/>
      <c r="V26" s="42"/>
      <c r="W26" s="42"/>
      <c r="X26" s="42"/>
      <c r="Y26" s="42"/>
    </row>
    <row r="27" spans="6:25" ht="29.45" customHeight="1" x14ac:dyDescent="0.25">
      <c r="F27" s="34"/>
      <c r="G27" s="73" t="s">
        <v>906</v>
      </c>
      <c r="H27" s="246">
        <v>1032</v>
      </c>
      <c r="I27" s="246">
        <v>10</v>
      </c>
      <c r="J27" s="246">
        <v>417</v>
      </c>
      <c r="K27" s="244">
        <f>(I27+J27)/2/H28*100</f>
        <v>2.4300022763487363</v>
      </c>
      <c r="L27" s="38"/>
      <c r="M27" s="42"/>
      <c r="N27" s="42"/>
      <c r="O27" s="42"/>
      <c r="P27" s="42"/>
      <c r="Q27" s="42"/>
      <c r="R27" s="42"/>
      <c r="S27" s="42"/>
      <c r="T27" s="42"/>
      <c r="U27" s="42"/>
      <c r="V27" s="42"/>
      <c r="W27" s="42"/>
      <c r="X27" s="42"/>
      <c r="Y27" s="42"/>
    </row>
    <row r="28" spans="6:25" ht="29.45" customHeight="1" x14ac:dyDescent="0.25">
      <c r="F28" s="34"/>
      <c r="G28" s="73" t="s">
        <v>185</v>
      </c>
      <c r="H28" s="246">
        <f>SUM(H25:H27)</f>
        <v>8786</v>
      </c>
      <c r="I28" s="246">
        <f>SUM(I25:I27)</f>
        <v>894</v>
      </c>
      <c r="J28" s="246">
        <f>SUM(J25:J27)</f>
        <v>2313</v>
      </c>
      <c r="K28" s="244">
        <f>(I28+J28)/2/H28*100</f>
        <v>18.250625995902574</v>
      </c>
      <c r="L28" s="38"/>
      <c r="M28" s="42"/>
      <c r="N28" s="42"/>
      <c r="O28" s="42"/>
      <c r="P28" s="42"/>
      <c r="Q28" s="42"/>
      <c r="R28" s="42"/>
      <c r="S28" s="42"/>
      <c r="T28" s="42"/>
      <c r="U28" s="42"/>
      <c r="V28" s="42"/>
      <c r="W28" s="42"/>
      <c r="X28" s="42"/>
      <c r="Y28" s="42"/>
    </row>
    <row r="29" spans="6:25" ht="29.45" customHeight="1" x14ac:dyDescent="0.25">
      <c r="F29" s="38"/>
      <c r="G29" s="38"/>
      <c r="H29" s="38"/>
      <c r="I29" s="38"/>
      <c r="J29" s="38"/>
      <c r="K29" s="38"/>
      <c r="L29" s="38"/>
      <c r="M29" s="42"/>
      <c r="N29" s="42"/>
      <c r="O29" s="42"/>
      <c r="P29" s="42"/>
      <c r="Q29" s="42"/>
      <c r="R29" s="42"/>
      <c r="S29" s="42"/>
      <c r="T29" s="42"/>
      <c r="U29" s="42"/>
      <c r="V29" s="42"/>
      <c r="W29" s="42"/>
      <c r="X29" s="42"/>
      <c r="Y29" s="42"/>
    </row>
    <row r="30" spans="6:25" ht="29.45" customHeight="1" x14ac:dyDescent="0.25">
      <c r="F30" s="38"/>
      <c r="G30" s="38"/>
      <c r="H30" s="38"/>
      <c r="I30" s="38"/>
      <c r="J30" s="38"/>
      <c r="K30" s="38"/>
      <c r="L30" s="38"/>
      <c r="M30" s="42"/>
      <c r="N30" s="42"/>
      <c r="O30" s="42"/>
      <c r="P30" s="42"/>
      <c r="Q30" s="42"/>
      <c r="R30" s="42"/>
      <c r="S30" s="42"/>
      <c r="T30" s="42"/>
      <c r="U30" s="42"/>
      <c r="V30" s="42"/>
      <c r="W30" s="42"/>
      <c r="X30" s="42"/>
      <c r="Y30" s="42"/>
    </row>
    <row r="31" spans="6:25" ht="29.45" customHeight="1" x14ac:dyDescent="0.25">
      <c r="F31" s="36" t="s">
        <v>170</v>
      </c>
      <c r="G31" s="97" t="s">
        <v>1593</v>
      </c>
      <c r="H31" s="38"/>
      <c r="I31" s="38"/>
      <c r="J31" s="38"/>
      <c r="K31" s="38"/>
      <c r="L31" s="38"/>
      <c r="M31" s="42"/>
      <c r="N31" s="42"/>
      <c r="O31" s="42"/>
      <c r="P31" s="42"/>
      <c r="Q31" s="42"/>
      <c r="R31" s="42"/>
      <c r="S31" s="42"/>
      <c r="T31" s="42"/>
      <c r="U31" s="42"/>
      <c r="V31" s="42"/>
      <c r="W31" s="42"/>
      <c r="X31" s="42"/>
      <c r="Y31" s="42"/>
    </row>
    <row r="32" spans="6:25" ht="29.45" customHeight="1" x14ac:dyDescent="0.25">
      <c r="F32" s="36" t="s">
        <v>171</v>
      </c>
      <c r="G32" s="36" t="s">
        <v>180</v>
      </c>
      <c r="H32" s="38"/>
      <c r="I32" s="38"/>
      <c r="J32" s="38"/>
      <c r="K32" s="38"/>
      <c r="L32" s="38"/>
      <c r="M32" s="42"/>
      <c r="N32" s="42"/>
      <c r="O32" s="42"/>
      <c r="P32" s="42"/>
      <c r="Q32" s="42"/>
      <c r="R32" s="42"/>
      <c r="S32" s="42"/>
      <c r="T32" s="42"/>
      <c r="U32" s="42"/>
      <c r="V32" s="42"/>
      <c r="W32" s="42"/>
      <c r="X32" s="42"/>
      <c r="Y32" s="42"/>
    </row>
    <row r="33" spans="6:25" ht="45" customHeight="1" x14ac:dyDescent="0.25">
      <c r="F33" s="34"/>
      <c r="G33" s="73" t="s">
        <v>908</v>
      </c>
      <c r="H33" s="73" t="s">
        <v>902</v>
      </c>
      <c r="I33" s="73" t="s">
        <v>899</v>
      </c>
      <c r="J33" s="73" t="s">
        <v>900</v>
      </c>
      <c r="K33" s="73" t="s">
        <v>921</v>
      </c>
      <c r="L33" s="38"/>
      <c r="M33" s="42"/>
      <c r="N33" s="42"/>
      <c r="O33" s="42"/>
      <c r="P33" s="42"/>
      <c r="Q33" s="42"/>
      <c r="R33" s="42"/>
      <c r="S33" s="42"/>
      <c r="T33" s="42"/>
      <c r="U33" s="42"/>
      <c r="V33" s="42"/>
      <c r="W33" s="42"/>
      <c r="X33" s="42"/>
      <c r="Y33" s="42"/>
    </row>
    <row r="34" spans="6:25" ht="29.45" customHeight="1" x14ac:dyDescent="0.25">
      <c r="F34" s="34"/>
      <c r="G34" s="73" t="s">
        <v>207</v>
      </c>
      <c r="H34" s="246">
        <v>3683</v>
      </c>
      <c r="I34" s="246">
        <v>287</v>
      </c>
      <c r="J34" s="246">
        <v>900</v>
      </c>
      <c r="K34" s="244">
        <f>(I34+J34)/2/H36*100</f>
        <v>6.7558338076266367</v>
      </c>
      <c r="L34" s="38"/>
      <c r="M34" s="42"/>
      <c r="N34" s="42"/>
      <c r="O34" s="42"/>
      <c r="P34" s="42"/>
      <c r="Q34" s="42"/>
      <c r="R34" s="42"/>
      <c r="S34" s="42"/>
      <c r="T34" s="42"/>
      <c r="U34" s="42"/>
      <c r="V34" s="42"/>
      <c r="W34" s="42"/>
      <c r="X34" s="42"/>
      <c r="Y34" s="42"/>
    </row>
    <row r="35" spans="6:25" ht="29.45" customHeight="1" x14ac:dyDescent="0.25">
      <c r="F35" s="34"/>
      <c r="G35" s="73" t="s">
        <v>208</v>
      </c>
      <c r="H35" s="246">
        <v>5102</v>
      </c>
      <c r="I35" s="246">
        <v>607</v>
      </c>
      <c r="J35" s="246">
        <v>1413</v>
      </c>
      <c r="K35" s="244">
        <f>(I35+J35)/2/H36*100</f>
        <v>11.496869664200341</v>
      </c>
      <c r="L35" s="38"/>
      <c r="M35" s="42"/>
      <c r="N35" s="42"/>
      <c r="O35" s="42"/>
      <c r="P35" s="42"/>
      <c r="Q35" s="42"/>
      <c r="R35" s="42"/>
      <c r="S35" s="42"/>
      <c r="T35" s="42"/>
      <c r="U35" s="42"/>
      <c r="V35" s="42"/>
      <c r="W35" s="42"/>
      <c r="X35" s="42"/>
      <c r="Y35" s="42"/>
    </row>
    <row r="36" spans="6:25" ht="29.45" customHeight="1" x14ac:dyDescent="0.25">
      <c r="F36" s="34"/>
      <c r="G36" s="73" t="s">
        <v>1439</v>
      </c>
      <c r="H36" s="246">
        <f>SUM(H34:H35)</f>
        <v>8785</v>
      </c>
      <c r="I36" s="246">
        <f>SUM(I34:I35)</f>
        <v>894</v>
      </c>
      <c r="J36" s="246">
        <f>SUM(J34:J35)</f>
        <v>2313</v>
      </c>
      <c r="K36" s="244">
        <f>(I36+J36)/2/H36*100</f>
        <v>18.25270347182698</v>
      </c>
      <c r="L36" s="38"/>
      <c r="M36" s="42"/>
      <c r="N36" s="42"/>
      <c r="O36" s="42"/>
      <c r="P36" s="42"/>
      <c r="Q36" s="42"/>
      <c r="R36" s="42"/>
      <c r="S36" s="42"/>
      <c r="T36" s="42"/>
      <c r="U36" s="42"/>
      <c r="V36" s="42"/>
      <c r="W36" s="42"/>
      <c r="X36" s="42"/>
      <c r="Y36" s="42"/>
    </row>
    <row r="37" spans="6:25" ht="29.45" customHeight="1" x14ac:dyDescent="0.25">
      <c r="F37" s="38"/>
      <c r="G37" s="38"/>
      <c r="H37" s="38"/>
      <c r="I37" s="38"/>
      <c r="J37" s="38"/>
      <c r="K37" s="38"/>
      <c r="L37" s="38"/>
      <c r="M37" s="42"/>
      <c r="N37" s="42"/>
      <c r="O37" s="42"/>
      <c r="P37" s="42"/>
      <c r="Q37" s="42"/>
      <c r="R37" s="42"/>
      <c r="S37" s="42"/>
      <c r="T37" s="42"/>
      <c r="U37" s="42"/>
      <c r="V37" s="42"/>
      <c r="W37" s="42"/>
      <c r="X37" s="42"/>
      <c r="Y37" s="42"/>
    </row>
    <row r="38" spans="6:25" ht="29.45" customHeight="1" x14ac:dyDescent="0.25">
      <c r="F38" s="38"/>
      <c r="G38" s="38"/>
      <c r="H38" s="38"/>
      <c r="I38" s="38"/>
      <c r="J38" s="38"/>
      <c r="K38" s="38"/>
      <c r="L38" s="38"/>
      <c r="M38" s="42"/>
      <c r="N38" s="42"/>
      <c r="O38" s="42"/>
      <c r="P38" s="42"/>
      <c r="Q38" s="42"/>
      <c r="R38" s="42"/>
      <c r="S38" s="42"/>
      <c r="T38" s="42"/>
      <c r="U38" s="42"/>
      <c r="V38" s="42"/>
      <c r="W38" s="42"/>
      <c r="X38" s="42"/>
      <c r="Y38" s="42"/>
    </row>
    <row r="39" spans="6:25" ht="29.45" customHeight="1" x14ac:dyDescent="0.25">
      <c r="F39" s="36" t="s">
        <v>170</v>
      </c>
      <c r="G39" s="97" t="s">
        <v>1598</v>
      </c>
      <c r="H39" s="38"/>
      <c r="I39" s="38"/>
      <c r="J39" s="38"/>
      <c r="K39" s="38"/>
      <c r="L39" s="38"/>
      <c r="M39" s="42"/>
      <c r="N39" s="42"/>
      <c r="O39" s="42"/>
      <c r="P39" s="42"/>
      <c r="Q39" s="42"/>
      <c r="R39" s="42"/>
      <c r="S39" s="42"/>
      <c r="T39" s="42"/>
      <c r="U39" s="42"/>
      <c r="V39" s="42"/>
      <c r="W39" s="42"/>
      <c r="X39" s="42"/>
      <c r="Y39" s="42"/>
    </row>
    <row r="40" spans="6:25" ht="29.45" customHeight="1" x14ac:dyDescent="0.25">
      <c r="F40" s="36" t="s">
        <v>171</v>
      </c>
      <c r="G40" s="36" t="s">
        <v>180</v>
      </c>
      <c r="H40" s="38"/>
      <c r="I40" s="38"/>
      <c r="J40" s="38"/>
      <c r="K40" s="38"/>
      <c r="L40" s="38"/>
      <c r="M40" s="42"/>
      <c r="N40" s="42"/>
      <c r="O40" s="42"/>
      <c r="P40" s="42"/>
      <c r="Q40" s="42"/>
      <c r="R40" s="42"/>
      <c r="S40" s="42"/>
      <c r="T40" s="42"/>
      <c r="U40" s="42"/>
      <c r="V40" s="42"/>
      <c r="W40" s="42"/>
      <c r="X40" s="42"/>
      <c r="Y40" s="42"/>
    </row>
    <row r="41" spans="6:25" ht="50.45" customHeight="1" x14ac:dyDescent="0.25">
      <c r="F41" s="34"/>
      <c r="G41" s="73" t="s">
        <v>181</v>
      </c>
      <c r="H41" s="73" t="s">
        <v>902</v>
      </c>
      <c r="I41" s="73" t="s">
        <v>899</v>
      </c>
      <c r="J41" s="73" t="s">
        <v>900</v>
      </c>
      <c r="K41" s="73" t="s">
        <v>921</v>
      </c>
      <c r="L41" s="38"/>
      <c r="M41" s="42"/>
      <c r="N41" s="42"/>
      <c r="O41" s="42"/>
      <c r="P41" s="42"/>
      <c r="Q41" s="42"/>
      <c r="R41" s="42"/>
      <c r="S41" s="42"/>
      <c r="T41" s="42"/>
      <c r="U41" s="42"/>
      <c r="V41" s="42"/>
      <c r="W41" s="42"/>
      <c r="X41" s="42"/>
      <c r="Y41" s="42"/>
    </row>
    <row r="42" spans="6:25" ht="29.45" customHeight="1" x14ac:dyDescent="0.25">
      <c r="F42" s="34"/>
      <c r="G42" s="73" t="s">
        <v>193</v>
      </c>
      <c r="H42" s="246">
        <v>1357</v>
      </c>
      <c r="I42" s="246">
        <v>166</v>
      </c>
      <c r="J42" s="246">
        <v>174</v>
      </c>
      <c r="K42" s="244">
        <v>1.9348964261324837</v>
      </c>
      <c r="L42" s="38"/>
      <c r="M42" s="42"/>
      <c r="N42" s="42"/>
      <c r="O42" s="42"/>
      <c r="P42" s="42"/>
      <c r="Q42" s="42"/>
      <c r="R42" s="42"/>
      <c r="S42" s="42"/>
      <c r="T42" s="42"/>
      <c r="U42" s="42"/>
      <c r="V42" s="42"/>
      <c r="W42" s="42"/>
      <c r="X42" s="42"/>
      <c r="Y42" s="42"/>
    </row>
    <row r="43" spans="6:25" ht="29.45" customHeight="1" x14ac:dyDescent="0.25">
      <c r="F43" s="34"/>
      <c r="G43" s="73" t="s">
        <v>195</v>
      </c>
      <c r="H43" s="246">
        <v>3020</v>
      </c>
      <c r="I43" s="246">
        <v>201</v>
      </c>
      <c r="J43" s="246">
        <v>962</v>
      </c>
      <c r="K43" s="244">
        <v>6.6184839517414069</v>
      </c>
      <c r="L43" s="38"/>
      <c r="M43" s="42"/>
      <c r="N43" s="42"/>
      <c r="O43" s="42"/>
      <c r="P43" s="42"/>
      <c r="Q43" s="42"/>
      <c r="R43" s="42"/>
      <c r="S43" s="42"/>
      <c r="T43" s="42"/>
      <c r="U43" s="42"/>
      <c r="V43" s="42"/>
      <c r="W43" s="42"/>
      <c r="X43" s="42"/>
      <c r="Y43" s="42"/>
    </row>
    <row r="44" spans="6:25" ht="29.45" customHeight="1" x14ac:dyDescent="0.25">
      <c r="F44" s="34"/>
      <c r="G44" s="73" t="s">
        <v>192</v>
      </c>
      <c r="H44" s="246">
        <v>169</v>
      </c>
      <c r="I44" s="246">
        <v>17</v>
      </c>
      <c r="J44" s="246">
        <v>22</v>
      </c>
      <c r="K44" s="244">
        <v>0.22194400182107896</v>
      </c>
      <c r="L44" s="38"/>
      <c r="M44" s="42"/>
      <c r="N44" s="42"/>
      <c r="O44" s="42"/>
      <c r="P44" s="42"/>
      <c r="Q44" s="42"/>
      <c r="R44" s="42"/>
      <c r="S44" s="42"/>
      <c r="T44" s="42"/>
      <c r="U44" s="42"/>
      <c r="V44" s="42"/>
      <c r="W44" s="42"/>
      <c r="X44" s="42"/>
      <c r="Y44" s="42"/>
    </row>
    <row r="45" spans="6:25" ht="29.45" customHeight="1" x14ac:dyDescent="0.25">
      <c r="F45" s="34"/>
      <c r="G45" s="73" t="s">
        <v>196</v>
      </c>
      <c r="H45" s="246">
        <v>824</v>
      </c>
      <c r="I45" s="246">
        <v>160</v>
      </c>
      <c r="J45" s="246">
        <v>163</v>
      </c>
      <c r="K45" s="244">
        <v>1.8381516048258593</v>
      </c>
      <c r="L45" s="38"/>
      <c r="M45" s="42"/>
      <c r="N45" s="42"/>
      <c r="O45" s="42"/>
      <c r="P45" s="42"/>
      <c r="Q45" s="42"/>
      <c r="R45" s="42"/>
      <c r="S45" s="42"/>
      <c r="T45" s="42"/>
      <c r="U45" s="42"/>
      <c r="V45" s="42"/>
      <c r="W45" s="42"/>
      <c r="X45" s="42"/>
      <c r="Y45" s="42"/>
    </row>
    <row r="46" spans="6:25" ht="29.45" customHeight="1" x14ac:dyDescent="0.25">
      <c r="F46" s="34"/>
      <c r="G46" s="73" t="s">
        <v>188</v>
      </c>
      <c r="H46" s="246">
        <v>67</v>
      </c>
      <c r="I46" s="246">
        <v>19</v>
      </c>
      <c r="J46" s="246">
        <v>28</v>
      </c>
      <c r="K46" s="244">
        <v>0.26747097655360802</v>
      </c>
      <c r="L46" s="38"/>
      <c r="M46" s="42"/>
      <c r="N46" s="42"/>
      <c r="O46" s="42"/>
      <c r="P46" s="42"/>
      <c r="Q46" s="42"/>
      <c r="R46" s="42"/>
      <c r="S46" s="42"/>
      <c r="T46" s="42"/>
      <c r="U46" s="42"/>
      <c r="V46" s="42"/>
      <c r="W46" s="42"/>
      <c r="X46" s="42"/>
      <c r="Y46" s="42"/>
    </row>
    <row r="47" spans="6:25" ht="29.45" customHeight="1" x14ac:dyDescent="0.25">
      <c r="F47" s="34"/>
      <c r="G47" s="73" t="s">
        <v>190</v>
      </c>
      <c r="H47" s="246">
        <v>246</v>
      </c>
      <c r="I47" s="246">
        <v>47</v>
      </c>
      <c r="J47" s="246">
        <v>30</v>
      </c>
      <c r="K47" s="244">
        <v>0.43819713180059183</v>
      </c>
      <c r="L47" s="38"/>
      <c r="M47" s="42"/>
      <c r="N47" s="42"/>
      <c r="O47" s="42"/>
      <c r="P47" s="42"/>
      <c r="Q47" s="42"/>
      <c r="R47" s="42"/>
      <c r="S47" s="42"/>
      <c r="T47" s="42"/>
      <c r="U47" s="42"/>
      <c r="V47" s="42"/>
      <c r="W47" s="42"/>
      <c r="X47" s="42"/>
      <c r="Y47" s="42"/>
    </row>
    <row r="48" spans="6:25" ht="29.45" customHeight="1" x14ac:dyDescent="0.25">
      <c r="F48" s="34"/>
      <c r="G48" s="73" t="s">
        <v>187</v>
      </c>
      <c r="H48" s="246">
        <v>417</v>
      </c>
      <c r="I48" s="246">
        <v>68</v>
      </c>
      <c r="J48" s="246">
        <v>59</v>
      </c>
      <c r="K48" s="244">
        <v>0.72274072387889821</v>
      </c>
      <c r="L48" s="38"/>
      <c r="M48" s="42"/>
      <c r="N48" s="42"/>
      <c r="O48" s="42"/>
      <c r="P48" s="42"/>
      <c r="Q48" s="42"/>
      <c r="R48" s="42"/>
      <c r="S48" s="42"/>
      <c r="T48" s="42"/>
      <c r="U48" s="42"/>
      <c r="V48" s="42"/>
      <c r="W48" s="42"/>
      <c r="X48" s="42"/>
      <c r="Y48" s="42"/>
    </row>
    <row r="49" spans="5:25" ht="29.45" customHeight="1" x14ac:dyDescent="0.25">
      <c r="F49" s="34"/>
      <c r="G49" s="73" t="s">
        <v>200</v>
      </c>
      <c r="H49" s="246">
        <v>65</v>
      </c>
      <c r="I49" s="246">
        <v>12</v>
      </c>
      <c r="J49" s="246">
        <v>19</v>
      </c>
      <c r="K49" s="244">
        <v>0.17641702708854995</v>
      </c>
      <c r="L49" s="38"/>
      <c r="M49" s="42"/>
      <c r="N49" s="42"/>
      <c r="O49" s="42"/>
      <c r="P49" s="42"/>
      <c r="Q49" s="42"/>
      <c r="R49" s="42"/>
      <c r="S49" s="42"/>
      <c r="T49" s="42"/>
      <c r="U49" s="42"/>
      <c r="V49" s="42"/>
      <c r="W49" s="42"/>
      <c r="X49" s="42"/>
      <c r="Y49" s="42"/>
    </row>
    <row r="50" spans="5:25" ht="29.45" customHeight="1" x14ac:dyDescent="0.25">
      <c r="F50" s="34"/>
      <c r="G50" s="73" t="s">
        <v>186</v>
      </c>
      <c r="H50" s="246">
        <v>2172</v>
      </c>
      <c r="I50" s="246">
        <v>105</v>
      </c>
      <c r="J50" s="246">
        <v>389</v>
      </c>
      <c r="K50" s="244">
        <v>2.8112906897336671</v>
      </c>
      <c r="L50" s="38"/>
      <c r="M50" s="42"/>
      <c r="N50" s="42"/>
      <c r="O50" s="42"/>
      <c r="P50" s="42"/>
      <c r="Q50" s="42"/>
      <c r="R50" s="42"/>
      <c r="S50" s="42"/>
      <c r="T50" s="42"/>
      <c r="U50" s="42"/>
      <c r="V50" s="42"/>
      <c r="W50" s="42"/>
      <c r="X50" s="42"/>
      <c r="Y50" s="42"/>
    </row>
    <row r="51" spans="5:25" ht="29.45" customHeight="1" x14ac:dyDescent="0.25">
      <c r="F51" s="34"/>
      <c r="G51" s="73" t="s">
        <v>199</v>
      </c>
      <c r="H51" s="246">
        <v>68</v>
      </c>
      <c r="I51" s="246">
        <v>18</v>
      </c>
      <c r="J51" s="246">
        <v>22</v>
      </c>
      <c r="K51" s="244">
        <v>0.22763487366264512</v>
      </c>
      <c r="L51" s="38"/>
      <c r="M51" s="42"/>
      <c r="N51" s="42"/>
      <c r="O51" s="42"/>
      <c r="P51" s="42"/>
      <c r="Q51" s="42"/>
      <c r="R51" s="42"/>
      <c r="S51" s="42"/>
      <c r="T51" s="42"/>
      <c r="U51" s="42"/>
      <c r="V51" s="42"/>
      <c r="W51" s="42"/>
      <c r="X51" s="42"/>
      <c r="Y51" s="42"/>
    </row>
    <row r="52" spans="5:25" ht="29.45" customHeight="1" x14ac:dyDescent="0.25">
      <c r="F52" s="34"/>
      <c r="G52" s="73" t="s">
        <v>189</v>
      </c>
      <c r="H52" s="246">
        <v>50</v>
      </c>
      <c r="I52" s="246">
        <v>10</v>
      </c>
      <c r="J52" s="246">
        <v>16</v>
      </c>
      <c r="K52" s="244">
        <v>0.14796266788071932</v>
      </c>
      <c r="L52" s="38"/>
      <c r="M52" s="42"/>
      <c r="N52" s="42"/>
      <c r="O52" s="42"/>
      <c r="P52" s="42"/>
      <c r="Q52" s="42"/>
      <c r="R52" s="42"/>
      <c r="S52" s="42"/>
      <c r="T52" s="42"/>
      <c r="U52" s="42"/>
      <c r="V52" s="42"/>
      <c r="W52" s="42"/>
      <c r="X52" s="42"/>
      <c r="Y52" s="42"/>
    </row>
    <row r="53" spans="5:25" ht="21.75" customHeight="1" x14ac:dyDescent="0.25">
      <c r="F53" s="34"/>
      <c r="G53" s="73" t="s">
        <v>191</v>
      </c>
      <c r="H53" s="246">
        <v>183</v>
      </c>
      <c r="I53" s="246">
        <v>41</v>
      </c>
      <c r="J53" s="246">
        <v>31</v>
      </c>
      <c r="K53" s="244">
        <v>0.40974277259276121</v>
      </c>
      <c r="L53" s="38"/>
      <c r="M53" s="42"/>
      <c r="N53" s="42"/>
      <c r="O53" s="42"/>
      <c r="P53" s="42"/>
      <c r="Q53" s="42"/>
      <c r="R53" s="42"/>
      <c r="S53" s="42"/>
      <c r="T53" s="42"/>
      <c r="U53" s="42"/>
      <c r="V53" s="42"/>
      <c r="W53" s="42"/>
      <c r="X53" s="42"/>
      <c r="Y53" s="42"/>
    </row>
    <row r="54" spans="5:25" ht="43.5" customHeight="1" x14ac:dyDescent="0.25">
      <c r="F54" s="34"/>
      <c r="G54" s="73" t="s">
        <v>198</v>
      </c>
      <c r="H54" s="246">
        <v>121</v>
      </c>
      <c r="I54" s="246">
        <v>24</v>
      </c>
      <c r="J54" s="246">
        <v>24</v>
      </c>
      <c r="K54" s="244">
        <v>0.27322404371584702</v>
      </c>
      <c r="L54" s="38"/>
      <c r="M54" s="42"/>
      <c r="N54" s="42"/>
      <c r="O54" s="42"/>
      <c r="P54" s="42"/>
      <c r="Q54" s="42"/>
      <c r="R54" s="42"/>
      <c r="S54" s="42"/>
      <c r="T54" s="42"/>
      <c r="U54" s="42"/>
      <c r="V54" s="42"/>
      <c r="W54" s="42"/>
      <c r="X54" s="42"/>
      <c r="Y54" s="42"/>
    </row>
    <row r="55" spans="5:25" ht="29.45" customHeight="1" x14ac:dyDescent="0.25">
      <c r="F55" s="34"/>
      <c r="G55" s="73" t="s">
        <v>194</v>
      </c>
      <c r="H55" s="246">
        <v>27</v>
      </c>
      <c r="I55" s="246">
        <v>6</v>
      </c>
      <c r="J55" s="246">
        <v>9</v>
      </c>
      <c r="K55" s="244">
        <v>8.536307762349192E-2</v>
      </c>
      <c r="L55" s="38"/>
      <c r="M55" s="42"/>
      <c r="N55" s="42"/>
      <c r="O55" s="42"/>
      <c r="P55" s="42"/>
      <c r="Q55" s="42"/>
      <c r="R55" s="42"/>
      <c r="S55" s="42"/>
      <c r="T55" s="42"/>
      <c r="U55" s="42"/>
      <c r="V55" s="42"/>
      <c r="W55" s="42"/>
      <c r="X55" s="42"/>
      <c r="Y55" s="42"/>
    </row>
    <row r="56" spans="5:25" ht="29.45" customHeight="1" x14ac:dyDescent="0.25">
      <c r="F56" s="34"/>
      <c r="G56" s="73" t="s">
        <v>922</v>
      </c>
      <c r="H56" s="246" t="s">
        <v>907</v>
      </c>
      <c r="I56" s="246" t="s">
        <v>907</v>
      </c>
      <c r="J56" s="246">
        <v>365</v>
      </c>
      <c r="K56" s="248" t="s">
        <v>907</v>
      </c>
      <c r="L56" s="38"/>
      <c r="M56" s="42"/>
      <c r="N56" s="42"/>
      <c r="O56" s="42"/>
      <c r="P56" s="42"/>
      <c r="Q56" s="42"/>
      <c r="R56" s="42"/>
      <c r="S56" s="42"/>
      <c r="T56" s="42"/>
      <c r="U56" s="42"/>
      <c r="V56" s="42"/>
      <c r="W56" s="42"/>
      <c r="X56" s="42"/>
      <c r="Y56" s="42"/>
    </row>
    <row r="57" spans="5:25" ht="29.45" customHeight="1" x14ac:dyDescent="0.25">
      <c r="F57" s="34"/>
      <c r="G57" s="73" t="s">
        <v>185</v>
      </c>
      <c r="H57" s="246">
        <v>8786</v>
      </c>
      <c r="I57" s="246">
        <v>894</v>
      </c>
      <c r="J57" s="246">
        <v>2313</v>
      </c>
      <c r="K57" s="244">
        <v>18.250625995902574</v>
      </c>
      <c r="L57" s="38"/>
      <c r="M57" s="42"/>
      <c r="N57" s="42"/>
      <c r="O57" s="42"/>
      <c r="P57" s="42"/>
      <c r="Q57" s="42"/>
      <c r="R57" s="42"/>
      <c r="S57" s="42"/>
      <c r="T57" s="42"/>
      <c r="U57" s="42"/>
      <c r="V57" s="42"/>
      <c r="W57" s="42"/>
      <c r="X57" s="42"/>
      <c r="Y57" s="42"/>
    </row>
    <row r="58" spans="5:25" ht="29.45" customHeight="1" x14ac:dyDescent="0.25">
      <c r="F58" s="38"/>
      <c r="G58" s="38"/>
      <c r="H58" s="38"/>
      <c r="I58" s="38"/>
      <c r="J58" s="38"/>
      <c r="K58" s="38"/>
      <c r="L58" s="38"/>
      <c r="M58" s="42"/>
      <c r="N58" s="42"/>
      <c r="O58" s="42"/>
      <c r="P58" s="42"/>
      <c r="Q58" s="42"/>
      <c r="R58" s="42"/>
      <c r="S58" s="42"/>
      <c r="T58" s="42"/>
      <c r="U58" s="42"/>
      <c r="V58" s="42"/>
      <c r="W58" s="42"/>
      <c r="X58" s="42"/>
      <c r="Y58" s="42"/>
    </row>
    <row r="59" spans="5:25" ht="29.45" customHeight="1" x14ac:dyDescent="0.25">
      <c r="F59" s="36" t="s">
        <v>170</v>
      </c>
      <c r="G59" s="97" t="s">
        <v>1601</v>
      </c>
      <c r="H59" s="38"/>
      <c r="I59" s="38"/>
      <c r="J59" s="38"/>
      <c r="K59" s="38"/>
      <c r="L59" s="38"/>
      <c r="M59" s="42"/>
      <c r="N59" s="42"/>
      <c r="O59" s="42"/>
      <c r="P59" s="42"/>
      <c r="Q59" s="42"/>
      <c r="R59" s="42"/>
      <c r="S59" s="42"/>
      <c r="T59" s="42"/>
      <c r="U59" s="42"/>
      <c r="V59" s="42"/>
      <c r="W59" s="42"/>
      <c r="X59" s="42"/>
      <c r="Y59" s="42"/>
    </row>
    <row r="60" spans="5:25" ht="29.45" customHeight="1" x14ac:dyDescent="0.25">
      <c r="F60" s="36" t="s">
        <v>171</v>
      </c>
      <c r="G60" s="36" t="s">
        <v>180</v>
      </c>
      <c r="H60" s="38"/>
      <c r="I60" s="38"/>
      <c r="J60" s="38"/>
      <c r="K60" s="38"/>
      <c r="L60" s="38"/>
      <c r="M60" s="42"/>
      <c r="N60" s="42"/>
      <c r="O60" s="42"/>
      <c r="P60" s="42"/>
      <c r="Q60" s="42"/>
      <c r="R60" s="42"/>
      <c r="S60" s="42"/>
      <c r="T60" s="42"/>
      <c r="U60" s="42"/>
      <c r="V60" s="42"/>
      <c r="W60" s="42"/>
      <c r="X60" s="42"/>
      <c r="Y60" s="42"/>
    </row>
    <row r="61" spans="5:25" ht="38.450000000000003" customHeight="1" x14ac:dyDescent="0.25">
      <c r="F61" s="34"/>
      <c r="G61" s="73" t="s">
        <v>917</v>
      </c>
      <c r="H61" s="73" t="s">
        <v>902</v>
      </c>
      <c r="I61" s="73" t="s">
        <v>899</v>
      </c>
      <c r="J61" s="73" t="s">
        <v>900</v>
      </c>
      <c r="K61" s="73" t="s">
        <v>921</v>
      </c>
      <c r="L61" s="38"/>
      <c r="M61" s="42"/>
      <c r="N61" s="42"/>
      <c r="O61" s="42"/>
      <c r="P61" s="42"/>
      <c r="Q61" s="42"/>
      <c r="R61" s="42"/>
      <c r="S61" s="42"/>
      <c r="T61" s="42"/>
      <c r="U61" s="42"/>
      <c r="V61" s="42"/>
      <c r="W61" s="42"/>
      <c r="X61" s="42"/>
      <c r="Y61" s="42"/>
    </row>
    <row r="62" spans="5:25" ht="28.9" customHeight="1" x14ac:dyDescent="0.25">
      <c r="E62" s="34"/>
      <c r="F62" s="34"/>
      <c r="G62" s="73" t="s">
        <v>911</v>
      </c>
      <c r="H62" s="246">
        <v>21</v>
      </c>
      <c r="I62" s="246">
        <v>0</v>
      </c>
      <c r="J62" s="246">
        <v>15</v>
      </c>
      <c r="K62" s="244">
        <f>(I62+J62)/2/H68*100</f>
        <v>8.5382513661202183E-2</v>
      </c>
      <c r="L62" s="38"/>
      <c r="M62" s="42"/>
      <c r="N62" s="42"/>
      <c r="O62" s="42"/>
      <c r="P62" s="42"/>
      <c r="Q62" s="42"/>
      <c r="R62" s="42"/>
      <c r="S62" s="42"/>
      <c r="T62" s="42"/>
      <c r="U62" s="42"/>
      <c r="V62" s="42"/>
      <c r="W62" s="42"/>
      <c r="X62" s="42"/>
      <c r="Y62" s="42"/>
    </row>
    <row r="63" spans="5:25" ht="28.9" customHeight="1" x14ac:dyDescent="0.25">
      <c r="E63" s="34"/>
      <c r="F63" s="34"/>
      <c r="G63" s="73" t="s">
        <v>912</v>
      </c>
      <c r="H63" s="246">
        <v>343</v>
      </c>
      <c r="I63" s="246">
        <v>11</v>
      </c>
      <c r="J63" s="246">
        <v>119</v>
      </c>
      <c r="K63" s="244">
        <f>(I63+J63)/2/H68*100</f>
        <v>0.73998178506375223</v>
      </c>
      <c r="L63" s="38"/>
      <c r="M63" s="42"/>
      <c r="N63" s="42"/>
      <c r="O63" s="42"/>
      <c r="P63" s="42"/>
      <c r="Q63" s="42"/>
      <c r="R63" s="42"/>
      <c r="S63" s="42"/>
      <c r="T63" s="42"/>
      <c r="U63" s="42"/>
      <c r="V63" s="42"/>
      <c r="W63" s="42"/>
      <c r="X63" s="42"/>
      <c r="Y63" s="42"/>
    </row>
    <row r="64" spans="5:25" ht="28.9" customHeight="1" x14ac:dyDescent="0.25">
      <c r="E64" s="34"/>
      <c r="F64" s="34"/>
      <c r="G64" s="87" t="s">
        <v>1013</v>
      </c>
      <c r="H64" s="246">
        <v>689</v>
      </c>
      <c r="I64" s="246">
        <v>41</v>
      </c>
      <c r="J64" s="246">
        <v>177</v>
      </c>
      <c r="K64" s="244">
        <f>(I64+J64)/2/H68*100</f>
        <v>1.2408925318761386</v>
      </c>
      <c r="L64" s="38"/>
      <c r="M64" s="42"/>
      <c r="N64" s="42"/>
      <c r="O64" s="42"/>
      <c r="P64" s="42"/>
      <c r="Q64" s="42"/>
      <c r="R64" s="42"/>
      <c r="S64" s="42"/>
      <c r="T64" s="42"/>
      <c r="U64" s="42"/>
      <c r="V64" s="42"/>
      <c r="W64" s="42"/>
      <c r="X64" s="42"/>
      <c r="Y64" s="42"/>
    </row>
    <row r="65" spans="5:25" ht="28.9" customHeight="1" x14ac:dyDescent="0.25">
      <c r="E65" s="34"/>
      <c r="F65" s="34"/>
      <c r="G65" s="73" t="s">
        <v>1014</v>
      </c>
      <c r="H65" s="246">
        <v>2191</v>
      </c>
      <c r="I65" s="246">
        <v>447</v>
      </c>
      <c r="J65" s="246">
        <v>471</v>
      </c>
      <c r="K65" s="244">
        <f>(I65+J65)/2/H68*100</f>
        <v>5.2254098360655741</v>
      </c>
      <c r="L65" s="38"/>
      <c r="M65" s="42"/>
      <c r="N65" s="42"/>
      <c r="O65" s="42"/>
      <c r="P65" s="42"/>
      <c r="Q65" s="42"/>
      <c r="R65" s="42"/>
      <c r="S65" s="42"/>
      <c r="T65" s="42"/>
      <c r="U65" s="42"/>
      <c r="V65" s="42"/>
      <c r="W65" s="42"/>
      <c r="X65" s="42"/>
      <c r="Y65" s="42"/>
    </row>
    <row r="66" spans="5:25" ht="28.9" customHeight="1" x14ac:dyDescent="0.25">
      <c r="E66" s="34"/>
      <c r="F66" s="34"/>
      <c r="G66" s="73" t="s">
        <v>1015</v>
      </c>
      <c r="H66" s="246">
        <v>3689</v>
      </c>
      <c r="I66" s="246">
        <v>182</v>
      </c>
      <c r="J66" s="246">
        <v>1042</v>
      </c>
      <c r="K66" s="244">
        <f>(I66+J66)/2/H68*100</f>
        <v>6.9672131147540979</v>
      </c>
      <c r="L66" s="38"/>
      <c r="M66" s="42"/>
      <c r="N66" s="42"/>
      <c r="O66" s="42"/>
      <c r="P66" s="42"/>
      <c r="Q66" s="42"/>
      <c r="R66" s="42"/>
      <c r="S66" s="42"/>
      <c r="T66" s="42"/>
      <c r="U66" s="42"/>
      <c r="V66" s="42"/>
      <c r="W66" s="42"/>
      <c r="X66" s="42"/>
      <c r="Y66" s="42"/>
    </row>
    <row r="67" spans="5:25" ht="28.9" customHeight="1" x14ac:dyDescent="0.25">
      <c r="E67" s="34"/>
      <c r="F67" s="34"/>
      <c r="G67" s="73" t="s">
        <v>1067</v>
      </c>
      <c r="H67" s="246">
        <v>1851</v>
      </c>
      <c r="I67" s="246">
        <v>213</v>
      </c>
      <c r="J67" s="246">
        <v>488</v>
      </c>
      <c r="K67" s="244">
        <f>(I67+J67)/2/H68*100</f>
        <v>3.9902094717668488</v>
      </c>
      <c r="L67" s="38"/>
      <c r="M67" s="42"/>
      <c r="N67" s="42"/>
      <c r="O67" s="42"/>
      <c r="P67" s="42"/>
      <c r="Q67" s="42"/>
      <c r="R67" s="42"/>
      <c r="S67" s="42"/>
      <c r="T67" s="42"/>
      <c r="U67" s="42"/>
      <c r="V67" s="42"/>
      <c r="W67" s="42"/>
      <c r="X67" s="42"/>
      <c r="Y67" s="42"/>
    </row>
    <row r="68" spans="5:25" ht="28.9" customHeight="1" x14ac:dyDescent="0.25">
      <c r="E68" s="34"/>
      <c r="F68" s="34"/>
      <c r="G68" s="73" t="s">
        <v>185</v>
      </c>
      <c r="H68" s="246">
        <f>SUM(H62:H67)</f>
        <v>8784</v>
      </c>
      <c r="I68" s="246">
        <f>SUM(I62:I67)</f>
        <v>894</v>
      </c>
      <c r="J68" s="246">
        <f>SUM(J62:J67)</f>
        <v>2312</v>
      </c>
      <c r="K68" s="244">
        <f>(I68+J68)/2/H68*100</f>
        <v>18.249089253187613</v>
      </c>
      <c r="L68" s="38"/>
      <c r="M68" s="42"/>
      <c r="N68" s="42"/>
      <c r="O68" s="42"/>
      <c r="P68" s="42"/>
      <c r="Q68" s="42"/>
      <c r="R68" s="42"/>
      <c r="S68" s="42"/>
      <c r="T68" s="42"/>
      <c r="U68" s="42"/>
      <c r="V68" s="42"/>
      <c r="W68" s="42"/>
      <c r="X68" s="42"/>
      <c r="Y68" s="42"/>
    </row>
    <row r="69" spans="5:25" ht="29.45" customHeight="1" x14ac:dyDescent="0.25">
      <c r="F69" s="38"/>
      <c r="G69" s="38"/>
      <c r="H69" s="98"/>
      <c r="I69" s="98"/>
      <c r="J69" s="98"/>
      <c r="K69" s="98"/>
      <c r="L69" s="38"/>
      <c r="M69" s="42"/>
      <c r="N69" s="42"/>
      <c r="O69" s="42"/>
      <c r="P69" s="42"/>
      <c r="Q69" s="42"/>
      <c r="R69" s="42"/>
      <c r="S69" s="42"/>
      <c r="T69" s="42"/>
      <c r="U69" s="42"/>
      <c r="V69" s="42"/>
      <c r="W69" s="42"/>
      <c r="X69" s="42"/>
      <c r="Y69" s="42"/>
    </row>
    <row r="70" spans="5:25" ht="148.5" customHeight="1" x14ac:dyDescent="0.25">
      <c r="F70" s="36" t="s">
        <v>332</v>
      </c>
      <c r="G70" s="409" t="s">
        <v>1568</v>
      </c>
      <c r="H70" s="409"/>
      <c r="I70" s="409"/>
      <c r="J70" s="409"/>
      <c r="K70" s="409"/>
      <c r="L70" s="409"/>
      <c r="M70" s="409"/>
      <c r="N70" s="409"/>
      <c r="O70" s="409"/>
      <c r="P70" s="409"/>
      <c r="Q70" s="409"/>
      <c r="R70" s="409"/>
      <c r="S70" s="409"/>
      <c r="T70" s="409"/>
      <c r="U70" s="409"/>
      <c r="V70" s="409"/>
      <c r="W70" s="409"/>
      <c r="X70" s="409"/>
      <c r="Y70" s="409"/>
    </row>
    <row r="71" spans="5:25" ht="52.5" customHeight="1" x14ac:dyDescent="0.25">
      <c r="F71" s="36"/>
      <c r="G71" s="409" t="s">
        <v>1576</v>
      </c>
      <c r="H71" s="409"/>
      <c r="I71" s="409"/>
      <c r="J71" s="409"/>
      <c r="K71" s="409"/>
      <c r="L71" s="409"/>
      <c r="M71" s="409"/>
      <c r="N71" s="409"/>
      <c r="O71" s="409"/>
      <c r="P71" s="409"/>
      <c r="Q71" s="409"/>
      <c r="R71" s="43"/>
      <c r="S71" s="43"/>
      <c r="T71" s="43"/>
      <c r="U71" s="43"/>
      <c r="V71" s="43"/>
      <c r="W71" s="43"/>
      <c r="X71" s="43"/>
      <c r="Y71" s="43"/>
    </row>
    <row r="72" spans="5:25" ht="60" customHeight="1" x14ac:dyDescent="0.25">
      <c r="F72" s="36" t="s">
        <v>176</v>
      </c>
      <c r="G72" s="409" t="s">
        <v>923</v>
      </c>
      <c r="H72" s="409"/>
      <c r="I72" s="409"/>
      <c r="J72" s="409"/>
      <c r="K72" s="409"/>
      <c r="L72" s="409"/>
      <c r="M72" s="409"/>
      <c r="N72" s="409"/>
      <c r="O72" s="409"/>
      <c r="P72" s="409"/>
      <c r="Q72" s="409"/>
      <c r="R72" s="43"/>
      <c r="S72" s="43"/>
      <c r="T72" s="43"/>
      <c r="U72" s="43"/>
      <c r="V72" s="43"/>
      <c r="W72" s="43"/>
      <c r="X72" s="43"/>
      <c r="Y72" s="43"/>
    </row>
    <row r="73" spans="5:25" ht="14.45" customHeight="1" x14ac:dyDescent="0.25">
      <c r="F73" s="38"/>
      <c r="G73" s="38"/>
      <c r="H73" s="38"/>
      <c r="I73" s="38"/>
      <c r="J73" s="38"/>
      <c r="K73" s="38"/>
      <c r="L73" s="38"/>
      <c r="M73" s="42"/>
      <c r="N73" s="42"/>
      <c r="O73" s="42"/>
      <c r="P73" s="42"/>
      <c r="Q73" s="42"/>
      <c r="R73" s="42"/>
      <c r="S73" s="42"/>
      <c r="T73" s="42"/>
      <c r="U73" s="42"/>
      <c r="V73" s="42"/>
      <c r="W73" s="42"/>
      <c r="X73" s="42"/>
      <c r="Y73" s="42"/>
    </row>
    <row r="74" spans="5:25" ht="14.45" customHeight="1" x14ac:dyDescent="0.25">
      <c r="F74" s="38"/>
      <c r="G74" s="38"/>
      <c r="H74" s="38"/>
      <c r="I74" s="38"/>
      <c r="J74" s="38"/>
      <c r="K74" s="38"/>
      <c r="L74" s="38"/>
      <c r="M74" s="42"/>
      <c r="N74" s="42"/>
      <c r="O74" s="42"/>
      <c r="P74" s="42"/>
      <c r="Q74" s="42"/>
      <c r="R74" s="42"/>
      <c r="S74" s="42"/>
      <c r="T74" s="42"/>
      <c r="U74" s="42"/>
      <c r="V74" s="42"/>
      <c r="W74" s="42"/>
      <c r="X74" s="42"/>
      <c r="Y74" s="42"/>
    </row>
    <row r="75" spans="5:25" ht="14.45" customHeight="1" x14ac:dyDescent="0.25">
      <c r="F75" s="38"/>
      <c r="G75" s="38"/>
      <c r="H75" s="38"/>
      <c r="I75" s="38"/>
      <c r="J75" s="38"/>
      <c r="K75" s="38"/>
      <c r="L75" s="38"/>
      <c r="M75" s="42"/>
      <c r="N75" s="42"/>
      <c r="O75" s="42"/>
      <c r="P75" s="42"/>
      <c r="Q75" s="42"/>
      <c r="R75" s="42"/>
      <c r="S75" s="42"/>
      <c r="T75" s="42"/>
      <c r="U75" s="42"/>
      <c r="V75" s="42"/>
      <c r="W75" s="42"/>
      <c r="X75" s="42"/>
      <c r="Y75" s="42"/>
    </row>
    <row r="76" spans="5:25" ht="14.45" customHeight="1" x14ac:dyDescent="0.25">
      <c r="F76" s="38"/>
      <c r="G76" s="38"/>
      <c r="H76" s="38"/>
      <c r="I76" s="38"/>
      <c r="J76" s="38"/>
      <c r="K76" s="38"/>
      <c r="L76" s="38"/>
      <c r="M76" s="42"/>
      <c r="N76" s="42"/>
      <c r="O76" s="42"/>
      <c r="P76" s="42"/>
      <c r="Q76" s="42"/>
      <c r="R76" s="42"/>
      <c r="S76" s="42"/>
      <c r="T76" s="42"/>
      <c r="U76" s="42"/>
      <c r="V76" s="42"/>
      <c r="W76" s="42"/>
      <c r="X76" s="42"/>
      <c r="Y76" s="42"/>
    </row>
    <row r="77" spans="5:25" ht="14.45" customHeight="1" x14ac:dyDescent="0.25">
      <c r="F77" s="19"/>
      <c r="G77" s="19"/>
      <c r="H77" s="19"/>
      <c r="I77" s="19"/>
      <c r="J77" s="19"/>
      <c r="K77" s="19"/>
      <c r="L77" s="19"/>
      <c r="M77" s="19"/>
      <c r="N77" s="19"/>
      <c r="O77" s="19"/>
      <c r="P77" s="19"/>
      <c r="Q77" s="19"/>
      <c r="R77" s="19"/>
      <c r="S77" s="19"/>
      <c r="T77" s="19"/>
      <c r="U77" s="19"/>
      <c r="V77" s="19"/>
      <c r="W77" s="19"/>
      <c r="X77" s="19"/>
      <c r="Y77" s="19"/>
    </row>
    <row r="78" spans="5:25" ht="14.45" customHeight="1" x14ac:dyDescent="0.25">
      <c r="F78" s="19"/>
      <c r="G78" s="19"/>
      <c r="H78" s="19"/>
      <c r="I78" s="19"/>
      <c r="J78" s="19"/>
      <c r="K78" s="19"/>
      <c r="L78" s="19"/>
      <c r="M78" s="19"/>
      <c r="N78" s="19"/>
      <c r="O78" s="19"/>
      <c r="P78" s="19"/>
      <c r="Q78" s="19"/>
      <c r="R78" s="19"/>
      <c r="S78" s="19"/>
      <c r="T78" s="19"/>
      <c r="U78" s="19"/>
      <c r="V78" s="19"/>
      <c r="W78" s="19"/>
      <c r="X78" s="19"/>
      <c r="Y78" s="19"/>
    </row>
  </sheetData>
  <mergeCells count="3">
    <mergeCell ref="G70:Y70"/>
    <mergeCell ref="G71:Q71"/>
    <mergeCell ref="G72:Q72"/>
  </mergeCells>
  <pageMargins left="0.511811024" right="0.511811024" top="0.78740157499999996" bottom="0.78740157499999996" header="0.31496062000000002" footer="0.31496062000000002"/>
  <pageSetup orientation="portrait" r:id="rId1"/>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AD77"/>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31.28515625" customWidth="1"/>
    <col min="7" max="7" width="35.5703125" customWidth="1"/>
    <col min="8" max="8" width="36.42578125" customWidth="1"/>
    <col min="9" max="9" width="23.85546875" customWidth="1"/>
    <col min="10"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29.45" customHeight="1" x14ac:dyDescent="0.25">
      <c r="F18" s="36" t="s">
        <v>166</v>
      </c>
      <c r="G18" s="34" t="s">
        <v>178</v>
      </c>
      <c r="H18" s="37"/>
      <c r="I18" s="38"/>
      <c r="J18" s="38"/>
      <c r="K18" s="38"/>
      <c r="L18" s="38"/>
      <c r="M18" s="42"/>
      <c r="N18" s="42"/>
      <c r="O18" s="42"/>
      <c r="P18" s="42"/>
      <c r="Q18" s="42"/>
      <c r="R18" s="42"/>
      <c r="S18" s="42"/>
      <c r="T18" s="42"/>
      <c r="U18" s="42"/>
      <c r="V18" s="42"/>
      <c r="W18" s="42"/>
      <c r="X18" s="42"/>
      <c r="Y18" s="42"/>
    </row>
    <row r="19" spans="6:25" ht="29.45" customHeight="1" x14ac:dyDescent="0.25">
      <c r="F19" s="36" t="s">
        <v>167</v>
      </c>
      <c r="G19" s="38" t="s">
        <v>86</v>
      </c>
      <c r="H19" s="37"/>
      <c r="I19" s="38"/>
      <c r="J19" s="38"/>
      <c r="K19" s="38"/>
      <c r="L19" s="38"/>
      <c r="M19" s="42"/>
      <c r="N19" s="42"/>
      <c r="O19" s="42"/>
      <c r="P19" s="42"/>
      <c r="Q19" s="42"/>
      <c r="R19" s="42"/>
      <c r="S19" s="42"/>
      <c r="T19" s="42"/>
      <c r="U19" s="42"/>
      <c r="V19" s="42"/>
      <c r="W19" s="42"/>
      <c r="X19" s="42"/>
      <c r="Y19" s="42"/>
    </row>
    <row r="20" spans="6:25" ht="29.45" customHeight="1" x14ac:dyDescent="0.25">
      <c r="F20" s="36" t="s">
        <v>168</v>
      </c>
      <c r="G20" s="34" t="s">
        <v>87</v>
      </c>
      <c r="H20" s="37"/>
      <c r="I20" s="38"/>
      <c r="J20" s="38"/>
      <c r="K20" s="38"/>
      <c r="L20" s="38"/>
      <c r="M20" s="42"/>
      <c r="N20" s="42"/>
      <c r="O20" s="42"/>
      <c r="P20" s="42"/>
      <c r="Q20" s="42"/>
      <c r="R20" s="42"/>
      <c r="S20" s="42"/>
      <c r="T20" s="42"/>
      <c r="U20" s="42"/>
      <c r="V20" s="42"/>
      <c r="W20" s="42"/>
      <c r="X20" s="42"/>
      <c r="Y20" s="42"/>
    </row>
    <row r="21" spans="6:25" ht="45" customHeight="1" x14ac:dyDescent="0.25">
      <c r="F21" s="36" t="s">
        <v>170</v>
      </c>
      <c r="G21" s="427" t="s">
        <v>924</v>
      </c>
      <c r="H21" s="427"/>
      <c r="I21" s="427"/>
      <c r="J21" s="427"/>
      <c r="K21" s="427"/>
      <c r="L21" s="427"/>
      <c r="M21" s="427"/>
      <c r="N21" s="427"/>
      <c r="O21" s="427"/>
      <c r="P21" s="427"/>
      <c r="Q21" s="427"/>
      <c r="R21" s="38"/>
      <c r="S21" s="38"/>
      <c r="T21" s="38"/>
      <c r="U21" s="38"/>
      <c r="V21" s="38"/>
      <c r="W21" s="38"/>
      <c r="X21" s="38"/>
      <c r="Y21" s="38"/>
    </row>
    <row r="22" spans="6:25" ht="29.45" customHeight="1" x14ac:dyDescent="0.25">
      <c r="F22" s="36" t="s">
        <v>171</v>
      </c>
      <c r="G22" s="36" t="s">
        <v>180</v>
      </c>
      <c r="H22" s="37"/>
      <c r="I22" s="38"/>
      <c r="J22" s="38"/>
      <c r="K22" s="38"/>
      <c r="L22" s="38"/>
      <c r="M22" s="38"/>
      <c r="N22" s="38"/>
      <c r="O22" s="38"/>
      <c r="P22" s="38"/>
      <c r="Q22" s="38"/>
      <c r="R22" s="38"/>
      <c r="S22" s="38"/>
      <c r="T22" s="38"/>
      <c r="U22" s="38"/>
      <c r="V22" s="38"/>
      <c r="W22" s="38"/>
      <c r="X22" s="38"/>
      <c r="Y22" s="38"/>
    </row>
    <row r="23" spans="6:25" ht="54" customHeight="1" x14ac:dyDescent="0.25">
      <c r="F23" s="34"/>
      <c r="G23" s="73" t="s">
        <v>925</v>
      </c>
      <c r="H23" s="73" t="s">
        <v>926</v>
      </c>
      <c r="I23" s="38"/>
      <c r="J23" s="38"/>
      <c r="K23" s="38"/>
      <c r="L23" s="38"/>
      <c r="M23" s="38"/>
      <c r="N23" s="38"/>
      <c r="O23" s="38"/>
      <c r="P23" s="38"/>
      <c r="Q23" s="38"/>
      <c r="R23" s="38"/>
      <c r="S23" s="38"/>
      <c r="T23" s="38"/>
      <c r="U23" s="38"/>
      <c r="V23" s="38"/>
      <c r="W23" s="38"/>
      <c r="X23" s="38"/>
      <c r="Y23" s="38"/>
    </row>
    <row r="24" spans="6:25" ht="54" customHeight="1" x14ac:dyDescent="0.25">
      <c r="F24" s="34"/>
      <c r="G24" s="73" t="s">
        <v>927</v>
      </c>
      <c r="H24" s="73" t="s">
        <v>928</v>
      </c>
      <c r="I24" s="38"/>
      <c r="J24" s="38"/>
      <c r="K24" s="38"/>
      <c r="L24" s="38"/>
      <c r="M24" s="38"/>
      <c r="N24" s="38"/>
      <c r="O24" s="38"/>
      <c r="P24" s="38"/>
      <c r="Q24" s="38"/>
      <c r="R24" s="38"/>
      <c r="S24" s="38"/>
      <c r="T24" s="38"/>
      <c r="U24" s="38"/>
      <c r="V24" s="38"/>
      <c r="W24" s="38"/>
      <c r="X24" s="38"/>
      <c r="Y24" s="38"/>
    </row>
    <row r="25" spans="6:25" ht="54" customHeight="1" x14ac:dyDescent="0.25">
      <c r="F25" s="34"/>
      <c r="G25" s="251" t="s">
        <v>929</v>
      </c>
      <c r="H25" s="73" t="s">
        <v>930</v>
      </c>
      <c r="I25" s="38"/>
      <c r="J25" s="38"/>
      <c r="K25" s="38"/>
      <c r="L25" s="38"/>
      <c r="M25" s="38"/>
      <c r="N25" s="38"/>
      <c r="O25" s="38"/>
      <c r="P25" s="38"/>
      <c r="Q25" s="38"/>
      <c r="R25" s="38"/>
      <c r="S25" s="38"/>
      <c r="T25" s="38"/>
      <c r="U25" s="38"/>
      <c r="V25" s="38"/>
      <c r="W25" s="38"/>
      <c r="X25" s="38"/>
      <c r="Y25" s="38"/>
    </row>
    <row r="26" spans="6:25" ht="54" customHeight="1" x14ac:dyDescent="0.25">
      <c r="F26" s="34"/>
      <c r="G26" s="73" t="s">
        <v>931</v>
      </c>
      <c r="H26" s="73" t="s">
        <v>930</v>
      </c>
      <c r="I26" s="38"/>
      <c r="J26" s="38"/>
      <c r="K26" s="38"/>
      <c r="L26" s="38"/>
      <c r="M26" s="38"/>
      <c r="N26" s="38"/>
      <c r="O26" s="38"/>
      <c r="P26" s="38"/>
      <c r="Q26" s="38"/>
      <c r="R26" s="38"/>
      <c r="S26" s="38"/>
      <c r="T26" s="38"/>
      <c r="U26" s="38"/>
      <c r="V26" s="38"/>
      <c r="W26" s="38"/>
      <c r="X26" s="38"/>
      <c r="Y26" s="38"/>
    </row>
    <row r="27" spans="6:25" ht="54" customHeight="1" x14ac:dyDescent="0.25">
      <c r="F27" s="34"/>
      <c r="G27" s="73" t="s">
        <v>932</v>
      </c>
      <c r="H27" s="73" t="s">
        <v>928</v>
      </c>
      <c r="I27" s="38"/>
      <c r="J27" s="38"/>
      <c r="K27" s="38"/>
      <c r="L27" s="38"/>
      <c r="M27" s="38"/>
      <c r="N27" s="38"/>
      <c r="O27" s="38"/>
      <c r="P27" s="38"/>
      <c r="Q27" s="38"/>
      <c r="R27" s="38"/>
      <c r="S27" s="38"/>
      <c r="T27" s="38"/>
      <c r="U27" s="38"/>
      <c r="V27" s="38"/>
      <c r="W27" s="38"/>
      <c r="X27" s="38"/>
      <c r="Y27" s="38"/>
    </row>
    <row r="28" spans="6:25" ht="54" customHeight="1" x14ac:dyDescent="0.25">
      <c r="F28" s="34"/>
      <c r="G28" s="251" t="s">
        <v>933</v>
      </c>
      <c r="H28" s="73" t="s">
        <v>928</v>
      </c>
      <c r="I28" s="38"/>
      <c r="J28" s="38"/>
      <c r="K28" s="38"/>
      <c r="L28" s="38"/>
      <c r="M28" s="38"/>
      <c r="N28" s="38"/>
      <c r="O28" s="38"/>
      <c r="P28" s="38"/>
      <c r="Q28" s="38"/>
      <c r="R28" s="38"/>
      <c r="S28" s="38"/>
      <c r="T28" s="38"/>
      <c r="U28" s="38"/>
      <c r="V28" s="38"/>
      <c r="W28" s="38"/>
      <c r="X28" s="38"/>
      <c r="Y28" s="38"/>
    </row>
    <row r="29" spans="6:25" ht="54" customHeight="1" x14ac:dyDescent="0.25">
      <c r="F29" s="34"/>
      <c r="G29" s="251" t="s">
        <v>934</v>
      </c>
      <c r="H29" s="73" t="s">
        <v>930</v>
      </c>
      <c r="I29" s="38"/>
      <c r="J29" s="38"/>
      <c r="K29" s="38"/>
      <c r="L29" s="38"/>
      <c r="M29" s="38"/>
      <c r="N29" s="38"/>
      <c r="O29" s="38"/>
      <c r="P29" s="38"/>
      <c r="Q29" s="38"/>
      <c r="R29" s="38"/>
      <c r="S29" s="38"/>
      <c r="T29" s="38"/>
      <c r="U29" s="38"/>
      <c r="V29" s="38"/>
      <c r="W29" s="38"/>
      <c r="X29" s="38"/>
      <c r="Y29" s="38"/>
    </row>
    <row r="30" spans="6:25" ht="54" customHeight="1" x14ac:dyDescent="0.25">
      <c r="F30" s="34"/>
      <c r="G30" s="251" t="s">
        <v>935</v>
      </c>
      <c r="H30" s="73" t="s">
        <v>930</v>
      </c>
      <c r="I30" s="38"/>
      <c r="J30" s="38"/>
      <c r="K30" s="38"/>
      <c r="L30" s="38"/>
      <c r="M30" s="38"/>
      <c r="N30" s="38"/>
      <c r="O30" s="38"/>
      <c r="P30" s="38"/>
      <c r="Q30" s="38"/>
      <c r="R30" s="38"/>
      <c r="S30" s="38"/>
      <c r="T30" s="38"/>
      <c r="U30" s="38"/>
      <c r="V30" s="38"/>
      <c r="W30" s="38"/>
      <c r="X30" s="38"/>
      <c r="Y30" s="38"/>
    </row>
    <row r="31" spans="6:25" ht="54" customHeight="1" x14ac:dyDescent="0.25">
      <c r="F31" s="34"/>
      <c r="G31" s="251" t="s">
        <v>936</v>
      </c>
      <c r="H31" s="73" t="s">
        <v>930</v>
      </c>
      <c r="I31" s="38"/>
      <c r="J31" s="38"/>
      <c r="K31" s="38"/>
      <c r="L31" s="38"/>
      <c r="M31" s="38"/>
      <c r="N31" s="38"/>
      <c r="O31" s="38"/>
      <c r="P31" s="38"/>
      <c r="Q31" s="38"/>
      <c r="R31" s="38"/>
      <c r="S31" s="38"/>
      <c r="T31" s="38"/>
      <c r="U31" s="38"/>
      <c r="V31" s="38"/>
      <c r="W31" s="38"/>
      <c r="X31" s="38"/>
      <c r="Y31" s="38"/>
    </row>
    <row r="32" spans="6:25" ht="54" customHeight="1" x14ac:dyDescent="0.25">
      <c r="F32" s="34"/>
      <c r="G32" s="251" t="s">
        <v>937</v>
      </c>
      <c r="H32" s="73" t="s">
        <v>930</v>
      </c>
      <c r="I32" s="38"/>
      <c r="J32" s="38"/>
      <c r="K32" s="38"/>
      <c r="L32" s="38"/>
      <c r="M32" s="38"/>
      <c r="N32" s="38"/>
      <c r="O32" s="38"/>
      <c r="P32" s="38"/>
      <c r="Q32" s="38"/>
      <c r="R32" s="38"/>
      <c r="S32" s="38"/>
      <c r="T32" s="38"/>
      <c r="U32" s="38"/>
      <c r="V32" s="38"/>
      <c r="W32" s="38"/>
      <c r="X32" s="38"/>
      <c r="Y32" s="38"/>
    </row>
    <row r="33" spans="6:25" ht="54" customHeight="1" x14ac:dyDescent="0.25">
      <c r="F33" s="34"/>
      <c r="G33" s="251" t="s">
        <v>938</v>
      </c>
      <c r="H33" s="73" t="s">
        <v>930</v>
      </c>
      <c r="I33" s="38"/>
      <c r="J33" s="38"/>
      <c r="K33" s="38"/>
      <c r="L33" s="38"/>
      <c r="M33" s="38"/>
      <c r="N33" s="38"/>
      <c r="O33" s="38"/>
      <c r="P33" s="38"/>
      <c r="Q33" s="38"/>
      <c r="R33" s="38"/>
      <c r="S33" s="38"/>
      <c r="T33" s="38"/>
      <c r="U33" s="38"/>
      <c r="V33" s="38"/>
      <c r="W33" s="38"/>
      <c r="X33" s="38"/>
      <c r="Y33" s="38"/>
    </row>
    <row r="34" spans="6:25" ht="54" customHeight="1" x14ac:dyDescent="0.25">
      <c r="F34" s="34"/>
      <c r="G34" s="251" t="s">
        <v>939</v>
      </c>
      <c r="H34" s="73" t="s">
        <v>930</v>
      </c>
      <c r="I34" s="38"/>
      <c r="J34" s="38"/>
      <c r="K34" s="38"/>
      <c r="L34" s="38"/>
      <c r="M34" s="38"/>
      <c r="N34" s="38"/>
      <c r="O34" s="38"/>
      <c r="P34" s="38"/>
      <c r="Q34" s="38"/>
      <c r="R34" s="38"/>
      <c r="S34" s="38"/>
      <c r="T34" s="38"/>
      <c r="U34" s="38"/>
      <c r="V34" s="38"/>
      <c r="W34" s="38"/>
      <c r="X34" s="38"/>
      <c r="Y34" s="38"/>
    </row>
    <row r="35" spans="6:25" ht="54" customHeight="1" x14ac:dyDescent="0.25">
      <c r="F35" s="34"/>
      <c r="G35" s="251" t="s">
        <v>940</v>
      </c>
      <c r="H35" s="73" t="s">
        <v>930</v>
      </c>
      <c r="I35" s="38"/>
      <c r="J35" s="38"/>
      <c r="K35" s="38"/>
      <c r="L35" s="38"/>
      <c r="M35" s="38"/>
      <c r="N35" s="38"/>
      <c r="O35" s="38"/>
      <c r="P35" s="38"/>
      <c r="Q35" s="38"/>
      <c r="R35" s="38"/>
      <c r="S35" s="38"/>
      <c r="T35" s="38"/>
      <c r="U35" s="38"/>
      <c r="V35" s="38"/>
      <c r="W35" s="38"/>
      <c r="X35" s="38"/>
      <c r="Y35" s="38"/>
    </row>
    <row r="36" spans="6:25" ht="54" customHeight="1" x14ac:dyDescent="0.25">
      <c r="F36" s="34"/>
      <c r="G36" s="251" t="s">
        <v>941</v>
      </c>
      <c r="H36" s="73" t="s">
        <v>930</v>
      </c>
      <c r="I36" s="38"/>
      <c r="J36" s="38"/>
      <c r="K36" s="38"/>
      <c r="L36" s="38"/>
      <c r="M36" s="38"/>
      <c r="N36" s="38"/>
      <c r="O36" s="38"/>
      <c r="P36" s="38"/>
      <c r="Q36" s="38"/>
      <c r="R36" s="38"/>
      <c r="S36" s="38"/>
      <c r="T36" s="38"/>
      <c r="U36" s="38"/>
      <c r="V36" s="38"/>
      <c r="W36" s="38"/>
      <c r="X36" s="38"/>
      <c r="Y36" s="38"/>
    </row>
    <row r="37" spans="6:25" ht="29.45" customHeight="1" x14ac:dyDescent="0.25">
      <c r="F37" s="38"/>
      <c r="G37" s="38"/>
      <c r="H37" s="37"/>
      <c r="I37" s="38"/>
      <c r="J37" s="38"/>
      <c r="K37" s="38"/>
      <c r="L37" s="38"/>
      <c r="M37" s="38"/>
      <c r="N37" s="38"/>
      <c r="O37" s="38"/>
      <c r="P37" s="38"/>
      <c r="Q37" s="38"/>
      <c r="R37" s="38"/>
      <c r="S37" s="38"/>
      <c r="T37" s="38"/>
      <c r="U37" s="38"/>
      <c r="V37" s="38"/>
      <c r="W37" s="38"/>
      <c r="X37" s="38"/>
      <c r="Y37" s="38"/>
    </row>
    <row r="38" spans="6:25" ht="29.45" customHeight="1" x14ac:dyDescent="0.25">
      <c r="F38" s="36" t="s">
        <v>170</v>
      </c>
      <c r="G38" s="97" t="s">
        <v>315</v>
      </c>
      <c r="H38" s="37"/>
      <c r="I38" s="38"/>
      <c r="J38" s="38"/>
      <c r="K38" s="38"/>
      <c r="L38" s="38"/>
      <c r="M38" s="38"/>
      <c r="N38" s="38"/>
      <c r="O38" s="38"/>
      <c r="P38" s="38"/>
      <c r="Q38" s="38"/>
      <c r="R38" s="38"/>
      <c r="S38" s="38"/>
      <c r="T38" s="38"/>
      <c r="U38" s="38"/>
      <c r="V38" s="38"/>
      <c r="W38" s="38"/>
      <c r="X38" s="38"/>
      <c r="Y38" s="38"/>
    </row>
    <row r="39" spans="6:25" ht="29.45" customHeight="1" x14ac:dyDescent="0.25">
      <c r="F39" s="36" t="s">
        <v>171</v>
      </c>
      <c r="G39" s="36" t="s">
        <v>180</v>
      </c>
      <c r="H39" s="37"/>
      <c r="I39" s="38"/>
      <c r="J39" s="38"/>
      <c r="K39" s="38"/>
      <c r="L39" s="38"/>
      <c r="M39" s="38"/>
      <c r="N39" s="38"/>
      <c r="O39" s="38"/>
      <c r="P39" s="38"/>
      <c r="Q39" s="38"/>
      <c r="R39" s="38"/>
      <c r="S39" s="38"/>
      <c r="T39" s="38"/>
      <c r="U39" s="38"/>
      <c r="V39" s="38"/>
      <c r="W39" s="38"/>
      <c r="X39" s="38"/>
      <c r="Y39" s="38"/>
    </row>
    <row r="40" spans="6:25" ht="160.9" customHeight="1" x14ac:dyDescent="0.25">
      <c r="F40" s="34"/>
      <c r="G40" s="406" t="s">
        <v>942</v>
      </c>
      <c r="H40" s="406"/>
      <c r="I40" s="406"/>
      <c r="J40" s="406"/>
      <c r="K40" s="38"/>
      <c r="L40" s="38"/>
      <c r="M40" s="38"/>
      <c r="N40" s="38"/>
      <c r="O40" s="38"/>
      <c r="P40" s="38"/>
      <c r="Q40" s="38"/>
      <c r="R40" s="38"/>
      <c r="S40" s="38"/>
      <c r="T40" s="38"/>
      <c r="U40" s="38"/>
      <c r="V40" s="38"/>
      <c r="W40" s="38"/>
      <c r="X40" s="38"/>
      <c r="Y40" s="38"/>
    </row>
    <row r="41" spans="6:25" ht="29.45" customHeight="1" x14ac:dyDescent="0.25">
      <c r="F41" s="38"/>
      <c r="G41" s="38"/>
      <c r="H41" s="38"/>
      <c r="I41" s="38"/>
      <c r="J41" s="38"/>
      <c r="K41" s="38"/>
      <c r="L41" s="38"/>
      <c r="M41" s="38"/>
      <c r="N41" s="38"/>
      <c r="O41" s="38"/>
      <c r="P41" s="38"/>
      <c r="Q41" s="38"/>
      <c r="R41" s="38"/>
      <c r="S41" s="38"/>
      <c r="T41" s="38"/>
      <c r="U41" s="38"/>
      <c r="V41" s="38"/>
      <c r="W41" s="38"/>
      <c r="X41" s="38"/>
      <c r="Y41" s="38"/>
    </row>
    <row r="42" spans="6:25" ht="29.45" customHeight="1" x14ac:dyDescent="0.25">
      <c r="F42" s="38"/>
      <c r="G42" s="38"/>
      <c r="H42" s="38"/>
      <c r="I42" s="38"/>
      <c r="J42" s="38"/>
      <c r="K42" s="38"/>
      <c r="L42" s="38"/>
      <c r="M42" s="38"/>
      <c r="N42" s="38"/>
      <c r="O42" s="38"/>
      <c r="P42" s="38"/>
      <c r="Q42" s="38"/>
      <c r="R42" s="38"/>
      <c r="S42" s="38"/>
      <c r="T42" s="38"/>
      <c r="U42" s="38"/>
      <c r="V42" s="38"/>
      <c r="W42" s="38"/>
      <c r="X42" s="38"/>
      <c r="Y42" s="38"/>
    </row>
    <row r="43" spans="6:25" ht="29.45" customHeight="1" x14ac:dyDescent="0.25">
      <c r="F43" s="38"/>
      <c r="G43" s="38"/>
      <c r="H43" s="38"/>
      <c r="I43" s="38"/>
      <c r="J43" s="38"/>
      <c r="K43" s="38"/>
      <c r="L43" s="38"/>
      <c r="M43" s="38"/>
      <c r="N43" s="38"/>
      <c r="O43" s="38"/>
      <c r="P43" s="38"/>
      <c r="Q43" s="38"/>
      <c r="R43" s="38"/>
      <c r="S43" s="38"/>
      <c r="T43" s="38"/>
      <c r="U43" s="38"/>
      <c r="V43" s="38"/>
      <c r="W43" s="38"/>
      <c r="X43" s="38"/>
      <c r="Y43" s="38"/>
    </row>
    <row r="44" spans="6:25" ht="29.45" customHeight="1" x14ac:dyDescent="0.25">
      <c r="F44" s="38"/>
      <c r="G44" s="38"/>
      <c r="H44" s="38"/>
      <c r="I44" s="38"/>
      <c r="J44" s="38"/>
      <c r="K44" s="38"/>
      <c r="L44" s="38"/>
      <c r="M44" s="38"/>
      <c r="N44" s="38"/>
      <c r="O44" s="38"/>
      <c r="P44" s="38"/>
      <c r="Q44" s="38"/>
      <c r="R44" s="38"/>
      <c r="S44" s="38"/>
      <c r="T44" s="38"/>
      <c r="U44" s="38"/>
      <c r="V44" s="38"/>
      <c r="W44" s="38"/>
      <c r="X44" s="38"/>
      <c r="Y44" s="38"/>
    </row>
    <row r="45" spans="6:25" ht="29.45" customHeight="1" x14ac:dyDescent="0.25">
      <c r="F45" s="38"/>
      <c r="G45" s="38"/>
      <c r="H45" s="38"/>
      <c r="I45" s="38"/>
      <c r="J45" s="38"/>
      <c r="K45" s="38"/>
      <c r="L45" s="38"/>
      <c r="M45" s="38"/>
      <c r="N45" s="38"/>
      <c r="O45" s="38"/>
      <c r="P45" s="38"/>
      <c r="Q45" s="38"/>
      <c r="R45" s="38"/>
      <c r="S45" s="38"/>
      <c r="T45" s="38"/>
      <c r="U45" s="38"/>
      <c r="V45" s="38"/>
      <c r="W45" s="38"/>
      <c r="X45" s="38"/>
      <c r="Y45" s="38"/>
    </row>
    <row r="46" spans="6:25" ht="29.45" hidden="1" customHeight="1" x14ac:dyDescent="0.25">
      <c r="F46" s="38"/>
      <c r="G46" s="38"/>
      <c r="H46" s="38"/>
      <c r="I46" s="38"/>
      <c r="J46" s="38"/>
      <c r="K46" s="38"/>
      <c r="L46" s="38"/>
      <c r="M46" s="38"/>
      <c r="N46" s="38"/>
      <c r="O46" s="38"/>
      <c r="P46" s="38"/>
      <c r="Q46" s="38"/>
      <c r="R46" s="38"/>
      <c r="S46" s="38"/>
      <c r="T46" s="38"/>
      <c r="U46" s="38"/>
      <c r="V46" s="38"/>
      <c r="W46" s="38"/>
      <c r="X46" s="38"/>
      <c r="Y46" s="38"/>
    </row>
    <row r="47" spans="6:25" ht="29.45" hidden="1" customHeight="1" x14ac:dyDescent="0.25">
      <c r="F47" s="38"/>
      <c r="G47" s="38"/>
      <c r="H47" s="38"/>
      <c r="I47" s="38"/>
      <c r="J47" s="38"/>
      <c r="K47" s="38"/>
      <c r="L47" s="38"/>
      <c r="M47" s="38"/>
      <c r="N47" s="38"/>
      <c r="O47" s="38"/>
      <c r="P47" s="38"/>
      <c r="Q47" s="38"/>
      <c r="R47" s="38"/>
      <c r="S47" s="38"/>
      <c r="T47" s="38"/>
      <c r="U47" s="38"/>
      <c r="V47" s="38"/>
      <c r="W47" s="38"/>
      <c r="X47" s="38"/>
      <c r="Y47" s="38"/>
    </row>
    <row r="48" spans="6:25" ht="29.45" hidden="1" customHeight="1" x14ac:dyDescent="0.25">
      <c r="F48" s="38"/>
      <c r="G48" s="38"/>
      <c r="H48" s="38"/>
      <c r="I48" s="38"/>
      <c r="J48" s="38"/>
      <c r="K48" s="38"/>
      <c r="L48" s="38"/>
      <c r="M48" s="38"/>
      <c r="N48" s="38"/>
      <c r="O48" s="38"/>
      <c r="P48" s="38"/>
      <c r="Q48" s="38"/>
      <c r="R48" s="38"/>
      <c r="S48" s="38"/>
      <c r="T48" s="38"/>
      <c r="U48" s="38"/>
      <c r="V48" s="38"/>
      <c r="W48" s="38"/>
      <c r="X48" s="38"/>
      <c r="Y48" s="38"/>
    </row>
    <row r="49" spans="6:25" ht="29.45" hidden="1" customHeight="1" x14ac:dyDescent="0.25">
      <c r="F49" s="38"/>
      <c r="G49" s="38"/>
      <c r="H49" s="38"/>
      <c r="I49" s="38"/>
      <c r="J49" s="38"/>
      <c r="K49" s="38"/>
      <c r="L49" s="38"/>
      <c r="M49" s="38"/>
      <c r="N49" s="38"/>
      <c r="O49" s="38"/>
      <c r="P49" s="38"/>
      <c r="Q49" s="38"/>
      <c r="R49" s="38"/>
      <c r="S49" s="38"/>
      <c r="T49" s="38"/>
      <c r="U49" s="38"/>
      <c r="V49" s="38"/>
      <c r="W49" s="38"/>
      <c r="X49" s="38"/>
      <c r="Y49" s="38"/>
    </row>
    <row r="50" spans="6:25" ht="29.45" hidden="1" customHeight="1" x14ac:dyDescent="0.25">
      <c r="F50" s="38"/>
      <c r="G50" s="38"/>
      <c r="H50" s="38"/>
      <c r="I50" s="38"/>
      <c r="J50" s="38"/>
      <c r="K50" s="38"/>
      <c r="L50" s="38"/>
      <c r="M50" s="38"/>
      <c r="N50" s="38"/>
      <c r="O50" s="38"/>
      <c r="P50" s="38"/>
      <c r="Q50" s="38"/>
      <c r="R50" s="38"/>
      <c r="S50" s="38"/>
      <c r="T50" s="38"/>
      <c r="U50" s="38"/>
      <c r="V50" s="38"/>
      <c r="W50" s="38"/>
      <c r="X50" s="38"/>
      <c r="Y50" s="38"/>
    </row>
    <row r="51" spans="6:25" ht="29.45" hidden="1" customHeight="1" x14ac:dyDescent="0.25">
      <c r="F51" s="38"/>
      <c r="G51" s="38"/>
      <c r="H51" s="38"/>
      <c r="I51" s="38"/>
      <c r="J51" s="38"/>
      <c r="K51" s="38"/>
      <c r="L51" s="38"/>
      <c r="M51" s="38"/>
      <c r="N51" s="38"/>
      <c r="O51" s="38"/>
      <c r="P51" s="38"/>
      <c r="Q51" s="38"/>
      <c r="R51" s="38"/>
      <c r="S51" s="38"/>
      <c r="T51" s="38"/>
      <c r="U51" s="38"/>
      <c r="V51" s="38"/>
      <c r="W51" s="38"/>
      <c r="X51" s="38"/>
      <c r="Y51" s="38"/>
    </row>
    <row r="52" spans="6:25" ht="29.45" hidden="1" customHeight="1" x14ac:dyDescent="0.25">
      <c r="F52" s="38"/>
      <c r="G52" s="38"/>
      <c r="H52" s="38"/>
      <c r="I52" s="38"/>
      <c r="J52" s="38"/>
      <c r="K52" s="38"/>
      <c r="L52" s="38"/>
      <c r="M52" s="38"/>
      <c r="N52" s="38"/>
      <c r="O52" s="38"/>
      <c r="P52" s="38"/>
      <c r="Q52" s="38"/>
      <c r="R52" s="38"/>
      <c r="S52" s="38"/>
      <c r="T52" s="38"/>
      <c r="U52" s="38"/>
      <c r="V52" s="38"/>
      <c r="W52" s="38"/>
      <c r="X52" s="38"/>
      <c r="Y52" s="38"/>
    </row>
    <row r="53" spans="6:25" ht="29.45" hidden="1" customHeight="1" x14ac:dyDescent="0.25">
      <c r="F53" s="38"/>
      <c r="G53" s="38"/>
      <c r="H53" s="38"/>
      <c r="I53" s="38"/>
      <c r="J53" s="38"/>
      <c r="K53" s="38"/>
      <c r="L53" s="38"/>
      <c r="M53" s="38"/>
      <c r="N53" s="38"/>
      <c r="O53" s="38"/>
      <c r="P53" s="38"/>
      <c r="Q53" s="38"/>
      <c r="R53" s="38"/>
      <c r="S53" s="38"/>
      <c r="T53" s="38"/>
      <c r="U53" s="38"/>
      <c r="V53" s="38"/>
      <c r="W53" s="38"/>
      <c r="X53" s="38"/>
      <c r="Y53" s="38"/>
    </row>
    <row r="54" spans="6:25" ht="29.45" hidden="1" customHeight="1" x14ac:dyDescent="0.25">
      <c r="F54" s="38"/>
      <c r="G54" s="38"/>
      <c r="H54" s="38"/>
      <c r="I54" s="38"/>
      <c r="J54" s="38"/>
      <c r="K54" s="38"/>
      <c r="L54" s="38"/>
      <c r="M54" s="38"/>
      <c r="N54" s="38"/>
      <c r="O54" s="38"/>
      <c r="P54" s="38"/>
      <c r="Q54" s="38"/>
      <c r="R54" s="38"/>
      <c r="S54" s="38"/>
      <c r="T54" s="38"/>
      <c r="U54" s="38"/>
      <c r="V54" s="38"/>
      <c r="W54" s="38"/>
      <c r="X54" s="38"/>
      <c r="Y54" s="38"/>
    </row>
    <row r="55" spans="6:25" ht="29.45" hidden="1" customHeight="1" x14ac:dyDescent="0.25">
      <c r="F55" s="38"/>
      <c r="G55" s="38"/>
      <c r="H55" s="38"/>
      <c r="I55" s="38"/>
      <c r="J55" s="38"/>
      <c r="K55" s="38"/>
      <c r="L55" s="38"/>
      <c r="M55" s="38"/>
      <c r="N55" s="38"/>
      <c r="O55" s="38"/>
      <c r="P55" s="38"/>
      <c r="Q55" s="38"/>
      <c r="R55" s="38"/>
      <c r="S55" s="38"/>
      <c r="T55" s="38"/>
      <c r="U55" s="38"/>
      <c r="V55" s="38"/>
      <c r="W55" s="38"/>
      <c r="X55" s="38"/>
      <c r="Y55" s="38"/>
    </row>
    <row r="56" spans="6:25" ht="29.45" hidden="1" customHeight="1" x14ac:dyDescent="0.25">
      <c r="F56" s="38"/>
      <c r="G56" s="38"/>
      <c r="H56" s="38"/>
      <c r="I56" s="38"/>
      <c r="J56" s="38"/>
      <c r="K56" s="38"/>
      <c r="L56" s="38"/>
      <c r="M56" s="38"/>
      <c r="N56" s="38"/>
      <c r="O56" s="38"/>
      <c r="P56" s="38"/>
      <c r="Q56" s="38"/>
      <c r="R56" s="38"/>
      <c r="S56" s="38"/>
      <c r="T56" s="38"/>
      <c r="U56" s="38"/>
      <c r="V56" s="38"/>
      <c r="W56" s="38"/>
      <c r="X56" s="38"/>
      <c r="Y56" s="38"/>
    </row>
    <row r="57" spans="6:25" ht="29.45" hidden="1" customHeight="1" x14ac:dyDescent="0.25">
      <c r="F57" s="38"/>
      <c r="G57" s="38"/>
      <c r="H57" s="38"/>
      <c r="I57" s="38"/>
      <c r="J57" s="38"/>
      <c r="K57" s="38"/>
      <c r="L57" s="38"/>
      <c r="M57" s="38"/>
      <c r="N57" s="38"/>
      <c r="O57" s="38"/>
      <c r="P57" s="38"/>
      <c r="Q57" s="38"/>
      <c r="R57" s="38"/>
      <c r="S57" s="38"/>
      <c r="T57" s="38"/>
      <c r="U57" s="38"/>
      <c r="V57" s="38"/>
      <c r="W57" s="38"/>
      <c r="X57" s="38"/>
      <c r="Y57" s="38"/>
    </row>
    <row r="58" spans="6:25" ht="29.45" hidden="1" customHeight="1" x14ac:dyDescent="0.25">
      <c r="F58" s="38"/>
      <c r="G58" s="38"/>
      <c r="H58" s="38"/>
      <c r="I58" s="38"/>
      <c r="J58" s="38"/>
      <c r="K58" s="38"/>
      <c r="L58" s="38"/>
      <c r="M58" s="38"/>
      <c r="N58" s="38"/>
      <c r="O58" s="38"/>
      <c r="P58" s="38"/>
      <c r="Q58" s="38"/>
      <c r="R58" s="38"/>
      <c r="S58" s="38"/>
      <c r="T58" s="38"/>
      <c r="U58" s="38"/>
      <c r="V58" s="38"/>
      <c r="W58" s="38"/>
      <c r="X58" s="38"/>
      <c r="Y58" s="38"/>
    </row>
    <row r="59" spans="6:25" ht="29.45" hidden="1" customHeight="1" x14ac:dyDescent="0.25">
      <c r="F59" s="38"/>
      <c r="G59" s="38"/>
      <c r="H59" s="38"/>
      <c r="I59" s="38"/>
      <c r="J59" s="38"/>
      <c r="K59" s="38"/>
      <c r="L59" s="38"/>
      <c r="M59" s="38"/>
      <c r="N59" s="38"/>
      <c r="O59" s="38"/>
      <c r="P59" s="38"/>
      <c r="Q59" s="38"/>
      <c r="R59" s="38"/>
      <c r="S59" s="38"/>
      <c r="T59" s="38"/>
      <c r="U59" s="38"/>
      <c r="V59" s="38"/>
      <c r="W59" s="38"/>
      <c r="X59" s="38"/>
      <c r="Y59" s="38"/>
    </row>
    <row r="60" spans="6:25" ht="29.45" hidden="1" customHeight="1" x14ac:dyDescent="0.25">
      <c r="F60" s="38"/>
      <c r="G60" s="38"/>
      <c r="H60" s="38"/>
      <c r="I60" s="38"/>
      <c r="J60" s="38"/>
      <c r="K60" s="38"/>
      <c r="L60" s="38"/>
      <c r="M60" s="38"/>
      <c r="N60" s="38"/>
      <c r="O60" s="38"/>
      <c r="P60" s="38"/>
      <c r="Q60" s="38"/>
      <c r="R60" s="38"/>
      <c r="S60" s="38"/>
      <c r="T60" s="38"/>
      <c r="U60" s="38"/>
      <c r="V60" s="38"/>
      <c r="W60" s="38"/>
      <c r="X60" s="38"/>
      <c r="Y60" s="38"/>
    </row>
    <row r="61" spans="6:25" ht="29.45" hidden="1" customHeight="1" x14ac:dyDescent="0.25">
      <c r="F61" s="38"/>
      <c r="G61" s="38"/>
      <c r="H61" s="38"/>
      <c r="I61" s="38"/>
      <c r="J61" s="38"/>
      <c r="K61" s="38"/>
      <c r="L61" s="38"/>
      <c r="M61" s="38"/>
      <c r="N61" s="38"/>
      <c r="O61" s="38"/>
      <c r="P61" s="38"/>
      <c r="Q61" s="38"/>
      <c r="R61" s="38"/>
      <c r="S61" s="38"/>
      <c r="T61" s="38"/>
      <c r="U61" s="38"/>
      <c r="V61" s="38"/>
      <c r="W61" s="38"/>
      <c r="X61" s="38"/>
      <c r="Y61" s="38"/>
    </row>
    <row r="62" spans="6:25" ht="29.45" hidden="1" customHeight="1" x14ac:dyDescent="0.25">
      <c r="F62" s="38"/>
      <c r="G62" s="38"/>
      <c r="H62" s="38"/>
      <c r="I62" s="38"/>
      <c r="J62" s="38"/>
      <c r="K62" s="38"/>
      <c r="L62" s="38"/>
      <c r="M62" s="38"/>
      <c r="N62" s="38"/>
      <c r="O62" s="38"/>
      <c r="P62" s="38"/>
      <c r="Q62" s="38"/>
      <c r="R62" s="38"/>
      <c r="S62" s="38"/>
      <c r="T62" s="38"/>
      <c r="U62" s="38"/>
      <c r="V62" s="38"/>
      <c r="W62" s="38"/>
      <c r="X62" s="38"/>
      <c r="Y62" s="38"/>
    </row>
    <row r="63" spans="6:25" ht="29.45" hidden="1" customHeight="1" x14ac:dyDescent="0.25">
      <c r="F63" s="38"/>
      <c r="G63" s="38"/>
      <c r="H63" s="38"/>
      <c r="I63" s="38"/>
      <c r="J63" s="38"/>
      <c r="K63" s="38"/>
      <c r="L63" s="38"/>
      <c r="M63" s="38"/>
      <c r="N63" s="38"/>
      <c r="O63" s="38"/>
      <c r="P63" s="38"/>
      <c r="Q63" s="38"/>
      <c r="R63" s="38"/>
      <c r="S63" s="38"/>
      <c r="T63" s="38"/>
      <c r="U63" s="38"/>
      <c r="V63" s="38"/>
      <c r="W63" s="38"/>
      <c r="X63" s="38"/>
      <c r="Y63" s="38"/>
    </row>
    <row r="64" spans="6:25" ht="29.45" hidden="1" customHeight="1" x14ac:dyDescent="0.25">
      <c r="F64" s="38"/>
      <c r="G64" s="38"/>
      <c r="H64" s="38"/>
      <c r="I64" s="38"/>
      <c r="J64" s="38"/>
      <c r="K64" s="38"/>
      <c r="L64" s="38"/>
      <c r="M64" s="38"/>
      <c r="N64" s="38"/>
      <c r="O64" s="38"/>
      <c r="P64" s="38"/>
      <c r="Q64" s="38"/>
      <c r="R64" s="38"/>
      <c r="S64" s="38"/>
      <c r="T64" s="38"/>
      <c r="U64" s="38"/>
      <c r="V64" s="38"/>
      <c r="W64" s="38"/>
      <c r="X64" s="38"/>
      <c r="Y64" s="38"/>
    </row>
    <row r="65" spans="6:25" ht="29.45" hidden="1" customHeight="1" x14ac:dyDescent="0.25">
      <c r="F65" s="38"/>
      <c r="G65" s="38"/>
      <c r="H65" s="38"/>
      <c r="I65" s="38"/>
      <c r="J65" s="38"/>
      <c r="K65" s="38"/>
      <c r="L65" s="38"/>
      <c r="M65" s="38"/>
      <c r="N65" s="38"/>
      <c r="O65" s="38"/>
      <c r="P65" s="38"/>
      <c r="Q65" s="38"/>
      <c r="R65" s="38"/>
      <c r="S65" s="38"/>
      <c r="T65" s="38"/>
      <c r="U65" s="38"/>
      <c r="V65" s="38"/>
      <c r="W65" s="38"/>
      <c r="X65" s="38"/>
      <c r="Y65" s="38"/>
    </row>
    <row r="66" spans="6:25" ht="29.45" hidden="1" customHeight="1" x14ac:dyDescent="0.25">
      <c r="F66" s="38"/>
      <c r="G66" s="38"/>
      <c r="H66" s="38"/>
      <c r="I66" s="38"/>
      <c r="J66" s="38"/>
      <c r="K66" s="38"/>
      <c r="L66" s="38"/>
      <c r="M66" s="38"/>
      <c r="N66" s="38"/>
      <c r="O66" s="38"/>
      <c r="P66" s="38"/>
      <c r="Q66" s="38"/>
      <c r="R66" s="38"/>
      <c r="S66" s="38"/>
      <c r="T66" s="38"/>
      <c r="U66" s="38"/>
      <c r="V66" s="38"/>
      <c r="W66" s="38"/>
      <c r="X66" s="38"/>
      <c r="Y66" s="38"/>
    </row>
    <row r="67" spans="6:25" ht="29.45" hidden="1" customHeight="1" x14ac:dyDescent="0.25">
      <c r="F67" s="38"/>
      <c r="G67" s="38"/>
      <c r="H67" s="38"/>
      <c r="I67" s="38"/>
      <c r="J67" s="38"/>
      <c r="K67" s="38"/>
      <c r="L67" s="38"/>
      <c r="M67" s="38"/>
      <c r="N67" s="38"/>
      <c r="O67" s="38"/>
      <c r="P67" s="38"/>
      <c r="Q67" s="38"/>
      <c r="R67" s="38"/>
      <c r="S67" s="38"/>
      <c r="T67" s="38"/>
      <c r="U67" s="38"/>
      <c r="V67" s="38"/>
      <c r="W67" s="38"/>
      <c r="X67" s="38"/>
      <c r="Y67" s="38"/>
    </row>
    <row r="68" spans="6:25" ht="29.45" hidden="1" customHeight="1" x14ac:dyDescent="0.25">
      <c r="F68" s="38"/>
      <c r="G68" s="38"/>
      <c r="H68" s="38"/>
      <c r="I68" s="38"/>
      <c r="J68" s="38"/>
      <c r="K68" s="38"/>
      <c r="L68" s="38"/>
      <c r="M68" s="38"/>
      <c r="N68" s="38"/>
      <c r="O68" s="38"/>
      <c r="P68" s="38"/>
      <c r="Q68" s="38"/>
      <c r="R68" s="38"/>
      <c r="S68" s="38"/>
      <c r="T68" s="38"/>
      <c r="U68" s="38"/>
      <c r="V68" s="38"/>
      <c r="W68" s="38"/>
      <c r="X68" s="38"/>
      <c r="Y68" s="38"/>
    </row>
    <row r="69" spans="6:25" ht="14.45" hidden="1" customHeight="1" x14ac:dyDescent="0.25">
      <c r="F69" s="38"/>
      <c r="G69" s="38"/>
      <c r="H69" s="38"/>
      <c r="I69" s="38"/>
      <c r="J69" s="38"/>
      <c r="K69" s="38"/>
      <c r="L69" s="38"/>
      <c r="M69" s="38"/>
      <c r="N69" s="38"/>
      <c r="O69" s="38"/>
      <c r="P69" s="38"/>
      <c r="Q69" s="38"/>
      <c r="R69" s="38"/>
      <c r="S69" s="38"/>
      <c r="T69" s="38"/>
      <c r="U69" s="38"/>
      <c r="V69" s="38"/>
      <c r="W69" s="38"/>
      <c r="X69" s="38"/>
      <c r="Y69" s="38"/>
    </row>
    <row r="70" spans="6:25" ht="14.45" hidden="1" customHeight="1" x14ac:dyDescent="0.25">
      <c r="F70" s="38"/>
      <c r="G70" s="38"/>
      <c r="H70" s="38"/>
      <c r="I70" s="38"/>
      <c r="J70" s="38"/>
      <c r="K70" s="38"/>
      <c r="L70" s="38"/>
      <c r="M70" s="38"/>
      <c r="N70" s="38"/>
      <c r="O70" s="38"/>
      <c r="P70" s="38"/>
      <c r="Q70" s="38"/>
      <c r="R70" s="38"/>
      <c r="S70" s="38"/>
      <c r="T70" s="38"/>
      <c r="U70" s="38"/>
      <c r="V70" s="38"/>
      <c r="W70" s="38"/>
      <c r="X70" s="38"/>
      <c r="Y70" s="38"/>
    </row>
    <row r="71" spans="6:25" ht="14.45" hidden="1" customHeight="1" x14ac:dyDescent="0.25">
      <c r="F71" s="38"/>
      <c r="G71" s="38"/>
      <c r="H71" s="38"/>
      <c r="I71" s="38"/>
      <c r="J71" s="38"/>
      <c r="K71" s="38"/>
      <c r="L71" s="38"/>
      <c r="M71" s="38"/>
      <c r="N71" s="38"/>
      <c r="O71" s="38"/>
      <c r="P71" s="38"/>
      <c r="Q71" s="38"/>
      <c r="R71" s="38"/>
      <c r="S71" s="38"/>
      <c r="T71" s="38"/>
      <c r="U71" s="38"/>
      <c r="V71" s="38"/>
      <c r="W71" s="38"/>
      <c r="X71" s="38"/>
      <c r="Y71" s="38"/>
    </row>
    <row r="72" spans="6:25" ht="14.45" hidden="1" customHeight="1" x14ac:dyDescent="0.25">
      <c r="F72" s="38"/>
      <c r="G72" s="38"/>
      <c r="H72" s="38"/>
      <c r="I72" s="38"/>
      <c r="J72" s="38"/>
      <c r="K72" s="38"/>
      <c r="L72" s="38"/>
      <c r="M72" s="38"/>
      <c r="N72" s="38"/>
      <c r="O72" s="38"/>
      <c r="P72" s="38"/>
      <c r="Q72" s="38"/>
      <c r="R72" s="38"/>
      <c r="S72" s="38"/>
      <c r="T72" s="38"/>
      <c r="U72" s="38"/>
      <c r="V72" s="38"/>
      <c r="W72" s="38"/>
      <c r="X72" s="38"/>
      <c r="Y72" s="38"/>
    </row>
    <row r="73" spans="6:25" ht="14.45" hidden="1" customHeight="1" x14ac:dyDescent="0.25">
      <c r="F73" s="38"/>
      <c r="G73" s="38"/>
      <c r="H73" s="38"/>
      <c r="I73" s="38"/>
      <c r="J73" s="38"/>
      <c r="K73" s="38"/>
      <c r="L73" s="38"/>
      <c r="M73" s="38"/>
      <c r="N73" s="38"/>
      <c r="O73" s="38"/>
      <c r="P73" s="38"/>
      <c r="Q73" s="38"/>
      <c r="R73" s="38"/>
      <c r="S73" s="38"/>
      <c r="T73" s="38"/>
      <c r="U73" s="38"/>
      <c r="V73" s="38"/>
      <c r="W73" s="38"/>
      <c r="X73" s="38"/>
      <c r="Y73" s="38"/>
    </row>
    <row r="74" spans="6:25" ht="14.45" hidden="1" customHeight="1" x14ac:dyDescent="0.25">
      <c r="F74" s="38"/>
      <c r="G74" s="38"/>
      <c r="H74" s="38"/>
      <c r="I74" s="38"/>
      <c r="J74" s="38"/>
      <c r="K74" s="38"/>
      <c r="L74" s="38"/>
      <c r="M74" s="42"/>
      <c r="N74" s="42"/>
      <c r="O74" s="42"/>
      <c r="P74" s="42"/>
      <c r="Q74" s="42"/>
      <c r="R74" s="42"/>
      <c r="S74" s="42"/>
      <c r="T74" s="42"/>
      <c r="U74" s="42"/>
      <c r="V74" s="42"/>
      <c r="W74" s="42"/>
      <c r="X74" s="42"/>
      <c r="Y74" s="42"/>
    </row>
    <row r="75" spans="6:25" ht="14.45" hidden="1" customHeight="1" x14ac:dyDescent="0.25">
      <c r="F75" s="38"/>
      <c r="G75" s="38"/>
      <c r="H75" s="38"/>
      <c r="I75" s="38"/>
      <c r="J75" s="38"/>
      <c r="K75" s="38"/>
      <c r="L75" s="38"/>
      <c r="M75" s="42"/>
      <c r="N75" s="42"/>
      <c r="O75" s="42"/>
      <c r="P75" s="42"/>
      <c r="Q75" s="42"/>
      <c r="R75" s="42"/>
      <c r="S75" s="42"/>
      <c r="T75" s="42"/>
      <c r="U75" s="42"/>
      <c r="V75" s="42"/>
      <c r="W75" s="42"/>
      <c r="X75" s="42"/>
      <c r="Y75" s="42"/>
    </row>
    <row r="76" spans="6:25" ht="14.45" hidden="1" customHeight="1" x14ac:dyDescent="0.25">
      <c r="F76" s="19"/>
      <c r="G76" s="19"/>
      <c r="H76" s="19"/>
      <c r="I76" s="19"/>
      <c r="J76" s="19"/>
      <c r="K76" s="19"/>
      <c r="L76" s="19"/>
      <c r="M76" s="19"/>
      <c r="N76" s="19"/>
      <c r="O76" s="19"/>
      <c r="P76" s="19"/>
      <c r="Q76" s="19"/>
      <c r="R76" s="19"/>
      <c r="S76" s="19"/>
      <c r="T76" s="19"/>
      <c r="U76" s="19"/>
      <c r="V76" s="19"/>
      <c r="W76" s="19"/>
      <c r="X76" s="19"/>
      <c r="Y76" s="19"/>
    </row>
    <row r="77" spans="6:25" ht="14.45" hidden="1" customHeight="1" x14ac:dyDescent="0.25">
      <c r="F77" s="19"/>
      <c r="G77" s="19"/>
      <c r="H77" s="19"/>
      <c r="I77" s="19"/>
      <c r="J77" s="19"/>
      <c r="K77" s="19"/>
      <c r="L77" s="19"/>
      <c r="M77" s="19"/>
      <c r="N77" s="19"/>
      <c r="O77" s="19"/>
      <c r="P77" s="19"/>
      <c r="Q77" s="19"/>
      <c r="R77" s="19"/>
      <c r="S77" s="19"/>
      <c r="T77" s="19"/>
      <c r="U77" s="19"/>
      <c r="V77" s="19"/>
      <c r="W77" s="19"/>
      <c r="X77" s="19"/>
      <c r="Y77" s="19"/>
    </row>
  </sheetData>
  <mergeCells count="2">
    <mergeCell ref="G40:J40"/>
    <mergeCell ref="G21:Q21"/>
  </mergeCells>
  <pageMargins left="0.511811024" right="0.511811024" top="0.78740157499999996" bottom="0.78740157499999996" header="0.31496062000000002" footer="0.31496062000000002"/>
  <pageSetup orientation="portrait" r:id="rId1"/>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AD75"/>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31.28515625" customWidth="1"/>
    <col min="7" max="7" width="57.5703125" customWidth="1"/>
    <col min="8" max="8" width="22" customWidth="1"/>
    <col min="9" max="9" width="19" customWidth="1"/>
    <col min="10" max="10" width="18.7109375" customWidth="1"/>
    <col min="11"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20.45" customHeight="1" x14ac:dyDescent="0.25">
      <c r="F18" s="76" t="s">
        <v>166</v>
      </c>
      <c r="G18" s="37" t="s">
        <v>178</v>
      </c>
      <c r="H18" s="19"/>
      <c r="I18" s="19"/>
      <c r="J18" s="19"/>
      <c r="K18" s="38"/>
      <c r="L18" s="38"/>
      <c r="M18" s="42"/>
      <c r="N18" s="42"/>
      <c r="O18" s="42"/>
      <c r="P18" s="42"/>
      <c r="Q18" s="42"/>
      <c r="R18" s="42"/>
      <c r="S18" s="42"/>
      <c r="T18" s="42"/>
      <c r="U18" s="42"/>
      <c r="V18" s="42"/>
      <c r="W18" s="42"/>
      <c r="X18" s="42"/>
      <c r="Y18" s="42"/>
    </row>
    <row r="19" spans="6:25" ht="20.45" customHeight="1" x14ac:dyDescent="0.25">
      <c r="F19" s="76" t="s">
        <v>167</v>
      </c>
      <c r="G19" s="37" t="s">
        <v>88</v>
      </c>
      <c r="H19" s="19"/>
      <c r="I19" s="19"/>
      <c r="J19" s="19"/>
      <c r="K19" s="38"/>
      <c r="L19" s="38"/>
      <c r="M19" s="42"/>
      <c r="N19" s="42"/>
      <c r="O19" s="42"/>
      <c r="P19" s="42"/>
      <c r="Q19" s="42"/>
      <c r="R19" s="42"/>
      <c r="S19" s="42"/>
      <c r="T19" s="42"/>
      <c r="U19" s="42"/>
      <c r="V19" s="42"/>
      <c r="W19" s="42"/>
      <c r="X19" s="42"/>
      <c r="Y19" s="42"/>
    </row>
    <row r="20" spans="6:25" ht="20.45" customHeight="1" x14ac:dyDescent="0.25">
      <c r="F20" s="76" t="s">
        <v>168</v>
      </c>
      <c r="G20" s="37" t="s">
        <v>89</v>
      </c>
      <c r="H20" s="19"/>
      <c r="I20" s="19"/>
      <c r="J20" s="19"/>
      <c r="K20" s="208"/>
      <c r="L20" s="208"/>
      <c r="M20" s="208"/>
      <c r="N20" s="42"/>
      <c r="O20" s="42"/>
      <c r="P20" s="42"/>
      <c r="Q20" s="42"/>
      <c r="R20" s="42"/>
      <c r="S20" s="42"/>
      <c r="T20" s="42"/>
      <c r="U20" s="42"/>
      <c r="V20" s="42"/>
      <c r="W20" s="42"/>
      <c r="X20" s="42"/>
      <c r="Y20" s="42"/>
    </row>
    <row r="21" spans="6:25" ht="20.45" customHeight="1" x14ac:dyDescent="0.25">
      <c r="F21" s="76" t="s">
        <v>170</v>
      </c>
      <c r="G21" s="76" t="s">
        <v>943</v>
      </c>
      <c r="H21" s="19"/>
      <c r="I21" s="19"/>
      <c r="J21" s="19"/>
      <c r="K21" s="208"/>
      <c r="L21" s="208"/>
      <c r="M21" s="208"/>
      <c r="N21" s="38"/>
      <c r="O21" s="38"/>
      <c r="P21" s="38"/>
      <c r="Q21" s="38"/>
      <c r="R21" s="38"/>
      <c r="S21" s="38"/>
      <c r="T21" s="38"/>
      <c r="U21" s="38"/>
      <c r="V21" s="38"/>
      <c r="W21" s="38"/>
      <c r="X21" s="38"/>
      <c r="Y21" s="38"/>
    </row>
    <row r="22" spans="6:25" ht="29.45" customHeight="1" x14ac:dyDescent="0.25">
      <c r="F22" s="76" t="s">
        <v>171</v>
      </c>
      <c r="G22" s="76" t="s">
        <v>180</v>
      </c>
      <c r="H22" s="19"/>
      <c r="I22" s="19"/>
      <c r="J22" s="19"/>
      <c r="K22" s="208"/>
      <c r="L22" s="208"/>
      <c r="M22" s="208"/>
      <c r="N22" s="38"/>
      <c r="O22" s="38"/>
      <c r="P22" s="38"/>
      <c r="Q22" s="38"/>
      <c r="R22" s="38"/>
      <c r="S22" s="38"/>
      <c r="T22" s="38"/>
      <c r="U22" s="38"/>
      <c r="V22" s="38"/>
      <c r="W22" s="38"/>
      <c r="X22" s="38"/>
      <c r="Y22" s="38"/>
    </row>
    <row r="23" spans="6:25" ht="29.45" customHeight="1" x14ac:dyDescent="0.25">
      <c r="F23" s="37"/>
      <c r="G23" s="76"/>
      <c r="H23" s="33"/>
      <c r="I23" s="33"/>
      <c r="J23" s="19"/>
      <c r="K23" s="208"/>
      <c r="L23" s="208"/>
      <c r="M23" s="208"/>
      <c r="N23" s="38"/>
      <c r="O23" s="38"/>
      <c r="P23" s="38"/>
      <c r="Q23" s="38"/>
      <c r="R23" s="38"/>
      <c r="S23" s="38"/>
      <c r="T23" s="38"/>
      <c r="U23" s="38"/>
      <c r="V23" s="38"/>
      <c r="W23" s="38"/>
      <c r="X23" s="38"/>
      <c r="Y23" s="38"/>
    </row>
    <row r="24" spans="6:25" ht="29.45" customHeight="1" x14ac:dyDescent="0.25">
      <c r="F24" s="37"/>
      <c r="G24" s="499" t="s">
        <v>944</v>
      </c>
      <c r="H24" s="499"/>
      <c r="I24" s="499"/>
      <c r="J24" s="499"/>
      <c r="K24" s="208"/>
      <c r="L24" s="208"/>
      <c r="M24" s="208"/>
      <c r="N24" s="38"/>
      <c r="O24" s="38"/>
      <c r="P24" s="38"/>
      <c r="Q24" s="38"/>
      <c r="R24" s="38"/>
      <c r="S24" s="38"/>
      <c r="T24" s="38"/>
      <c r="U24" s="38"/>
      <c r="V24" s="38"/>
      <c r="W24" s="38"/>
      <c r="X24" s="38"/>
      <c r="Y24" s="38"/>
    </row>
    <row r="25" spans="6:25" ht="29.45" customHeight="1" x14ac:dyDescent="0.25">
      <c r="F25" s="37"/>
      <c r="G25" s="500" t="s">
        <v>945</v>
      </c>
      <c r="H25" s="500"/>
      <c r="I25" s="270">
        <v>2021</v>
      </c>
      <c r="J25" s="270">
        <v>2022</v>
      </c>
      <c r="K25" s="208"/>
      <c r="L25" s="208"/>
      <c r="M25" s="208"/>
      <c r="N25" s="38"/>
      <c r="O25" s="38"/>
      <c r="P25" s="38"/>
      <c r="Q25" s="38"/>
      <c r="R25" s="38"/>
      <c r="S25" s="38"/>
      <c r="T25" s="38"/>
      <c r="U25" s="38"/>
      <c r="V25" s="38"/>
      <c r="W25" s="38"/>
      <c r="X25" s="38"/>
      <c r="Y25" s="38"/>
    </row>
    <row r="26" spans="6:25" ht="29.45" customHeight="1" x14ac:dyDescent="0.25">
      <c r="F26" s="311"/>
      <c r="G26" s="460" t="s">
        <v>1440</v>
      </c>
      <c r="H26" s="248" t="s">
        <v>946</v>
      </c>
      <c r="I26" s="312">
        <v>3928</v>
      </c>
      <c r="J26" s="312">
        <v>4810</v>
      </c>
      <c r="K26" s="208"/>
      <c r="L26" s="208"/>
      <c r="M26" s="208"/>
      <c r="N26" s="38"/>
      <c r="O26" s="38"/>
      <c r="P26" s="38"/>
      <c r="Q26" s="38"/>
      <c r="R26" s="38"/>
      <c r="S26" s="38"/>
      <c r="T26" s="38"/>
      <c r="U26" s="38"/>
      <c r="V26" s="38"/>
      <c r="W26" s="38"/>
      <c r="X26" s="38"/>
      <c r="Y26" s="38"/>
    </row>
    <row r="27" spans="6:25" ht="29.45" customHeight="1" x14ac:dyDescent="0.25">
      <c r="F27" s="37"/>
      <c r="G27" s="460"/>
      <c r="H27" s="248" t="s">
        <v>947</v>
      </c>
      <c r="I27" s="312">
        <v>5616</v>
      </c>
      <c r="J27" s="312">
        <v>7227</v>
      </c>
      <c r="K27" s="208"/>
      <c r="L27" s="208"/>
      <c r="M27" s="208"/>
      <c r="N27" s="38"/>
      <c r="O27" s="38"/>
      <c r="P27" s="38"/>
      <c r="Q27" s="38"/>
      <c r="R27" s="38"/>
      <c r="S27" s="38"/>
      <c r="T27" s="38"/>
      <c r="U27" s="38"/>
      <c r="V27" s="38"/>
      <c r="W27" s="38"/>
      <c r="X27" s="38"/>
      <c r="Y27" s="38"/>
    </row>
    <row r="28" spans="6:25" ht="29.45" customHeight="1" x14ac:dyDescent="0.25">
      <c r="F28" s="37"/>
      <c r="G28" s="460" t="s">
        <v>1441</v>
      </c>
      <c r="H28" s="248" t="s">
        <v>946</v>
      </c>
      <c r="I28" s="312">
        <v>144</v>
      </c>
      <c r="J28" s="312">
        <v>293</v>
      </c>
      <c r="K28" s="208"/>
      <c r="L28" s="208"/>
      <c r="M28" s="208"/>
      <c r="N28" s="38"/>
      <c r="O28" s="38"/>
      <c r="P28" s="38"/>
      <c r="Q28" s="38"/>
      <c r="R28" s="38"/>
      <c r="S28" s="38"/>
      <c r="T28" s="38"/>
      <c r="U28" s="38"/>
      <c r="V28" s="38"/>
      <c r="W28" s="38"/>
      <c r="X28" s="38"/>
      <c r="Y28" s="38"/>
    </row>
    <row r="29" spans="6:25" ht="29.45" customHeight="1" x14ac:dyDescent="0.25">
      <c r="F29" s="37"/>
      <c r="G29" s="460"/>
      <c r="H29" s="248" t="s">
        <v>947</v>
      </c>
      <c r="I29" s="312">
        <v>212</v>
      </c>
      <c r="J29" s="312">
        <v>859</v>
      </c>
      <c r="K29" s="208"/>
      <c r="L29" s="208"/>
      <c r="M29" s="208"/>
      <c r="N29" s="38"/>
      <c r="O29" s="38"/>
      <c r="P29" s="38"/>
      <c r="Q29" s="38"/>
      <c r="R29" s="38"/>
      <c r="S29" s="38"/>
      <c r="T29" s="38"/>
      <c r="U29" s="38"/>
      <c r="V29" s="38"/>
      <c r="W29" s="38"/>
      <c r="X29" s="38"/>
      <c r="Y29" s="38"/>
    </row>
    <row r="30" spans="6:25" ht="29.45" customHeight="1" x14ac:dyDescent="0.25">
      <c r="F30" s="37"/>
      <c r="G30" s="460" t="s">
        <v>1442</v>
      </c>
      <c r="H30" s="248" t="s">
        <v>946</v>
      </c>
      <c r="I30" s="312">
        <v>128</v>
      </c>
      <c r="J30" s="312">
        <v>137</v>
      </c>
      <c r="K30" s="208"/>
      <c r="L30" s="208"/>
      <c r="M30" s="208"/>
      <c r="N30" s="38"/>
      <c r="O30" s="38"/>
      <c r="P30" s="38"/>
      <c r="Q30" s="38"/>
      <c r="R30" s="38"/>
      <c r="S30" s="38"/>
      <c r="T30" s="38"/>
      <c r="U30" s="38"/>
      <c r="V30" s="38"/>
      <c r="W30" s="38"/>
      <c r="X30" s="38"/>
      <c r="Y30" s="38"/>
    </row>
    <row r="31" spans="6:25" ht="29.45" customHeight="1" x14ac:dyDescent="0.25">
      <c r="F31" s="37"/>
      <c r="G31" s="460"/>
      <c r="H31" s="248" t="s">
        <v>947</v>
      </c>
      <c r="I31" s="312">
        <v>105</v>
      </c>
      <c r="J31" s="312">
        <v>395</v>
      </c>
      <c r="K31" s="208"/>
      <c r="L31" s="208"/>
      <c r="M31" s="208"/>
      <c r="N31" s="38"/>
      <c r="O31" s="38"/>
      <c r="P31" s="38"/>
      <c r="Q31" s="38"/>
      <c r="R31" s="38"/>
      <c r="S31" s="38"/>
      <c r="T31" s="38"/>
      <c r="U31" s="38"/>
      <c r="V31" s="38"/>
      <c r="W31" s="38"/>
      <c r="X31" s="38"/>
      <c r="Y31" s="38"/>
    </row>
    <row r="32" spans="6:25" ht="29.45" customHeight="1" x14ac:dyDescent="0.25">
      <c r="F32" s="37"/>
      <c r="G32" s="460" t="s">
        <v>948</v>
      </c>
      <c r="H32" s="248" t="s">
        <v>946</v>
      </c>
      <c r="I32" s="312">
        <v>421</v>
      </c>
      <c r="J32" s="312">
        <v>134</v>
      </c>
      <c r="K32" s="208"/>
      <c r="L32" s="208"/>
      <c r="M32" s="208"/>
      <c r="N32" s="38"/>
      <c r="O32" s="38"/>
      <c r="P32" s="38"/>
      <c r="Q32" s="38"/>
      <c r="R32" s="38"/>
      <c r="S32" s="38"/>
      <c r="T32" s="38"/>
      <c r="U32" s="38"/>
      <c r="V32" s="38"/>
      <c r="W32" s="38"/>
      <c r="X32" s="38"/>
      <c r="Y32" s="38"/>
    </row>
    <row r="33" spans="6:25" ht="29.45" customHeight="1" x14ac:dyDescent="0.25">
      <c r="F33" s="37"/>
      <c r="G33" s="460"/>
      <c r="H33" s="248" t="s">
        <v>947</v>
      </c>
      <c r="I33" s="312">
        <v>236</v>
      </c>
      <c r="J33" s="312">
        <v>406</v>
      </c>
      <c r="K33" s="208"/>
      <c r="L33" s="208"/>
      <c r="M33" s="208"/>
      <c r="N33" s="38"/>
      <c r="O33" s="38"/>
      <c r="P33" s="38"/>
      <c r="Q33" s="38"/>
      <c r="R33" s="38"/>
      <c r="S33" s="38"/>
      <c r="T33" s="38"/>
      <c r="U33" s="38"/>
      <c r="V33" s="38"/>
      <c r="W33" s="38"/>
      <c r="X33" s="38"/>
      <c r="Y33" s="38"/>
    </row>
    <row r="34" spans="6:25" ht="29.45" customHeight="1" x14ac:dyDescent="0.25">
      <c r="F34" s="37"/>
      <c r="G34" s="460" t="s">
        <v>949</v>
      </c>
      <c r="H34" s="248" t="s">
        <v>946</v>
      </c>
      <c r="I34" s="313">
        <v>0.96899999999999997</v>
      </c>
      <c r="J34" s="313">
        <v>0.8</v>
      </c>
      <c r="K34" s="208"/>
      <c r="L34" s="208"/>
      <c r="M34" s="208"/>
      <c r="N34" s="38"/>
      <c r="O34" s="38"/>
      <c r="P34" s="38"/>
      <c r="Q34" s="38"/>
      <c r="R34" s="38"/>
      <c r="S34" s="38"/>
      <c r="T34" s="38"/>
      <c r="U34" s="38"/>
      <c r="V34" s="38"/>
      <c r="W34" s="38"/>
      <c r="X34" s="38"/>
      <c r="Y34" s="38"/>
    </row>
    <row r="35" spans="6:25" ht="29.45" customHeight="1" x14ac:dyDescent="0.25">
      <c r="F35" s="37"/>
      <c r="G35" s="460"/>
      <c r="H35" s="248" t="s">
        <v>947</v>
      </c>
      <c r="I35" s="313">
        <v>0.88900000000000001</v>
      </c>
      <c r="J35" s="313">
        <v>0.7</v>
      </c>
      <c r="K35" s="208"/>
      <c r="L35" s="208"/>
      <c r="M35" s="208"/>
      <c r="N35" s="38"/>
      <c r="O35" s="38"/>
      <c r="P35" s="38"/>
      <c r="Q35" s="38"/>
      <c r="R35" s="38"/>
      <c r="S35" s="38"/>
      <c r="T35" s="38"/>
      <c r="U35" s="38"/>
      <c r="V35" s="38"/>
      <c r="W35" s="38"/>
      <c r="X35" s="38"/>
      <c r="Y35" s="38"/>
    </row>
    <row r="36" spans="6:25" ht="29.45" customHeight="1" x14ac:dyDescent="0.25">
      <c r="F36" s="37"/>
      <c r="G36" s="460" t="s">
        <v>950</v>
      </c>
      <c r="H36" s="248" t="s">
        <v>946</v>
      </c>
      <c r="I36" s="313">
        <v>0.92100000000000004</v>
      </c>
      <c r="J36" s="313">
        <v>0.9</v>
      </c>
      <c r="K36" s="208"/>
      <c r="L36" s="208"/>
      <c r="M36" s="208"/>
      <c r="N36" s="38"/>
      <c r="O36" s="38"/>
      <c r="P36" s="38"/>
      <c r="Q36" s="38"/>
      <c r="R36" s="38"/>
      <c r="S36" s="38"/>
      <c r="T36" s="38"/>
      <c r="U36" s="38"/>
      <c r="V36" s="38"/>
      <c r="W36" s="38"/>
      <c r="X36" s="38"/>
      <c r="Y36" s="38"/>
    </row>
    <row r="37" spans="6:25" ht="29.45" customHeight="1" x14ac:dyDescent="0.25">
      <c r="F37" s="37"/>
      <c r="G37" s="460"/>
      <c r="H37" s="248" t="s">
        <v>947</v>
      </c>
      <c r="I37" s="313">
        <v>0.83199999999999996</v>
      </c>
      <c r="J37" s="314">
        <v>1</v>
      </c>
      <c r="K37" s="208"/>
      <c r="L37" s="208"/>
      <c r="M37" s="208"/>
      <c r="N37" s="38"/>
      <c r="O37" s="38"/>
      <c r="P37" s="38"/>
      <c r="Q37" s="38"/>
      <c r="R37" s="38"/>
      <c r="S37" s="38"/>
      <c r="T37" s="38"/>
      <c r="U37" s="38"/>
      <c r="V37" s="38"/>
      <c r="W37" s="38"/>
      <c r="X37" s="38"/>
      <c r="Y37" s="38"/>
    </row>
    <row r="38" spans="6:25" ht="160.9" customHeight="1" x14ac:dyDescent="0.25">
      <c r="F38" s="208"/>
      <c r="G38" s="208"/>
      <c r="H38" s="208"/>
      <c r="I38" s="208"/>
      <c r="J38" s="208"/>
      <c r="K38" s="208"/>
      <c r="L38" s="208"/>
      <c r="M38" s="208"/>
      <c r="N38" s="38"/>
      <c r="O38" s="38"/>
      <c r="P38" s="38"/>
      <c r="Q38" s="38"/>
      <c r="R38" s="38"/>
      <c r="S38" s="38"/>
      <c r="T38" s="38"/>
      <c r="U38" s="38"/>
      <c r="V38" s="38"/>
      <c r="W38" s="38"/>
      <c r="X38" s="38"/>
      <c r="Y38" s="38"/>
    </row>
    <row r="39" spans="6:25" ht="29.45" customHeight="1" x14ac:dyDescent="0.25">
      <c r="F39" s="208"/>
      <c r="G39" s="208"/>
      <c r="H39" s="208"/>
      <c r="I39" s="208"/>
      <c r="J39" s="208"/>
      <c r="K39" s="208"/>
      <c r="L39" s="208"/>
      <c r="M39" s="208"/>
      <c r="N39" s="38"/>
      <c r="O39" s="38"/>
      <c r="P39" s="38"/>
      <c r="Q39" s="38"/>
      <c r="R39" s="38"/>
      <c r="S39" s="38"/>
      <c r="T39" s="38"/>
      <c r="U39" s="38"/>
      <c r="V39" s="38"/>
      <c r="W39" s="38"/>
      <c r="X39" s="38"/>
      <c r="Y39" s="38"/>
    </row>
    <row r="40" spans="6:25" ht="29.45" customHeight="1" x14ac:dyDescent="0.25">
      <c r="F40" s="208"/>
      <c r="G40" s="208"/>
      <c r="H40" s="208"/>
      <c r="I40" s="208"/>
      <c r="J40" s="208"/>
      <c r="K40" s="208"/>
      <c r="L40" s="208"/>
      <c r="M40" s="208"/>
      <c r="N40" s="38"/>
      <c r="O40" s="38"/>
      <c r="P40" s="38"/>
      <c r="Q40" s="38"/>
      <c r="R40" s="38"/>
      <c r="S40" s="38"/>
      <c r="T40" s="38"/>
      <c r="U40" s="38"/>
      <c r="V40" s="38"/>
      <c r="W40" s="38"/>
      <c r="X40" s="38"/>
      <c r="Y40" s="38"/>
    </row>
    <row r="41" spans="6:25" ht="29.45" customHeight="1" x14ac:dyDescent="0.25">
      <c r="F41" s="208"/>
      <c r="G41" s="208"/>
      <c r="H41" s="208"/>
      <c r="I41" s="208"/>
      <c r="J41" s="208"/>
      <c r="K41" s="208"/>
      <c r="L41" s="208"/>
      <c r="M41" s="208"/>
      <c r="N41" s="38"/>
      <c r="O41" s="38"/>
      <c r="P41" s="38"/>
      <c r="Q41" s="38"/>
      <c r="R41" s="38"/>
      <c r="S41" s="38"/>
      <c r="T41" s="38"/>
      <c r="U41" s="38"/>
      <c r="V41" s="38"/>
      <c r="W41" s="38"/>
      <c r="X41" s="38"/>
      <c r="Y41" s="38"/>
    </row>
    <row r="42" spans="6:25" ht="29.45" hidden="1" customHeight="1" x14ac:dyDescent="0.25">
      <c r="F42" s="208"/>
      <c r="G42" s="208"/>
      <c r="H42" s="208"/>
      <c r="I42" s="208"/>
      <c r="J42" s="208"/>
      <c r="K42" s="208"/>
      <c r="L42" s="208"/>
      <c r="M42" s="208"/>
      <c r="N42" s="38"/>
      <c r="O42" s="38"/>
      <c r="P42" s="38"/>
      <c r="Q42" s="38"/>
      <c r="R42" s="38"/>
      <c r="S42" s="38"/>
      <c r="T42" s="38"/>
      <c r="U42" s="38"/>
      <c r="V42" s="38"/>
      <c r="W42" s="38"/>
      <c r="X42" s="38"/>
      <c r="Y42" s="38"/>
    </row>
    <row r="43" spans="6:25" ht="29.45" hidden="1" customHeight="1" x14ac:dyDescent="0.25">
      <c r="F43" s="208"/>
      <c r="G43" s="208"/>
      <c r="H43" s="208"/>
      <c r="I43" s="208"/>
      <c r="J43" s="208"/>
      <c r="K43" s="208"/>
      <c r="L43" s="208"/>
      <c r="M43" s="208"/>
      <c r="N43" s="38"/>
      <c r="O43" s="38"/>
      <c r="P43" s="38"/>
      <c r="Q43" s="38"/>
      <c r="R43" s="38"/>
      <c r="S43" s="38"/>
      <c r="T43" s="38"/>
      <c r="U43" s="38"/>
      <c r="V43" s="38"/>
      <c r="W43" s="38"/>
      <c r="X43" s="38"/>
      <c r="Y43" s="38"/>
    </row>
    <row r="44" spans="6:25" ht="29.45" hidden="1" customHeight="1" x14ac:dyDescent="0.25">
      <c r="F44" s="208"/>
      <c r="G44" s="208"/>
      <c r="H44" s="208"/>
      <c r="I44" s="208"/>
      <c r="J44" s="208"/>
      <c r="K44" s="208"/>
      <c r="L44" s="208"/>
      <c r="M44" s="208"/>
      <c r="N44" s="38"/>
      <c r="O44" s="38"/>
      <c r="P44" s="38"/>
      <c r="Q44" s="38"/>
      <c r="R44" s="38"/>
      <c r="S44" s="38"/>
      <c r="T44" s="38"/>
      <c r="U44" s="38"/>
      <c r="V44" s="38"/>
      <c r="W44" s="38"/>
      <c r="X44" s="38"/>
      <c r="Y44" s="38"/>
    </row>
    <row r="45" spans="6:25" ht="29.45" hidden="1" customHeight="1" x14ac:dyDescent="0.25">
      <c r="F45" s="208"/>
      <c r="G45" s="208"/>
      <c r="H45" s="208"/>
      <c r="I45" s="208"/>
      <c r="J45" s="208"/>
      <c r="K45" s="208"/>
      <c r="L45" s="208"/>
      <c r="M45" s="208"/>
      <c r="N45" s="38"/>
      <c r="O45" s="38"/>
      <c r="P45" s="38"/>
      <c r="Q45" s="38"/>
      <c r="R45" s="38"/>
      <c r="S45" s="38"/>
      <c r="T45" s="38"/>
      <c r="U45" s="38"/>
      <c r="V45" s="38"/>
      <c r="W45" s="38"/>
      <c r="X45" s="38"/>
      <c r="Y45" s="38"/>
    </row>
    <row r="46" spans="6:25" ht="29.45" hidden="1" customHeight="1" x14ac:dyDescent="0.25">
      <c r="F46" s="208"/>
      <c r="G46" s="208"/>
      <c r="H46" s="208"/>
      <c r="I46" s="208"/>
      <c r="J46" s="208"/>
      <c r="K46" s="208"/>
      <c r="L46" s="208"/>
      <c r="M46" s="208"/>
      <c r="N46" s="38"/>
      <c r="O46" s="38"/>
      <c r="P46" s="38"/>
      <c r="Q46" s="38"/>
      <c r="R46" s="38"/>
      <c r="S46" s="38"/>
      <c r="T46" s="38"/>
      <c r="U46" s="38"/>
      <c r="V46" s="38"/>
      <c r="W46" s="38"/>
      <c r="X46" s="38"/>
      <c r="Y46" s="38"/>
    </row>
    <row r="47" spans="6:25" ht="29.45" hidden="1" customHeight="1" x14ac:dyDescent="0.25">
      <c r="F47" s="208"/>
      <c r="G47" s="208"/>
      <c r="H47" s="208"/>
      <c r="I47" s="208"/>
      <c r="J47" s="208"/>
      <c r="K47" s="208"/>
      <c r="L47" s="208"/>
      <c r="M47" s="208"/>
      <c r="N47" s="38"/>
      <c r="O47" s="38"/>
      <c r="P47" s="38"/>
      <c r="Q47" s="38"/>
      <c r="R47" s="38"/>
      <c r="S47" s="38"/>
      <c r="T47" s="38"/>
      <c r="U47" s="38"/>
      <c r="V47" s="38"/>
      <c r="W47" s="38"/>
      <c r="X47" s="38"/>
      <c r="Y47" s="38"/>
    </row>
    <row r="48" spans="6:25" ht="29.45" hidden="1" customHeight="1" x14ac:dyDescent="0.25">
      <c r="F48" s="208"/>
      <c r="G48" s="208"/>
      <c r="H48" s="208"/>
      <c r="I48" s="208"/>
      <c r="J48" s="208"/>
      <c r="K48" s="208"/>
      <c r="L48" s="208"/>
      <c r="M48" s="208"/>
      <c r="N48" s="38"/>
      <c r="O48" s="38"/>
      <c r="P48" s="38"/>
      <c r="Q48" s="38"/>
      <c r="R48" s="38"/>
      <c r="S48" s="38"/>
      <c r="T48" s="38"/>
      <c r="U48" s="38"/>
      <c r="V48" s="38"/>
      <c r="W48" s="38"/>
      <c r="X48" s="38"/>
      <c r="Y48" s="38"/>
    </row>
    <row r="49" spans="6:25" ht="29.45" hidden="1" customHeight="1" x14ac:dyDescent="0.25">
      <c r="F49" s="208"/>
      <c r="G49" s="208"/>
      <c r="H49" s="208"/>
      <c r="I49" s="208"/>
      <c r="J49" s="208"/>
      <c r="K49" s="208"/>
      <c r="L49" s="208"/>
      <c r="M49" s="208"/>
      <c r="N49" s="38"/>
      <c r="O49" s="38"/>
      <c r="P49" s="38"/>
      <c r="Q49" s="38"/>
      <c r="R49" s="38"/>
      <c r="S49" s="38"/>
      <c r="T49" s="38"/>
      <c r="U49" s="38"/>
      <c r="V49" s="38"/>
      <c r="W49" s="38"/>
      <c r="X49" s="38"/>
      <c r="Y49" s="38"/>
    </row>
    <row r="50" spans="6:25" ht="29.45" hidden="1" customHeight="1" x14ac:dyDescent="0.25">
      <c r="F50" s="208"/>
      <c r="G50" s="208"/>
      <c r="H50" s="208"/>
      <c r="I50" s="208"/>
      <c r="J50" s="208"/>
      <c r="K50" s="208"/>
      <c r="L50" s="208"/>
      <c r="M50" s="208"/>
      <c r="N50" s="38"/>
      <c r="O50" s="38"/>
      <c r="P50" s="38"/>
      <c r="Q50" s="38"/>
      <c r="R50" s="38"/>
      <c r="S50" s="38"/>
      <c r="T50" s="38"/>
      <c r="U50" s="38"/>
      <c r="V50" s="38"/>
      <c r="W50" s="38"/>
      <c r="X50" s="38"/>
      <c r="Y50" s="38"/>
    </row>
    <row r="51" spans="6:25" ht="29.45" hidden="1" customHeight="1" x14ac:dyDescent="0.25">
      <c r="F51" s="208"/>
      <c r="G51" s="208"/>
      <c r="H51" s="208"/>
      <c r="I51" s="208"/>
      <c r="J51" s="208"/>
      <c r="K51" s="208"/>
      <c r="L51" s="208"/>
      <c r="M51" s="208"/>
      <c r="N51" s="38"/>
      <c r="O51" s="38"/>
      <c r="P51" s="38"/>
      <c r="Q51" s="38"/>
      <c r="R51" s="38"/>
      <c r="S51" s="38"/>
      <c r="T51" s="38"/>
      <c r="U51" s="38"/>
      <c r="V51" s="38"/>
      <c r="W51" s="38"/>
      <c r="X51" s="38"/>
      <c r="Y51" s="38"/>
    </row>
    <row r="52" spans="6:25" ht="29.45" hidden="1" customHeight="1" x14ac:dyDescent="0.25">
      <c r="F52" s="208"/>
      <c r="G52" s="208"/>
      <c r="H52" s="208"/>
      <c r="I52" s="208"/>
      <c r="J52" s="208"/>
      <c r="K52" s="208"/>
      <c r="L52" s="208"/>
      <c r="M52" s="208"/>
      <c r="N52" s="38"/>
      <c r="O52" s="38"/>
      <c r="P52" s="38"/>
      <c r="Q52" s="38"/>
      <c r="R52" s="38"/>
      <c r="S52" s="38"/>
      <c r="T52" s="38"/>
      <c r="U52" s="38"/>
      <c r="V52" s="38"/>
      <c r="W52" s="38"/>
      <c r="X52" s="38"/>
      <c r="Y52" s="38"/>
    </row>
    <row r="53" spans="6:25" ht="29.45" hidden="1" customHeight="1" x14ac:dyDescent="0.25">
      <c r="F53" s="208"/>
      <c r="G53" s="208"/>
      <c r="H53" s="208"/>
      <c r="I53" s="208"/>
      <c r="J53" s="208"/>
      <c r="K53" s="208"/>
      <c r="L53" s="208"/>
      <c r="M53" s="208"/>
      <c r="N53" s="38"/>
      <c r="O53" s="38"/>
      <c r="P53" s="38"/>
      <c r="Q53" s="38"/>
      <c r="R53" s="38"/>
      <c r="S53" s="38"/>
      <c r="T53" s="38"/>
      <c r="U53" s="38"/>
      <c r="V53" s="38"/>
      <c r="W53" s="38"/>
      <c r="X53" s="38"/>
      <c r="Y53" s="38"/>
    </row>
    <row r="54" spans="6:25" ht="29.45" hidden="1" customHeight="1" x14ac:dyDescent="0.25">
      <c r="F54" s="208"/>
      <c r="G54" s="208"/>
      <c r="H54" s="208"/>
      <c r="I54" s="208"/>
      <c r="J54" s="208"/>
      <c r="K54" s="208"/>
      <c r="L54" s="208"/>
      <c r="M54" s="208"/>
      <c r="N54" s="38"/>
      <c r="O54" s="38"/>
      <c r="P54" s="38"/>
      <c r="Q54" s="38"/>
      <c r="R54" s="38"/>
      <c r="S54" s="38"/>
      <c r="T54" s="38"/>
      <c r="U54" s="38"/>
      <c r="V54" s="38"/>
      <c r="W54" s="38"/>
      <c r="X54" s="38"/>
      <c r="Y54" s="38"/>
    </row>
    <row r="55" spans="6:25" ht="29.45" hidden="1" customHeight="1" x14ac:dyDescent="0.25">
      <c r="F55" s="208"/>
      <c r="G55" s="208"/>
      <c r="H55" s="208"/>
      <c r="I55" s="208"/>
      <c r="J55" s="208"/>
      <c r="K55" s="208"/>
      <c r="L55" s="208"/>
      <c r="M55" s="208"/>
      <c r="N55" s="38"/>
      <c r="O55" s="38"/>
      <c r="P55" s="38"/>
      <c r="Q55" s="38"/>
      <c r="R55" s="38"/>
      <c r="S55" s="38"/>
      <c r="T55" s="38"/>
      <c r="U55" s="38"/>
      <c r="V55" s="38"/>
      <c r="W55" s="38"/>
      <c r="X55" s="38"/>
      <c r="Y55" s="38"/>
    </row>
    <row r="56" spans="6:25" ht="29.45" hidden="1" customHeight="1" x14ac:dyDescent="0.25">
      <c r="F56" s="208"/>
      <c r="G56" s="208"/>
      <c r="H56" s="208"/>
      <c r="I56" s="208"/>
      <c r="J56" s="208"/>
      <c r="K56" s="208"/>
      <c r="L56" s="208"/>
      <c r="M56" s="208"/>
      <c r="N56" s="38"/>
      <c r="O56" s="38"/>
      <c r="P56" s="38"/>
      <c r="Q56" s="38"/>
      <c r="R56" s="38"/>
      <c r="S56" s="38"/>
      <c r="T56" s="38"/>
      <c r="U56" s="38"/>
      <c r="V56" s="38"/>
      <c r="W56" s="38"/>
      <c r="X56" s="38"/>
      <c r="Y56" s="38"/>
    </row>
    <row r="57" spans="6:25" ht="29.45" hidden="1" customHeight="1" x14ac:dyDescent="0.25">
      <c r="F57" s="208"/>
      <c r="G57" s="208"/>
      <c r="H57" s="208"/>
      <c r="I57" s="208"/>
      <c r="J57" s="208"/>
      <c r="K57" s="208"/>
      <c r="L57" s="208"/>
      <c r="M57" s="208"/>
      <c r="N57" s="38"/>
      <c r="O57" s="38"/>
      <c r="P57" s="38"/>
      <c r="Q57" s="38"/>
      <c r="R57" s="38"/>
      <c r="S57" s="38"/>
      <c r="T57" s="38"/>
      <c r="U57" s="38"/>
      <c r="V57" s="38"/>
      <c r="W57" s="38"/>
      <c r="X57" s="38"/>
      <c r="Y57" s="38"/>
    </row>
    <row r="58" spans="6:25" ht="29.45" hidden="1" customHeight="1" x14ac:dyDescent="0.25">
      <c r="F58" s="208"/>
      <c r="G58" s="208"/>
      <c r="H58" s="208"/>
      <c r="I58" s="208"/>
      <c r="J58" s="208"/>
      <c r="K58" s="208"/>
      <c r="L58" s="208"/>
      <c r="M58" s="208"/>
      <c r="N58" s="38"/>
      <c r="O58" s="38"/>
      <c r="P58" s="38"/>
      <c r="Q58" s="38"/>
      <c r="R58" s="38"/>
      <c r="S58" s="38"/>
      <c r="T58" s="38"/>
      <c r="U58" s="38"/>
      <c r="V58" s="38"/>
      <c r="W58" s="38"/>
      <c r="X58" s="38"/>
      <c r="Y58" s="38"/>
    </row>
    <row r="59" spans="6:25" ht="29.45" hidden="1" customHeight="1" x14ac:dyDescent="0.25">
      <c r="F59" s="208"/>
      <c r="G59" s="208"/>
      <c r="H59" s="208"/>
      <c r="I59" s="208"/>
      <c r="J59" s="208"/>
      <c r="K59" s="208"/>
      <c r="L59" s="208"/>
      <c r="M59" s="208"/>
      <c r="N59" s="38"/>
      <c r="O59" s="38"/>
      <c r="P59" s="38"/>
      <c r="Q59" s="38"/>
      <c r="R59" s="38"/>
      <c r="S59" s="38"/>
      <c r="T59" s="38"/>
      <c r="U59" s="38"/>
      <c r="V59" s="38"/>
      <c r="W59" s="38"/>
      <c r="X59" s="38"/>
      <c r="Y59" s="38"/>
    </row>
    <row r="60" spans="6:25" ht="29.45" hidden="1" customHeight="1" x14ac:dyDescent="0.25">
      <c r="F60" s="208"/>
      <c r="G60" s="208"/>
      <c r="H60" s="208"/>
      <c r="I60" s="208"/>
      <c r="J60" s="208"/>
      <c r="K60" s="208"/>
      <c r="L60" s="208"/>
      <c r="M60" s="208"/>
      <c r="N60" s="38"/>
      <c r="O60" s="38"/>
      <c r="P60" s="38"/>
      <c r="Q60" s="38"/>
      <c r="R60" s="38"/>
      <c r="S60" s="38"/>
      <c r="T60" s="38"/>
      <c r="U60" s="38"/>
      <c r="V60" s="38"/>
      <c r="W60" s="38"/>
      <c r="X60" s="38"/>
      <c r="Y60" s="38"/>
    </row>
    <row r="61" spans="6:25" ht="29.45" hidden="1" customHeight="1" x14ac:dyDescent="0.25">
      <c r="F61" s="208"/>
      <c r="G61" s="208"/>
      <c r="H61" s="208"/>
      <c r="I61" s="208"/>
      <c r="J61" s="208"/>
      <c r="K61" s="208"/>
      <c r="L61" s="208"/>
      <c r="M61" s="208"/>
      <c r="N61" s="38"/>
      <c r="O61" s="38"/>
      <c r="P61" s="38"/>
      <c r="Q61" s="38"/>
      <c r="R61" s="38"/>
      <c r="S61" s="38"/>
      <c r="T61" s="38"/>
      <c r="U61" s="38"/>
      <c r="V61" s="38"/>
      <c r="W61" s="38"/>
      <c r="X61" s="38"/>
      <c r="Y61" s="38"/>
    </row>
    <row r="62" spans="6:25" ht="29.45" hidden="1" customHeight="1" x14ac:dyDescent="0.25">
      <c r="F62" s="208"/>
      <c r="G62" s="208"/>
      <c r="H62" s="208"/>
      <c r="I62" s="208"/>
      <c r="J62" s="208"/>
      <c r="K62" s="208"/>
      <c r="L62" s="208"/>
      <c r="M62" s="208"/>
      <c r="N62" s="38"/>
      <c r="O62" s="38"/>
      <c r="P62" s="38"/>
      <c r="Q62" s="38"/>
      <c r="R62" s="38"/>
      <c r="S62" s="38"/>
      <c r="T62" s="38"/>
      <c r="U62" s="38"/>
      <c r="V62" s="38"/>
      <c r="W62" s="38"/>
      <c r="X62" s="38"/>
      <c r="Y62" s="38"/>
    </row>
    <row r="63" spans="6:25" ht="29.45" hidden="1" customHeight="1" x14ac:dyDescent="0.25">
      <c r="F63" s="208"/>
      <c r="G63" s="208"/>
      <c r="H63" s="208"/>
      <c r="I63" s="208"/>
      <c r="J63" s="208"/>
      <c r="K63" s="208"/>
      <c r="L63" s="208"/>
      <c r="M63" s="208"/>
      <c r="N63" s="38"/>
      <c r="O63" s="38"/>
      <c r="P63" s="38"/>
      <c r="Q63" s="38"/>
      <c r="R63" s="38"/>
      <c r="S63" s="38"/>
      <c r="T63" s="38"/>
      <c r="U63" s="38"/>
      <c r="V63" s="38"/>
      <c r="W63" s="38"/>
      <c r="X63" s="38"/>
      <c r="Y63" s="38"/>
    </row>
    <row r="64" spans="6:25" ht="29.45" hidden="1" customHeight="1" x14ac:dyDescent="0.25">
      <c r="F64" s="208"/>
      <c r="G64" s="208"/>
      <c r="H64" s="208"/>
      <c r="I64" s="208"/>
      <c r="J64" s="208"/>
      <c r="K64" s="208"/>
      <c r="L64" s="208"/>
      <c r="M64" s="208"/>
      <c r="N64" s="38"/>
      <c r="O64" s="38"/>
      <c r="P64" s="38"/>
      <c r="Q64" s="38"/>
      <c r="R64" s="38"/>
      <c r="S64" s="38"/>
      <c r="T64" s="38"/>
      <c r="U64" s="38"/>
      <c r="V64" s="38"/>
      <c r="W64" s="38"/>
      <c r="X64" s="38"/>
      <c r="Y64" s="38"/>
    </row>
    <row r="65" spans="6:25" ht="29.45" hidden="1" customHeight="1" x14ac:dyDescent="0.25">
      <c r="F65" s="208"/>
      <c r="G65" s="208"/>
      <c r="H65" s="208"/>
      <c r="I65" s="208"/>
      <c r="J65" s="208"/>
      <c r="K65" s="208"/>
      <c r="L65" s="208"/>
      <c r="M65" s="208"/>
      <c r="N65" s="38"/>
      <c r="O65" s="38"/>
      <c r="P65" s="38"/>
      <c r="Q65" s="38"/>
      <c r="R65" s="38"/>
      <c r="S65" s="38"/>
      <c r="T65" s="38"/>
      <c r="U65" s="38"/>
      <c r="V65" s="38"/>
      <c r="W65" s="38"/>
      <c r="X65" s="38"/>
      <c r="Y65" s="38"/>
    </row>
    <row r="66" spans="6:25" ht="29.45" hidden="1" customHeight="1" x14ac:dyDescent="0.25">
      <c r="F66" s="38"/>
      <c r="G66" s="38"/>
      <c r="H66" s="38"/>
      <c r="I66" s="38"/>
      <c r="J66" s="38"/>
      <c r="K66" s="38"/>
      <c r="L66" s="38"/>
      <c r="M66" s="38"/>
      <c r="N66" s="38"/>
      <c r="O66" s="38"/>
      <c r="P66" s="38"/>
      <c r="Q66" s="38"/>
      <c r="R66" s="38"/>
      <c r="S66" s="38"/>
      <c r="T66" s="38"/>
      <c r="U66" s="38"/>
      <c r="V66" s="38"/>
      <c r="W66" s="38"/>
      <c r="X66" s="38"/>
      <c r="Y66" s="38"/>
    </row>
    <row r="67" spans="6:25" ht="14.45" hidden="1" customHeight="1" x14ac:dyDescent="0.25">
      <c r="F67" s="38"/>
      <c r="G67" s="38"/>
      <c r="H67" s="38"/>
      <c r="I67" s="38"/>
      <c r="J67" s="38"/>
      <c r="K67" s="38"/>
      <c r="L67" s="38"/>
      <c r="M67" s="38"/>
      <c r="N67" s="38"/>
      <c r="O67" s="38"/>
      <c r="P67" s="38"/>
      <c r="Q67" s="38"/>
      <c r="R67" s="38"/>
      <c r="S67" s="38"/>
      <c r="T67" s="38"/>
      <c r="U67" s="38"/>
      <c r="V67" s="38"/>
      <c r="W67" s="38"/>
      <c r="X67" s="38"/>
      <c r="Y67" s="38"/>
    </row>
    <row r="68" spans="6:25" ht="14.45" hidden="1" customHeight="1" x14ac:dyDescent="0.25">
      <c r="F68" s="38"/>
      <c r="G68" s="38"/>
      <c r="H68" s="38"/>
      <c r="I68" s="38"/>
      <c r="J68" s="38"/>
      <c r="K68" s="38"/>
      <c r="L68" s="38"/>
      <c r="M68" s="38"/>
      <c r="N68" s="38"/>
      <c r="O68" s="38"/>
      <c r="P68" s="38"/>
      <c r="Q68" s="38"/>
      <c r="R68" s="38"/>
      <c r="S68" s="38"/>
      <c r="T68" s="38"/>
      <c r="U68" s="38"/>
      <c r="V68" s="38"/>
      <c r="W68" s="38"/>
      <c r="X68" s="38"/>
      <c r="Y68" s="38"/>
    </row>
    <row r="69" spans="6:25" ht="14.45" hidden="1" customHeight="1" x14ac:dyDescent="0.25">
      <c r="F69" s="38"/>
      <c r="G69" s="38"/>
      <c r="H69" s="38"/>
      <c r="I69" s="38"/>
      <c r="J69" s="38"/>
      <c r="K69" s="38"/>
      <c r="L69" s="38"/>
      <c r="M69" s="38"/>
      <c r="N69" s="38"/>
      <c r="O69" s="38"/>
      <c r="P69" s="38"/>
      <c r="Q69" s="38"/>
      <c r="R69" s="38"/>
      <c r="S69" s="38"/>
      <c r="T69" s="38"/>
      <c r="U69" s="38"/>
      <c r="V69" s="38"/>
      <c r="W69" s="38"/>
      <c r="X69" s="38"/>
      <c r="Y69" s="38"/>
    </row>
    <row r="70" spans="6:25" ht="14.45" hidden="1" customHeight="1" x14ac:dyDescent="0.25">
      <c r="F70" s="38"/>
      <c r="G70" s="38"/>
      <c r="H70" s="38"/>
      <c r="I70" s="38"/>
      <c r="J70" s="38"/>
      <c r="K70" s="38"/>
      <c r="L70" s="38"/>
      <c r="M70" s="38"/>
      <c r="N70" s="38"/>
      <c r="O70" s="38"/>
      <c r="P70" s="38"/>
      <c r="Q70" s="38"/>
      <c r="R70" s="38"/>
      <c r="S70" s="38"/>
      <c r="T70" s="38"/>
      <c r="U70" s="38"/>
      <c r="V70" s="38"/>
      <c r="W70" s="38"/>
      <c r="X70" s="38"/>
      <c r="Y70" s="38"/>
    </row>
    <row r="71" spans="6:25" ht="14.45" hidden="1" customHeight="1" x14ac:dyDescent="0.25">
      <c r="F71" s="38"/>
      <c r="G71" s="38"/>
      <c r="H71" s="38"/>
      <c r="I71" s="38"/>
      <c r="J71" s="38"/>
      <c r="K71" s="38"/>
      <c r="L71" s="38"/>
      <c r="M71" s="38"/>
      <c r="N71" s="38"/>
      <c r="O71" s="38"/>
      <c r="P71" s="38"/>
      <c r="Q71" s="38"/>
      <c r="R71" s="38"/>
      <c r="S71" s="38"/>
      <c r="T71" s="38"/>
      <c r="U71" s="38"/>
      <c r="V71" s="38"/>
      <c r="W71" s="38"/>
      <c r="X71" s="38"/>
      <c r="Y71" s="38"/>
    </row>
    <row r="72" spans="6:25" ht="14.45" hidden="1" customHeight="1" x14ac:dyDescent="0.25">
      <c r="F72" s="38"/>
      <c r="G72" s="38"/>
      <c r="H72" s="38"/>
      <c r="I72" s="38"/>
      <c r="J72" s="38"/>
      <c r="K72" s="38"/>
      <c r="L72" s="38"/>
      <c r="M72" s="42"/>
      <c r="N72" s="42"/>
      <c r="O72" s="42"/>
      <c r="P72" s="42"/>
      <c r="Q72" s="42"/>
      <c r="R72" s="42"/>
      <c r="S72" s="42"/>
      <c r="T72" s="42"/>
      <c r="U72" s="42"/>
      <c r="V72" s="42"/>
      <c r="W72" s="42"/>
      <c r="X72" s="42"/>
      <c r="Y72" s="42"/>
    </row>
    <row r="73" spans="6:25" ht="14.45" hidden="1" customHeight="1" x14ac:dyDescent="0.25">
      <c r="F73" s="38"/>
      <c r="G73" s="38"/>
      <c r="H73" s="38"/>
      <c r="I73" s="38"/>
      <c r="J73" s="38"/>
      <c r="K73" s="38"/>
      <c r="L73" s="38"/>
      <c r="M73" s="42"/>
      <c r="N73" s="42"/>
      <c r="O73" s="42"/>
      <c r="P73" s="42"/>
      <c r="Q73" s="42"/>
      <c r="R73" s="42"/>
      <c r="S73" s="42"/>
      <c r="T73" s="42"/>
      <c r="U73" s="42"/>
      <c r="V73" s="42"/>
      <c r="W73" s="42"/>
      <c r="X73" s="42"/>
      <c r="Y73" s="42"/>
    </row>
    <row r="74" spans="6:25" ht="14.45" hidden="1" customHeight="1" x14ac:dyDescent="0.25">
      <c r="F74" s="19"/>
      <c r="G74" s="19"/>
      <c r="H74" s="19"/>
      <c r="I74" s="19"/>
      <c r="J74" s="19"/>
      <c r="K74" s="19"/>
      <c r="L74" s="19"/>
      <c r="M74" s="19"/>
      <c r="N74" s="19"/>
      <c r="O74" s="19"/>
      <c r="P74" s="19"/>
      <c r="Q74" s="19"/>
      <c r="R74" s="19"/>
      <c r="S74" s="19"/>
      <c r="T74" s="19"/>
      <c r="U74" s="19"/>
      <c r="V74" s="19"/>
      <c r="W74" s="19"/>
      <c r="X74" s="19"/>
      <c r="Y74" s="19"/>
    </row>
    <row r="75" spans="6:25" ht="14.45" hidden="1" customHeight="1" x14ac:dyDescent="0.25">
      <c r="F75" s="19"/>
      <c r="G75" s="19"/>
      <c r="H75" s="19"/>
      <c r="I75" s="19"/>
      <c r="J75" s="19"/>
      <c r="K75" s="19"/>
      <c r="L75" s="19"/>
      <c r="M75" s="19"/>
      <c r="N75" s="19"/>
      <c r="O75" s="19"/>
      <c r="P75" s="19"/>
      <c r="Q75" s="19"/>
      <c r="R75" s="19"/>
      <c r="S75" s="19"/>
      <c r="T75" s="19"/>
      <c r="U75" s="19"/>
      <c r="V75" s="19"/>
      <c r="W75" s="19"/>
      <c r="X75" s="19"/>
      <c r="Y75" s="19"/>
    </row>
  </sheetData>
  <mergeCells count="8">
    <mergeCell ref="G32:G33"/>
    <mergeCell ref="G34:G35"/>
    <mergeCell ref="G36:G37"/>
    <mergeCell ref="G24:J24"/>
    <mergeCell ref="G25:H25"/>
    <mergeCell ref="G26:G27"/>
    <mergeCell ref="G28:G29"/>
    <mergeCell ref="G30:G31"/>
  </mergeCells>
  <pageMargins left="0.511811024" right="0.511811024" top="0.78740157499999996" bottom="0.78740157499999996" header="0.31496062000000002" footer="0.31496062000000002"/>
  <pageSetup orientation="portrait"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AD51"/>
  <sheetViews>
    <sheetView showGridLines="0" showRowColHeaders="0" zoomScale="80" zoomScaleNormal="80" workbookViewId="0">
      <selection activeCell="B9" sqref="B9"/>
    </sheetView>
  </sheetViews>
  <sheetFormatPr defaultColWidth="0" defaultRowHeight="14.45" customHeight="1" zeroHeight="1" x14ac:dyDescent="0.25"/>
  <cols>
    <col min="1" max="5" width="8.85546875" customWidth="1"/>
    <col min="6" max="6" width="31.28515625" customWidth="1"/>
    <col min="7" max="7" width="110.7109375" customWidth="1"/>
    <col min="8" max="8" width="22" customWidth="1"/>
    <col min="9" max="9" width="19" customWidth="1"/>
    <col min="10" max="10" width="18.7109375" customWidth="1"/>
    <col min="11"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10" ht="36.6" customHeight="1" x14ac:dyDescent="0.25">
      <c r="F17" s="25"/>
      <c r="G17" s="27"/>
      <c r="H17" s="30"/>
      <c r="I17" s="28"/>
      <c r="J17" s="29"/>
    </row>
    <row r="18" spans="6:10" ht="34.15" customHeight="1" x14ac:dyDescent="0.25">
      <c r="F18" s="56" t="s">
        <v>166</v>
      </c>
      <c r="G18" s="40" t="s">
        <v>178</v>
      </c>
    </row>
    <row r="19" spans="6:10" ht="34.15" customHeight="1" x14ac:dyDescent="0.25">
      <c r="F19" s="56" t="s">
        <v>167</v>
      </c>
      <c r="G19" s="252" t="s">
        <v>1602</v>
      </c>
    </row>
    <row r="20" spans="6:10" ht="34.15" customHeight="1" x14ac:dyDescent="0.25">
      <c r="F20" s="56" t="s">
        <v>168</v>
      </c>
      <c r="G20" s="40" t="s">
        <v>91</v>
      </c>
    </row>
    <row r="21" spans="6:10" ht="34.15" customHeight="1" x14ac:dyDescent="0.25">
      <c r="F21" s="56" t="s">
        <v>170</v>
      </c>
      <c r="G21" s="55" t="s">
        <v>951</v>
      </c>
    </row>
    <row r="22" spans="6:10" ht="34.15" customHeight="1" x14ac:dyDescent="0.25">
      <c r="F22" s="56" t="s">
        <v>171</v>
      </c>
      <c r="G22" s="55" t="s">
        <v>180</v>
      </c>
    </row>
    <row r="23" spans="6:10" ht="34.15" customHeight="1" x14ac:dyDescent="0.25">
      <c r="F23" s="40"/>
      <c r="G23" s="39" t="s">
        <v>1413</v>
      </c>
    </row>
    <row r="24" spans="6:10" ht="34.15" customHeight="1" x14ac:dyDescent="0.25">
      <c r="F24" s="40" t="s">
        <v>169</v>
      </c>
      <c r="G24" s="39"/>
    </row>
    <row r="25" spans="6:10" ht="34.15" customHeight="1" x14ac:dyDescent="0.25">
      <c r="F25" s="56" t="s">
        <v>170</v>
      </c>
      <c r="G25" s="55" t="s">
        <v>952</v>
      </c>
    </row>
    <row r="26" spans="6:10" ht="34.15" customHeight="1" x14ac:dyDescent="0.25">
      <c r="F26" s="56" t="s">
        <v>171</v>
      </c>
      <c r="G26" s="55" t="s">
        <v>180</v>
      </c>
    </row>
    <row r="27" spans="6:10" ht="34.15" customHeight="1" x14ac:dyDescent="0.25">
      <c r="F27" s="40"/>
      <c r="G27" s="39" t="s">
        <v>953</v>
      </c>
    </row>
    <row r="28" spans="6:10" ht="34.15" customHeight="1" x14ac:dyDescent="0.25">
      <c r="F28" s="40" t="s">
        <v>169</v>
      </c>
      <c r="G28" s="39"/>
    </row>
    <row r="29" spans="6:10" ht="34.15" customHeight="1" x14ac:dyDescent="0.25">
      <c r="F29" s="56" t="s">
        <v>170</v>
      </c>
      <c r="G29" s="55" t="s">
        <v>954</v>
      </c>
    </row>
    <row r="30" spans="6:10" ht="34.15" customHeight="1" x14ac:dyDescent="0.25">
      <c r="F30" s="56" t="s">
        <v>171</v>
      </c>
      <c r="G30" s="55" t="s">
        <v>180</v>
      </c>
    </row>
    <row r="31" spans="6:10" ht="34.15" customHeight="1" x14ac:dyDescent="0.25">
      <c r="F31" s="40"/>
      <c r="G31" s="39" t="s">
        <v>955</v>
      </c>
    </row>
    <row r="32" spans="6:10" ht="34.15" customHeight="1" x14ac:dyDescent="0.25">
      <c r="F32" s="40" t="s">
        <v>169</v>
      </c>
      <c r="G32" s="39"/>
    </row>
    <row r="33" spans="6:7" ht="34.15" customHeight="1" x14ac:dyDescent="0.25">
      <c r="F33" s="19"/>
      <c r="G33" s="19"/>
    </row>
    <row r="34" spans="6:7" ht="14.45" customHeight="1" x14ac:dyDescent="0.25"/>
    <row r="35" spans="6:7" ht="14.45" customHeight="1" x14ac:dyDescent="0.25"/>
    <row r="36" spans="6:7" ht="14.45" customHeight="1" x14ac:dyDescent="0.25"/>
    <row r="37" spans="6:7" ht="14.45" customHeight="1" x14ac:dyDescent="0.25"/>
    <row r="38" spans="6:7" ht="14.45" customHeight="1" x14ac:dyDescent="0.25"/>
    <row r="39" spans="6:7" ht="14.45" customHeight="1" x14ac:dyDescent="0.25"/>
    <row r="40" spans="6:7" ht="14.45" customHeight="1" x14ac:dyDescent="0.25"/>
    <row r="41" spans="6:7" ht="14.45" customHeight="1" x14ac:dyDescent="0.25"/>
    <row r="42" spans="6:7" ht="14.45" customHeight="1" x14ac:dyDescent="0.25"/>
    <row r="43" spans="6:7" ht="14.45" customHeight="1" x14ac:dyDescent="0.25"/>
    <row r="44" spans="6:7" ht="14.45" customHeight="1" x14ac:dyDescent="0.25"/>
    <row r="45" spans="6:7" ht="14.45" customHeight="1" x14ac:dyDescent="0.25"/>
    <row r="46" spans="6:7" ht="14.45" customHeight="1" x14ac:dyDescent="0.25"/>
    <row r="47" spans="6:7" ht="14.45" customHeight="1" x14ac:dyDescent="0.25"/>
    <row r="48" spans="6:7" ht="14.45" customHeight="1" x14ac:dyDescent="0.25"/>
    <row r="49" ht="14.45" customHeight="1" x14ac:dyDescent="0.25"/>
    <row r="50" ht="14.45" customHeight="1" x14ac:dyDescent="0.25"/>
    <row r="51" ht="14.45" customHeight="1" x14ac:dyDescent="0.25"/>
  </sheetData>
  <pageMargins left="0.511811024" right="0.511811024" top="0.78740157499999996" bottom="0.78740157499999996" header="0.31496062000000002" footer="0.31496062000000002"/>
  <pageSetup orientation="portrait" r:id="rId1"/>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AD77"/>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31.28515625" customWidth="1"/>
    <col min="7" max="7" width="52.28515625" customWidth="1"/>
    <col min="8" max="8" width="36.42578125" customWidth="1"/>
    <col min="9" max="9" width="41.7109375" customWidth="1"/>
    <col min="10"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29.45" customHeight="1" x14ac:dyDescent="0.25">
      <c r="F18" s="16" t="s">
        <v>166</v>
      </c>
      <c r="G18" s="38" t="s">
        <v>178</v>
      </c>
      <c r="H18" s="38"/>
      <c r="I18" s="38"/>
      <c r="J18" s="38"/>
      <c r="K18" s="38"/>
      <c r="L18" s="38"/>
      <c r="M18" s="42"/>
      <c r="N18" s="42"/>
      <c r="O18" s="42"/>
      <c r="P18" s="42"/>
      <c r="Q18" s="42"/>
      <c r="R18" s="42"/>
      <c r="S18" s="42"/>
      <c r="T18" s="42"/>
      <c r="U18" s="42"/>
      <c r="V18" s="42"/>
      <c r="W18" s="42"/>
      <c r="X18" s="42"/>
      <c r="Y18" s="42"/>
    </row>
    <row r="19" spans="6:25" ht="29.45" customHeight="1" x14ac:dyDescent="0.25">
      <c r="F19" s="16" t="s">
        <v>167</v>
      </c>
      <c r="G19" s="38" t="s">
        <v>1603</v>
      </c>
      <c r="H19" s="38"/>
      <c r="I19" s="38"/>
      <c r="J19" s="38"/>
      <c r="K19" s="38"/>
      <c r="L19" s="38"/>
      <c r="M19" s="42"/>
      <c r="N19" s="42"/>
      <c r="O19" s="42"/>
      <c r="P19" s="42"/>
      <c r="Q19" s="42"/>
      <c r="R19" s="42"/>
      <c r="S19" s="42"/>
      <c r="T19" s="42"/>
      <c r="U19" s="42"/>
      <c r="V19" s="42"/>
      <c r="W19" s="42"/>
      <c r="X19" s="42"/>
      <c r="Y19" s="42"/>
    </row>
    <row r="20" spans="6:25" ht="29.45" customHeight="1" x14ac:dyDescent="0.25">
      <c r="F20" s="16" t="s">
        <v>168</v>
      </c>
      <c r="G20" s="34" t="s">
        <v>93</v>
      </c>
      <c r="H20" s="38"/>
      <c r="I20" s="38"/>
      <c r="J20" s="38"/>
      <c r="K20" s="38"/>
      <c r="L20" s="38"/>
      <c r="M20" s="42"/>
      <c r="N20" s="42"/>
      <c r="O20" s="42"/>
      <c r="P20" s="42"/>
      <c r="Q20" s="42"/>
      <c r="R20" s="42"/>
      <c r="S20" s="42"/>
      <c r="T20" s="42"/>
      <c r="U20" s="42"/>
      <c r="V20" s="42"/>
      <c r="W20" s="42"/>
      <c r="X20" s="42"/>
      <c r="Y20" s="42"/>
    </row>
    <row r="21" spans="6:25" ht="29.45" customHeight="1" x14ac:dyDescent="0.25">
      <c r="F21" s="16" t="s">
        <v>170</v>
      </c>
      <c r="G21" s="16" t="s">
        <v>956</v>
      </c>
      <c r="H21" s="38"/>
      <c r="I21" s="38"/>
      <c r="J21" s="38"/>
      <c r="K21" s="38"/>
      <c r="L21" s="38"/>
      <c r="M21" s="38"/>
      <c r="N21" s="38"/>
      <c r="O21" s="38"/>
      <c r="P21" s="38"/>
      <c r="Q21" s="38"/>
      <c r="R21" s="38"/>
      <c r="S21" s="38"/>
      <c r="T21" s="38"/>
      <c r="U21" s="38"/>
      <c r="V21" s="38"/>
      <c r="W21" s="38"/>
      <c r="X21" s="38"/>
      <c r="Y21" s="38"/>
    </row>
    <row r="22" spans="6:25" ht="29.45" customHeight="1" x14ac:dyDescent="0.25">
      <c r="F22" s="16" t="s">
        <v>171</v>
      </c>
      <c r="G22" s="49" t="s">
        <v>180</v>
      </c>
      <c r="H22" s="38"/>
      <c r="I22" s="38"/>
      <c r="J22" s="38"/>
      <c r="K22" s="38"/>
      <c r="L22" s="38"/>
      <c r="M22" s="38"/>
      <c r="N22" s="38"/>
      <c r="O22" s="38"/>
      <c r="P22" s="38"/>
      <c r="Q22" s="38"/>
      <c r="R22" s="38"/>
      <c r="S22" s="38"/>
      <c r="T22" s="38"/>
      <c r="U22" s="38"/>
      <c r="V22" s="38"/>
      <c r="W22" s="38"/>
      <c r="X22" s="38"/>
      <c r="Y22" s="38"/>
    </row>
    <row r="23" spans="6:25" ht="73.150000000000006" customHeight="1" x14ac:dyDescent="0.25">
      <c r="F23" s="16"/>
      <c r="G23" s="73" t="s">
        <v>957</v>
      </c>
      <c r="H23" s="73" t="s">
        <v>3</v>
      </c>
      <c r="I23" s="73" t="s">
        <v>958</v>
      </c>
      <c r="J23" s="38"/>
      <c r="K23" s="38"/>
      <c r="L23" s="38"/>
      <c r="M23" s="38"/>
      <c r="N23" s="38"/>
      <c r="O23" s="38"/>
      <c r="P23" s="38"/>
      <c r="Q23" s="38"/>
      <c r="R23" s="38"/>
      <c r="S23" s="38"/>
      <c r="T23" s="38"/>
      <c r="U23" s="38"/>
      <c r="V23" s="38"/>
      <c r="W23" s="38"/>
      <c r="X23" s="38"/>
      <c r="Y23" s="38"/>
    </row>
    <row r="24" spans="6:25" ht="50.45" customHeight="1" x14ac:dyDescent="0.25">
      <c r="F24" s="34"/>
      <c r="G24" s="73" t="s">
        <v>959</v>
      </c>
      <c r="H24" s="146">
        <v>16365</v>
      </c>
      <c r="I24" s="146">
        <v>8409</v>
      </c>
      <c r="J24" s="38"/>
      <c r="K24" s="38"/>
      <c r="L24" s="38"/>
      <c r="M24" s="38"/>
      <c r="N24" s="38"/>
      <c r="O24" s="38"/>
      <c r="P24" s="38"/>
      <c r="Q24" s="38"/>
      <c r="R24" s="38"/>
      <c r="S24" s="38"/>
      <c r="T24" s="38"/>
      <c r="U24" s="38"/>
      <c r="V24" s="38"/>
      <c r="W24" s="38"/>
      <c r="X24" s="38"/>
      <c r="Y24" s="38"/>
    </row>
    <row r="25" spans="6:25" ht="50.45" customHeight="1" x14ac:dyDescent="0.25">
      <c r="F25" s="34"/>
      <c r="G25" s="73" t="s">
        <v>960</v>
      </c>
      <c r="H25" s="146">
        <v>16365</v>
      </c>
      <c r="I25" s="146">
        <v>8409</v>
      </c>
      <c r="J25" s="38"/>
      <c r="K25" s="38"/>
      <c r="L25" s="38"/>
      <c r="M25" s="38"/>
      <c r="N25" s="38"/>
      <c r="O25" s="38"/>
      <c r="P25" s="38"/>
      <c r="Q25" s="38"/>
      <c r="R25" s="38"/>
      <c r="S25" s="38"/>
      <c r="T25" s="38"/>
      <c r="U25" s="38"/>
      <c r="V25" s="38"/>
      <c r="W25" s="38"/>
      <c r="X25" s="38"/>
      <c r="Y25" s="38"/>
    </row>
    <row r="26" spans="6:25" ht="50.45" customHeight="1" x14ac:dyDescent="0.25">
      <c r="F26" s="34"/>
      <c r="G26" s="73" t="s">
        <v>961</v>
      </c>
      <c r="H26" s="146">
        <v>100</v>
      </c>
      <c r="I26" s="146">
        <v>100</v>
      </c>
      <c r="J26" s="38"/>
      <c r="K26" s="38"/>
      <c r="L26" s="38"/>
      <c r="M26" s="38"/>
      <c r="N26" s="38"/>
      <c r="O26" s="38"/>
      <c r="P26" s="38"/>
      <c r="Q26" s="38"/>
      <c r="R26" s="38"/>
      <c r="S26" s="38"/>
      <c r="T26" s="38"/>
      <c r="U26" s="38"/>
      <c r="V26" s="38"/>
      <c r="W26" s="38"/>
      <c r="X26" s="38"/>
      <c r="Y26" s="38"/>
    </row>
    <row r="27" spans="6:25" ht="50.45" customHeight="1" x14ac:dyDescent="0.25">
      <c r="F27" s="34"/>
      <c r="G27" s="73" t="s">
        <v>962</v>
      </c>
      <c r="H27" s="146">
        <v>16365</v>
      </c>
      <c r="I27" s="146">
        <v>8409</v>
      </c>
      <c r="J27" s="38"/>
      <c r="K27" s="38"/>
      <c r="L27" s="38"/>
      <c r="M27" s="38"/>
      <c r="N27" s="38"/>
      <c r="O27" s="38"/>
      <c r="P27" s="38"/>
      <c r="Q27" s="38"/>
      <c r="R27" s="38"/>
      <c r="S27" s="38"/>
      <c r="T27" s="38"/>
      <c r="U27" s="38"/>
      <c r="V27" s="38"/>
      <c r="W27" s="38"/>
      <c r="X27" s="38"/>
      <c r="Y27" s="38"/>
    </row>
    <row r="28" spans="6:25" ht="103.9" customHeight="1" x14ac:dyDescent="0.25">
      <c r="F28" s="34"/>
      <c r="G28" s="73" t="s">
        <v>963</v>
      </c>
      <c r="H28" s="146">
        <v>100</v>
      </c>
      <c r="I28" s="146">
        <v>100</v>
      </c>
      <c r="J28" s="38"/>
      <c r="K28" s="38"/>
      <c r="L28" s="38"/>
      <c r="M28" s="38"/>
      <c r="N28" s="38"/>
      <c r="O28" s="38"/>
      <c r="P28" s="38"/>
      <c r="Q28" s="38"/>
      <c r="R28" s="38"/>
      <c r="S28" s="38"/>
      <c r="T28" s="38"/>
      <c r="U28" s="38"/>
      <c r="V28" s="38"/>
      <c r="W28" s="38"/>
      <c r="X28" s="38"/>
      <c r="Y28" s="38"/>
    </row>
    <row r="29" spans="6:25" ht="103.9" customHeight="1" x14ac:dyDescent="0.25">
      <c r="F29" s="34"/>
      <c r="G29" s="73" t="s">
        <v>964</v>
      </c>
      <c r="H29" s="146">
        <v>16365</v>
      </c>
      <c r="I29" s="146">
        <v>8409</v>
      </c>
      <c r="J29" s="38"/>
      <c r="K29" s="38"/>
      <c r="L29" s="38"/>
      <c r="M29" s="38"/>
      <c r="N29" s="38"/>
      <c r="O29" s="38"/>
      <c r="P29" s="38"/>
      <c r="Q29" s="38"/>
      <c r="R29" s="38"/>
      <c r="S29" s="38"/>
      <c r="T29" s="38"/>
      <c r="U29" s="38"/>
      <c r="V29" s="38"/>
      <c r="W29" s="38"/>
      <c r="X29" s="38"/>
      <c r="Y29" s="38"/>
    </row>
    <row r="30" spans="6:25" ht="103.9" customHeight="1" x14ac:dyDescent="0.25">
      <c r="F30" s="34"/>
      <c r="G30" s="73" t="s">
        <v>965</v>
      </c>
      <c r="H30" s="146">
        <v>100</v>
      </c>
      <c r="I30" s="146">
        <v>100</v>
      </c>
      <c r="J30" s="38"/>
      <c r="K30" s="38"/>
      <c r="L30" s="38"/>
      <c r="M30" s="38"/>
      <c r="N30" s="38"/>
      <c r="O30" s="38"/>
      <c r="P30" s="38"/>
      <c r="Q30" s="38"/>
      <c r="R30" s="38"/>
      <c r="S30" s="38"/>
      <c r="T30" s="38"/>
      <c r="U30" s="38"/>
      <c r="V30" s="38"/>
      <c r="W30" s="38"/>
      <c r="X30" s="38"/>
      <c r="Y30" s="38"/>
    </row>
    <row r="31" spans="6:25" ht="29.45" customHeight="1" x14ac:dyDescent="0.25">
      <c r="F31" s="34"/>
      <c r="G31" s="38"/>
      <c r="H31" s="38"/>
      <c r="I31" s="38"/>
      <c r="J31" s="38"/>
      <c r="K31" s="38"/>
      <c r="L31" s="38"/>
      <c r="M31" s="38"/>
      <c r="N31" s="38"/>
      <c r="O31" s="38"/>
      <c r="P31" s="38"/>
      <c r="Q31" s="38"/>
      <c r="R31" s="38"/>
      <c r="S31" s="38"/>
      <c r="T31" s="38"/>
      <c r="U31" s="38"/>
      <c r="V31" s="38"/>
      <c r="W31" s="38"/>
      <c r="X31" s="38"/>
      <c r="Y31" s="38"/>
    </row>
    <row r="32" spans="6:25" ht="15" x14ac:dyDescent="0.25">
      <c r="F32" s="34" t="s">
        <v>169</v>
      </c>
      <c r="G32" s="38"/>
      <c r="H32" s="38"/>
      <c r="I32" s="38"/>
      <c r="J32" s="38"/>
      <c r="K32" s="38"/>
      <c r="L32" s="38"/>
      <c r="M32" s="38"/>
      <c r="N32" s="38"/>
      <c r="O32" s="38"/>
      <c r="P32" s="38"/>
      <c r="Q32" s="38"/>
      <c r="R32" s="38"/>
      <c r="S32" s="38"/>
      <c r="T32" s="38"/>
      <c r="U32" s="38"/>
      <c r="V32" s="38"/>
      <c r="W32" s="38"/>
      <c r="X32" s="38"/>
      <c r="Y32" s="38"/>
    </row>
    <row r="33" spans="6:25" ht="15" x14ac:dyDescent="0.25">
      <c r="F33" s="16" t="s">
        <v>170</v>
      </c>
      <c r="G33" s="16" t="s">
        <v>966</v>
      </c>
      <c r="H33" s="38"/>
      <c r="I33" s="38"/>
      <c r="J33" s="38"/>
      <c r="K33" s="38"/>
      <c r="L33" s="38"/>
      <c r="M33" s="38"/>
      <c r="N33" s="38"/>
      <c r="O33" s="38"/>
      <c r="P33" s="38"/>
      <c r="Q33" s="38"/>
      <c r="R33" s="38"/>
      <c r="S33" s="38"/>
      <c r="T33" s="38"/>
      <c r="U33" s="38"/>
      <c r="V33" s="38"/>
      <c r="W33" s="38"/>
      <c r="X33" s="38"/>
      <c r="Y33" s="38"/>
    </row>
    <row r="34" spans="6:25" ht="15" x14ac:dyDescent="0.25">
      <c r="F34" s="16" t="s">
        <v>171</v>
      </c>
      <c r="G34" s="16" t="s">
        <v>180</v>
      </c>
      <c r="H34" s="38"/>
      <c r="I34" s="38"/>
      <c r="J34" s="38"/>
      <c r="K34" s="38"/>
      <c r="L34" s="38"/>
      <c r="M34" s="38"/>
      <c r="N34" s="38"/>
      <c r="O34" s="38"/>
      <c r="P34" s="38"/>
      <c r="Q34" s="38"/>
      <c r="R34" s="38"/>
      <c r="S34" s="38"/>
      <c r="T34" s="38"/>
      <c r="U34" s="38"/>
      <c r="V34" s="38"/>
      <c r="W34" s="38"/>
      <c r="X34" s="38"/>
      <c r="Y34" s="38"/>
    </row>
    <row r="35" spans="6:25" ht="15" x14ac:dyDescent="0.25">
      <c r="F35" s="34"/>
      <c r="G35" s="34" t="s">
        <v>967</v>
      </c>
      <c r="H35" s="38"/>
      <c r="I35" s="38"/>
      <c r="J35" s="38"/>
      <c r="K35" s="38"/>
      <c r="L35" s="38"/>
      <c r="M35" s="38"/>
      <c r="N35" s="38"/>
      <c r="O35" s="38"/>
      <c r="P35" s="38"/>
      <c r="Q35" s="38"/>
      <c r="R35" s="38"/>
      <c r="S35" s="38"/>
      <c r="T35" s="38"/>
      <c r="U35" s="38"/>
      <c r="V35" s="38"/>
      <c r="W35" s="38"/>
      <c r="X35" s="38"/>
      <c r="Y35" s="38"/>
    </row>
    <row r="36" spans="6:25" ht="34.15" customHeight="1" x14ac:dyDescent="0.25">
      <c r="F36" s="34" t="s">
        <v>169</v>
      </c>
      <c r="G36" s="34"/>
      <c r="H36" s="38"/>
      <c r="I36" s="38"/>
      <c r="J36" s="38"/>
      <c r="K36" s="38"/>
      <c r="L36" s="38"/>
      <c r="M36" s="38"/>
      <c r="N36" s="38"/>
      <c r="O36" s="38"/>
      <c r="P36" s="38"/>
      <c r="Q36" s="38"/>
      <c r="R36" s="38"/>
      <c r="S36" s="38"/>
      <c r="T36" s="38"/>
      <c r="U36" s="38"/>
      <c r="V36" s="38"/>
      <c r="W36" s="38"/>
      <c r="X36" s="38"/>
      <c r="Y36" s="38"/>
    </row>
    <row r="37" spans="6:25" ht="15" x14ac:dyDescent="0.25">
      <c r="F37" s="16" t="s">
        <v>170</v>
      </c>
      <c r="G37" s="16" t="s">
        <v>968</v>
      </c>
      <c r="H37" s="38"/>
      <c r="I37" s="38"/>
      <c r="J37" s="38"/>
      <c r="K37" s="38"/>
      <c r="L37" s="38"/>
      <c r="M37" s="38"/>
      <c r="N37" s="38"/>
      <c r="O37" s="38"/>
      <c r="P37" s="38"/>
      <c r="Q37" s="38"/>
      <c r="R37" s="38"/>
      <c r="S37" s="38"/>
      <c r="T37" s="38"/>
      <c r="U37" s="38"/>
      <c r="V37" s="38"/>
      <c r="W37" s="38"/>
      <c r="X37" s="38"/>
      <c r="Y37" s="38"/>
    </row>
    <row r="38" spans="6:25" ht="15" x14ac:dyDescent="0.25">
      <c r="F38" s="16" t="s">
        <v>171</v>
      </c>
      <c r="G38" s="16" t="s">
        <v>180</v>
      </c>
      <c r="H38" s="38"/>
      <c r="I38" s="38"/>
      <c r="J38" s="38"/>
      <c r="K38" s="38"/>
      <c r="L38" s="38"/>
      <c r="M38" s="38"/>
      <c r="N38" s="38"/>
      <c r="O38" s="38"/>
      <c r="P38" s="38"/>
      <c r="Q38" s="38"/>
      <c r="R38" s="38"/>
      <c r="S38" s="38"/>
      <c r="T38" s="38"/>
      <c r="U38" s="38"/>
      <c r="V38" s="38"/>
      <c r="W38" s="38"/>
      <c r="X38" s="38"/>
      <c r="Y38" s="38"/>
    </row>
    <row r="39" spans="6:25" ht="46.9" customHeight="1" x14ac:dyDescent="0.25">
      <c r="F39" s="34"/>
      <c r="G39" s="34" t="s">
        <v>969</v>
      </c>
      <c r="H39" s="38"/>
      <c r="I39" s="38"/>
      <c r="J39" s="38"/>
      <c r="K39" s="38"/>
      <c r="L39" s="38"/>
      <c r="M39" s="38"/>
      <c r="N39" s="38"/>
      <c r="O39" s="38"/>
      <c r="P39" s="38"/>
      <c r="Q39" s="38"/>
      <c r="R39" s="38"/>
      <c r="S39" s="38"/>
      <c r="T39" s="38"/>
      <c r="U39" s="38"/>
      <c r="V39" s="38"/>
      <c r="W39" s="38"/>
      <c r="X39" s="38"/>
      <c r="Y39" s="38"/>
    </row>
    <row r="40" spans="6:25" ht="36.6" customHeight="1" x14ac:dyDescent="0.25">
      <c r="F40" s="16" t="s">
        <v>170</v>
      </c>
      <c r="G40" s="16" t="s">
        <v>970</v>
      </c>
      <c r="H40" s="34"/>
      <c r="I40" s="34"/>
      <c r="J40" s="34"/>
      <c r="K40" s="34"/>
      <c r="L40" s="34"/>
      <c r="M40" s="34"/>
      <c r="N40" s="34"/>
      <c r="O40" s="34"/>
      <c r="P40" s="34"/>
      <c r="Q40" s="34"/>
      <c r="R40" s="34"/>
      <c r="S40" s="34"/>
      <c r="T40" s="34"/>
      <c r="U40" s="34"/>
      <c r="V40" s="34"/>
      <c r="W40" s="34"/>
      <c r="X40" s="34"/>
      <c r="Y40" s="34"/>
    </row>
    <row r="41" spans="6:25" ht="15" x14ac:dyDescent="0.25">
      <c r="F41" s="16" t="s">
        <v>171</v>
      </c>
      <c r="G41" s="49" t="s">
        <v>180</v>
      </c>
      <c r="H41" s="38"/>
      <c r="I41" s="38"/>
      <c r="J41" s="38"/>
      <c r="K41" s="38"/>
      <c r="L41" s="38"/>
      <c r="M41" s="38"/>
      <c r="N41" s="38"/>
      <c r="O41" s="38"/>
      <c r="P41" s="38"/>
      <c r="Q41" s="38"/>
      <c r="R41" s="38"/>
      <c r="S41" s="38"/>
      <c r="T41" s="38"/>
      <c r="U41" s="38"/>
      <c r="V41" s="38"/>
      <c r="W41" s="38"/>
      <c r="X41" s="38"/>
      <c r="Y41" s="38"/>
    </row>
    <row r="42" spans="6:25" ht="29.45" customHeight="1" x14ac:dyDescent="0.25">
      <c r="F42" s="34"/>
      <c r="G42" s="34" t="s">
        <v>971</v>
      </c>
      <c r="H42" s="38"/>
      <c r="I42" s="38"/>
      <c r="J42" s="38"/>
      <c r="K42" s="38"/>
      <c r="L42" s="38"/>
      <c r="M42" s="38"/>
      <c r="N42" s="38"/>
      <c r="O42" s="38"/>
      <c r="P42" s="38"/>
      <c r="Q42" s="38"/>
      <c r="R42" s="38"/>
      <c r="S42" s="38"/>
      <c r="T42" s="38"/>
      <c r="U42" s="38"/>
      <c r="V42" s="38"/>
      <c r="W42" s="38"/>
      <c r="X42" s="38"/>
      <c r="Y42" s="38"/>
    </row>
    <row r="43" spans="6:25" ht="29.45" customHeight="1" x14ac:dyDescent="0.25">
      <c r="F43" s="34" t="s">
        <v>169</v>
      </c>
      <c r="G43" s="38"/>
      <c r="H43" s="38"/>
      <c r="I43" s="38"/>
      <c r="J43" s="38"/>
      <c r="K43" s="38"/>
      <c r="L43" s="38"/>
      <c r="M43" s="38"/>
      <c r="N43" s="38"/>
      <c r="O43" s="38"/>
      <c r="P43" s="38"/>
      <c r="Q43" s="38"/>
      <c r="R43" s="38"/>
      <c r="S43" s="38"/>
      <c r="T43" s="38"/>
      <c r="U43" s="38"/>
      <c r="V43" s="38"/>
      <c r="W43" s="38"/>
      <c r="X43" s="38"/>
      <c r="Y43" s="38"/>
    </row>
    <row r="44" spans="6:25" ht="29.45" hidden="1" customHeight="1" x14ac:dyDescent="0.25">
      <c r="F44" s="34"/>
      <c r="G44" s="38"/>
      <c r="H44" s="38"/>
      <c r="I44" s="38"/>
      <c r="J44" s="38"/>
      <c r="K44" s="38"/>
      <c r="L44" s="38"/>
      <c r="M44" s="38"/>
      <c r="N44" s="38"/>
      <c r="O44" s="38"/>
      <c r="P44" s="38"/>
      <c r="Q44" s="38"/>
      <c r="R44" s="38"/>
      <c r="S44" s="38"/>
      <c r="T44" s="38"/>
      <c r="U44" s="38"/>
      <c r="V44" s="38"/>
      <c r="W44" s="38"/>
      <c r="X44" s="38"/>
      <c r="Y44" s="38"/>
    </row>
    <row r="45" spans="6:25" ht="29.45" hidden="1" customHeight="1" x14ac:dyDescent="0.25">
      <c r="F45" s="34"/>
      <c r="G45" s="38"/>
      <c r="H45" s="38"/>
      <c r="I45" s="38"/>
      <c r="J45" s="38"/>
      <c r="K45" s="38"/>
      <c r="L45" s="38"/>
      <c r="M45" s="38"/>
      <c r="N45" s="38"/>
      <c r="O45" s="38"/>
      <c r="P45" s="38"/>
      <c r="Q45" s="38"/>
      <c r="R45" s="38"/>
      <c r="S45" s="38"/>
      <c r="T45" s="38"/>
      <c r="U45" s="38"/>
      <c r="V45" s="38"/>
      <c r="W45" s="38"/>
      <c r="X45" s="38"/>
      <c r="Y45" s="38"/>
    </row>
    <row r="46" spans="6:25" ht="29.45" hidden="1" customHeight="1" x14ac:dyDescent="0.25">
      <c r="F46" s="34"/>
      <c r="G46" s="38"/>
      <c r="H46" s="38"/>
      <c r="I46" s="38"/>
      <c r="J46" s="38"/>
      <c r="K46" s="38"/>
      <c r="L46" s="38"/>
      <c r="M46" s="38"/>
      <c r="N46" s="38"/>
      <c r="O46" s="38"/>
      <c r="P46" s="38"/>
      <c r="Q46" s="38"/>
      <c r="R46" s="38"/>
      <c r="S46" s="38"/>
      <c r="T46" s="38"/>
      <c r="U46" s="38"/>
      <c r="V46" s="38"/>
      <c r="W46" s="38"/>
      <c r="X46" s="38"/>
      <c r="Y46" s="38"/>
    </row>
    <row r="47" spans="6:25" ht="29.45" hidden="1" customHeight="1" x14ac:dyDescent="0.25">
      <c r="F47" s="34"/>
      <c r="G47" s="38"/>
      <c r="H47" s="38"/>
      <c r="I47" s="38"/>
      <c r="J47" s="38"/>
      <c r="K47" s="38"/>
      <c r="L47" s="38"/>
      <c r="M47" s="38"/>
      <c r="N47" s="38"/>
      <c r="O47" s="38"/>
      <c r="P47" s="38"/>
      <c r="Q47" s="38"/>
      <c r="R47" s="38"/>
      <c r="S47" s="38"/>
      <c r="T47" s="38"/>
      <c r="U47" s="38"/>
      <c r="V47" s="38"/>
      <c r="W47" s="38"/>
      <c r="X47" s="38"/>
      <c r="Y47" s="38"/>
    </row>
    <row r="48" spans="6:25" ht="29.45" hidden="1" customHeight="1" x14ac:dyDescent="0.25">
      <c r="F48" s="34"/>
      <c r="G48" s="38"/>
      <c r="H48" s="38"/>
      <c r="I48" s="38"/>
      <c r="J48" s="38"/>
      <c r="K48" s="38"/>
      <c r="L48" s="38"/>
      <c r="M48" s="38"/>
      <c r="N48" s="38"/>
      <c r="O48" s="38"/>
      <c r="P48" s="38"/>
      <c r="Q48" s="38"/>
      <c r="R48" s="38"/>
      <c r="S48" s="38"/>
      <c r="T48" s="38"/>
      <c r="U48" s="38"/>
      <c r="V48" s="38"/>
      <c r="W48" s="38"/>
      <c r="X48" s="38"/>
      <c r="Y48" s="38"/>
    </row>
    <row r="49" spans="6:25" ht="29.45" hidden="1" customHeight="1" x14ac:dyDescent="0.25">
      <c r="F49" s="34"/>
      <c r="G49" s="38"/>
      <c r="H49" s="38"/>
      <c r="I49" s="38"/>
      <c r="J49" s="38"/>
      <c r="K49" s="38"/>
      <c r="L49" s="38"/>
      <c r="M49" s="38"/>
      <c r="N49" s="38"/>
      <c r="O49" s="38"/>
      <c r="P49" s="38"/>
      <c r="Q49" s="38"/>
      <c r="R49" s="38"/>
      <c r="S49" s="38"/>
      <c r="T49" s="38"/>
      <c r="U49" s="38"/>
      <c r="V49" s="38"/>
      <c r="W49" s="38"/>
      <c r="X49" s="38"/>
      <c r="Y49" s="38"/>
    </row>
    <row r="50" spans="6:25" ht="29.45" hidden="1" customHeight="1" x14ac:dyDescent="0.25">
      <c r="F50" s="34"/>
      <c r="G50" s="38"/>
      <c r="H50" s="38"/>
      <c r="I50" s="38"/>
      <c r="J50" s="38"/>
      <c r="K50" s="38"/>
      <c r="L50" s="38"/>
      <c r="M50" s="38"/>
      <c r="N50" s="38"/>
      <c r="O50" s="38"/>
      <c r="P50" s="38"/>
      <c r="Q50" s="38"/>
      <c r="R50" s="38"/>
      <c r="S50" s="38"/>
      <c r="T50" s="38"/>
      <c r="U50" s="38"/>
      <c r="V50" s="38"/>
      <c r="W50" s="38"/>
      <c r="X50" s="38"/>
      <c r="Y50" s="38"/>
    </row>
    <row r="51" spans="6:25" ht="29.45" hidden="1" customHeight="1" x14ac:dyDescent="0.25">
      <c r="F51" s="34"/>
      <c r="G51" s="38"/>
      <c r="H51" s="38"/>
      <c r="I51" s="38"/>
      <c r="J51" s="38"/>
      <c r="K51" s="38"/>
      <c r="L51" s="38"/>
      <c r="M51" s="38"/>
      <c r="N51" s="38"/>
      <c r="O51" s="38"/>
      <c r="P51" s="38"/>
      <c r="Q51" s="38"/>
      <c r="R51" s="38"/>
      <c r="S51" s="38"/>
      <c r="T51" s="38"/>
      <c r="U51" s="38"/>
      <c r="V51" s="38"/>
      <c r="W51" s="38"/>
      <c r="X51" s="38"/>
      <c r="Y51" s="38"/>
    </row>
    <row r="52" spans="6:25" ht="29.45" hidden="1" customHeight="1" x14ac:dyDescent="0.25">
      <c r="F52" s="34"/>
      <c r="G52" s="38"/>
      <c r="H52" s="38"/>
      <c r="I52" s="38"/>
      <c r="J52" s="38"/>
      <c r="K52" s="38"/>
      <c r="L52" s="38"/>
      <c r="M52" s="38"/>
      <c r="N52" s="38"/>
      <c r="O52" s="38"/>
      <c r="P52" s="38"/>
      <c r="Q52" s="38"/>
      <c r="R52" s="38"/>
      <c r="S52" s="38"/>
      <c r="T52" s="38"/>
      <c r="U52" s="38"/>
      <c r="V52" s="38"/>
      <c r="W52" s="38"/>
      <c r="X52" s="38"/>
      <c r="Y52" s="38"/>
    </row>
    <row r="53" spans="6:25" ht="29.45" hidden="1" customHeight="1" x14ac:dyDescent="0.25">
      <c r="F53" s="34"/>
      <c r="G53" s="38"/>
      <c r="H53" s="38"/>
      <c r="I53" s="38"/>
      <c r="J53" s="38"/>
      <c r="K53" s="38"/>
      <c r="L53" s="38"/>
      <c r="M53" s="38"/>
      <c r="N53" s="38"/>
      <c r="O53" s="38"/>
      <c r="P53" s="38"/>
      <c r="Q53" s="38"/>
      <c r="R53" s="38"/>
      <c r="S53" s="38"/>
      <c r="T53" s="38"/>
      <c r="U53" s="38"/>
      <c r="V53" s="38"/>
      <c r="W53" s="38"/>
      <c r="X53" s="38"/>
      <c r="Y53" s="38"/>
    </row>
    <row r="54" spans="6:25" ht="29.45" hidden="1" customHeight="1" x14ac:dyDescent="0.25">
      <c r="F54" s="34"/>
      <c r="G54" s="38"/>
      <c r="H54" s="38"/>
      <c r="I54" s="38"/>
      <c r="J54" s="38"/>
      <c r="K54" s="38"/>
      <c r="L54" s="38"/>
      <c r="M54" s="38"/>
      <c r="N54" s="38"/>
      <c r="O54" s="38"/>
      <c r="P54" s="38"/>
      <c r="Q54" s="38"/>
      <c r="R54" s="38"/>
      <c r="S54" s="38"/>
      <c r="T54" s="38"/>
      <c r="U54" s="38"/>
      <c r="V54" s="38"/>
      <c r="W54" s="38"/>
      <c r="X54" s="38"/>
      <c r="Y54" s="38"/>
    </row>
    <row r="55" spans="6:25" ht="29.45" hidden="1" customHeight="1" x14ac:dyDescent="0.25">
      <c r="F55" s="34"/>
      <c r="G55" s="38"/>
      <c r="H55" s="38"/>
      <c r="I55" s="38"/>
      <c r="J55" s="38"/>
      <c r="K55" s="38"/>
      <c r="L55" s="38"/>
      <c r="M55" s="38"/>
      <c r="N55" s="38"/>
      <c r="O55" s="38"/>
      <c r="P55" s="38"/>
      <c r="Q55" s="38"/>
      <c r="R55" s="38"/>
      <c r="S55" s="38"/>
      <c r="T55" s="38"/>
      <c r="U55" s="38"/>
      <c r="V55" s="38"/>
      <c r="W55" s="38"/>
      <c r="X55" s="38"/>
      <c r="Y55" s="38"/>
    </row>
    <row r="56" spans="6:25" ht="29.45" hidden="1" customHeight="1" x14ac:dyDescent="0.25">
      <c r="F56" s="34"/>
      <c r="G56" s="38"/>
      <c r="H56" s="38"/>
      <c r="I56" s="38"/>
      <c r="J56" s="38"/>
      <c r="K56" s="38"/>
      <c r="L56" s="38"/>
      <c r="M56" s="38"/>
      <c r="N56" s="38"/>
      <c r="O56" s="38"/>
      <c r="P56" s="38"/>
      <c r="Q56" s="38"/>
      <c r="R56" s="38"/>
      <c r="S56" s="38"/>
      <c r="T56" s="38"/>
      <c r="U56" s="38"/>
      <c r="V56" s="38"/>
      <c r="W56" s="38"/>
      <c r="X56" s="38"/>
      <c r="Y56" s="38"/>
    </row>
    <row r="57" spans="6:25" ht="29.45" hidden="1" customHeight="1" x14ac:dyDescent="0.25">
      <c r="F57" s="34"/>
      <c r="G57" s="38"/>
      <c r="H57" s="38"/>
      <c r="I57" s="38"/>
      <c r="J57" s="38"/>
      <c r="K57" s="38"/>
      <c r="L57" s="38"/>
      <c r="M57" s="38"/>
      <c r="N57" s="38"/>
      <c r="O57" s="38"/>
      <c r="P57" s="38"/>
      <c r="Q57" s="38"/>
      <c r="R57" s="38"/>
      <c r="S57" s="38"/>
      <c r="T57" s="38"/>
      <c r="U57" s="38"/>
      <c r="V57" s="38"/>
      <c r="W57" s="38"/>
      <c r="X57" s="38"/>
      <c r="Y57" s="38"/>
    </row>
    <row r="58" spans="6:25" ht="29.45" hidden="1" customHeight="1" x14ac:dyDescent="0.25">
      <c r="F58" s="34"/>
      <c r="G58" s="38"/>
      <c r="H58" s="38"/>
      <c r="I58" s="38"/>
      <c r="J58" s="38"/>
      <c r="K58" s="38"/>
      <c r="L58" s="38"/>
      <c r="M58" s="38"/>
      <c r="N58" s="38"/>
      <c r="O58" s="38"/>
      <c r="P58" s="38"/>
      <c r="Q58" s="38"/>
      <c r="R58" s="38"/>
      <c r="S58" s="38"/>
      <c r="T58" s="38"/>
      <c r="U58" s="38"/>
      <c r="V58" s="38"/>
      <c r="W58" s="38"/>
      <c r="X58" s="38"/>
      <c r="Y58" s="38"/>
    </row>
    <row r="59" spans="6:25" ht="29.45" hidden="1" customHeight="1" x14ac:dyDescent="0.25">
      <c r="F59" s="38"/>
      <c r="G59" s="217"/>
      <c r="H59" s="217"/>
      <c r="I59" s="217"/>
      <c r="J59" s="38"/>
      <c r="K59" s="38"/>
      <c r="L59" s="38"/>
      <c r="M59" s="38"/>
      <c r="N59" s="38"/>
      <c r="O59" s="38"/>
      <c r="P59" s="38"/>
      <c r="Q59" s="38"/>
      <c r="R59" s="38"/>
      <c r="S59" s="38"/>
      <c r="T59" s="38"/>
      <c r="U59" s="38"/>
      <c r="V59" s="38"/>
      <c r="W59" s="38"/>
      <c r="X59" s="38"/>
      <c r="Y59" s="38"/>
    </row>
    <row r="60" spans="6:25" ht="29.45" hidden="1" customHeight="1" x14ac:dyDescent="0.25">
      <c r="F60" s="38"/>
      <c r="G60" s="217"/>
      <c r="H60" s="217"/>
      <c r="I60" s="217"/>
      <c r="J60" s="38"/>
      <c r="K60" s="38"/>
      <c r="L60" s="38"/>
      <c r="M60" s="38"/>
      <c r="N60" s="38"/>
      <c r="O60" s="38"/>
      <c r="P60" s="38"/>
      <c r="Q60" s="38"/>
      <c r="R60" s="38"/>
      <c r="S60" s="38"/>
      <c r="T60" s="38"/>
      <c r="U60" s="38"/>
      <c r="V60" s="38"/>
      <c r="W60" s="38"/>
      <c r="X60" s="38"/>
      <c r="Y60" s="38"/>
    </row>
    <row r="61" spans="6:25" ht="29.45" hidden="1" customHeight="1" x14ac:dyDescent="0.25">
      <c r="F61" s="38"/>
      <c r="G61" s="217"/>
      <c r="H61" s="217"/>
      <c r="I61" s="217"/>
      <c r="J61" s="38"/>
      <c r="K61" s="38"/>
      <c r="L61" s="38"/>
      <c r="M61" s="38"/>
      <c r="N61" s="38"/>
      <c r="O61" s="38"/>
      <c r="P61" s="38"/>
      <c r="Q61" s="38"/>
      <c r="R61" s="38"/>
      <c r="S61" s="38"/>
      <c r="T61" s="38"/>
      <c r="U61" s="38"/>
      <c r="V61" s="38"/>
      <c r="W61" s="38"/>
      <c r="X61" s="38"/>
      <c r="Y61" s="38"/>
    </row>
    <row r="62" spans="6:25" ht="29.45" hidden="1" customHeight="1" x14ac:dyDescent="0.25">
      <c r="F62" s="38"/>
      <c r="G62" s="217"/>
      <c r="H62" s="217"/>
      <c r="I62" s="217"/>
      <c r="J62" s="38"/>
      <c r="K62" s="38"/>
      <c r="L62" s="38"/>
      <c r="M62" s="38"/>
      <c r="N62" s="38"/>
      <c r="O62" s="38"/>
      <c r="P62" s="38"/>
      <c r="Q62" s="38"/>
      <c r="R62" s="38"/>
      <c r="S62" s="38"/>
      <c r="T62" s="38"/>
      <c r="U62" s="38"/>
      <c r="V62" s="38"/>
      <c r="W62" s="38"/>
      <c r="X62" s="38"/>
      <c r="Y62" s="38"/>
    </row>
    <row r="63" spans="6:25" ht="29.45" hidden="1" customHeight="1" x14ac:dyDescent="0.25">
      <c r="F63" s="38"/>
      <c r="G63" s="217"/>
      <c r="H63" s="217"/>
      <c r="I63" s="217"/>
      <c r="J63" s="38"/>
      <c r="K63" s="38"/>
      <c r="L63" s="38"/>
      <c r="M63" s="38"/>
      <c r="N63" s="38"/>
      <c r="O63" s="38"/>
      <c r="P63" s="38"/>
      <c r="Q63" s="38"/>
      <c r="R63" s="38"/>
      <c r="S63" s="38"/>
      <c r="T63" s="38"/>
      <c r="U63" s="38"/>
      <c r="V63" s="38"/>
      <c r="W63" s="38"/>
      <c r="X63" s="38"/>
      <c r="Y63" s="38"/>
    </row>
    <row r="64" spans="6:25" ht="29.45" hidden="1" customHeight="1" x14ac:dyDescent="0.25">
      <c r="F64" s="38"/>
      <c r="G64" s="217"/>
      <c r="H64" s="217"/>
      <c r="I64" s="217"/>
      <c r="J64" s="38"/>
      <c r="K64" s="38"/>
      <c r="L64" s="38"/>
      <c r="M64" s="38"/>
      <c r="N64" s="38"/>
      <c r="O64" s="38"/>
      <c r="P64" s="38"/>
      <c r="Q64" s="38"/>
      <c r="R64" s="38"/>
      <c r="S64" s="38"/>
      <c r="T64" s="38"/>
      <c r="U64" s="38"/>
      <c r="V64" s="38"/>
      <c r="W64" s="38"/>
      <c r="X64" s="38"/>
      <c r="Y64" s="38"/>
    </row>
    <row r="65" spans="6:25" ht="29.45" hidden="1" customHeight="1" x14ac:dyDescent="0.25">
      <c r="F65" s="38"/>
      <c r="G65" s="217"/>
      <c r="H65" s="217"/>
      <c r="I65" s="217"/>
      <c r="J65" s="38"/>
      <c r="K65" s="38"/>
      <c r="L65" s="38"/>
      <c r="M65" s="38"/>
      <c r="N65" s="38"/>
      <c r="O65" s="38"/>
      <c r="P65" s="38"/>
      <c r="Q65" s="38"/>
      <c r="R65" s="38"/>
      <c r="S65" s="38"/>
      <c r="T65" s="38"/>
      <c r="U65" s="38"/>
      <c r="V65" s="38"/>
      <c r="W65" s="38"/>
      <c r="X65" s="38"/>
      <c r="Y65" s="38"/>
    </row>
    <row r="66" spans="6:25" ht="29.45" hidden="1" customHeight="1" x14ac:dyDescent="0.25">
      <c r="F66" s="38"/>
      <c r="G66" s="217"/>
      <c r="H66" s="217"/>
      <c r="I66" s="217"/>
      <c r="J66" s="38"/>
      <c r="K66" s="38"/>
      <c r="L66" s="38"/>
      <c r="M66" s="38"/>
      <c r="N66" s="38"/>
      <c r="O66" s="38"/>
      <c r="P66" s="38"/>
      <c r="Q66" s="38"/>
      <c r="R66" s="38"/>
      <c r="S66" s="38"/>
      <c r="T66" s="38"/>
      <c r="U66" s="38"/>
      <c r="V66" s="38"/>
      <c r="W66" s="38"/>
      <c r="X66" s="38"/>
      <c r="Y66" s="38"/>
    </row>
    <row r="67" spans="6:25" ht="29.45" hidden="1" customHeight="1" x14ac:dyDescent="0.25">
      <c r="F67" s="38"/>
      <c r="G67" s="217"/>
      <c r="H67" s="217"/>
      <c r="I67" s="217"/>
      <c r="J67" s="38"/>
      <c r="K67" s="38"/>
      <c r="L67" s="38"/>
      <c r="M67" s="38"/>
      <c r="N67" s="38"/>
      <c r="O67" s="38"/>
      <c r="P67" s="38"/>
      <c r="Q67" s="38"/>
      <c r="R67" s="38"/>
      <c r="S67" s="38"/>
      <c r="T67" s="38"/>
      <c r="U67" s="38"/>
      <c r="V67" s="38"/>
      <c r="W67" s="38"/>
      <c r="X67" s="38"/>
      <c r="Y67" s="38"/>
    </row>
    <row r="68" spans="6:25" ht="14.45" hidden="1" customHeight="1" x14ac:dyDescent="0.25">
      <c r="F68" s="38"/>
      <c r="G68" s="217"/>
      <c r="H68" s="217"/>
      <c r="I68" s="217"/>
      <c r="J68" s="38"/>
      <c r="K68" s="38"/>
      <c r="L68" s="38"/>
      <c r="M68" s="38"/>
      <c r="N68" s="38"/>
      <c r="O68" s="38"/>
      <c r="P68" s="38"/>
      <c r="Q68" s="38"/>
      <c r="R68" s="38"/>
      <c r="S68" s="38"/>
      <c r="T68" s="38"/>
      <c r="U68" s="38"/>
      <c r="V68" s="38"/>
      <c r="W68" s="38"/>
      <c r="X68" s="38"/>
      <c r="Y68" s="38"/>
    </row>
    <row r="69" spans="6:25" ht="14.45" hidden="1" customHeight="1" x14ac:dyDescent="0.25">
      <c r="F69" s="38"/>
      <c r="G69" s="217"/>
      <c r="H69" s="217"/>
      <c r="I69" s="217"/>
      <c r="J69" s="38"/>
      <c r="K69" s="38"/>
      <c r="L69" s="38"/>
      <c r="M69" s="38"/>
      <c r="N69" s="38"/>
      <c r="O69" s="38"/>
      <c r="P69" s="38"/>
      <c r="Q69" s="38"/>
      <c r="R69" s="38"/>
      <c r="S69" s="38"/>
      <c r="T69" s="38"/>
      <c r="U69" s="38"/>
      <c r="V69" s="38"/>
      <c r="W69" s="38"/>
      <c r="X69" s="38"/>
      <c r="Y69" s="38"/>
    </row>
    <row r="70" spans="6:25" ht="14.45" hidden="1" customHeight="1" x14ac:dyDescent="0.25">
      <c r="F70" s="38"/>
      <c r="G70" s="217"/>
      <c r="H70" s="217"/>
      <c r="I70" s="217"/>
      <c r="J70" s="38"/>
      <c r="K70" s="38"/>
      <c r="L70" s="38"/>
      <c r="M70" s="38"/>
      <c r="N70" s="38"/>
      <c r="O70" s="38"/>
      <c r="P70" s="38"/>
      <c r="Q70" s="38"/>
      <c r="R70" s="38"/>
      <c r="S70" s="38"/>
      <c r="T70" s="38"/>
      <c r="U70" s="38"/>
      <c r="V70" s="38"/>
      <c r="W70" s="38"/>
      <c r="X70" s="38"/>
      <c r="Y70" s="38"/>
    </row>
    <row r="71" spans="6:25" ht="14.45" hidden="1" customHeight="1" x14ac:dyDescent="0.25">
      <c r="F71" s="38"/>
      <c r="G71" s="217"/>
      <c r="H71" s="217"/>
      <c r="I71" s="217"/>
      <c r="J71" s="38"/>
      <c r="K71" s="38"/>
      <c r="L71" s="38"/>
      <c r="M71" s="38"/>
      <c r="N71" s="38"/>
      <c r="O71" s="38"/>
      <c r="P71" s="38"/>
      <c r="Q71" s="38"/>
      <c r="R71" s="38"/>
      <c r="S71" s="38"/>
      <c r="T71" s="38"/>
      <c r="U71" s="38"/>
      <c r="V71" s="38"/>
      <c r="W71" s="38"/>
      <c r="X71" s="38"/>
      <c r="Y71" s="38"/>
    </row>
    <row r="72" spans="6:25" ht="14.45" hidden="1" customHeight="1" x14ac:dyDescent="0.25">
      <c r="F72" s="38"/>
      <c r="G72" s="217"/>
      <c r="H72" s="217"/>
      <c r="I72" s="217"/>
      <c r="J72" s="38"/>
      <c r="K72" s="38"/>
      <c r="L72" s="38"/>
      <c r="M72" s="38"/>
      <c r="N72" s="38"/>
      <c r="O72" s="38"/>
      <c r="P72" s="38"/>
      <c r="Q72" s="38"/>
      <c r="R72" s="38"/>
      <c r="S72" s="38"/>
      <c r="T72" s="38"/>
      <c r="U72" s="38"/>
      <c r="V72" s="38"/>
      <c r="W72" s="38"/>
      <c r="X72" s="38"/>
      <c r="Y72" s="38"/>
    </row>
    <row r="73" spans="6:25" ht="14.45" hidden="1" customHeight="1" x14ac:dyDescent="0.25">
      <c r="F73" s="38"/>
      <c r="G73" s="38"/>
      <c r="H73" s="38"/>
      <c r="I73" s="38"/>
      <c r="J73" s="38"/>
      <c r="K73" s="38"/>
      <c r="L73" s="38"/>
      <c r="M73" s="42"/>
      <c r="N73" s="42"/>
      <c r="O73" s="42"/>
      <c r="P73" s="42"/>
      <c r="Q73" s="42"/>
      <c r="R73" s="42"/>
      <c r="S73" s="42"/>
      <c r="T73" s="42"/>
      <c r="U73" s="42"/>
      <c r="V73" s="42"/>
      <c r="W73" s="42"/>
      <c r="X73" s="42"/>
      <c r="Y73" s="42"/>
    </row>
    <row r="74" spans="6:25" ht="14.45" hidden="1" customHeight="1" x14ac:dyDescent="0.25">
      <c r="F74" s="38"/>
      <c r="G74" s="38"/>
      <c r="H74" s="38"/>
      <c r="I74" s="38"/>
      <c r="J74" s="38"/>
      <c r="K74" s="38"/>
      <c r="L74" s="38"/>
      <c r="M74" s="42"/>
      <c r="N74" s="42"/>
      <c r="O74" s="42"/>
      <c r="P74" s="42"/>
      <c r="Q74" s="42"/>
      <c r="R74" s="42"/>
      <c r="S74" s="42"/>
      <c r="T74" s="42"/>
      <c r="U74" s="42"/>
      <c r="V74" s="42"/>
      <c r="W74" s="42"/>
      <c r="X74" s="42"/>
      <c r="Y74" s="42"/>
    </row>
    <row r="75" spans="6:25" ht="14.45" hidden="1" customHeight="1" x14ac:dyDescent="0.25">
      <c r="F75" s="19"/>
      <c r="G75" s="19"/>
      <c r="H75" s="19"/>
      <c r="I75" s="19"/>
      <c r="J75" s="19"/>
      <c r="K75" s="19"/>
      <c r="L75" s="19"/>
      <c r="M75" s="19"/>
      <c r="N75" s="19"/>
      <c r="O75" s="19"/>
      <c r="P75" s="19"/>
      <c r="Q75" s="19"/>
      <c r="R75" s="19"/>
      <c r="S75" s="19"/>
      <c r="T75" s="19"/>
      <c r="U75" s="19"/>
      <c r="V75" s="19"/>
      <c r="W75" s="19"/>
      <c r="X75" s="19"/>
      <c r="Y75" s="19"/>
    </row>
    <row r="76" spans="6:25" ht="14.45" hidden="1" customHeight="1" x14ac:dyDescent="0.25">
      <c r="F76" s="19"/>
      <c r="G76" s="19"/>
      <c r="H76" s="19"/>
      <c r="I76" s="19"/>
      <c r="J76" s="19"/>
      <c r="K76" s="19"/>
      <c r="L76" s="19"/>
      <c r="M76" s="19"/>
      <c r="N76" s="19"/>
      <c r="O76" s="19"/>
      <c r="P76" s="19"/>
      <c r="Q76" s="19"/>
      <c r="R76" s="19"/>
      <c r="S76" s="19"/>
      <c r="T76" s="19"/>
      <c r="U76" s="19"/>
      <c r="V76" s="19"/>
      <c r="W76" s="19"/>
      <c r="X76" s="19"/>
      <c r="Y76" s="19"/>
    </row>
    <row r="77" spans="6:25" ht="14.45" customHeight="1" x14ac:dyDescent="0.25"/>
  </sheetData>
  <pageMargins left="0.511811024" right="0.511811024" top="0.78740157499999996" bottom="0.78740157499999996" header="0.31496062000000002" footer="0.31496062000000002"/>
  <pageSetup orientation="portrait"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AD75"/>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42" customWidth="1"/>
    <col min="7" max="7" width="41.85546875" customWidth="1"/>
    <col min="8" max="8" width="20.28515625" customWidth="1"/>
    <col min="9" max="9" width="37.28515625" customWidth="1"/>
    <col min="10" max="10" width="20.28515625" customWidth="1"/>
    <col min="11" max="11" width="32.42578125" customWidth="1"/>
    <col min="12"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29.45" customHeight="1" x14ac:dyDescent="0.25">
      <c r="F18" s="16" t="s">
        <v>166</v>
      </c>
      <c r="G18" s="34" t="s">
        <v>178</v>
      </c>
      <c r="H18" s="34"/>
      <c r="I18" s="34"/>
      <c r="J18" s="34"/>
      <c r="K18" s="34"/>
      <c r="L18" s="34"/>
      <c r="M18" s="19"/>
      <c r="N18" s="38"/>
      <c r="O18" s="38"/>
      <c r="P18" s="38"/>
      <c r="Q18" s="38"/>
      <c r="R18" s="38"/>
      <c r="S18" s="38"/>
      <c r="T18" s="38"/>
      <c r="U18" s="38"/>
      <c r="V18" s="38"/>
      <c r="W18" s="38"/>
      <c r="X18" s="38"/>
      <c r="Y18" s="38"/>
    </row>
    <row r="19" spans="6:25" ht="29.45" customHeight="1" x14ac:dyDescent="0.25">
      <c r="F19" s="16" t="s">
        <v>167</v>
      </c>
      <c r="G19" s="34" t="s">
        <v>1615</v>
      </c>
      <c r="H19" s="34"/>
      <c r="I19" s="34"/>
      <c r="J19" s="34"/>
      <c r="K19" s="34"/>
      <c r="L19" s="34"/>
      <c r="M19" s="19"/>
      <c r="N19" s="38"/>
      <c r="O19" s="38"/>
      <c r="P19" s="38"/>
      <c r="Q19" s="38"/>
      <c r="R19" s="38"/>
      <c r="S19" s="38"/>
      <c r="T19" s="38"/>
      <c r="U19" s="38"/>
      <c r="V19" s="38"/>
      <c r="W19" s="38"/>
      <c r="X19" s="38"/>
      <c r="Y19" s="38"/>
    </row>
    <row r="20" spans="6:25" ht="29.45" customHeight="1" x14ac:dyDescent="0.25">
      <c r="F20" s="16" t="s">
        <v>168</v>
      </c>
      <c r="G20" s="34" t="s">
        <v>95</v>
      </c>
      <c r="H20" s="34"/>
      <c r="I20" s="34"/>
      <c r="J20" s="34"/>
      <c r="K20" s="34"/>
      <c r="L20" s="34"/>
      <c r="M20" s="19"/>
      <c r="N20" s="38"/>
      <c r="O20" s="38"/>
      <c r="P20" s="38"/>
      <c r="Q20" s="38"/>
      <c r="R20" s="38"/>
      <c r="S20" s="38"/>
      <c r="T20" s="38"/>
      <c r="U20" s="38"/>
      <c r="V20" s="38"/>
      <c r="W20" s="38"/>
      <c r="X20" s="38"/>
      <c r="Y20" s="38"/>
    </row>
    <row r="21" spans="6:25" ht="29.45" customHeight="1" x14ac:dyDescent="0.25">
      <c r="F21" s="16" t="s">
        <v>170</v>
      </c>
      <c r="G21" s="16" t="s">
        <v>972</v>
      </c>
      <c r="H21" s="34"/>
      <c r="I21" s="34"/>
      <c r="J21" s="34"/>
      <c r="K21" s="34"/>
      <c r="L21" s="34"/>
      <c r="M21" s="19"/>
      <c r="N21" s="38"/>
      <c r="O21" s="38"/>
      <c r="P21" s="38"/>
      <c r="Q21" s="38"/>
      <c r="R21" s="38"/>
      <c r="S21" s="38"/>
      <c r="T21" s="38"/>
      <c r="U21" s="38"/>
      <c r="V21" s="38"/>
      <c r="W21" s="38"/>
      <c r="X21" s="38"/>
      <c r="Y21" s="38"/>
    </row>
    <row r="22" spans="6:25" ht="29.45" customHeight="1" x14ac:dyDescent="0.25">
      <c r="F22" s="16" t="s">
        <v>171</v>
      </c>
      <c r="G22" s="16" t="s">
        <v>180</v>
      </c>
      <c r="H22" s="34"/>
      <c r="I22" s="34"/>
      <c r="J22" s="34"/>
      <c r="K22" s="34"/>
      <c r="L22" s="34"/>
      <c r="M22" s="19"/>
      <c r="N22" s="38"/>
      <c r="O22" s="38"/>
      <c r="P22" s="38"/>
      <c r="Q22" s="38"/>
      <c r="R22" s="38"/>
      <c r="S22" s="38"/>
      <c r="T22" s="38"/>
      <c r="U22" s="38"/>
      <c r="V22" s="38"/>
      <c r="W22" s="38"/>
      <c r="X22" s="38"/>
      <c r="Y22" s="38"/>
    </row>
    <row r="23" spans="6:25" ht="43.9" customHeight="1" x14ac:dyDescent="0.25">
      <c r="F23" s="254"/>
      <c r="G23" s="270" t="s">
        <v>945</v>
      </c>
      <c r="H23" s="497">
        <v>2021</v>
      </c>
      <c r="I23" s="498"/>
      <c r="J23" s="497">
        <v>2022</v>
      </c>
      <c r="K23" s="498"/>
      <c r="L23" s="255"/>
      <c r="M23" s="19"/>
      <c r="N23" s="38"/>
      <c r="O23" s="38"/>
      <c r="P23" s="38"/>
      <c r="Q23" s="38"/>
      <c r="R23" s="38"/>
      <c r="S23" s="38"/>
      <c r="T23" s="38"/>
      <c r="U23" s="38"/>
      <c r="V23" s="38"/>
      <c r="W23" s="38"/>
      <c r="X23" s="38"/>
      <c r="Y23" s="38"/>
    </row>
    <row r="24" spans="6:25" ht="96.6" customHeight="1" x14ac:dyDescent="0.25">
      <c r="F24" s="34"/>
      <c r="G24" s="109"/>
      <c r="H24" s="270" t="s">
        <v>973</v>
      </c>
      <c r="I24" s="270" t="s">
        <v>958</v>
      </c>
      <c r="J24" s="270" t="s">
        <v>973</v>
      </c>
      <c r="K24" s="270" t="s">
        <v>958</v>
      </c>
      <c r="L24" s="34"/>
      <c r="M24" s="19"/>
      <c r="N24" s="38"/>
      <c r="O24" s="38"/>
      <c r="P24" s="38"/>
      <c r="Q24" s="38"/>
      <c r="R24" s="38"/>
      <c r="S24" s="38"/>
      <c r="T24" s="38"/>
      <c r="U24" s="38"/>
      <c r="V24" s="38"/>
      <c r="W24" s="38"/>
      <c r="X24" s="38"/>
      <c r="Y24" s="38"/>
    </row>
    <row r="25" spans="6:25" ht="29.45" customHeight="1" x14ac:dyDescent="0.25">
      <c r="F25" s="34"/>
      <c r="G25" s="73" t="s">
        <v>974</v>
      </c>
      <c r="H25" s="90">
        <v>39831506</v>
      </c>
      <c r="I25" s="90">
        <v>12956507</v>
      </c>
      <c r="J25" s="90">
        <v>40202058.850000001</v>
      </c>
      <c r="K25" s="90">
        <v>15322318.66</v>
      </c>
      <c r="L25" s="34"/>
      <c r="M25" s="19"/>
      <c r="N25" s="38"/>
      <c r="O25" s="38"/>
      <c r="P25" s="38"/>
      <c r="Q25" s="38"/>
      <c r="R25" s="38"/>
      <c r="S25" s="38"/>
      <c r="T25" s="38"/>
      <c r="U25" s="38"/>
      <c r="V25" s="38"/>
      <c r="W25" s="38"/>
      <c r="X25" s="38"/>
      <c r="Y25" s="38"/>
    </row>
    <row r="26" spans="6:25" ht="54" customHeight="1" x14ac:dyDescent="0.25">
      <c r="F26" s="34"/>
      <c r="G26" s="73" t="s">
        <v>975</v>
      </c>
      <c r="H26" s="90">
        <v>200000</v>
      </c>
      <c r="I26" s="90">
        <v>200000</v>
      </c>
      <c r="J26" s="90">
        <v>200000</v>
      </c>
      <c r="K26" s="90">
        <v>200000</v>
      </c>
      <c r="L26" s="34"/>
      <c r="M26" s="19"/>
      <c r="N26" s="38"/>
      <c r="O26" s="38"/>
      <c r="P26" s="38"/>
      <c r="Q26" s="38"/>
      <c r="R26" s="38"/>
      <c r="S26" s="38"/>
      <c r="T26" s="38"/>
      <c r="U26" s="38"/>
      <c r="V26" s="38"/>
      <c r="W26" s="38"/>
      <c r="X26" s="38"/>
      <c r="Y26" s="38"/>
    </row>
    <row r="27" spans="6:25" ht="54" customHeight="1" x14ac:dyDescent="0.25">
      <c r="F27" s="34"/>
      <c r="G27" s="73" t="s">
        <v>976</v>
      </c>
      <c r="H27" s="87" t="s">
        <v>669</v>
      </c>
      <c r="I27" s="87" t="s">
        <v>669</v>
      </c>
      <c r="J27" s="87">
        <v>0</v>
      </c>
      <c r="K27" s="87">
        <v>1</v>
      </c>
      <c r="L27" s="34"/>
      <c r="M27" s="19"/>
      <c r="N27" s="38"/>
      <c r="O27" s="38"/>
      <c r="P27" s="38"/>
      <c r="Q27" s="38"/>
      <c r="R27" s="38"/>
      <c r="S27" s="38"/>
      <c r="T27" s="38"/>
      <c r="U27" s="38"/>
      <c r="V27" s="38"/>
      <c r="W27" s="38"/>
      <c r="X27" s="38"/>
      <c r="Y27" s="38"/>
    </row>
    <row r="28" spans="6:25" ht="54" customHeight="1" x14ac:dyDescent="0.25">
      <c r="F28" s="34"/>
      <c r="G28" s="73" t="s">
        <v>977</v>
      </c>
      <c r="H28" s="87" t="s">
        <v>669</v>
      </c>
      <c r="I28" s="87" t="s">
        <v>669</v>
      </c>
      <c r="J28" s="87">
        <v>0</v>
      </c>
      <c r="K28" s="87">
        <v>0.01</v>
      </c>
      <c r="L28" s="34"/>
      <c r="M28" s="19"/>
      <c r="N28" s="38"/>
      <c r="O28" s="38"/>
      <c r="P28" s="38"/>
      <c r="Q28" s="38"/>
      <c r="R28" s="38"/>
      <c r="S28" s="38"/>
      <c r="T28" s="38"/>
      <c r="U28" s="38"/>
      <c r="V28" s="38"/>
      <c r="W28" s="38"/>
      <c r="X28" s="38"/>
      <c r="Y28" s="38"/>
    </row>
    <row r="29" spans="6:25" ht="54" customHeight="1" x14ac:dyDescent="0.25">
      <c r="F29" s="34"/>
      <c r="G29" s="73" t="s">
        <v>978</v>
      </c>
      <c r="H29" s="87" t="s">
        <v>669</v>
      </c>
      <c r="I29" s="87" t="s">
        <v>669</v>
      </c>
      <c r="J29" s="87">
        <v>4</v>
      </c>
      <c r="K29" s="87">
        <v>7</v>
      </c>
      <c r="L29" s="34"/>
      <c r="M29" s="19"/>
      <c r="N29" s="38"/>
      <c r="O29" s="38"/>
      <c r="P29" s="38"/>
      <c r="Q29" s="38"/>
      <c r="R29" s="38"/>
      <c r="S29" s="38"/>
      <c r="T29" s="38"/>
      <c r="U29" s="38"/>
      <c r="V29" s="38"/>
      <c r="W29" s="38"/>
      <c r="X29" s="38"/>
      <c r="Y29" s="38"/>
    </row>
    <row r="30" spans="6:25" ht="54" customHeight="1" x14ac:dyDescent="0.25">
      <c r="F30" s="34"/>
      <c r="G30" s="73" t="s">
        <v>979</v>
      </c>
      <c r="H30" s="87" t="s">
        <v>669</v>
      </c>
      <c r="I30" s="87" t="s">
        <v>669</v>
      </c>
      <c r="J30" s="93">
        <v>0.02</v>
      </c>
      <c r="K30" s="87">
        <v>0.09</v>
      </c>
      <c r="L30" s="34"/>
      <c r="M30" s="19"/>
      <c r="N30" s="38"/>
      <c r="O30" s="38"/>
      <c r="P30" s="38"/>
      <c r="Q30" s="38"/>
      <c r="R30" s="38"/>
      <c r="S30" s="38"/>
      <c r="T30" s="38"/>
      <c r="U30" s="38"/>
      <c r="V30" s="38"/>
      <c r="W30" s="38"/>
      <c r="X30" s="38"/>
      <c r="Y30" s="38"/>
    </row>
    <row r="31" spans="6:25" ht="54" customHeight="1" x14ac:dyDescent="0.25">
      <c r="F31" s="34"/>
      <c r="G31" s="73" t="s">
        <v>980</v>
      </c>
      <c r="H31" s="87">
        <v>35</v>
      </c>
      <c r="I31" s="87">
        <v>16</v>
      </c>
      <c r="J31" s="87">
        <v>13</v>
      </c>
      <c r="K31" s="87">
        <v>19</v>
      </c>
      <c r="L31" s="34"/>
      <c r="M31" s="19"/>
      <c r="N31" s="38"/>
      <c r="O31" s="38"/>
      <c r="P31" s="38"/>
      <c r="Q31" s="38"/>
      <c r="R31" s="38"/>
      <c r="S31" s="38"/>
      <c r="T31" s="38"/>
      <c r="U31" s="38"/>
      <c r="V31" s="38"/>
      <c r="W31" s="38"/>
      <c r="X31" s="38"/>
      <c r="Y31" s="38"/>
    </row>
    <row r="32" spans="6:25" ht="54" customHeight="1" x14ac:dyDescent="0.25">
      <c r="F32" s="34"/>
      <c r="G32" s="73" t="s">
        <v>981</v>
      </c>
      <c r="H32" s="87">
        <v>0.18</v>
      </c>
      <c r="I32" s="87">
        <v>0.25</v>
      </c>
      <c r="J32" s="87">
        <v>0.06</v>
      </c>
      <c r="K32" s="87">
        <v>0.25</v>
      </c>
      <c r="L32" s="34"/>
      <c r="M32" s="19"/>
      <c r="N32" s="38"/>
      <c r="O32" s="38"/>
      <c r="P32" s="38"/>
      <c r="Q32" s="38"/>
      <c r="R32" s="38"/>
      <c r="S32" s="38"/>
      <c r="T32" s="38"/>
      <c r="U32" s="38"/>
      <c r="V32" s="38"/>
      <c r="W32" s="38"/>
      <c r="X32" s="38"/>
      <c r="Y32" s="38"/>
    </row>
    <row r="33" spans="6:25" ht="54" customHeight="1" x14ac:dyDescent="0.25">
      <c r="F33" s="34"/>
      <c r="G33" s="73" t="s">
        <v>982</v>
      </c>
      <c r="H33" s="87" t="s">
        <v>669</v>
      </c>
      <c r="I33" s="87"/>
      <c r="J33" s="87" t="s">
        <v>669</v>
      </c>
      <c r="K33" s="87"/>
      <c r="L33" s="34"/>
      <c r="M33" s="19"/>
      <c r="N33" s="38"/>
      <c r="O33" s="38"/>
      <c r="P33" s="38"/>
      <c r="Q33" s="38"/>
      <c r="R33" s="38"/>
      <c r="S33" s="38"/>
      <c r="T33" s="38"/>
      <c r="U33" s="38"/>
      <c r="V33" s="38"/>
      <c r="W33" s="38"/>
      <c r="X33" s="38"/>
      <c r="Y33" s="38"/>
    </row>
    <row r="34" spans="6:25" ht="29.45" customHeight="1" x14ac:dyDescent="0.25">
      <c r="F34" s="34"/>
      <c r="G34" s="34"/>
      <c r="H34" s="34"/>
      <c r="I34" s="34"/>
      <c r="J34" s="34"/>
      <c r="K34" s="34"/>
      <c r="L34" s="34"/>
      <c r="M34" s="19"/>
      <c r="N34" s="38"/>
      <c r="O34" s="38"/>
      <c r="P34" s="38"/>
      <c r="Q34" s="38"/>
      <c r="R34" s="38"/>
      <c r="S34" s="38"/>
      <c r="T34" s="38"/>
      <c r="U34" s="38"/>
      <c r="V34" s="38"/>
      <c r="W34" s="38"/>
      <c r="X34" s="38"/>
      <c r="Y34" s="38"/>
    </row>
    <row r="35" spans="6:25" ht="29.45" customHeight="1" x14ac:dyDescent="0.25">
      <c r="F35" s="16" t="s">
        <v>170</v>
      </c>
      <c r="G35" s="16" t="s">
        <v>983</v>
      </c>
      <c r="H35" s="34"/>
      <c r="I35" s="34"/>
      <c r="J35" s="34"/>
      <c r="K35" s="34"/>
      <c r="L35" s="34"/>
      <c r="M35" s="19"/>
      <c r="N35" s="38"/>
      <c r="O35" s="38"/>
      <c r="P35" s="38"/>
      <c r="Q35" s="38"/>
      <c r="R35" s="38"/>
      <c r="S35" s="38"/>
      <c r="T35" s="38"/>
      <c r="U35" s="38"/>
      <c r="V35" s="38"/>
      <c r="W35" s="38"/>
      <c r="X35" s="38"/>
      <c r="Y35" s="38"/>
    </row>
    <row r="36" spans="6:25" ht="29.45" customHeight="1" x14ac:dyDescent="0.25">
      <c r="F36" s="16" t="s">
        <v>171</v>
      </c>
      <c r="G36" s="16" t="s">
        <v>180</v>
      </c>
      <c r="H36" s="34"/>
      <c r="I36" s="34"/>
      <c r="J36" s="34"/>
      <c r="K36" s="34"/>
      <c r="L36" s="34"/>
      <c r="M36" s="19"/>
      <c r="N36" s="38"/>
      <c r="O36" s="38"/>
      <c r="P36" s="38"/>
      <c r="Q36" s="38"/>
      <c r="R36" s="38"/>
      <c r="S36" s="38"/>
      <c r="T36" s="38"/>
      <c r="U36" s="38"/>
      <c r="V36" s="38"/>
      <c r="W36" s="38"/>
      <c r="X36" s="38"/>
      <c r="Y36" s="38"/>
    </row>
    <row r="37" spans="6:25" ht="88.15" customHeight="1" x14ac:dyDescent="0.25">
      <c r="F37" s="34"/>
      <c r="G37" s="406" t="s">
        <v>984</v>
      </c>
      <c r="H37" s="406"/>
      <c r="I37" s="406"/>
      <c r="J37" s="406"/>
      <c r="K37" s="406"/>
      <c r="L37" s="406"/>
      <c r="M37" s="19"/>
      <c r="N37" s="38"/>
      <c r="O37" s="38"/>
      <c r="P37" s="38"/>
      <c r="Q37" s="38"/>
      <c r="R37" s="38"/>
      <c r="S37" s="38"/>
      <c r="T37" s="38"/>
      <c r="U37" s="38"/>
      <c r="V37" s="38"/>
      <c r="W37" s="38"/>
      <c r="X37" s="38"/>
      <c r="Y37" s="38"/>
    </row>
    <row r="38" spans="6:25" ht="29.45" customHeight="1" x14ac:dyDescent="0.25">
      <c r="F38" s="16" t="s">
        <v>170</v>
      </c>
      <c r="G38" s="16" t="s">
        <v>985</v>
      </c>
      <c r="H38" s="34"/>
      <c r="I38" s="34"/>
      <c r="J38" s="34"/>
      <c r="K38" s="34"/>
      <c r="L38" s="34"/>
      <c r="M38" s="19"/>
      <c r="N38" s="38"/>
      <c r="O38" s="38"/>
      <c r="P38" s="38"/>
      <c r="Q38" s="38"/>
      <c r="R38" s="38"/>
      <c r="S38" s="38"/>
      <c r="T38" s="38"/>
      <c r="U38" s="38"/>
      <c r="V38" s="38"/>
      <c r="W38" s="38"/>
      <c r="X38" s="38"/>
      <c r="Y38" s="38"/>
    </row>
    <row r="39" spans="6:25" ht="29.45" customHeight="1" x14ac:dyDescent="0.25">
      <c r="F39" s="16" t="s">
        <v>171</v>
      </c>
      <c r="G39" s="16" t="s">
        <v>180</v>
      </c>
      <c r="H39" s="34"/>
      <c r="I39" s="34"/>
      <c r="J39" s="34"/>
      <c r="K39" s="34"/>
      <c r="L39" s="34"/>
      <c r="M39" s="19"/>
      <c r="N39" s="38"/>
      <c r="O39" s="38"/>
      <c r="P39" s="38"/>
      <c r="Q39" s="38"/>
      <c r="R39" s="38"/>
      <c r="S39" s="38"/>
      <c r="T39" s="38"/>
      <c r="U39" s="38"/>
      <c r="V39" s="38"/>
      <c r="W39" s="38"/>
      <c r="X39" s="38"/>
      <c r="Y39" s="38"/>
    </row>
    <row r="40" spans="6:25" ht="54.75" customHeight="1" x14ac:dyDescent="0.25">
      <c r="F40" s="34"/>
      <c r="G40" s="406" t="s">
        <v>986</v>
      </c>
      <c r="H40" s="406"/>
      <c r="I40" s="406"/>
      <c r="J40" s="406"/>
      <c r="K40" s="406"/>
      <c r="L40" s="406"/>
      <c r="M40" s="19"/>
      <c r="N40" s="38"/>
      <c r="O40" s="38"/>
      <c r="P40" s="38"/>
      <c r="Q40" s="38"/>
      <c r="R40" s="38"/>
      <c r="S40" s="38"/>
      <c r="T40" s="38"/>
      <c r="U40" s="38"/>
      <c r="V40" s="38"/>
      <c r="W40" s="38"/>
      <c r="X40" s="38"/>
      <c r="Y40" s="38"/>
    </row>
    <row r="41" spans="6:25" ht="29.45" customHeight="1" x14ac:dyDescent="0.25">
      <c r="F41" s="16" t="s">
        <v>170</v>
      </c>
      <c r="G41" s="16" t="s">
        <v>987</v>
      </c>
      <c r="H41" s="34"/>
      <c r="I41" s="34"/>
      <c r="J41" s="34"/>
      <c r="K41" s="34"/>
      <c r="L41" s="34"/>
      <c r="M41" s="19"/>
      <c r="N41" s="38"/>
      <c r="O41" s="38"/>
      <c r="P41" s="38"/>
      <c r="Q41" s="38"/>
      <c r="R41" s="38"/>
      <c r="S41" s="38"/>
      <c r="T41" s="38"/>
      <c r="U41" s="38"/>
      <c r="V41" s="38"/>
      <c r="W41" s="38"/>
      <c r="X41" s="38"/>
      <c r="Y41" s="38"/>
    </row>
    <row r="42" spans="6:25" ht="29.45" customHeight="1" x14ac:dyDescent="0.25">
      <c r="F42" s="16" t="s">
        <v>171</v>
      </c>
      <c r="G42" s="16" t="s">
        <v>180</v>
      </c>
      <c r="H42" s="34"/>
      <c r="I42" s="34"/>
      <c r="J42" s="34"/>
      <c r="K42" s="34"/>
      <c r="L42" s="34"/>
      <c r="M42" s="19"/>
      <c r="N42" s="38"/>
      <c r="O42" s="38"/>
      <c r="P42" s="38"/>
      <c r="Q42" s="38"/>
      <c r="R42" s="38"/>
      <c r="S42" s="38"/>
      <c r="T42" s="38"/>
      <c r="U42" s="38"/>
      <c r="V42" s="38"/>
      <c r="W42" s="38"/>
      <c r="X42" s="38"/>
      <c r="Y42" s="38"/>
    </row>
    <row r="43" spans="6:25" ht="29.45" customHeight="1" x14ac:dyDescent="0.25">
      <c r="F43" s="34"/>
      <c r="G43" s="34" t="s">
        <v>988</v>
      </c>
      <c r="H43" s="34"/>
      <c r="I43" s="34"/>
      <c r="J43" s="34"/>
      <c r="K43" s="34"/>
      <c r="L43" s="34"/>
      <c r="M43" s="19"/>
      <c r="N43" s="38"/>
      <c r="O43" s="38"/>
      <c r="P43" s="38"/>
      <c r="Q43" s="38"/>
      <c r="R43" s="38"/>
      <c r="S43" s="38"/>
      <c r="T43" s="38"/>
      <c r="U43" s="38"/>
      <c r="V43" s="38"/>
      <c r="W43" s="38"/>
      <c r="X43" s="38"/>
      <c r="Y43" s="38"/>
    </row>
    <row r="44" spans="6:25" ht="29.45" customHeight="1" x14ac:dyDescent="0.25">
      <c r="F44" s="34" t="s">
        <v>169</v>
      </c>
      <c r="G44" s="34" t="s">
        <v>989</v>
      </c>
      <c r="H44" s="34"/>
      <c r="I44" s="34"/>
      <c r="J44" s="34"/>
      <c r="K44" s="34"/>
      <c r="L44" s="34"/>
      <c r="M44" s="19"/>
      <c r="N44" s="38"/>
      <c r="O44" s="38"/>
      <c r="P44" s="38"/>
      <c r="Q44" s="38"/>
      <c r="R44" s="38"/>
      <c r="S44" s="38"/>
      <c r="T44" s="38"/>
      <c r="U44" s="38"/>
      <c r="V44" s="38"/>
      <c r="W44" s="38"/>
      <c r="X44" s="38"/>
      <c r="Y44" s="38"/>
    </row>
    <row r="45" spans="6:25" ht="29.45" customHeight="1" x14ac:dyDescent="0.25">
      <c r="F45" s="38"/>
      <c r="G45" s="38"/>
      <c r="H45" s="38"/>
      <c r="I45" s="38"/>
      <c r="J45" s="38"/>
      <c r="K45" s="38"/>
      <c r="L45" s="38"/>
      <c r="M45" s="38"/>
      <c r="N45" s="38"/>
      <c r="O45" s="38"/>
      <c r="P45" s="38"/>
      <c r="Q45" s="38"/>
      <c r="R45" s="38"/>
      <c r="S45" s="38"/>
      <c r="T45" s="38"/>
      <c r="U45" s="38"/>
      <c r="V45" s="38"/>
      <c r="W45" s="38"/>
      <c r="X45" s="38"/>
      <c r="Y45" s="38"/>
    </row>
    <row r="46" spans="6:25" ht="29.45" customHeight="1" x14ac:dyDescent="0.25">
      <c r="F46" s="38"/>
      <c r="G46" s="38"/>
      <c r="H46" s="38"/>
      <c r="I46" s="38"/>
      <c r="J46" s="38"/>
      <c r="K46" s="38"/>
      <c r="L46" s="38"/>
      <c r="M46" s="38"/>
      <c r="N46" s="38"/>
      <c r="O46" s="38"/>
      <c r="P46" s="38"/>
      <c r="Q46" s="38"/>
      <c r="R46" s="38"/>
      <c r="S46" s="38"/>
      <c r="T46" s="38"/>
      <c r="U46" s="38"/>
      <c r="V46" s="38"/>
      <c r="W46" s="38"/>
      <c r="X46" s="38"/>
      <c r="Y46" s="38"/>
    </row>
    <row r="47" spans="6:25" ht="29.45" customHeight="1" x14ac:dyDescent="0.25">
      <c r="F47" s="38"/>
      <c r="G47" s="38"/>
      <c r="H47" s="38"/>
      <c r="I47" s="38"/>
      <c r="J47" s="38"/>
      <c r="K47" s="38"/>
      <c r="L47" s="38"/>
      <c r="M47" s="38"/>
      <c r="N47" s="38"/>
      <c r="O47" s="38"/>
      <c r="P47" s="38"/>
      <c r="Q47" s="38"/>
      <c r="R47" s="38"/>
      <c r="S47" s="38"/>
      <c r="T47" s="38"/>
      <c r="U47" s="38"/>
      <c r="V47" s="38"/>
      <c r="W47" s="38"/>
      <c r="X47" s="38"/>
      <c r="Y47" s="38"/>
    </row>
    <row r="48" spans="6:25" ht="29.45" customHeight="1" x14ac:dyDescent="0.25">
      <c r="F48" s="38"/>
      <c r="G48" s="38"/>
      <c r="H48" s="38"/>
      <c r="I48" s="38"/>
      <c r="J48" s="38"/>
      <c r="K48" s="38"/>
      <c r="L48" s="38"/>
      <c r="M48" s="38"/>
      <c r="N48" s="38"/>
      <c r="O48" s="38"/>
      <c r="P48" s="38"/>
      <c r="Q48" s="38"/>
      <c r="R48" s="38"/>
      <c r="S48" s="38"/>
      <c r="T48" s="38"/>
      <c r="U48" s="38"/>
      <c r="V48" s="38"/>
      <c r="W48" s="38"/>
      <c r="X48" s="38"/>
      <c r="Y48" s="38"/>
    </row>
    <row r="49" spans="6:25" ht="29.45" customHeight="1" x14ac:dyDescent="0.25">
      <c r="F49" s="38"/>
      <c r="G49" s="38"/>
      <c r="H49" s="38"/>
      <c r="I49" s="38"/>
      <c r="J49" s="38"/>
      <c r="K49" s="38"/>
      <c r="L49" s="38"/>
      <c r="M49" s="38"/>
      <c r="N49" s="38"/>
      <c r="O49" s="38"/>
      <c r="P49" s="38"/>
      <c r="Q49" s="38"/>
      <c r="R49" s="38"/>
      <c r="S49" s="38"/>
      <c r="T49" s="38"/>
      <c r="U49" s="38"/>
      <c r="V49" s="38"/>
      <c r="W49" s="38"/>
      <c r="X49" s="38"/>
      <c r="Y49" s="38"/>
    </row>
    <row r="50" spans="6:25" ht="29.45" customHeight="1" x14ac:dyDescent="0.25">
      <c r="F50" s="38"/>
      <c r="G50" s="38"/>
      <c r="H50" s="38"/>
      <c r="I50" s="38"/>
      <c r="J50" s="38"/>
      <c r="K50" s="38"/>
      <c r="L50" s="38"/>
      <c r="M50" s="38"/>
      <c r="N50" s="38"/>
      <c r="O50" s="38"/>
      <c r="P50" s="38"/>
      <c r="Q50" s="38"/>
      <c r="R50" s="38"/>
      <c r="S50" s="38"/>
      <c r="T50" s="38"/>
      <c r="U50" s="38"/>
      <c r="V50" s="38"/>
      <c r="W50" s="38"/>
      <c r="X50" s="38"/>
      <c r="Y50" s="38"/>
    </row>
    <row r="51" spans="6:25" ht="29.45" customHeight="1" x14ac:dyDescent="0.25">
      <c r="F51" s="38"/>
      <c r="G51" s="38"/>
      <c r="H51" s="38"/>
      <c r="I51" s="38"/>
      <c r="J51" s="38"/>
      <c r="K51" s="38"/>
      <c r="L51" s="38"/>
      <c r="M51" s="38"/>
      <c r="N51" s="38"/>
      <c r="O51" s="38"/>
      <c r="P51" s="38"/>
      <c r="Q51" s="38"/>
      <c r="R51" s="38"/>
      <c r="S51" s="38"/>
      <c r="T51" s="38"/>
      <c r="U51" s="38"/>
      <c r="V51" s="38"/>
      <c r="W51" s="38"/>
      <c r="X51" s="38"/>
      <c r="Y51" s="38"/>
    </row>
    <row r="52" spans="6:25" ht="29.45" customHeight="1" x14ac:dyDescent="0.25">
      <c r="F52" s="38"/>
      <c r="G52" s="38"/>
      <c r="H52" s="38"/>
      <c r="I52" s="38"/>
      <c r="J52" s="38"/>
      <c r="K52" s="38"/>
      <c r="L52" s="38"/>
      <c r="M52" s="38"/>
      <c r="N52" s="38"/>
      <c r="O52" s="38"/>
      <c r="P52" s="38"/>
      <c r="Q52" s="38"/>
      <c r="R52" s="38"/>
      <c r="S52" s="38"/>
      <c r="T52" s="38"/>
      <c r="U52" s="38"/>
      <c r="V52" s="38"/>
      <c r="W52" s="38"/>
      <c r="X52" s="38"/>
      <c r="Y52" s="38"/>
    </row>
    <row r="53" spans="6:25" ht="29.45" customHeight="1" x14ac:dyDescent="0.25">
      <c r="F53" s="38"/>
      <c r="G53" s="38"/>
      <c r="H53" s="38"/>
      <c r="I53" s="38"/>
      <c r="J53" s="38"/>
      <c r="K53" s="38"/>
      <c r="L53" s="38"/>
      <c r="M53" s="38"/>
      <c r="N53" s="38"/>
      <c r="O53" s="38"/>
      <c r="P53" s="38"/>
      <c r="Q53" s="38"/>
      <c r="R53" s="38"/>
      <c r="S53" s="38"/>
      <c r="T53" s="38"/>
      <c r="U53" s="38"/>
      <c r="V53" s="38"/>
      <c r="W53" s="38"/>
      <c r="X53" s="38"/>
      <c r="Y53" s="38"/>
    </row>
    <row r="54" spans="6:25" ht="29.45" hidden="1" customHeight="1" x14ac:dyDescent="0.25">
      <c r="F54" s="38"/>
      <c r="G54" s="38"/>
      <c r="H54" s="38"/>
      <c r="I54" s="38"/>
      <c r="J54" s="38"/>
      <c r="K54" s="38"/>
      <c r="L54" s="38"/>
      <c r="M54" s="38"/>
      <c r="N54" s="38"/>
      <c r="O54" s="38"/>
      <c r="P54" s="38"/>
      <c r="Q54" s="38"/>
      <c r="R54" s="38"/>
      <c r="S54" s="38"/>
      <c r="T54" s="38"/>
      <c r="U54" s="38"/>
      <c r="V54" s="38"/>
      <c r="W54" s="38"/>
      <c r="X54" s="38"/>
      <c r="Y54" s="38"/>
    </row>
    <row r="55" spans="6:25" ht="29.45" hidden="1" customHeight="1" x14ac:dyDescent="0.25">
      <c r="F55" s="38"/>
      <c r="G55" s="38"/>
      <c r="H55" s="38"/>
      <c r="I55" s="38"/>
      <c r="J55" s="38"/>
      <c r="K55" s="38"/>
      <c r="L55" s="38"/>
      <c r="M55" s="38"/>
      <c r="N55" s="38"/>
      <c r="O55" s="38"/>
      <c r="P55" s="38"/>
      <c r="Q55" s="38"/>
      <c r="R55" s="38"/>
      <c r="S55" s="38"/>
      <c r="T55" s="38"/>
      <c r="U55" s="38"/>
      <c r="V55" s="38"/>
      <c r="W55" s="38"/>
      <c r="X55" s="38"/>
      <c r="Y55" s="38"/>
    </row>
    <row r="56" spans="6:25" ht="29.45" hidden="1" customHeight="1" x14ac:dyDescent="0.25">
      <c r="F56" s="38"/>
      <c r="G56" s="38"/>
      <c r="H56" s="38"/>
      <c r="I56" s="38"/>
      <c r="J56" s="38"/>
      <c r="K56" s="38"/>
      <c r="L56" s="38"/>
      <c r="M56" s="38"/>
      <c r="N56" s="38"/>
      <c r="O56" s="38"/>
      <c r="P56" s="38"/>
      <c r="Q56" s="38"/>
      <c r="R56" s="38"/>
      <c r="S56" s="38"/>
      <c r="T56" s="38"/>
      <c r="U56" s="38"/>
      <c r="V56" s="38"/>
      <c r="W56" s="38"/>
      <c r="X56" s="38"/>
      <c r="Y56" s="38"/>
    </row>
    <row r="57" spans="6:25" ht="29.45" hidden="1" customHeight="1" x14ac:dyDescent="0.25">
      <c r="F57" s="38"/>
      <c r="G57" s="38"/>
      <c r="H57" s="38"/>
      <c r="I57" s="38"/>
      <c r="J57" s="38"/>
      <c r="K57" s="38"/>
      <c r="L57" s="38"/>
      <c r="M57" s="38"/>
      <c r="N57" s="38"/>
      <c r="O57" s="38"/>
      <c r="P57" s="38"/>
      <c r="Q57" s="38"/>
      <c r="R57" s="38"/>
      <c r="S57" s="38"/>
      <c r="T57" s="38"/>
      <c r="U57" s="38"/>
      <c r="V57" s="38"/>
      <c r="W57" s="38"/>
      <c r="X57" s="38"/>
      <c r="Y57" s="38"/>
    </row>
    <row r="58" spans="6:25" ht="29.45" hidden="1" customHeight="1" x14ac:dyDescent="0.25">
      <c r="F58" s="38"/>
      <c r="G58" s="38"/>
      <c r="H58" s="38"/>
      <c r="I58" s="38"/>
      <c r="J58" s="38"/>
      <c r="K58" s="38"/>
      <c r="L58" s="38"/>
      <c r="M58" s="38"/>
      <c r="N58" s="38"/>
      <c r="O58" s="38"/>
      <c r="P58" s="38"/>
      <c r="Q58" s="38"/>
      <c r="R58" s="38"/>
      <c r="S58" s="38"/>
      <c r="T58" s="38"/>
      <c r="U58" s="38"/>
      <c r="V58" s="38"/>
      <c r="W58" s="38"/>
      <c r="X58" s="38"/>
      <c r="Y58" s="38"/>
    </row>
    <row r="59" spans="6:25" ht="29.45" hidden="1" customHeight="1" x14ac:dyDescent="0.25">
      <c r="F59" s="38"/>
      <c r="G59" s="38"/>
      <c r="H59" s="38"/>
      <c r="I59" s="38"/>
      <c r="J59" s="38"/>
      <c r="K59" s="38"/>
      <c r="L59" s="38"/>
      <c r="M59" s="38"/>
      <c r="N59" s="38"/>
      <c r="O59" s="38"/>
      <c r="P59" s="38"/>
      <c r="Q59" s="38"/>
      <c r="R59" s="38"/>
      <c r="S59" s="38"/>
      <c r="T59" s="38"/>
      <c r="U59" s="38"/>
      <c r="V59" s="38"/>
      <c r="W59" s="38"/>
      <c r="X59" s="38"/>
      <c r="Y59" s="38"/>
    </row>
    <row r="60" spans="6:25" ht="29.45" hidden="1" customHeight="1" x14ac:dyDescent="0.25">
      <c r="F60" s="38"/>
      <c r="G60" s="38"/>
      <c r="H60" s="38"/>
      <c r="I60" s="38"/>
      <c r="J60" s="38"/>
      <c r="K60" s="38"/>
      <c r="L60" s="38"/>
      <c r="M60" s="38"/>
      <c r="N60" s="38"/>
      <c r="O60" s="38"/>
      <c r="P60" s="38"/>
      <c r="Q60" s="38"/>
      <c r="R60" s="38"/>
      <c r="S60" s="38"/>
      <c r="T60" s="38"/>
      <c r="U60" s="38"/>
      <c r="V60" s="38"/>
      <c r="W60" s="38"/>
      <c r="X60" s="38"/>
      <c r="Y60" s="38"/>
    </row>
    <row r="61" spans="6:25" ht="29.45" hidden="1" customHeight="1" x14ac:dyDescent="0.25">
      <c r="F61" s="38"/>
      <c r="G61" s="38"/>
      <c r="H61" s="38"/>
      <c r="I61" s="38"/>
      <c r="J61" s="38"/>
      <c r="K61" s="38"/>
      <c r="L61" s="38"/>
      <c r="M61" s="38"/>
      <c r="N61" s="38"/>
      <c r="O61" s="38"/>
      <c r="P61" s="38"/>
      <c r="Q61" s="38"/>
      <c r="R61" s="38"/>
      <c r="S61" s="38"/>
      <c r="T61" s="38"/>
      <c r="U61" s="38"/>
      <c r="V61" s="38"/>
      <c r="W61" s="38"/>
      <c r="X61" s="38"/>
      <c r="Y61" s="38"/>
    </row>
    <row r="62" spans="6:25" ht="29.45" hidden="1" customHeight="1" x14ac:dyDescent="0.25">
      <c r="F62" s="38"/>
      <c r="G62" s="38"/>
      <c r="H62" s="38"/>
      <c r="I62" s="38"/>
      <c r="J62" s="38"/>
      <c r="K62" s="38"/>
      <c r="L62" s="38"/>
      <c r="M62" s="38"/>
      <c r="N62" s="38"/>
      <c r="O62" s="38"/>
      <c r="P62" s="38"/>
      <c r="Q62" s="38"/>
      <c r="R62" s="38"/>
      <c r="S62" s="38"/>
      <c r="T62" s="38"/>
      <c r="U62" s="38"/>
      <c r="V62" s="38"/>
      <c r="W62" s="38"/>
      <c r="X62" s="38"/>
      <c r="Y62" s="38"/>
    </row>
    <row r="63" spans="6:25" ht="29.45" hidden="1" customHeight="1" x14ac:dyDescent="0.25">
      <c r="F63" s="38"/>
      <c r="G63" s="38"/>
      <c r="H63" s="38"/>
      <c r="I63" s="38"/>
      <c r="J63" s="38"/>
      <c r="K63" s="38"/>
      <c r="L63" s="38"/>
      <c r="M63" s="38"/>
      <c r="N63" s="38"/>
      <c r="O63" s="38"/>
      <c r="P63" s="38"/>
      <c r="Q63" s="38"/>
      <c r="R63" s="38"/>
      <c r="S63" s="38"/>
      <c r="T63" s="38"/>
      <c r="U63" s="38"/>
      <c r="V63" s="38"/>
      <c r="W63" s="38"/>
      <c r="X63" s="38"/>
      <c r="Y63" s="38"/>
    </row>
    <row r="64" spans="6:25" ht="29.45" hidden="1" customHeight="1" x14ac:dyDescent="0.25">
      <c r="F64" s="38"/>
      <c r="G64" s="38"/>
      <c r="H64" s="38"/>
      <c r="I64" s="38"/>
      <c r="J64" s="38"/>
      <c r="K64" s="38"/>
      <c r="L64" s="38"/>
      <c r="M64" s="38"/>
      <c r="N64" s="38"/>
      <c r="O64" s="38"/>
      <c r="P64" s="38"/>
      <c r="Q64" s="38"/>
      <c r="R64" s="38"/>
      <c r="S64" s="38"/>
      <c r="T64" s="38"/>
      <c r="U64" s="38"/>
      <c r="V64" s="38"/>
      <c r="W64" s="38"/>
      <c r="X64" s="38"/>
      <c r="Y64" s="38"/>
    </row>
    <row r="65" spans="6:25" ht="29.45" hidden="1" customHeight="1" x14ac:dyDescent="0.25">
      <c r="F65" s="38"/>
      <c r="G65" s="38"/>
      <c r="H65" s="38"/>
      <c r="I65" s="38"/>
      <c r="J65" s="38"/>
      <c r="K65" s="38"/>
      <c r="L65" s="38"/>
      <c r="M65" s="38"/>
      <c r="N65" s="38"/>
      <c r="O65" s="38"/>
      <c r="P65" s="38"/>
      <c r="Q65" s="38"/>
      <c r="R65" s="38"/>
      <c r="S65" s="38"/>
      <c r="T65" s="38"/>
      <c r="U65" s="38"/>
      <c r="V65" s="38"/>
      <c r="W65" s="38"/>
      <c r="X65" s="38"/>
      <c r="Y65" s="38"/>
    </row>
    <row r="66" spans="6:25" ht="29.45" hidden="1" customHeight="1" x14ac:dyDescent="0.25">
      <c r="F66" s="38"/>
      <c r="G66" s="38"/>
      <c r="H66" s="38"/>
      <c r="I66" s="38"/>
      <c r="J66" s="38"/>
      <c r="K66" s="38"/>
      <c r="L66" s="38"/>
      <c r="M66" s="38"/>
      <c r="N66" s="38"/>
      <c r="O66" s="38"/>
      <c r="P66" s="38"/>
      <c r="Q66" s="38"/>
      <c r="R66" s="38"/>
      <c r="S66" s="38"/>
      <c r="T66" s="38"/>
      <c r="U66" s="38"/>
      <c r="V66" s="38"/>
      <c r="W66" s="38"/>
      <c r="X66" s="38"/>
      <c r="Y66" s="38"/>
    </row>
    <row r="67" spans="6:25" ht="14.45" hidden="1" customHeight="1" x14ac:dyDescent="0.25">
      <c r="F67" s="38"/>
      <c r="G67" s="38"/>
      <c r="H67" s="38"/>
      <c r="I67" s="38"/>
      <c r="J67" s="38"/>
      <c r="K67" s="38"/>
      <c r="L67" s="38"/>
      <c r="M67" s="38"/>
      <c r="N67" s="38"/>
      <c r="O67" s="38"/>
      <c r="P67" s="38"/>
      <c r="Q67" s="38"/>
      <c r="R67" s="38"/>
      <c r="S67" s="38"/>
      <c r="T67" s="38"/>
      <c r="U67" s="38"/>
      <c r="V67" s="38"/>
      <c r="W67" s="38"/>
      <c r="X67" s="38"/>
      <c r="Y67" s="38"/>
    </row>
    <row r="68" spans="6:25" ht="14.45" hidden="1" customHeight="1" x14ac:dyDescent="0.25">
      <c r="F68" s="38"/>
      <c r="G68" s="38"/>
      <c r="H68" s="38"/>
      <c r="I68" s="38"/>
      <c r="J68" s="38"/>
      <c r="K68" s="38"/>
      <c r="L68" s="38"/>
      <c r="M68" s="38"/>
      <c r="N68" s="38"/>
      <c r="O68" s="38"/>
      <c r="P68" s="38"/>
      <c r="Q68" s="38"/>
      <c r="R68" s="38"/>
      <c r="S68" s="38"/>
      <c r="T68" s="38"/>
      <c r="U68" s="38"/>
      <c r="V68" s="38"/>
      <c r="W68" s="38"/>
      <c r="X68" s="38"/>
      <c r="Y68" s="38"/>
    </row>
    <row r="69" spans="6:25" ht="14.45" hidden="1" customHeight="1" x14ac:dyDescent="0.25">
      <c r="F69" s="38"/>
      <c r="G69" s="38"/>
      <c r="H69" s="38"/>
      <c r="I69" s="38"/>
      <c r="J69" s="38"/>
      <c r="K69" s="38"/>
      <c r="L69" s="38"/>
      <c r="M69" s="38"/>
      <c r="N69" s="38"/>
      <c r="O69" s="38"/>
      <c r="P69" s="38"/>
      <c r="Q69" s="38"/>
      <c r="R69" s="38"/>
      <c r="S69" s="38"/>
      <c r="T69" s="38"/>
      <c r="U69" s="38"/>
      <c r="V69" s="38"/>
      <c r="W69" s="38"/>
      <c r="X69" s="38"/>
      <c r="Y69" s="38"/>
    </row>
    <row r="70" spans="6:25" ht="14.45" hidden="1" customHeight="1" x14ac:dyDescent="0.25">
      <c r="F70" s="38"/>
      <c r="G70" s="38"/>
      <c r="H70" s="38"/>
      <c r="I70" s="38"/>
      <c r="J70" s="38"/>
      <c r="K70" s="38"/>
      <c r="L70" s="38"/>
      <c r="M70" s="38"/>
      <c r="N70" s="38"/>
      <c r="O70" s="38"/>
      <c r="P70" s="38"/>
      <c r="Q70" s="38"/>
      <c r="R70" s="38"/>
      <c r="S70" s="38"/>
      <c r="T70" s="38"/>
      <c r="U70" s="38"/>
      <c r="V70" s="38"/>
      <c r="W70" s="38"/>
      <c r="X70" s="38"/>
      <c r="Y70" s="38"/>
    </row>
    <row r="71" spans="6:25" ht="14.45" hidden="1" customHeight="1" x14ac:dyDescent="0.25">
      <c r="F71" s="38"/>
      <c r="G71" s="38"/>
      <c r="H71" s="38"/>
      <c r="I71" s="38"/>
      <c r="J71" s="38"/>
      <c r="K71" s="38"/>
      <c r="L71" s="38"/>
      <c r="M71" s="38"/>
      <c r="N71" s="38"/>
      <c r="O71" s="38"/>
      <c r="P71" s="38"/>
      <c r="Q71" s="38"/>
      <c r="R71" s="38"/>
      <c r="S71" s="38"/>
      <c r="T71" s="38"/>
      <c r="U71" s="38"/>
      <c r="V71" s="38"/>
      <c r="W71" s="38"/>
      <c r="X71" s="38"/>
      <c r="Y71" s="38"/>
    </row>
    <row r="72" spans="6:25" ht="14.45" hidden="1" customHeight="1" x14ac:dyDescent="0.25">
      <c r="F72" s="38"/>
      <c r="G72" s="38"/>
      <c r="H72" s="38"/>
      <c r="I72" s="38"/>
      <c r="J72" s="38"/>
      <c r="K72" s="38"/>
      <c r="L72" s="38"/>
      <c r="M72" s="42"/>
      <c r="N72" s="42"/>
      <c r="O72" s="42"/>
      <c r="P72" s="42"/>
      <c r="Q72" s="42"/>
      <c r="R72" s="42"/>
      <c r="S72" s="42"/>
      <c r="T72" s="42"/>
      <c r="U72" s="42"/>
      <c r="V72" s="42"/>
      <c r="W72" s="42"/>
      <c r="X72" s="42"/>
      <c r="Y72" s="42"/>
    </row>
    <row r="73" spans="6:25" ht="14.45" hidden="1" customHeight="1" x14ac:dyDescent="0.25">
      <c r="F73" s="38"/>
      <c r="G73" s="38"/>
      <c r="H73" s="38"/>
      <c r="I73" s="38"/>
      <c r="J73" s="38"/>
      <c r="K73" s="38"/>
      <c r="L73" s="38"/>
      <c r="M73" s="42"/>
      <c r="N73" s="42"/>
      <c r="O73" s="42"/>
      <c r="P73" s="42"/>
      <c r="Q73" s="42"/>
      <c r="R73" s="42"/>
      <c r="S73" s="42"/>
      <c r="T73" s="42"/>
      <c r="U73" s="42"/>
      <c r="V73" s="42"/>
      <c r="W73" s="42"/>
      <c r="X73" s="42"/>
      <c r="Y73" s="42"/>
    </row>
    <row r="74" spans="6:25" ht="14.45" hidden="1" customHeight="1" x14ac:dyDescent="0.25">
      <c r="F74" s="19"/>
      <c r="G74" s="19"/>
      <c r="H74" s="19"/>
      <c r="I74" s="19"/>
      <c r="J74" s="19"/>
      <c r="K74" s="19"/>
      <c r="L74" s="19"/>
      <c r="M74" s="19"/>
      <c r="N74" s="19"/>
      <c r="O74" s="19"/>
      <c r="P74" s="19"/>
      <c r="Q74" s="19"/>
      <c r="R74" s="19"/>
      <c r="S74" s="19"/>
      <c r="T74" s="19"/>
      <c r="U74" s="19"/>
      <c r="V74" s="19"/>
      <c r="W74" s="19"/>
      <c r="X74" s="19"/>
      <c r="Y74" s="19"/>
    </row>
    <row r="75" spans="6:25" ht="14.45" hidden="1" customHeight="1" x14ac:dyDescent="0.25">
      <c r="F75" s="19"/>
      <c r="G75" s="19"/>
      <c r="H75" s="19"/>
      <c r="I75" s="19"/>
      <c r="J75" s="19"/>
      <c r="K75" s="19"/>
      <c r="L75" s="19"/>
      <c r="M75" s="19"/>
      <c r="N75" s="19"/>
      <c r="O75" s="19"/>
      <c r="P75" s="19"/>
      <c r="Q75" s="19"/>
      <c r="R75" s="19"/>
      <c r="S75" s="19"/>
      <c r="T75" s="19"/>
      <c r="U75" s="19"/>
      <c r="V75" s="19"/>
      <c r="W75" s="19"/>
      <c r="X75" s="19"/>
      <c r="Y75" s="19"/>
    </row>
  </sheetData>
  <mergeCells count="4">
    <mergeCell ref="G40:L40"/>
    <mergeCell ref="G37:L37"/>
    <mergeCell ref="H23:I23"/>
    <mergeCell ref="J23:K23"/>
  </mergeCells>
  <pageMargins left="0.511811024" right="0.511811024" top="0.78740157499999996" bottom="0.78740157499999996" header="0.31496062000000002" footer="0.31496062000000002"/>
  <pageSetup orientation="portrait"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AD73"/>
  <sheetViews>
    <sheetView showGridLines="0" showRowColHeaders="0" zoomScale="85" zoomScaleNormal="85" workbookViewId="0"/>
  </sheetViews>
  <sheetFormatPr defaultColWidth="0" defaultRowHeight="14.45" customHeight="1" zeroHeight="1" x14ac:dyDescent="0.25"/>
  <cols>
    <col min="1" max="5" width="8.85546875" customWidth="1"/>
    <col min="6" max="6" width="42" customWidth="1"/>
    <col min="7" max="7" width="51.28515625" customWidth="1"/>
    <col min="8" max="9" width="40.7109375" customWidth="1"/>
    <col min="10"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29.45" customHeight="1" x14ac:dyDescent="0.25">
      <c r="F18" s="16" t="s">
        <v>166</v>
      </c>
      <c r="G18" s="34" t="s">
        <v>178</v>
      </c>
      <c r="H18" s="19"/>
      <c r="I18" s="19"/>
      <c r="J18" s="19"/>
      <c r="K18" s="34"/>
      <c r="L18" s="19"/>
      <c r="M18" s="19"/>
      <c r="N18" s="38"/>
      <c r="O18" s="38"/>
      <c r="P18" s="38"/>
      <c r="Q18" s="38"/>
      <c r="R18" s="38"/>
      <c r="S18" s="38"/>
      <c r="T18" s="38"/>
      <c r="U18" s="38"/>
      <c r="V18" s="38"/>
      <c r="W18" s="38"/>
      <c r="X18" s="38"/>
      <c r="Y18" s="38"/>
    </row>
    <row r="19" spans="6:25" ht="29.45" customHeight="1" x14ac:dyDescent="0.25">
      <c r="F19" s="16" t="s">
        <v>167</v>
      </c>
      <c r="G19" s="34" t="s">
        <v>96</v>
      </c>
      <c r="H19" s="19"/>
      <c r="I19" s="19"/>
      <c r="J19" s="19"/>
      <c r="K19" s="34"/>
      <c r="L19" s="19"/>
      <c r="M19" s="19"/>
      <c r="N19" s="38"/>
      <c r="O19" s="38"/>
      <c r="P19" s="38"/>
      <c r="Q19" s="38"/>
      <c r="R19" s="38"/>
      <c r="S19" s="38"/>
      <c r="T19" s="38"/>
      <c r="U19" s="38"/>
      <c r="V19" s="38"/>
      <c r="W19" s="38"/>
      <c r="X19" s="38"/>
      <c r="Y19" s="38"/>
    </row>
    <row r="20" spans="6:25" ht="29.45" customHeight="1" x14ac:dyDescent="0.25">
      <c r="F20" s="16" t="s">
        <v>168</v>
      </c>
      <c r="G20" s="34" t="s">
        <v>97</v>
      </c>
      <c r="H20" s="19"/>
      <c r="I20" s="19"/>
      <c r="J20" s="19"/>
      <c r="K20" s="34"/>
      <c r="L20" s="19"/>
      <c r="M20" s="19"/>
      <c r="N20" s="38"/>
      <c r="O20" s="38"/>
      <c r="P20" s="38"/>
      <c r="Q20" s="38"/>
      <c r="R20" s="38"/>
      <c r="S20" s="38"/>
      <c r="T20" s="38"/>
      <c r="U20" s="38"/>
      <c r="V20" s="38"/>
      <c r="W20" s="38"/>
      <c r="X20" s="38"/>
      <c r="Y20" s="38"/>
    </row>
    <row r="21" spans="6:25" ht="29.45" customHeight="1" x14ac:dyDescent="0.25">
      <c r="F21" s="16" t="s">
        <v>170</v>
      </c>
      <c r="G21" s="201" t="s">
        <v>990</v>
      </c>
      <c r="H21" s="19"/>
      <c r="I21" s="19"/>
      <c r="J21" s="19"/>
      <c r="K21" s="34"/>
      <c r="L21" s="34"/>
      <c r="M21" s="34"/>
      <c r="N21" s="34"/>
      <c r="O21" s="34"/>
      <c r="P21" s="34"/>
      <c r="Q21" s="34"/>
      <c r="R21" s="38"/>
      <c r="S21" s="38"/>
      <c r="T21" s="38"/>
      <c r="U21" s="38"/>
      <c r="V21" s="38"/>
      <c r="W21" s="38"/>
      <c r="X21" s="38"/>
      <c r="Y21" s="38"/>
    </row>
    <row r="22" spans="6:25" ht="29.45" customHeight="1" x14ac:dyDescent="0.25">
      <c r="F22" s="97" t="s">
        <v>171</v>
      </c>
      <c r="G22" s="19" t="s">
        <v>180</v>
      </c>
      <c r="H22" s="19"/>
      <c r="I22" s="19"/>
      <c r="J22" s="19"/>
      <c r="K22" s="34"/>
      <c r="L22" s="34"/>
      <c r="M22" s="34"/>
      <c r="N22" s="34"/>
      <c r="O22" s="34"/>
      <c r="P22" s="34"/>
      <c r="Q22" s="34"/>
      <c r="R22" s="38"/>
      <c r="S22" s="38"/>
      <c r="T22" s="38"/>
      <c r="U22" s="38"/>
      <c r="V22" s="38"/>
      <c r="W22" s="38"/>
      <c r="X22" s="38"/>
      <c r="Y22" s="38"/>
    </row>
    <row r="23" spans="6:25" ht="29.45" customHeight="1" x14ac:dyDescent="0.25">
      <c r="F23" s="34"/>
      <c r="G23" s="501" t="s">
        <v>97</v>
      </c>
      <c r="H23" s="501"/>
      <c r="I23" s="501"/>
      <c r="J23" s="19"/>
      <c r="K23" s="34"/>
      <c r="L23" s="34"/>
      <c r="M23" s="34"/>
      <c r="N23" s="34"/>
      <c r="O23" s="34"/>
      <c r="P23" s="34"/>
      <c r="Q23" s="34"/>
      <c r="R23" s="38"/>
      <c r="S23" s="38"/>
      <c r="T23" s="38"/>
      <c r="U23" s="38"/>
      <c r="V23" s="38"/>
      <c r="W23" s="38"/>
      <c r="X23" s="38"/>
      <c r="Y23" s="38"/>
    </row>
    <row r="24" spans="6:25" ht="29.45" customHeight="1" x14ac:dyDescent="0.25">
      <c r="F24" s="34"/>
      <c r="G24" s="502"/>
      <c r="H24" s="270">
        <v>2021</v>
      </c>
      <c r="I24" s="270">
        <v>2022</v>
      </c>
      <c r="J24" s="253"/>
      <c r="K24" s="34"/>
      <c r="L24" s="34"/>
      <c r="M24" s="34"/>
      <c r="N24" s="34"/>
      <c r="O24" s="34"/>
      <c r="P24" s="34"/>
      <c r="Q24" s="34"/>
      <c r="R24" s="38"/>
      <c r="S24" s="38"/>
      <c r="T24" s="38"/>
      <c r="U24" s="38"/>
      <c r="V24" s="38"/>
      <c r="W24" s="38"/>
      <c r="X24" s="38"/>
      <c r="Y24" s="38"/>
    </row>
    <row r="25" spans="6:25" ht="29.45" customHeight="1" x14ac:dyDescent="0.25">
      <c r="F25" s="34"/>
      <c r="G25" s="502"/>
      <c r="H25" s="270" t="s">
        <v>3</v>
      </c>
      <c r="I25" s="270" t="s">
        <v>3</v>
      </c>
      <c r="J25" s="253"/>
      <c r="K25" s="34"/>
      <c r="L25" s="34"/>
      <c r="M25" s="34"/>
      <c r="N25" s="34"/>
      <c r="O25" s="34"/>
      <c r="P25" s="34"/>
      <c r="Q25" s="34"/>
      <c r="R25" s="38"/>
      <c r="S25" s="38"/>
      <c r="T25" s="38"/>
      <c r="U25" s="38"/>
      <c r="V25" s="38"/>
      <c r="W25" s="38"/>
      <c r="X25" s="38"/>
      <c r="Y25" s="38"/>
    </row>
    <row r="26" spans="6:25" ht="55.15" customHeight="1" x14ac:dyDescent="0.25">
      <c r="F26" s="34"/>
      <c r="G26" s="73" t="s">
        <v>991</v>
      </c>
      <c r="H26" s="73">
        <v>7</v>
      </c>
      <c r="I26" s="73">
        <v>14</v>
      </c>
      <c r="J26" s="19"/>
      <c r="K26" s="34"/>
      <c r="L26" s="34"/>
      <c r="M26" s="34"/>
      <c r="N26" s="34"/>
      <c r="O26" s="34"/>
      <c r="P26" s="34"/>
      <c r="Q26" s="34"/>
      <c r="R26" s="38"/>
      <c r="S26" s="38"/>
      <c r="T26" s="38"/>
      <c r="U26" s="38"/>
      <c r="V26" s="38"/>
      <c r="W26" s="38"/>
      <c r="X26" s="38"/>
      <c r="Y26" s="38"/>
    </row>
    <row r="27" spans="6:25" ht="132" customHeight="1" x14ac:dyDescent="0.25">
      <c r="F27" s="34"/>
      <c r="G27" s="73" t="s">
        <v>992</v>
      </c>
      <c r="H27" s="73" t="s">
        <v>993</v>
      </c>
      <c r="I27" s="73" t="s">
        <v>994</v>
      </c>
      <c r="J27" s="19"/>
      <c r="K27" s="34"/>
      <c r="L27" s="34"/>
      <c r="M27" s="34"/>
      <c r="N27" s="34"/>
      <c r="O27" s="34"/>
      <c r="P27" s="34"/>
      <c r="Q27" s="34"/>
      <c r="R27" s="38"/>
      <c r="S27" s="38"/>
      <c r="T27" s="38"/>
      <c r="U27" s="38"/>
      <c r="V27" s="38"/>
      <c r="W27" s="38"/>
      <c r="X27" s="38"/>
      <c r="Y27" s="38"/>
    </row>
    <row r="28" spans="6:25" ht="29.45" customHeight="1" x14ac:dyDescent="0.25">
      <c r="F28" s="34"/>
      <c r="G28" s="19"/>
      <c r="H28" s="19"/>
      <c r="I28" s="19"/>
      <c r="J28" s="19"/>
      <c r="K28" s="34"/>
      <c r="L28" s="34"/>
      <c r="M28" s="34"/>
      <c r="N28" s="34"/>
      <c r="O28" s="34"/>
      <c r="P28" s="34"/>
      <c r="Q28" s="34"/>
      <c r="R28" s="38"/>
      <c r="S28" s="38"/>
      <c r="T28" s="38"/>
      <c r="U28" s="38"/>
      <c r="V28" s="38"/>
      <c r="W28" s="38"/>
      <c r="X28" s="38"/>
      <c r="Y28" s="38"/>
    </row>
    <row r="29" spans="6:25" ht="29.45" customHeight="1" x14ac:dyDescent="0.25">
      <c r="F29" s="34"/>
      <c r="J29" s="19"/>
      <c r="K29" s="34"/>
      <c r="L29" s="34"/>
      <c r="M29" s="34"/>
      <c r="N29" s="34"/>
      <c r="O29" s="34"/>
      <c r="P29" s="34"/>
      <c r="Q29" s="34"/>
      <c r="R29" s="38"/>
      <c r="S29" s="38"/>
      <c r="T29" s="38"/>
      <c r="U29" s="38"/>
      <c r="V29" s="38"/>
      <c r="W29" s="38"/>
      <c r="X29" s="38"/>
      <c r="Y29" s="38"/>
    </row>
    <row r="30" spans="6:25" ht="29.45" customHeight="1" x14ac:dyDescent="0.25">
      <c r="F30" s="16" t="s">
        <v>170</v>
      </c>
      <c r="G30" s="295" t="s">
        <v>996</v>
      </c>
      <c r="H30" s="19"/>
      <c r="I30" s="19"/>
      <c r="J30" s="19"/>
      <c r="K30" s="34"/>
      <c r="L30" s="34"/>
      <c r="M30" s="34"/>
      <c r="N30" s="34"/>
      <c r="O30" s="34"/>
      <c r="P30" s="34"/>
      <c r="Q30" s="34"/>
      <c r="R30" s="38"/>
      <c r="S30" s="38"/>
      <c r="T30" s="38"/>
      <c r="U30" s="38"/>
      <c r="V30" s="38"/>
      <c r="W30" s="38"/>
      <c r="X30" s="38"/>
      <c r="Y30" s="38"/>
    </row>
    <row r="31" spans="6:25" ht="29.45" customHeight="1" x14ac:dyDescent="0.25">
      <c r="F31" s="34"/>
      <c r="G31" s="19" t="s">
        <v>180</v>
      </c>
      <c r="H31" s="19"/>
      <c r="I31" s="19"/>
      <c r="J31" s="19"/>
      <c r="K31" s="34"/>
      <c r="L31" s="34"/>
      <c r="M31" s="34"/>
      <c r="N31" s="34"/>
      <c r="O31" s="34"/>
      <c r="P31" s="34"/>
      <c r="Q31" s="34"/>
      <c r="R31" s="38"/>
      <c r="S31" s="38"/>
      <c r="T31" s="38"/>
      <c r="U31" s="38"/>
      <c r="V31" s="38"/>
      <c r="W31" s="38"/>
      <c r="X31" s="38"/>
      <c r="Y31" s="38"/>
    </row>
    <row r="32" spans="6:25" ht="48" customHeight="1" x14ac:dyDescent="0.25">
      <c r="F32" s="16" t="s">
        <v>997</v>
      </c>
      <c r="G32" s="406" t="s">
        <v>998</v>
      </c>
      <c r="H32" s="406"/>
      <c r="I32" s="406"/>
      <c r="J32" s="19"/>
      <c r="K32" s="34"/>
      <c r="L32" s="34"/>
      <c r="M32" s="34"/>
      <c r="N32" s="34"/>
      <c r="O32" s="34"/>
      <c r="P32" s="34"/>
      <c r="Q32" s="34"/>
      <c r="R32" s="38"/>
      <c r="S32" s="38"/>
      <c r="T32" s="38"/>
      <c r="U32" s="38"/>
      <c r="V32" s="38"/>
      <c r="W32" s="38"/>
      <c r="X32" s="38"/>
      <c r="Y32" s="38"/>
    </row>
    <row r="33" spans="6:25" ht="81" customHeight="1" x14ac:dyDescent="0.25">
      <c r="F33" s="16" t="s">
        <v>999</v>
      </c>
      <c r="G33" s="406" t="s">
        <v>1000</v>
      </c>
      <c r="H33" s="406"/>
      <c r="I33" s="406"/>
      <c r="J33" s="19"/>
      <c r="K33" s="34"/>
      <c r="L33" s="34"/>
      <c r="M33" s="34"/>
      <c r="N33" s="34"/>
      <c r="O33" s="34"/>
      <c r="P33" s="34"/>
      <c r="Q33" s="34"/>
      <c r="R33" s="38"/>
      <c r="S33" s="38"/>
      <c r="T33" s="38"/>
      <c r="U33" s="38"/>
      <c r="V33" s="38"/>
      <c r="W33" s="38"/>
      <c r="X33" s="38"/>
      <c r="Y33" s="38"/>
    </row>
    <row r="34" spans="6:25" ht="29.45" customHeight="1" x14ac:dyDescent="0.25">
      <c r="F34" s="16" t="s">
        <v>170</v>
      </c>
      <c r="G34" s="256" t="s">
        <v>1001</v>
      </c>
      <c r="H34" s="19"/>
      <c r="I34" s="19"/>
      <c r="J34" s="19"/>
      <c r="K34" s="34"/>
      <c r="L34" s="34"/>
      <c r="M34" s="34"/>
      <c r="N34" s="34"/>
      <c r="O34" s="34"/>
      <c r="P34" s="34"/>
      <c r="Q34" s="34"/>
      <c r="R34" s="38"/>
      <c r="S34" s="38"/>
      <c r="T34" s="38"/>
      <c r="U34" s="38"/>
      <c r="V34" s="38"/>
      <c r="W34" s="38"/>
      <c r="X34" s="38"/>
      <c r="Y34" s="38"/>
    </row>
    <row r="35" spans="6:25" ht="29.45" customHeight="1" x14ac:dyDescent="0.25">
      <c r="F35" s="97" t="s">
        <v>171</v>
      </c>
      <c r="G35" s="19" t="s">
        <v>180</v>
      </c>
      <c r="H35" s="19"/>
      <c r="I35" s="19"/>
      <c r="J35" s="19"/>
      <c r="K35" s="34"/>
      <c r="L35" s="34"/>
      <c r="M35" s="34"/>
      <c r="N35" s="34"/>
      <c r="O35" s="34"/>
      <c r="P35" s="34"/>
      <c r="Q35" s="34"/>
      <c r="R35" s="38"/>
      <c r="S35" s="38"/>
      <c r="T35" s="38"/>
      <c r="U35" s="38"/>
      <c r="V35" s="38"/>
      <c r="W35" s="38"/>
      <c r="X35" s="38"/>
      <c r="Y35" s="38"/>
    </row>
    <row r="36" spans="6:25" ht="101.45" customHeight="1" x14ac:dyDescent="0.25">
      <c r="F36" s="34"/>
      <c r="G36" s="406" t="s">
        <v>1002</v>
      </c>
      <c r="H36" s="406"/>
      <c r="I36" s="406"/>
      <c r="J36" s="19"/>
      <c r="K36" s="34"/>
      <c r="L36" s="34"/>
      <c r="M36" s="34"/>
      <c r="N36" s="34"/>
      <c r="O36" s="34"/>
      <c r="P36" s="34"/>
      <c r="Q36" s="34"/>
      <c r="R36" s="38"/>
      <c r="S36" s="38"/>
      <c r="T36" s="38"/>
      <c r="U36" s="38"/>
      <c r="V36" s="38"/>
      <c r="W36" s="38"/>
      <c r="X36" s="38"/>
      <c r="Y36" s="38"/>
    </row>
    <row r="37" spans="6:25" ht="29.45" customHeight="1" x14ac:dyDescent="0.25">
      <c r="F37" s="16" t="s">
        <v>170</v>
      </c>
      <c r="G37" s="256" t="s">
        <v>1003</v>
      </c>
      <c r="H37" s="19"/>
      <c r="I37" s="19"/>
      <c r="J37" s="19"/>
      <c r="K37" s="34"/>
      <c r="L37" s="34"/>
      <c r="M37" s="34"/>
      <c r="N37" s="34"/>
      <c r="O37" s="34"/>
      <c r="P37" s="34"/>
      <c r="Q37" s="34"/>
      <c r="R37" s="38"/>
      <c r="S37" s="38"/>
      <c r="T37" s="38"/>
      <c r="U37" s="38"/>
      <c r="V37" s="38"/>
      <c r="W37" s="38"/>
      <c r="X37" s="38"/>
      <c r="Y37" s="38"/>
    </row>
    <row r="38" spans="6:25" ht="29.45" customHeight="1" x14ac:dyDescent="0.25">
      <c r="F38" s="97" t="s">
        <v>171</v>
      </c>
      <c r="G38" s="19" t="s">
        <v>180</v>
      </c>
      <c r="H38" s="19"/>
      <c r="I38" s="19"/>
      <c r="J38" s="19"/>
      <c r="K38" s="34"/>
      <c r="L38" s="34"/>
      <c r="M38" s="34"/>
      <c r="N38" s="34"/>
      <c r="O38" s="34"/>
      <c r="P38" s="34"/>
      <c r="Q38" s="34"/>
      <c r="R38" s="38"/>
      <c r="S38" s="38"/>
      <c r="T38" s="38"/>
      <c r="U38" s="38"/>
      <c r="V38" s="38"/>
      <c r="W38" s="38"/>
      <c r="X38" s="38"/>
      <c r="Y38" s="38"/>
    </row>
    <row r="39" spans="6:25" ht="29.45" customHeight="1" x14ac:dyDescent="0.25">
      <c r="F39" s="34"/>
      <c r="G39" s="406" t="s">
        <v>1004</v>
      </c>
      <c r="H39" s="406"/>
      <c r="I39" s="406"/>
      <c r="J39" s="19"/>
      <c r="K39" s="34"/>
      <c r="L39" s="34"/>
      <c r="M39" s="34"/>
      <c r="N39" s="34"/>
      <c r="O39" s="34"/>
      <c r="P39" s="34"/>
      <c r="Q39" s="34"/>
      <c r="R39" s="38"/>
      <c r="S39" s="38"/>
      <c r="T39" s="38"/>
      <c r="U39" s="38"/>
      <c r="V39" s="38"/>
      <c r="W39" s="38"/>
      <c r="X39" s="38"/>
      <c r="Y39" s="38"/>
    </row>
    <row r="40" spans="6:25" ht="29.45" customHeight="1" x14ac:dyDescent="0.25">
      <c r="F40" s="34"/>
      <c r="G40" s="406"/>
      <c r="H40" s="406"/>
      <c r="I40" s="406"/>
      <c r="J40" s="19"/>
      <c r="K40" s="34"/>
      <c r="L40" s="34"/>
      <c r="M40" s="34"/>
      <c r="N40" s="34"/>
      <c r="O40" s="34"/>
      <c r="P40" s="34"/>
      <c r="Q40" s="34"/>
      <c r="R40" s="38"/>
      <c r="S40" s="38"/>
      <c r="T40" s="38"/>
      <c r="U40" s="38"/>
      <c r="V40" s="38"/>
      <c r="W40" s="38"/>
      <c r="X40" s="38"/>
      <c r="Y40" s="38"/>
    </row>
    <row r="41" spans="6:25" ht="29.45" customHeight="1" x14ac:dyDescent="0.25">
      <c r="F41" s="16" t="s">
        <v>170</v>
      </c>
      <c r="G41" s="256" t="s">
        <v>1005</v>
      </c>
      <c r="H41" s="19"/>
      <c r="I41" s="19"/>
      <c r="J41" s="19"/>
      <c r="K41" s="34"/>
      <c r="L41" s="34"/>
      <c r="M41" s="34"/>
      <c r="N41" s="34"/>
      <c r="O41" s="34"/>
      <c r="P41" s="34"/>
      <c r="Q41" s="34"/>
      <c r="R41" s="38"/>
      <c r="S41" s="38"/>
      <c r="T41" s="38"/>
      <c r="U41" s="38"/>
      <c r="V41" s="38"/>
      <c r="W41" s="38"/>
      <c r="X41" s="38"/>
      <c r="Y41" s="38"/>
    </row>
    <row r="42" spans="6:25" ht="29.45" customHeight="1" x14ac:dyDescent="0.25">
      <c r="F42" s="97" t="s">
        <v>171</v>
      </c>
      <c r="G42" s="19" t="s">
        <v>180</v>
      </c>
      <c r="H42" s="19"/>
      <c r="I42" s="19"/>
      <c r="J42" s="19"/>
      <c r="K42" s="34"/>
      <c r="L42" s="34"/>
      <c r="M42" s="34"/>
      <c r="N42" s="34"/>
      <c r="O42" s="34"/>
      <c r="P42" s="34"/>
      <c r="Q42" s="34"/>
      <c r="R42" s="38"/>
      <c r="S42" s="38"/>
      <c r="T42" s="38"/>
      <c r="U42" s="38"/>
      <c r="V42" s="38"/>
      <c r="W42" s="38"/>
      <c r="X42" s="38"/>
      <c r="Y42" s="38"/>
    </row>
    <row r="43" spans="6:25" ht="97.9" customHeight="1" x14ac:dyDescent="0.25">
      <c r="F43" s="34"/>
      <c r="G43" s="406" t="s">
        <v>1006</v>
      </c>
      <c r="H43" s="406"/>
      <c r="I43" s="406"/>
      <c r="J43" s="19"/>
      <c r="K43" s="34"/>
      <c r="L43" s="34"/>
      <c r="M43" s="34"/>
      <c r="N43" s="34"/>
      <c r="O43" s="34"/>
      <c r="P43" s="34"/>
      <c r="Q43" s="34"/>
      <c r="R43" s="38"/>
      <c r="S43" s="38"/>
      <c r="T43" s="38"/>
      <c r="U43" s="38"/>
      <c r="V43" s="38"/>
      <c r="W43" s="38"/>
      <c r="X43" s="38"/>
      <c r="Y43" s="38"/>
    </row>
    <row r="44" spans="6:25" ht="29.45" customHeight="1" x14ac:dyDescent="0.25">
      <c r="F44" s="156" t="s">
        <v>315</v>
      </c>
      <c r="G44" s="19" t="s">
        <v>995</v>
      </c>
      <c r="H44" s="19"/>
      <c r="I44" s="19"/>
      <c r="J44" s="19"/>
      <c r="K44" s="34"/>
      <c r="L44" s="34"/>
      <c r="M44" s="34"/>
      <c r="N44" s="34"/>
      <c r="O44" s="34"/>
      <c r="P44" s="34"/>
      <c r="Q44" s="34"/>
      <c r="R44" s="38"/>
      <c r="S44" s="38"/>
      <c r="T44" s="38"/>
      <c r="U44" s="38"/>
      <c r="V44" s="38"/>
      <c r="W44" s="38"/>
      <c r="X44" s="38"/>
      <c r="Y44" s="38"/>
    </row>
    <row r="45" spans="6:25" ht="29.45" customHeight="1" x14ac:dyDescent="0.25">
      <c r="G45" s="19"/>
      <c r="H45" s="19"/>
      <c r="I45" s="19"/>
      <c r="J45" s="19"/>
      <c r="K45" s="34"/>
      <c r="L45" s="34"/>
      <c r="M45" s="34"/>
      <c r="N45" s="34"/>
      <c r="O45" s="34"/>
      <c r="P45" s="34"/>
      <c r="Q45" s="34"/>
      <c r="R45" s="38"/>
      <c r="S45" s="38"/>
      <c r="T45" s="38"/>
      <c r="U45" s="38"/>
      <c r="V45" s="38"/>
      <c r="W45" s="38"/>
      <c r="X45" s="38"/>
      <c r="Y45" s="38"/>
    </row>
    <row r="46" spans="6:25" ht="29.45" customHeight="1" x14ac:dyDescent="0.25">
      <c r="F46" s="19"/>
      <c r="G46" s="19"/>
      <c r="H46" s="19"/>
      <c r="I46" s="19"/>
      <c r="J46" s="19"/>
      <c r="K46" s="34"/>
      <c r="L46" s="34"/>
      <c r="M46" s="34"/>
      <c r="N46" s="34"/>
      <c r="O46" s="34"/>
      <c r="P46" s="34"/>
      <c r="Q46" s="34"/>
      <c r="R46" s="38"/>
      <c r="S46" s="38"/>
      <c r="T46" s="38"/>
      <c r="U46" s="38"/>
      <c r="V46" s="38"/>
      <c r="W46" s="38"/>
      <c r="X46" s="38"/>
      <c r="Y46" s="38"/>
    </row>
    <row r="47" spans="6:25" ht="29.45" customHeight="1" x14ac:dyDescent="0.25">
      <c r="F47" s="34"/>
      <c r="G47" s="19"/>
      <c r="H47" s="19"/>
      <c r="I47" s="19"/>
      <c r="J47" s="19"/>
      <c r="K47" s="34"/>
      <c r="L47" s="34"/>
      <c r="M47" s="34"/>
      <c r="N47" s="34"/>
      <c r="O47" s="34"/>
      <c r="P47" s="34"/>
      <c r="Q47" s="34"/>
      <c r="R47" s="38"/>
      <c r="S47" s="38"/>
      <c r="T47" s="38"/>
      <c r="U47" s="38"/>
      <c r="V47" s="38"/>
      <c r="W47" s="38"/>
      <c r="X47" s="38"/>
      <c r="Y47" s="38"/>
    </row>
    <row r="48" spans="6:25" ht="29.45" customHeight="1" x14ac:dyDescent="0.25">
      <c r="F48" s="34"/>
      <c r="G48" s="19"/>
      <c r="H48" s="19"/>
      <c r="I48" s="19"/>
      <c r="J48" s="19"/>
      <c r="K48" s="34"/>
      <c r="L48" s="34"/>
      <c r="M48" s="34"/>
      <c r="N48" s="34"/>
      <c r="O48" s="34"/>
      <c r="P48" s="34"/>
      <c r="Q48" s="34"/>
      <c r="R48" s="38"/>
      <c r="S48" s="38"/>
      <c r="T48" s="38"/>
      <c r="U48" s="38"/>
      <c r="V48" s="38"/>
      <c r="W48" s="38"/>
      <c r="X48" s="38"/>
      <c r="Y48" s="38"/>
    </row>
    <row r="49" spans="6:25" ht="29.45" hidden="1" customHeight="1" x14ac:dyDescent="0.25">
      <c r="F49" s="34"/>
      <c r="G49" s="19"/>
      <c r="H49" s="19"/>
      <c r="I49" s="19"/>
      <c r="J49" s="19"/>
      <c r="K49" s="34"/>
      <c r="L49" s="34"/>
      <c r="M49" s="34"/>
      <c r="N49" s="34"/>
      <c r="O49" s="34"/>
      <c r="P49" s="34"/>
      <c r="Q49" s="34"/>
      <c r="R49" s="38"/>
      <c r="S49" s="38"/>
      <c r="T49" s="38"/>
      <c r="U49" s="38"/>
      <c r="V49" s="38"/>
      <c r="W49" s="38"/>
      <c r="X49" s="38"/>
      <c r="Y49" s="38"/>
    </row>
    <row r="50" spans="6:25" ht="29.45" hidden="1" customHeight="1" x14ac:dyDescent="0.25">
      <c r="F50" s="34"/>
      <c r="G50" s="19"/>
      <c r="H50" s="19"/>
      <c r="I50" s="19"/>
      <c r="J50" s="19"/>
      <c r="K50" s="34"/>
      <c r="L50" s="34"/>
      <c r="M50" s="34"/>
      <c r="N50" s="34"/>
      <c r="O50" s="34"/>
      <c r="P50" s="34"/>
      <c r="Q50" s="34"/>
      <c r="R50" s="38"/>
      <c r="S50" s="38"/>
      <c r="T50" s="38"/>
      <c r="U50" s="38"/>
      <c r="V50" s="38"/>
      <c r="W50" s="38"/>
      <c r="X50" s="38"/>
      <c r="Y50" s="38"/>
    </row>
    <row r="51" spans="6:25" ht="29.45" hidden="1" customHeight="1" x14ac:dyDescent="0.25">
      <c r="F51" s="34"/>
      <c r="G51" s="19"/>
      <c r="H51" s="19"/>
      <c r="I51" s="19"/>
      <c r="J51" s="19"/>
      <c r="K51" s="34"/>
      <c r="L51" s="34"/>
      <c r="M51" s="34"/>
      <c r="N51" s="34"/>
      <c r="O51" s="34"/>
      <c r="P51" s="34"/>
      <c r="Q51" s="34"/>
      <c r="R51" s="38"/>
      <c r="S51" s="38"/>
      <c r="T51" s="38"/>
      <c r="U51" s="38"/>
      <c r="V51" s="38"/>
      <c r="W51" s="38"/>
      <c r="X51" s="38"/>
      <c r="Y51" s="38"/>
    </row>
    <row r="52" spans="6:25" ht="29.45" hidden="1" customHeight="1" x14ac:dyDescent="0.25">
      <c r="F52" s="34"/>
      <c r="G52" s="19"/>
      <c r="H52" s="19"/>
      <c r="I52" s="19"/>
      <c r="J52" s="19"/>
      <c r="K52" s="34"/>
      <c r="L52" s="34"/>
      <c r="M52" s="34"/>
      <c r="N52" s="34"/>
      <c r="O52" s="34"/>
      <c r="P52" s="34"/>
      <c r="Q52" s="34"/>
      <c r="R52" s="38"/>
      <c r="S52" s="38"/>
      <c r="T52" s="38"/>
      <c r="U52" s="38"/>
      <c r="V52" s="38"/>
      <c r="W52" s="38"/>
      <c r="X52" s="38"/>
      <c r="Y52" s="38"/>
    </row>
    <row r="53" spans="6:25" ht="29.45" hidden="1" customHeight="1" x14ac:dyDescent="0.25">
      <c r="F53" s="34"/>
      <c r="G53" s="19"/>
      <c r="H53" s="19"/>
      <c r="I53" s="19"/>
      <c r="J53" s="19"/>
      <c r="K53" s="34"/>
      <c r="L53" s="34"/>
      <c r="M53" s="34"/>
      <c r="N53" s="34"/>
      <c r="O53" s="34"/>
      <c r="P53" s="34"/>
      <c r="Q53" s="34"/>
      <c r="R53" s="38"/>
      <c r="S53" s="38"/>
      <c r="T53" s="38"/>
      <c r="U53" s="38"/>
      <c r="V53" s="38"/>
      <c r="W53" s="38"/>
      <c r="X53" s="38"/>
      <c r="Y53" s="38"/>
    </row>
    <row r="54" spans="6:25" ht="29.45" hidden="1" customHeight="1" x14ac:dyDescent="0.25">
      <c r="F54" s="34"/>
      <c r="G54" s="19"/>
      <c r="H54" s="19"/>
      <c r="I54" s="19"/>
      <c r="J54" s="19"/>
      <c r="K54" s="34"/>
      <c r="L54" s="34"/>
      <c r="M54" s="34"/>
      <c r="N54" s="34"/>
      <c r="O54" s="34"/>
      <c r="P54" s="34"/>
      <c r="Q54" s="34"/>
      <c r="R54" s="38"/>
      <c r="S54" s="38"/>
      <c r="T54" s="38"/>
      <c r="U54" s="38"/>
      <c r="V54" s="38"/>
      <c r="W54" s="38"/>
      <c r="X54" s="38"/>
      <c r="Y54" s="38"/>
    </row>
    <row r="55" spans="6:25" ht="29.45" hidden="1" customHeight="1" x14ac:dyDescent="0.25">
      <c r="F55" s="34"/>
      <c r="G55" s="19"/>
      <c r="H55" s="19"/>
      <c r="I55" s="19"/>
      <c r="J55" s="19"/>
      <c r="K55" s="34"/>
      <c r="L55" s="34"/>
      <c r="M55" s="34"/>
      <c r="N55" s="34"/>
      <c r="O55" s="34"/>
      <c r="P55" s="34"/>
      <c r="Q55" s="34"/>
      <c r="R55" s="38"/>
      <c r="S55" s="38"/>
      <c r="T55" s="38"/>
      <c r="U55" s="38"/>
      <c r="V55" s="38"/>
      <c r="W55" s="38"/>
      <c r="X55" s="38"/>
      <c r="Y55" s="38"/>
    </row>
    <row r="56" spans="6:25" ht="29.45" hidden="1" customHeight="1" x14ac:dyDescent="0.25">
      <c r="F56" s="34"/>
      <c r="G56" s="19"/>
      <c r="H56" s="19"/>
      <c r="I56" s="19"/>
      <c r="J56" s="19"/>
      <c r="K56" s="34"/>
      <c r="L56" s="34"/>
      <c r="M56" s="34"/>
      <c r="N56" s="34"/>
      <c r="O56" s="34"/>
      <c r="P56" s="34"/>
      <c r="Q56" s="34"/>
      <c r="R56" s="38"/>
      <c r="S56" s="38"/>
      <c r="T56" s="38"/>
      <c r="U56" s="38"/>
      <c r="V56" s="38"/>
      <c r="W56" s="38"/>
      <c r="X56" s="38"/>
      <c r="Y56" s="38"/>
    </row>
    <row r="57" spans="6:25" ht="29.45" hidden="1" customHeight="1" x14ac:dyDescent="0.25">
      <c r="F57" s="34"/>
      <c r="G57" s="19"/>
      <c r="H57" s="19"/>
      <c r="I57" s="19"/>
      <c r="J57" s="19"/>
      <c r="K57" s="34"/>
      <c r="L57" s="34"/>
      <c r="M57" s="34"/>
      <c r="N57" s="34"/>
      <c r="O57" s="34"/>
      <c r="P57" s="34"/>
      <c r="Q57" s="34"/>
      <c r="R57" s="38"/>
      <c r="S57" s="38"/>
      <c r="T57" s="38"/>
      <c r="U57" s="38"/>
      <c r="V57" s="38"/>
      <c r="W57" s="38"/>
      <c r="X57" s="38"/>
      <c r="Y57" s="38"/>
    </row>
    <row r="58" spans="6:25" ht="29.45" hidden="1" customHeight="1" x14ac:dyDescent="0.25">
      <c r="F58" s="34"/>
      <c r="G58" s="19"/>
      <c r="H58" s="19"/>
      <c r="I58" s="19"/>
      <c r="J58" s="19"/>
      <c r="K58" s="34"/>
      <c r="L58" s="34"/>
      <c r="M58" s="34"/>
      <c r="N58" s="34"/>
      <c r="O58" s="34"/>
      <c r="P58" s="34"/>
      <c r="Q58" s="34"/>
      <c r="R58" s="38"/>
      <c r="S58" s="38"/>
      <c r="T58" s="38"/>
      <c r="U58" s="38"/>
      <c r="V58" s="38"/>
      <c r="W58" s="38"/>
      <c r="X58" s="38"/>
      <c r="Y58" s="38"/>
    </row>
    <row r="59" spans="6:25" ht="29.45" hidden="1" customHeight="1" x14ac:dyDescent="0.25">
      <c r="F59" s="34"/>
      <c r="G59" s="19"/>
      <c r="H59" s="19"/>
      <c r="I59" s="19"/>
      <c r="J59" s="19"/>
      <c r="K59" s="34"/>
      <c r="L59" s="34"/>
      <c r="M59" s="34"/>
      <c r="N59" s="34"/>
      <c r="O59" s="34"/>
      <c r="P59" s="34"/>
      <c r="Q59" s="34"/>
      <c r="R59" s="38"/>
      <c r="S59" s="38"/>
      <c r="T59" s="38"/>
      <c r="U59" s="38"/>
      <c r="V59" s="38"/>
      <c r="W59" s="38"/>
      <c r="X59" s="38"/>
      <c r="Y59" s="38"/>
    </row>
    <row r="60" spans="6:25" ht="29.45" hidden="1" customHeight="1" x14ac:dyDescent="0.25">
      <c r="F60" s="7"/>
      <c r="K60" s="7"/>
      <c r="L60" s="7"/>
      <c r="M60" s="7"/>
      <c r="N60" s="7"/>
      <c r="O60" s="7"/>
      <c r="P60" s="7"/>
      <c r="Q60" s="7"/>
      <c r="R60" s="38"/>
      <c r="S60" s="38"/>
      <c r="T60" s="38"/>
      <c r="U60" s="38"/>
      <c r="V60" s="38"/>
      <c r="W60" s="38"/>
      <c r="X60" s="38"/>
      <c r="Y60" s="38"/>
    </row>
    <row r="61" spans="6:25" ht="29.45" hidden="1" customHeight="1" x14ac:dyDescent="0.25">
      <c r="F61" s="7"/>
      <c r="K61" s="38"/>
      <c r="L61" s="38"/>
      <c r="M61" s="38"/>
      <c r="N61" s="38"/>
      <c r="O61" s="38"/>
      <c r="P61" s="38"/>
      <c r="Q61" s="38"/>
      <c r="R61" s="38"/>
      <c r="S61" s="38"/>
      <c r="T61" s="38"/>
      <c r="U61" s="38"/>
      <c r="V61" s="38"/>
      <c r="W61" s="38"/>
      <c r="X61" s="38"/>
      <c r="Y61" s="38"/>
    </row>
    <row r="62" spans="6:25" ht="29.45" hidden="1" customHeight="1" x14ac:dyDescent="0.25">
      <c r="F62" s="7"/>
      <c r="K62" s="38"/>
      <c r="L62" s="38"/>
      <c r="M62" s="38"/>
      <c r="N62" s="38"/>
      <c r="O62" s="38"/>
      <c r="P62" s="38"/>
      <c r="Q62" s="38"/>
      <c r="R62" s="38"/>
      <c r="S62" s="38"/>
      <c r="T62" s="38"/>
      <c r="U62" s="38"/>
      <c r="V62" s="38"/>
      <c r="W62" s="38"/>
      <c r="X62" s="38"/>
      <c r="Y62" s="38"/>
    </row>
    <row r="63" spans="6:25" ht="14.45" hidden="1" customHeight="1" x14ac:dyDescent="0.25">
      <c r="F63" s="7"/>
      <c r="K63" s="38"/>
      <c r="L63" s="38"/>
      <c r="M63" s="38"/>
      <c r="N63" s="38"/>
      <c r="O63" s="38"/>
      <c r="P63" s="38"/>
      <c r="Q63" s="38"/>
      <c r="R63" s="38"/>
      <c r="S63" s="38"/>
      <c r="T63" s="38"/>
      <c r="U63" s="38"/>
      <c r="V63" s="38"/>
      <c r="W63" s="38"/>
      <c r="X63" s="38"/>
      <c r="Y63" s="38"/>
    </row>
    <row r="64" spans="6:25" ht="14.45" hidden="1" customHeight="1" x14ac:dyDescent="0.25">
      <c r="F64" s="7"/>
      <c r="K64" s="38"/>
      <c r="L64" s="38"/>
      <c r="M64" s="38"/>
      <c r="N64" s="38"/>
      <c r="O64" s="38"/>
      <c r="P64" s="38"/>
      <c r="Q64" s="38"/>
      <c r="R64" s="38"/>
      <c r="S64" s="38"/>
      <c r="T64" s="38"/>
      <c r="U64" s="38"/>
      <c r="V64" s="38"/>
      <c r="W64" s="38"/>
      <c r="X64" s="38"/>
      <c r="Y64" s="38"/>
    </row>
    <row r="65" spans="6:25" ht="14.45" hidden="1" customHeight="1" x14ac:dyDescent="0.25">
      <c r="F65" s="7"/>
      <c r="K65" s="38"/>
      <c r="L65" s="38"/>
      <c r="M65" s="38"/>
      <c r="N65" s="38"/>
      <c r="O65" s="38"/>
      <c r="P65" s="38"/>
      <c r="Q65" s="38"/>
      <c r="R65" s="38"/>
      <c r="S65" s="38"/>
      <c r="T65" s="38"/>
      <c r="U65" s="38"/>
      <c r="V65" s="38"/>
      <c r="W65" s="38"/>
      <c r="X65" s="38"/>
      <c r="Y65" s="38"/>
    </row>
    <row r="66" spans="6:25" ht="14.45" hidden="1" customHeight="1" x14ac:dyDescent="0.25">
      <c r="K66" s="38"/>
      <c r="L66" s="38"/>
      <c r="M66" s="38"/>
      <c r="N66" s="38"/>
      <c r="O66" s="38"/>
      <c r="P66" s="38"/>
      <c r="Q66" s="38"/>
      <c r="R66" s="38"/>
      <c r="S66" s="38"/>
      <c r="T66" s="38"/>
      <c r="U66" s="38"/>
      <c r="V66" s="38"/>
      <c r="W66" s="38"/>
      <c r="X66" s="38"/>
      <c r="Y66" s="38"/>
    </row>
    <row r="67" spans="6:25" ht="14.45" hidden="1" customHeight="1" x14ac:dyDescent="0.25">
      <c r="K67" s="38"/>
      <c r="L67" s="38"/>
      <c r="M67" s="38"/>
      <c r="N67" s="38"/>
      <c r="O67" s="38"/>
      <c r="P67" s="38"/>
      <c r="Q67" s="38"/>
      <c r="R67" s="38"/>
      <c r="S67" s="38"/>
      <c r="T67" s="38"/>
      <c r="U67" s="38"/>
      <c r="V67" s="38"/>
      <c r="W67" s="38"/>
      <c r="X67" s="38"/>
      <c r="Y67" s="38"/>
    </row>
    <row r="68" spans="6:25" ht="14.45" hidden="1" customHeight="1" x14ac:dyDescent="0.25">
      <c r="K68" s="38"/>
      <c r="L68" s="38"/>
      <c r="M68" s="42"/>
      <c r="N68" s="42"/>
      <c r="O68" s="42"/>
      <c r="P68" s="42"/>
      <c r="Q68" s="42"/>
      <c r="R68" s="42"/>
      <c r="S68" s="42"/>
      <c r="T68" s="42"/>
      <c r="U68" s="42"/>
      <c r="V68" s="42"/>
      <c r="W68" s="42"/>
      <c r="X68" s="42"/>
      <c r="Y68" s="42"/>
    </row>
    <row r="69" spans="6:25" ht="14.45" hidden="1" customHeight="1" x14ac:dyDescent="0.25">
      <c r="K69" s="38"/>
      <c r="L69" s="38"/>
      <c r="M69" s="42"/>
      <c r="N69" s="42"/>
      <c r="O69" s="42"/>
      <c r="P69" s="42"/>
      <c r="Q69" s="42"/>
      <c r="R69" s="42"/>
      <c r="S69" s="42"/>
      <c r="T69" s="42"/>
      <c r="U69" s="42"/>
      <c r="V69" s="42"/>
      <c r="W69" s="42"/>
      <c r="X69" s="42"/>
      <c r="Y69" s="42"/>
    </row>
    <row r="70" spans="6:25" ht="14.45" hidden="1" customHeight="1" x14ac:dyDescent="0.25">
      <c r="K70" s="19"/>
      <c r="L70" s="19"/>
      <c r="M70" s="19"/>
      <c r="N70" s="19"/>
      <c r="O70" s="19"/>
      <c r="P70" s="19"/>
      <c r="Q70" s="19"/>
      <c r="R70" s="19"/>
      <c r="S70" s="19"/>
      <c r="T70" s="19"/>
      <c r="U70" s="19"/>
      <c r="V70" s="19"/>
      <c r="W70" s="19"/>
      <c r="X70" s="19"/>
      <c r="Y70" s="19"/>
    </row>
    <row r="71" spans="6:25" ht="14.45" hidden="1" customHeight="1" x14ac:dyDescent="0.25">
      <c r="K71" s="19"/>
      <c r="L71" s="19"/>
      <c r="M71" s="19"/>
      <c r="N71" s="19"/>
      <c r="O71" s="19"/>
      <c r="P71" s="19"/>
      <c r="Q71" s="19"/>
      <c r="R71" s="19"/>
      <c r="S71" s="19"/>
      <c r="T71" s="19"/>
      <c r="U71" s="19"/>
      <c r="V71" s="19"/>
      <c r="W71" s="19"/>
      <c r="X71" s="19"/>
      <c r="Y71" s="19"/>
    </row>
    <row r="72" spans="6:25" ht="14.45" customHeight="1" x14ac:dyDescent="0.25"/>
    <row r="73" spans="6:25" ht="14.45" customHeight="1" x14ac:dyDescent="0.25"/>
  </sheetData>
  <mergeCells count="7">
    <mergeCell ref="G39:I40"/>
    <mergeCell ref="G43:I43"/>
    <mergeCell ref="G23:I23"/>
    <mergeCell ref="G24:G25"/>
    <mergeCell ref="G32:I32"/>
    <mergeCell ref="G33:I33"/>
    <mergeCell ref="G36:I36"/>
  </mergeCells>
  <pageMargins left="0.511811024" right="0.511811024" top="0.78740157499999996" bottom="0.78740157499999996" header="0.31496062000000002" footer="0.31496062000000002"/>
  <pageSetup orientation="portrait"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AD95"/>
  <sheetViews>
    <sheetView showGridLines="0" showRowColHeaders="0" zoomScale="85" zoomScaleNormal="85" workbookViewId="0"/>
  </sheetViews>
  <sheetFormatPr defaultColWidth="0" defaultRowHeight="14.45" customHeight="1" zeroHeight="1" x14ac:dyDescent="0.25"/>
  <cols>
    <col min="1" max="5" width="8.85546875" customWidth="1"/>
    <col min="6" max="6" width="42" customWidth="1"/>
    <col min="7" max="7" width="31.7109375" customWidth="1"/>
    <col min="8" max="9" width="27" customWidth="1"/>
    <col min="10"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36.6" customHeight="1" x14ac:dyDescent="0.25">
      <c r="F18" s="25"/>
      <c r="G18" s="27"/>
      <c r="H18" s="30"/>
      <c r="I18" s="28"/>
      <c r="J18" s="29"/>
      <c r="K18" s="18"/>
      <c r="L18" s="18"/>
      <c r="M18" s="18"/>
      <c r="N18" s="18"/>
      <c r="O18" s="18"/>
      <c r="P18" s="18"/>
      <c r="Q18" s="18"/>
      <c r="R18" s="18"/>
      <c r="S18" s="18"/>
      <c r="T18" s="18"/>
      <c r="U18" s="18"/>
      <c r="V18" s="18"/>
      <c r="W18" s="18"/>
    </row>
    <row r="19" spans="6:25" ht="29.45" customHeight="1" x14ac:dyDescent="0.25">
      <c r="F19" s="16" t="s">
        <v>166</v>
      </c>
      <c r="G19" s="34" t="s">
        <v>178</v>
      </c>
      <c r="H19" s="34"/>
      <c r="I19" s="34"/>
      <c r="J19" s="34"/>
      <c r="K19" s="34"/>
      <c r="L19" s="19"/>
      <c r="M19" s="19"/>
      <c r="N19" s="229"/>
      <c r="O19" s="229"/>
      <c r="P19" s="229"/>
      <c r="Q19" s="229"/>
      <c r="R19" s="229"/>
      <c r="S19" s="229"/>
      <c r="T19" s="229"/>
      <c r="U19" s="229"/>
      <c r="V19" s="229"/>
      <c r="W19" s="229"/>
      <c r="X19" s="38"/>
      <c r="Y19" s="38"/>
    </row>
    <row r="20" spans="6:25" ht="29.45" customHeight="1" x14ac:dyDescent="0.25">
      <c r="F20" s="16" t="s">
        <v>167</v>
      </c>
      <c r="G20" s="34" t="s">
        <v>98</v>
      </c>
      <c r="H20" s="34"/>
      <c r="I20" s="34"/>
      <c r="J20" s="34"/>
      <c r="K20" s="34"/>
      <c r="L20" s="19"/>
      <c r="M20" s="19"/>
      <c r="N20" s="229"/>
      <c r="O20" s="229"/>
      <c r="P20" s="229"/>
      <c r="Q20" s="229"/>
      <c r="R20" s="229"/>
      <c r="S20" s="229"/>
      <c r="T20" s="229"/>
      <c r="U20" s="229"/>
      <c r="V20" s="229"/>
      <c r="W20" s="229"/>
      <c r="X20" s="38"/>
      <c r="Y20" s="38"/>
    </row>
    <row r="21" spans="6:25" ht="29.45" customHeight="1" x14ac:dyDescent="0.25">
      <c r="F21" s="16" t="s">
        <v>168</v>
      </c>
      <c r="G21" s="34" t="s">
        <v>1604</v>
      </c>
      <c r="H21" s="34"/>
      <c r="I21" s="34"/>
      <c r="J21" s="34"/>
      <c r="K21" s="19"/>
      <c r="L21" s="19"/>
      <c r="M21" s="19"/>
      <c r="N21" s="18"/>
      <c r="O21" s="18"/>
      <c r="P21" s="18"/>
      <c r="Q21" s="18"/>
      <c r="R21" s="18"/>
      <c r="S21" s="229"/>
      <c r="T21" s="229"/>
      <c r="U21" s="229"/>
      <c r="V21" s="229"/>
      <c r="W21" s="229"/>
      <c r="X21" s="38"/>
      <c r="Y21" s="38"/>
    </row>
    <row r="22" spans="6:25" ht="29.45" customHeight="1" x14ac:dyDescent="0.25">
      <c r="F22" s="34" t="s">
        <v>169</v>
      </c>
      <c r="G22" s="34"/>
      <c r="H22" s="34"/>
      <c r="I22" s="34"/>
      <c r="J22" s="34"/>
      <c r="K22" s="19"/>
      <c r="L22" s="19"/>
      <c r="M22" s="19"/>
      <c r="N22" s="18"/>
      <c r="O22" s="18"/>
      <c r="P22" s="18"/>
      <c r="Q22" s="18"/>
      <c r="R22" s="18"/>
      <c r="S22" s="229"/>
      <c r="T22" s="229"/>
      <c r="U22" s="229"/>
      <c r="V22" s="229"/>
      <c r="W22" s="229"/>
      <c r="X22" s="38"/>
      <c r="Y22" s="38"/>
    </row>
    <row r="23" spans="6:25" ht="29.45" customHeight="1" x14ac:dyDescent="0.25">
      <c r="F23" s="16" t="s">
        <v>170</v>
      </c>
      <c r="G23" s="16" t="s">
        <v>1021</v>
      </c>
      <c r="H23" s="34"/>
      <c r="I23" s="34"/>
      <c r="J23" s="34"/>
      <c r="K23" s="19"/>
      <c r="L23" s="19"/>
      <c r="M23" s="19"/>
      <c r="N23" s="18"/>
      <c r="O23" s="18"/>
      <c r="P23" s="18"/>
      <c r="Q23" s="18"/>
      <c r="R23" s="18"/>
      <c r="S23" s="229"/>
      <c r="T23" s="229"/>
      <c r="U23" s="229"/>
      <c r="V23" s="229"/>
      <c r="W23" s="229"/>
      <c r="X23" s="38"/>
      <c r="Y23" s="38"/>
    </row>
    <row r="24" spans="6:25" ht="29.45" customHeight="1" x14ac:dyDescent="0.25">
      <c r="F24" s="16" t="s">
        <v>171</v>
      </c>
      <c r="G24" s="16" t="s">
        <v>180</v>
      </c>
      <c r="H24" s="34"/>
      <c r="I24" s="34"/>
      <c r="J24" s="34"/>
      <c r="K24" s="19"/>
      <c r="L24" s="19"/>
      <c r="M24" s="19"/>
      <c r="N24" s="18"/>
      <c r="O24" s="18"/>
      <c r="P24" s="18"/>
      <c r="Q24" s="18"/>
      <c r="R24" s="18"/>
      <c r="S24" s="229"/>
      <c r="T24" s="229"/>
      <c r="U24" s="229"/>
      <c r="V24" s="229"/>
      <c r="W24" s="229"/>
      <c r="X24" s="38"/>
      <c r="Y24" s="38"/>
    </row>
    <row r="25" spans="6:25" ht="29.45" customHeight="1" x14ac:dyDescent="0.25">
      <c r="F25" s="259"/>
      <c r="G25" s="503" t="s">
        <v>1008</v>
      </c>
      <c r="H25" s="504"/>
      <c r="I25" s="505"/>
      <c r="J25" s="255"/>
      <c r="K25" s="19"/>
      <c r="L25" s="19"/>
      <c r="M25" s="19"/>
      <c r="N25" s="18"/>
      <c r="O25" s="18"/>
      <c r="P25" s="18"/>
      <c r="Q25" s="18"/>
      <c r="R25" s="18"/>
      <c r="S25" s="229"/>
      <c r="T25" s="229"/>
      <c r="U25" s="229"/>
      <c r="V25" s="229"/>
      <c r="W25" s="229"/>
      <c r="X25" s="38"/>
      <c r="Y25" s="38"/>
    </row>
    <row r="26" spans="6:25" ht="66" customHeight="1" x14ac:dyDescent="0.25">
      <c r="F26" s="259"/>
      <c r="G26" s="316" t="s">
        <v>1032</v>
      </c>
      <c r="H26" s="317">
        <v>2021</v>
      </c>
      <c r="I26" s="318">
        <v>2022</v>
      </c>
      <c r="J26" s="34"/>
      <c r="K26" s="19"/>
      <c r="L26" s="19"/>
      <c r="M26" s="19"/>
      <c r="N26" s="18"/>
      <c r="O26" s="18"/>
      <c r="P26" s="18"/>
      <c r="Q26" s="18"/>
      <c r="R26" s="18"/>
      <c r="S26" s="229"/>
      <c r="T26" s="229"/>
      <c r="U26" s="229"/>
      <c r="V26" s="229"/>
      <c r="W26" s="229"/>
      <c r="X26" s="38"/>
      <c r="Y26" s="38"/>
    </row>
    <row r="27" spans="6:25" ht="29.45" customHeight="1" x14ac:dyDescent="0.25">
      <c r="F27" s="259"/>
      <c r="G27" s="319" t="s">
        <v>207</v>
      </c>
      <c r="H27" s="320">
        <v>5.52</v>
      </c>
      <c r="I27" s="321">
        <v>5.6470000000000002</v>
      </c>
      <c r="J27" s="255"/>
      <c r="K27" s="19"/>
      <c r="L27" s="19"/>
      <c r="M27" s="19"/>
      <c r="N27" s="18"/>
      <c r="O27" s="18"/>
      <c r="P27" s="18"/>
      <c r="Q27" s="18"/>
      <c r="R27" s="18"/>
      <c r="S27" s="229"/>
      <c r="T27" s="229"/>
      <c r="U27" s="229"/>
      <c r="V27" s="229"/>
      <c r="W27" s="229"/>
      <c r="X27" s="38"/>
      <c r="Y27" s="38"/>
    </row>
    <row r="28" spans="6:25" ht="29.45" customHeight="1" x14ac:dyDescent="0.25">
      <c r="F28" s="259"/>
      <c r="G28" s="322" t="s">
        <v>208</v>
      </c>
      <c r="H28" s="321">
        <v>3.89</v>
      </c>
      <c r="I28" s="321">
        <v>5.33</v>
      </c>
      <c r="J28" s="255"/>
      <c r="K28" s="19"/>
      <c r="L28" s="19"/>
      <c r="M28" s="19"/>
      <c r="N28" s="18"/>
      <c r="O28" s="18"/>
      <c r="P28" s="18"/>
      <c r="Q28" s="18"/>
      <c r="R28" s="18"/>
      <c r="S28" s="229"/>
      <c r="T28" s="229"/>
      <c r="U28" s="229"/>
      <c r="V28" s="229"/>
      <c r="W28" s="229"/>
      <c r="X28" s="38"/>
      <c r="Y28" s="38"/>
    </row>
    <row r="29" spans="6:25" ht="29.45" customHeight="1" x14ac:dyDescent="0.25">
      <c r="F29" s="16"/>
      <c r="G29" s="323" t="s">
        <v>184</v>
      </c>
      <c r="H29" s="320">
        <v>0</v>
      </c>
      <c r="I29" s="321">
        <v>1E-3</v>
      </c>
      <c r="J29" s="255"/>
      <c r="K29" s="19"/>
      <c r="L29" s="19"/>
      <c r="M29" s="19"/>
      <c r="N29" s="18"/>
      <c r="O29" s="18"/>
      <c r="P29" s="18"/>
      <c r="Q29" s="18"/>
      <c r="R29" s="18"/>
      <c r="S29" s="229"/>
      <c r="T29" s="229"/>
      <c r="U29" s="229"/>
      <c r="V29" s="229"/>
      <c r="W29" s="229"/>
      <c r="X29" s="38"/>
      <c r="Y29" s="38"/>
    </row>
    <row r="30" spans="6:25" ht="29.45" customHeight="1" x14ac:dyDescent="0.25">
      <c r="F30" s="16"/>
      <c r="G30" s="324" t="s">
        <v>185</v>
      </c>
      <c r="H30" s="325" t="s">
        <v>1033</v>
      </c>
      <c r="I30" s="326">
        <v>5.4530000000000003</v>
      </c>
      <c r="J30" s="34"/>
      <c r="K30" s="19"/>
      <c r="L30" s="19"/>
      <c r="M30" s="19"/>
      <c r="N30" s="18"/>
      <c r="O30" s="18"/>
      <c r="P30" s="18"/>
      <c r="Q30" s="18"/>
      <c r="R30" s="18"/>
      <c r="S30" s="229"/>
      <c r="T30" s="229"/>
      <c r="U30" s="229"/>
      <c r="V30" s="229"/>
      <c r="W30" s="229"/>
      <c r="X30" s="38"/>
      <c r="Y30" s="38"/>
    </row>
    <row r="31" spans="6:25" ht="29.45" customHeight="1" x14ac:dyDescent="0.25">
      <c r="F31" s="16" t="s">
        <v>169</v>
      </c>
      <c r="G31" s="34"/>
      <c r="H31" s="34"/>
      <c r="I31" s="34"/>
      <c r="J31" s="34"/>
      <c r="K31" s="19"/>
      <c r="L31" s="19"/>
      <c r="M31" s="19"/>
      <c r="N31" s="18"/>
      <c r="O31" s="18"/>
      <c r="P31" s="18"/>
      <c r="Q31" s="18"/>
      <c r="R31" s="18"/>
      <c r="S31" s="229"/>
      <c r="T31" s="229"/>
      <c r="U31" s="229"/>
      <c r="V31" s="229"/>
      <c r="W31" s="229"/>
      <c r="X31" s="38"/>
      <c r="Y31" s="38"/>
    </row>
    <row r="32" spans="6:25" ht="29.45" customHeight="1" x14ac:dyDescent="0.25">
      <c r="F32" s="16" t="s">
        <v>170</v>
      </c>
      <c r="G32" s="16" t="s">
        <v>1028</v>
      </c>
      <c r="H32" s="34"/>
      <c r="I32" s="34"/>
      <c r="J32" s="34"/>
      <c r="K32" s="19"/>
      <c r="L32" s="19"/>
      <c r="M32" s="19"/>
      <c r="N32" s="18"/>
      <c r="O32" s="18"/>
      <c r="P32" s="18"/>
      <c r="Q32" s="18"/>
      <c r="R32" s="18"/>
      <c r="S32" s="229"/>
      <c r="T32" s="229"/>
      <c r="U32" s="229"/>
      <c r="V32" s="229"/>
      <c r="W32" s="229"/>
      <c r="X32" s="38"/>
      <c r="Y32" s="38"/>
    </row>
    <row r="33" spans="6:25" ht="29.45" customHeight="1" x14ac:dyDescent="0.25">
      <c r="F33" s="16" t="s">
        <v>171</v>
      </c>
      <c r="G33" s="16" t="s">
        <v>180</v>
      </c>
      <c r="H33" s="34"/>
      <c r="I33" s="34"/>
      <c r="J33" s="34"/>
      <c r="K33" s="19"/>
      <c r="L33" s="19"/>
      <c r="M33" s="19"/>
      <c r="N33" s="18"/>
      <c r="O33" s="18"/>
      <c r="P33" s="18"/>
      <c r="Q33" s="18"/>
      <c r="R33" s="18"/>
      <c r="S33" s="229"/>
      <c r="T33" s="229"/>
      <c r="U33" s="229"/>
      <c r="V33" s="229"/>
      <c r="W33" s="229"/>
      <c r="X33" s="38"/>
      <c r="Y33" s="38"/>
    </row>
    <row r="34" spans="6:25" ht="52.9" customHeight="1" x14ac:dyDescent="0.25">
      <c r="F34" s="16"/>
      <c r="G34" s="503" t="s">
        <v>1012</v>
      </c>
      <c r="H34" s="504"/>
      <c r="I34" s="505"/>
      <c r="J34" s="34"/>
      <c r="K34" s="19"/>
      <c r="L34" s="19"/>
      <c r="M34" s="19"/>
      <c r="N34" s="18"/>
      <c r="O34" s="18"/>
      <c r="P34" s="18"/>
      <c r="Q34" s="18"/>
      <c r="R34" s="18"/>
      <c r="S34" s="229"/>
      <c r="T34" s="229"/>
      <c r="U34" s="229"/>
      <c r="V34" s="229"/>
      <c r="W34" s="229"/>
      <c r="X34" s="38"/>
      <c r="Y34" s="38"/>
    </row>
    <row r="35" spans="6:25" ht="64.900000000000006" customHeight="1" x14ac:dyDescent="0.25">
      <c r="F35" s="16"/>
      <c r="G35" s="327" t="s">
        <v>1032</v>
      </c>
      <c r="H35" s="328">
        <v>2021</v>
      </c>
      <c r="I35" s="329">
        <v>2022</v>
      </c>
      <c r="J35" s="258"/>
      <c r="K35" s="19"/>
      <c r="L35" s="19"/>
      <c r="M35" s="19"/>
      <c r="N35" s="18"/>
      <c r="O35" s="18"/>
      <c r="P35" s="18"/>
      <c r="Q35" s="18"/>
      <c r="R35" s="18"/>
      <c r="S35" s="229"/>
      <c r="T35" s="229"/>
      <c r="U35" s="229"/>
      <c r="V35" s="229"/>
      <c r="W35" s="229"/>
      <c r="X35" s="38"/>
      <c r="Y35" s="38"/>
    </row>
    <row r="36" spans="6:25" ht="36.6" customHeight="1" x14ac:dyDescent="0.25">
      <c r="F36" s="16"/>
      <c r="G36" s="330" t="s">
        <v>911</v>
      </c>
      <c r="H36" s="331">
        <v>52.46</v>
      </c>
      <c r="I36" s="332">
        <v>1.139</v>
      </c>
      <c r="J36" s="34"/>
      <c r="K36" s="19"/>
      <c r="L36" s="19"/>
      <c r="M36" s="19"/>
      <c r="N36" s="18"/>
      <c r="O36" s="18"/>
      <c r="P36" s="18"/>
      <c r="Q36" s="18"/>
      <c r="R36" s="18"/>
      <c r="S36" s="229"/>
      <c r="T36" s="229"/>
      <c r="U36" s="229"/>
      <c r="V36" s="229"/>
      <c r="W36" s="229"/>
      <c r="X36" s="38"/>
      <c r="Y36" s="38"/>
    </row>
    <row r="37" spans="6:25" ht="36.6" customHeight="1" x14ac:dyDescent="0.25">
      <c r="F37" s="16"/>
      <c r="G37" s="330" t="s">
        <v>912</v>
      </c>
      <c r="H37" s="332" t="s">
        <v>1034</v>
      </c>
      <c r="I37" s="333">
        <v>2.9460000000000002</v>
      </c>
      <c r="J37" s="258"/>
      <c r="K37" s="19"/>
      <c r="L37" s="19"/>
      <c r="M37" s="19"/>
      <c r="N37" s="18"/>
      <c r="O37" s="18"/>
      <c r="P37" s="18"/>
      <c r="Q37" s="18"/>
      <c r="R37" s="18"/>
      <c r="S37" s="229"/>
      <c r="T37" s="229"/>
      <c r="U37" s="229"/>
      <c r="V37" s="229"/>
      <c r="W37" s="229"/>
      <c r="X37" s="38"/>
      <c r="Y37" s="38"/>
    </row>
    <row r="38" spans="6:25" ht="36.6" customHeight="1" x14ac:dyDescent="0.25">
      <c r="F38" s="16"/>
      <c r="G38" s="330" t="s">
        <v>1013</v>
      </c>
      <c r="H38" s="332" t="s">
        <v>669</v>
      </c>
      <c r="I38" s="332">
        <v>3.7559999999999998</v>
      </c>
      <c r="J38" s="258"/>
      <c r="K38" s="19"/>
      <c r="L38" s="19"/>
      <c r="M38" s="19"/>
      <c r="N38" s="18"/>
      <c r="O38" s="18"/>
      <c r="P38" s="18"/>
      <c r="Q38" s="18"/>
      <c r="R38" s="18"/>
      <c r="S38" s="229"/>
      <c r="T38" s="229"/>
      <c r="U38" s="229"/>
      <c r="V38" s="229"/>
      <c r="W38" s="229"/>
      <c r="X38" s="38"/>
      <c r="Y38" s="38"/>
    </row>
    <row r="39" spans="6:25" ht="36.6" customHeight="1" x14ac:dyDescent="0.25">
      <c r="F39" s="16"/>
      <c r="G39" s="330" t="s">
        <v>1035</v>
      </c>
      <c r="H39" s="334">
        <v>4.68</v>
      </c>
      <c r="I39" s="334" t="s">
        <v>669</v>
      </c>
      <c r="J39" s="258"/>
      <c r="K39" s="19"/>
      <c r="L39" s="19"/>
      <c r="M39" s="19"/>
      <c r="N39" s="18"/>
      <c r="O39" s="18"/>
      <c r="P39" s="18"/>
      <c r="Q39" s="18"/>
      <c r="R39" s="18"/>
      <c r="S39" s="229"/>
      <c r="T39" s="229"/>
      <c r="U39" s="229"/>
      <c r="V39" s="229"/>
      <c r="W39" s="229"/>
      <c r="X39" s="38"/>
      <c r="Y39" s="38"/>
    </row>
    <row r="40" spans="6:25" ht="36.6" customHeight="1" x14ac:dyDescent="0.25">
      <c r="F40" s="16"/>
      <c r="G40" s="330" t="s">
        <v>1014</v>
      </c>
      <c r="H40" s="332">
        <v>15.62</v>
      </c>
      <c r="I40" s="332">
        <v>3.887</v>
      </c>
      <c r="J40" s="34"/>
      <c r="K40" s="19"/>
      <c r="L40" s="19"/>
      <c r="M40" s="19"/>
      <c r="N40" s="18"/>
      <c r="O40" s="18"/>
      <c r="P40" s="18"/>
      <c r="Q40" s="18"/>
      <c r="R40" s="18"/>
      <c r="S40" s="229"/>
      <c r="T40" s="229"/>
      <c r="U40" s="229"/>
      <c r="V40" s="229"/>
      <c r="W40" s="229"/>
      <c r="X40" s="38"/>
      <c r="Y40" s="38"/>
    </row>
    <row r="41" spans="6:25" ht="36.6" customHeight="1" x14ac:dyDescent="0.25">
      <c r="F41" s="16"/>
      <c r="G41" s="335" t="s">
        <v>1015</v>
      </c>
      <c r="H41" s="332">
        <v>4.7699999999999996</v>
      </c>
      <c r="I41" s="44">
        <v>5.8</v>
      </c>
      <c r="J41" s="258"/>
      <c r="K41" s="19"/>
      <c r="L41" s="19"/>
      <c r="M41" s="19"/>
      <c r="N41" s="18"/>
      <c r="O41" s="18"/>
      <c r="P41" s="18"/>
      <c r="Q41" s="18"/>
      <c r="R41" s="18"/>
      <c r="S41" s="229"/>
      <c r="T41" s="229"/>
      <c r="U41" s="229"/>
      <c r="V41" s="229"/>
      <c r="W41" s="229"/>
      <c r="X41" s="38"/>
      <c r="Y41" s="38"/>
    </row>
    <row r="42" spans="6:25" ht="36.6" customHeight="1" x14ac:dyDescent="0.25">
      <c r="F42" s="16"/>
      <c r="G42" s="330" t="s">
        <v>1019</v>
      </c>
      <c r="H42" s="333" t="s">
        <v>1036</v>
      </c>
      <c r="I42" s="332" t="s">
        <v>669</v>
      </c>
      <c r="J42" s="258"/>
      <c r="K42" s="19"/>
      <c r="L42" s="19"/>
      <c r="M42" s="19"/>
      <c r="N42" s="18"/>
      <c r="O42" s="18"/>
      <c r="P42" s="18"/>
      <c r="Q42" s="18"/>
      <c r="R42" s="18"/>
      <c r="S42" s="229"/>
      <c r="T42" s="229"/>
      <c r="U42" s="229"/>
      <c r="V42" s="229"/>
      <c r="W42" s="229"/>
      <c r="X42" s="38"/>
      <c r="Y42" s="38"/>
    </row>
    <row r="43" spans="6:25" ht="29.45" customHeight="1" x14ac:dyDescent="0.25">
      <c r="F43" s="16"/>
      <c r="G43" s="336" t="s">
        <v>185</v>
      </c>
      <c r="H43" s="337"/>
      <c r="I43" s="338">
        <v>4.54</v>
      </c>
      <c r="J43" s="258"/>
      <c r="K43" s="19"/>
      <c r="L43" s="19"/>
      <c r="M43" s="19"/>
      <c r="N43" s="18"/>
      <c r="O43" s="18"/>
      <c r="P43" s="18"/>
      <c r="Q43" s="18"/>
      <c r="R43" s="18"/>
      <c r="S43" s="229"/>
      <c r="T43" s="229"/>
      <c r="U43" s="229"/>
      <c r="V43" s="229"/>
      <c r="W43" s="229"/>
      <c r="X43" s="38"/>
      <c r="Y43" s="38"/>
    </row>
    <row r="44" spans="6:25" ht="29.45" customHeight="1" x14ac:dyDescent="0.25">
      <c r="F44" s="16" t="s">
        <v>169</v>
      </c>
      <c r="G44" s="34"/>
      <c r="H44" s="34"/>
      <c r="I44" s="34"/>
      <c r="J44" s="34"/>
      <c r="K44" s="19"/>
      <c r="L44" s="19"/>
      <c r="M44" s="19"/>
      <c r="N44" s="18"/>
      <c r="O44" s="18"/>
      <c r="P44" s="18"/>
      <c r="Q44" s="18"/>
      <c r="R44" s="18"/>
      <c r="S44" s="229"/>
      <c r="T44" s="229"/>
      <c r="U44" s="229"/>
      <c r="V44" s="229"/>
      <c r="W44" s="229"/>
      <c r="X44" s="38"/>
      <c r="Y44" s="38"/>
    </row>
    <row r="45" spans="6:25" ht="29.45" customHeight="1" x14ac:dyDescent="0.25">
      <c r="F45" s="16" t="s">
        <v>170</v>
      </c>
      <c r="G45" s="97" t="s">
        <v>1023</v>
      </c>
      <c r="H45" s="34"/>
      <c r="I45" s="34"/>
      <c r="J45" s="34"/>
      <c r="K45" s="19"/>
      <c r="L45" s="19"/>
      <c r="M45" s="19"/>
      <c r="N45" s="18"/>
      <c r="O45" s="18"/>
      <c r="P45" s="18"/>
      <c r="Q45" s="18"/>
      <c r="R45" s="18"/>
      <c r="S45" s="229"/>
      <c r="T45" s="229"/>
      <c r="U45" s="229"/>
      <c r="V45" s="229"/>
      <c r="W45" s="229"/>
      <c r="X45" s="38"/>
      <c r="Y45" s="38"/>
    </row>
    <row r="46" spans="6:25" ht="29.45" customHeight="1" x14ac:dyDescent="0.25">
      <c r="F46" s="16" t="s">
        <v>171</v>
      </c>
      <c r="G46" s="97" t="s">
        <v>180</v>
      </c>
      <c r="H46" s="34"/>
      <c r="I46" s="34"/>
      <c r="J46" s="34"/>
      <c r="K46" s="19"/>
      <c r="L46" s="19"/>
      <c r="M46" s="19"/>
      <c r="N46" s="18"/>
      <c r="O46" s="18"/>
      <c r="P46" s="18"/>
      <c r="Q46" s="18"/>
      <c r="R46" s="18"/>
      <c r="S46" s="229"/>
      <c r="T46" s="229"/>
      <c r="U46" s="229"/>
      <c r="V46" s="229"/>
      <c r="W46" s="229"/>
      <c r="X46" s="38"/>
      <c r="Y46" s="38"/>
    </row>
    <row r="47" spans="6:25" ht="62.45" customHeight="1" x14ac:dyDescent="0.25">
      <c r="F47" s="16"/>
      <c r="G47" s="499" t="s">
        <v>1017</v>
      </c>
      <c r="H47" s="499"/>
      <c r="I47" s="34"/>
      <c r="J47" s="34"/>
      <c r="K47" s="19"/>
      <c r="L47" s="19"/>
      <c r="M47" s="19"/>
      <c r="N47" s="18"/>
      <c r="O47" s="18"/>
      <c r="P47" s="18"/>
      <c r="Q47" s="18"/>
      <c r="R47" s="18"/>
      <c r="S47" s="229"/>
      <c r="T47" s="229"/>
      <c r="U47" s="229"/>
      <c r="V47" s="229"/>
      <c r="W47" s="229"/>
      <c r="X47" s="38"/>
      <c r="Y47" s="38"/>
    </row>
    <row r="48" spans="6:25" ht="70.150000000000006" customHeight="1" x14ac:dyDescent="0.25">
      <c r="F48" s="16"/>
      <c r="G48" s="270" t="s">
        <v>1032</v>
      </c>
      <c r="H48" s="270">
        <v>2022</v>
      </c>
      <c r="I48" s="34"/>
      <c r="J48" s="34"/>
      <c r="K48" s="19"/>
      <c r="L48" s="19"/>
      <c r="M48" s="19"/>
      <c r="N48" s="18"/>
      <c r="O48" s="18"/>
      <c r="P48" s="18"/>
      <c r="Q48" s="18"/>
      <c r="R48" s="18"/>
      <c r="S48" s="229"/>
      <c r="T48" s="229"/>
      <c r="U48" s="229"/>
      <c r="V48" s="229"/>
      <c r="W48" s="229"/>
      <c r="X48" s="38"/>
      <c r="Y48" s="38"/>
    </row>
    <row r="49" spans="6:25" ht="29.45" customHeight="1" x14ac:dyDescent="0.25">
      <c r="F49" s="16"/>
      <c r="G49" s="73" t="s">
        <v>1037</v>
      </c>
      <c r="H49" s="73">
        <v>7.7560000000000002</v>
      </c>
      <c r="I49" s="34"/>
      <c r="J49" s="34"/>
      <c r="K49" s="19"/>
      <c r="L49" s="19"/>
      <c r="M49" s="19"/>
      <c r="N49" s="18"/>
      <c r="O49" s="18"/>
      <c r="P49" s="18"/>
      <c r="Q49" s="18"/>
      <c r="R49" s="18"/>
      <c r="S49" s="229"/>
      <c r="T49" s="229"/>
      <c r="U49" s="229"/>
      <c r="V49" s="229"/>
      <c r="W49" s="229"/>
      <c r="X49" s="38"/>
      <c r="Y49" s="38"/>
    </row>
    <row r="50" spans="6:25" ht="29.45" customHeight="1" x14ac:dyDescent="0.25">
      <c r="F50" s="16"/>
      <c r="G50" s="73" t="s">
        <v>1018</v>
      </c>
      <c r="H50" s="73">
        <v>14.492000000000001</v>
      </c>
      <c r="I50" s="34"/>
      <c r="J50" s="34"/>
      <c r="K50" s="19"/>
      <c r="L50" s="19"/>
      <c r="M50" s="19"/>
      <c r="N50" s="18"/>
      <c r="O50" s="18"/>
      <c r="P50" s="18"/>
      <c r="Q50" s="18"/>
      <c r="R50" s="18"/>
      <c r="S50" s="229"/>
      <c r="T50" s="229"/>
      <c r="U50" s="229"/>
      <c r="V50" s="229"/>
      <c r="W50" s="229"/>
      <c r="X50" s="38"/>
      <c r="Y50" s="38"/>
    </row>
    <row r="51" spans="6:25" ht="29.45" customHeight="1" x14ac:dyDescent="0.25">
      <c r="F51" s="16"/>
      <c r="G51" s="339" t="s">
        <v>1024</v>
      </c>
      <c r="H51" s="73">
        <v>21</v>
      </c>
      <c r="I51" s="34"/>
      <c r="J51" s="34"/>
      <c r="K51" s="19"/>
      <c r="L51" s="19"/>
      <c r="M51" s="19"/>
      <c r="N51" s="18"/>
      <c r="O51" s="18"/>
      <c r="P51" s="18"/>
      <c r="Q51" s="18"/>
      <c r="R51" s="18"/>
      <c r="S51" s="229"/>
      <c r="T51" s="229"/>
      <c r="U51" s="229"/>
      <c r="V51" s="229"/>
      <c r="W51" s="229"/>
      <c r="X51" s="38"/>
      <c r="Y51" s="38"/>
    </row>
    <row r="52" spans="6:25" ht="29.45" customHeight="1" x14ac:dyDescent="0.25">
      <c r="F52" s="16"/>
      <c r="G52" s="73" t="s">
        <v>1019</v>
      </c>
      <c r="H52" s="73">
        <v>7.3230000000000004</v>
      </c>
      <c r="I52" s="34"/>
      <c r="J52" s="34"/>
      <c r="K52" s="19"/>
      <c r="L52" s="19"/>
      <c r="M52" s="19"/>
      <c r="N52" s="18"/>
      <c r="O52" s="18"/>
      <c r="P52" s="18"/>
      <c r="Q52" s="18"/>
      <c r="R52" s="18"/>
      <c r="S52" s="229"/>
      <c r="T52" s="229"/>
      <c r="U52" s="229"/>
      <c r="V52" s="229"/>
      <c r="W52" s="229"/>
      <c r="X52" s="38"/>
      <c r="Y52" s="38"/>
    </row>
    <row r="53" spans="6:25" ht="29.45" customHeight="1" x14ac:dyDescent="0.25">
      <c r="F53" s="16"/>
      <c r="G53" s="270" t="s">
        <v>185</v>
      </c>
      <c r="H53" s="73">
        <v>7.6630000000000003</v>
      </c>
      <c r="I53" s="34"/>
      <c r="J53" s="34"/>
      <c r="K53" s="19"/>
      <c r="L53" s="19"/>
      <c r="M53" s="19"/>
      <c r="N53" s="18"/>
      <c r="O53" s="18"/>
      <c r="P53" s="18"/>
      <c r="Q53" s="18"/>
      <c r="R53" s="18"/>
      <c r="S53" s="229"/>
      <c r="T53" s="229"/>
      <c r="U53" s="229"/>
      <c r="V53" s="229"/>
      <c r="W53" s="229"/>
      <c r="X53" s="38"/>
      <c r="Y53" s="38"/>
    </row>
    <row r="54" spans="6:25" ht="29.45" customHeight="1" x14ac:dyDescent="0.25">
      <c r="F54" s="16" t="s">
        <v>169</v>
      </c>
      <c r="G54" s="34"/>
      <c r="H54" s="34"/>
      <c r="I54" s="34"/>
      <c r="J54" s="34"/>
      <c r="K54" s="19"/>
      <c r="L54" s="19"/>
      <c r="M54" s="19"/>
      <c r="N54" s="18"/>
      <c r="O54" s="18"/>
      <c r="P54" s="18"/>
      <c r="Q54" s="18"/>
      <c r="R54" s="18"/>
      <c r="S54" s="229"/>
      <c r="T54" s="229"/>
      <c r="U54" s="229"/>
      <c r="V54" s="229"/>
      <c r="W54" s="229"/>
      <c r="X54" s="38"/>
      <c r="Y54" s="38"/>
    </row>
    <row r="55" spans="6:25" ht="29.45" customHeight="1" x14ac:dyDescent="0.25">
      <c r="F55" s="16" t="s">
        <v>176</v>
      </c>
      <c r="G55" s="406" t="s">
        <v>1020</v>
      </c>
      <c r="H55" s="406"/>
      <c r="I55" s="406"/>
      <c r="J55" s="34"/>
      <c r="K55" s="19"/>
      <c r="L55" s="19"/>
      <c r="M55" s="19"/>
      <c r="N55" s="18"/>
      <c r="O55" s="18"/>
      <c r="P55" s="18"/>
      <c r="Q55" s="18"/>
      <c r="R55" s="18"/>
      <c r="S55" s="229"/>
      <c r="T55" s="229"/>
      <c r="U55" s="229"/>
      <c r="V55" s="229"/>
      <c r="W55" s="229"/>
      <c r="X55" s="38"/>
      <c r="Y55" s="38"/>
    </row>
    <row r="56" spans="6:25" ht="29.45" customHeight="1" x14ac:dyDescent="0.25">
      <c r="F56" s="34"/>
      <c r="G56" s="406"/>
      <c r="H56" s="406"/>
      <c r="I56" s="406"/>
      <c r="J56" s="34"/>
      <c r="K56" s="19"/>
      <c r="L56" s="19"/>
      <c r="M56" s="19"/>
      <c r="N56" s="18"/>
      <c r="O56" s="18"/>
      <c r="P56" s="18"/>
      <c r="Q56" s="18"/>
      <c r="R56" s="18"/>
      <c r="S56" s="229"/>
      <c r="T56" s="229"/>
      <c r="U56" s="229"/>
      <c r="V56" s="229"/>
      <c r="W56" s="229"/>
      <c r="X56" s="38"/>
      <c r="Y56" s="38"/>
    </row>
    <row r="57" spans="6:25" ht="29.45" customHeight="1" x14ac:dyDescent="0.25">
      <c r="F57" s="34"/>
      <c r="G57" s="406"/>
      <c r="H57" s="406"/>
      <c r="I57" s="406"/>
      <c r="J57" s="34"/>
      <c r="K57" s="19"/>
      <c r="L57" s="19"/>
      <c r="M57" s="19"/>
      <c r="N57" s="18"/>
      <c r="O57" s="18"/>
      <c r="P57" s="18"/>
      <c r="Q57" s="18"/>
      <c r="R57" s="18"/>
      <c r="S57" s="229"/>
      <c r="T57" s="229"/>
      <c r="U57" s="229"/>
      <c r="V57" s="229"/>
      <c r="W57" s="229"/>
      <c r="X57" s="38"/>
      <c r="Y57" s="38"/>
    </row>
    <row r="58" spans="6:25" ht="29.45" customHeight="1" x14ac:dyDescent="0.25">
      <c r="F58" s="34"/>
      <c r="G58" s="406"/>
      <c r="H58" s="406"/>
      <c r="I58" s="406"/>
      <c r="J58" s="34"/>
      <c r="K58" s="19"/>
      <c r="L58" s="19"/>
      <c r="M58" s="19"/>
      <c r="N58" s="18"/>
      <c r="O58" s="18"/>
      <c r="P58" s="18"/>
      <c r="Q58" s="18"/>
      <c r="R58" s="18"/>
      <c r="S58" s="229"/>
      <c r="T58" s="229"/>
      <c r="U58" s="229"/>
      <c r="V58" s="229"/>
      <c r="W58" s="229"/>
      <c r="X58" s="38"/>
      <c r="Y58" s="38"/>
    </row>
    <row r="59" spans="6:25" ht="29.45" customHeight="1" x14ac:dyDescent="0.25">
      <c r="F59" s="34"/>
      <c r="G59" s="406"/>
      <c r="H59" s="406"/>
      <c r="I59" s="406"/>
      <c r="J59" s="34"/>
      <c r="K59" s="19"/>
      <c r="L59" s="19"/>
      <c r="M59" s="19"/>
      <c r="N59" s="18"/>
      <c r="O59" s="18"/>
      <c r="P59" s="18"/>
      <c r="Q59" s="18"/>
      <c r="R59" s="18"/>
      <c r="S59" s="229"/>
      <c r="T59" s="229"/>
      <c r="U59" s="229"/>
      <c r="V59" s="229"/>
      <c r="W59" s="229"/>
      <c r="X59" s="38"/>
      <c r="Y59" s="38"/>
    </row>
    <row r="60" spans="6:25" ht="29.45" customHeight="1" x14ac:dyDescent="0.25">
      <c r="F60" s="34"/>
      <c r="G60" s="34"/>
      <c r="H60" s="34"/>
      <c r="I60" s="34"/>
      <c r="J60" s="34"/>
      <c r="K60" s="34"/>
      <c r="L60" s="34"/>
      <c r="M60" s="34"/>
      <c r="N60" s="27"/>
      <c r="O60" s="27"/>
      <c r="P60" s="27"/>
      <c r="Q60" s="27"/>
      <c r="R60" s="229"/>
      <c r="S60" s="229"/>
      <c r="T60" s="229"/>
      <c r="U60" s="229"/>
      <c r="V60" s="229"/>
      <c r="W60" s="229"/>
      <c r="X60" s="38"/>
      <c r="Y60" s="38"/>
    </row>
    <row r="61" spans="6:25" ht="29.45" customHeight="1" x14ac:dyDescent="0.25">
      <c r="F61" s="34"/>
      <c r="G61" s="34"/>
      <c r="H61" s="34"/>
      <c r="I61" s="34"/>
      <c r="J61" s="34"/>
      <c r="K61" s="34"/>
      <c r="L61" s="34"/>
      <c r="M61" s="34"/>
      <c r="N61" s="27"/>
      <c r="O61" s="27"/>
      <c r="P61" s="27"/>
      <c r="Q61" s="27"/>
      <c r="R61" s="229"/>
      <c r="S61" s="229"/>
      <c r="T61" s="229"/>
      <c r="U61" s="229"/>
      <c r="V61" s="229"/>
      <c r="W61" s="229"/>
      <c r="X61" s="38"/>
      <c r="Y61" s="38"/>
    </row>
    <row r="62" spans="6:25" ht="29.45" hidden="1" customHeight="1" x14ac:dyDescent="0.25">
      <c r="F62" s="27"/>
      <c r="G62" s="27"/>
      <c r="H62" s="27"/>
      <c r="I62" s="27"/>
      <c r="J62" s="27"/>
      <c r="K62" s="27"/>
      <c r="L62" s="27"/>
      <c r="M62" s="27"/>
      <c r="N62" s="27"/>
      <c r="O62" s="27"/>
      <c r="P62" s="27"/>
      <c r="Q62" s="27"/>
      <c r="R62" s="229"/>
      <c r="S62" s="229"/>
      <c r="T62" s="229"/>
      <c r="U62" s="229"/>
      <c r="V62" s="229"/>
      <c r="W62" s="229"/>
      <c r="X62" s="38"/>
      <c r="Y62" s="38"/>
    </row>
    <row r="63" spans="6:25" ht="29.45" hidden="1" customHeight="1" x14ac:dyDescent="0.25">
      <c r="F63" s="7"/>
      <c r="G63" s="7"/>
      <c r="H63" s="7"/>
      <c r="I63" s="7"/>
      <c r="J63" s="7"/>
      <c r="K63" s="7"/>
      <c r="L63" s="7"/>
      <c r="M63" s="7"/>
      <c r="N63" s="7"/>
      <c r="O63" s="7"/>
      <c r="P63" s="7"/>
      <c r="Q63" s="7"/>
      <c r="R63" s="38"/>
      <c r="S63" s="38"/>
      <c r="T63" s="38"/>
      <c r="U63" s="38"/>
      <c r="V63" s="38"/>
      <c r="W63" s="38"/>
      <c r="X63" s="38"/>
      <c r="Y63" s="38"/>
    </row>
    <row r="64" spans="6:25" ht="29.45" hidden="1" customHeight="1" x14ac:dyDescent="0.25">
      <c r="F64" s="7"/>
      <c r="G64" s="7"/>
      <c r="H64" s="7"/>
      <c r="I64" s="7"/>
      <c r="J64" s="7"/>
      <c r="K64" s="7"/>
      <c r="L64" s="7"/>
      <c r="M64" s="7"/>
      <c r="N64" s="7"/>
      <c r="O64" s="7"/>
      <c r="P64" s="7"/>
      <c r="Q64" s="7"/>
      <c r="R64" s="38"/>
      <c r="S64" s="38"/>
      <c r="T64" s="38"/>
      <c r="U64" s="38"/>
      <c r="V64" s="38"/>
      <c r="W64" s="38"/>
      <c r="X64" s="38"/>
      <c r="Y64" s="38"/>
    </row>
    <row r="65" spans="6:25" ht="29.45" hidden="1" customHeight="1" x14ac:dyDescent="0.25">
      <c r="F65" s="7"/>
      <c r="G65" s="7"/>
      <c r="H65" s="7"/>
      <c r="I65" s="7"/>
      <c r="J65" s="7"/>
      <c r="K65" s="7"/>
      <c r="L65" s="7"/>
      <c r="M65" s="7"/>
      <c r="N65" s="7"/>
      <c r="O65" s="7"/>
      <c r="P65" s="7"/>
      <c r="Q65" s="7"/>
      <c r="R65" s="38"/>
      <c r="S65" s="38"/>
      <c r="T65" s="38"/>
      <c r="U65" s="38"/>
      <c r="V65" s="38"/>
      <c r="W65" s="38"/>
      <c r="X65" s="38"/>
      <c r="Y65" s="38"/>
    </row>
    <row r="66" spans="6:25" ht="29.45" hidden="1" customHeight="1" x14ac:dyDescent="0.25">
      <c r="F66" s="7"/>
      <c r="G66" s="7"/>
      <c r="H66" s="7"/>
      <c r="I66" s="7"/>
      <c r="J66" s="7"/>
      <c r="K66" s="7"/>
      <c r="L66" s="7"/>
      <c r="M66" s="7"/>
      <c r="N66" s="7"/>
      <c r="O66" s="7"/>
      <c r="P66" s="7"/>
      <c r="Q66" s="7"/>
      <c r="R66" s="38"/>
      <c r="S66" s="38"/>
      <c r="T66" s="38"/>
      <c r="U66" s="38"/>
      <c r="V66" s="38"/>
      <c r="W66" s="38"/>
      <c r="X66" s="38"/>
      <c r="Y66" s="38"/>
    </row>
    <row r="67" spans="6:25" ht="29.45" hidden="1" customHeight="1" x14ac:dyDescent="0.25">
      <c r="F67" s="7"/>
      <c r="G67" s="7"/>
      <c r="H67" s="7"/>
      <c r="I67" s="7"/>
      <c r="J67" s="7"/>
      <c r="K67" s="7"/>
      <c r="L67" s="7"/>
      <c r="M67" s="7"/>
      <c r="N67" s="7"/>
      <c r="O67" s="7"/>
      <c r="P67" s="7"/>
      <c r="Q67" s="7"/>
      <c r="R67" s="38"/>
      <c r="S67" s="38"/>
      <c r="T67" s="38"/>
      <c r="U67" s="38"/>
      <c r="V67" s="38"/>
      <c r="W67" s="38"/>
      <c r="X67" s="38"/>
      <c r="Y67" s="38"/>
    </row>
    <row r="68" spans="6:25" ht="29.45" hidden="1" customHeight="1" x14ac:dyDescent="0.25">
      <c r="F68" s="7"/>
      <c r="G68" s="7"/>
      <c r="H68" s="7"/>
      <c r="I68" s="7"/>
      <c r="J68" s="7"/>
      <c r="K68" s="7"/>
      <c r="L68" s="7"/>
      <c r="M68" s="7"/>
      <c r="N68" s="7"/>
      <c r="O68" s="7"/>
      <c r="P68" s="7"/>
      <c r="Q68" s="7"/>
      <c r="R68" s="38"/>
      <c r="S68" s="38"/>
      <c r="T68" s="38"/>
      <c r="U68" s="38"/>
      <c r="V68" s="38"/>
      <c r="W68" s="38"/>
      <c r="X68" s="38"/>
      <c r="Y68" s="38"/>
    </row>
    <row r="69" spans="6:25" ht="29.45" hidden="1" customHeight="1" x14ac:dyDescent="0.25">
      <c r="F69" s="7"/>
      <c r="G69" s="7"/>
      <c r="H69" s="7"/>
      <c r="I69" s="7"/>
      <c r="J69" s="7"/>
      <c r="K69" s="38"/>
      <c r="L69" s="38"/>
      <c r="M69" s="38"/>
      <c r="N69" s="38"/>
      <c r="O69" s="38"/>
      <c r="P69" s="38"/>
      <c r="Q69" s="38"/>
      <c r="R69" s="38"/>
      <c r="S69" s="38"/>
      <c r="T69" s="38"/>
      <c r="U69" s="38"/>
      <c r="V69" s="38"/>
      <c r="W69" s="38"/>
      <c r="X69" s="38"/>
      <c r="Y69" s="38"/>
    </row>
    <row r="70" spans="6:25" ht="29.45" hidden="1" customHeight="1" x14ac:dyDescent="0.25">
      <c r="F70" s="7"/>
      <c r="G70" s="7"/>
      <c r="H70" s="7"/>
      <c r="I70" s="7"/>
      <c r="J70" s="7"/>
      <c r="K70" s="38"/>
      <c r="L70" s="38"/>
      <c r="M70" s="38"/>
      <c r="N70" s="38"/>
      <c r="O70" s="38"/>
      <c r="P70" s="38"/>
      <c r="Q70" s="38"/>
      <c r="R70" s="38"/>
      <c r="S70" s="38"/>
      <c r="T70" s="38"/>
      <c r="U70" s="38"/>
      <c r="V70" s="38"/>
      <c r="W70" s="38"/>
      <c r="X70" s="38"/>
      <c r="Y70" s="38"/>
    </row>
    <row r="71" spans="6:25" ht="14.45" hidden="1" customHeight="1" x14ac:dyDescent="0.25">
      <c r="F71" s="7"/>
      <c r="G71" s="7"/>
      <c r="H71" s="7"/>
      <c r="I71" s="7"/>
      <c r="J71" s="7"/>
      <c r="K71" s="38"/>
      <c r="L71" s="38"/>
      <c r="M71" s="38"/>
      <c r="N71" s="38"/>
      <c r="O71" s="38"/>
      <c r="P71" s="38"/>
      <c r="Q71" s="38"/>
      <c r="R71" s="38"/>
      <c r="S71" s="38"/>
      <c r="T71" s="38"/>
      <c r="U71" s="38"/>
      <c r="V71" s="38"/>
      <c r="W71" s="38"/>
      <c r="X71" s="38"/>
      <c r="Y71" s="38"/>
    </row>
    <row r="72" spans="6:25" ht="14.45" hidden="1" customHeight="1" x14ac:dyDescent="0.25">
      <c r="F72" s="7"/>
      <c r="G72" s="7"/>
      <c r="H72" s="7"/>
      <c r="I72" s="7"/>
      <c r="J72" s="7"/>
      <c r="K72" s="38"/>
      <c r="L72" s="38"/>
      <c r="M72" s="38"/>
      <c r="N72" s="38"/>
      <c r="O72" s="38"/>
      <c r="P72" s="38"/>
      <c r="Q72" s="38"/>
      <c r="R72" s="38"/>
      <c r="S72" s="38"/>
      <c r="T72" s="38"/>
      <c r="U72" s="38"/>
      <c r="V72" s="38"/>
      <c r="W72" s="38"/>
      <c r="X72" s="38"/>
      <c r="Y72" s="38"/>
    </row>
    <row r="73" spans="6:25" ht="14.45" hidden="1" customHeight="1" x14ac:dyDescent="0.25">
      <c r="F73" s="7"/>
      <c r="G73" s="7"/>
      <c r="H73" s="7"/>
      <c r="I73" s="7"/>
      <c r="J73" s="7"/>
      <c r="K73" s="38"/>
      <c r="L73" s="38"/>
      <c r="M73" s="38"/>
      <c r="N73" s="38"/>
      <c r="O73" s="38"/>
      <c r="P73" s="38"/>
      <c r="Q73" s="38"/>
      <c r="R73" s="38"/>
      <c r="S73" s="38"/>
      <c r="T73" s="38"/>
      <c r="U73" s="38"/>
      <c r="V73" s="38"/>
      <c r="W73" s="38"/>
      <c r="X73" s="38"/>
      <c r="Y73" s="38"/>
    </row>
    <row r="74" spans="6:25" ht="14.45" hidden="1" customHeight="1" x14ac:dyDescent="0.25">
      <c r="F74" s="7"/>
      <c r="G74" s="7"/>
      <c r="H74" s="7"/>
      <c r="I74" s="7"/>
      <c r="J74" s="7"/>
      <c r="K74" s="38"/>
      <c r="L74" s="38"/>
      <c r="M74" s="38"/>
      <c r="N74" s="38"/>
      <c r="O74" s="38"/>
      <c r="P74" s="38"/>
      <c r="Q74" s="38"/>
      <c r="R74" s="38"/>
      <c r="S74" s="38"/>
      <c r="T74" s="38"/>
      <c r="U74" s="38"/>
      <c r="V74" s="38"/>
      <c r="W74" s="38"/>
      <c r="X74" s="38"/>
      <c r="Y74" s="38"/>
    </row>
    <row r="75" spans="6:25" ht="14.45" hidden="1" customHeight="1" x14ac:dyDescent="0.25">
      <c r="F75" s="7"/>
      <c r="G75" s="7"/>
      <c r="H75" s="7"/>
      <c r="I75" s="7"/>
      <c r="J75" s="7"/>
      <c r="K75" s="38"/>
      <c r="L75" s="38"/>
      <c r="M75" s="38"/>
      <c r="N75" s="38"/>
      <c r="O75" s="38"/>
      <c r="P75" s="38"/>
      <c r="Q75" s="38"/>
      <c r="R75" s="38"/>
      <c r="S75" s="38"/>
      <c r="T75" s="38"/>
      <c r="U75" s="38"/>
      <c r="V75" s="38"/>
      <c r="W75" s="38"/>
      <c r="X75" s="38"/>
      <c r="Y75" s="38"/>
    </row>
    <row r="76" spans="6:25" ht="14.45" hidden="1" customHeight="1" x14ac:dyDescent="0.25">
      <c r="F76" s="7"/>
      <c r="G76" s="7"/>
      <c r="H76" s="7"/>
      <c r="I76" s="7"/>
      <c r="J76" s="7"/>
      <c r="K76" s="38"/>
      <c r="L76" s="38"/>
      <c r="M76" s="42"/>
      <c r="N76" s="42"/>
      <c r="O76" s="42"/>
      <c r="P76" s="42"/>
      <c r="Q76" s="42"/>
      <c r="R76" s="42"/>
      <c r="S76" s="42"/>
      <c r="T76" s="42"/>
      <c r="U76" s="42"/>
      <c r="V76" s="42"/>
      <c r="W76" s="42"/>
      <c r="X76" s="42"/>
      <c r="Y76" s="42"/>
    </row>
    <row r="77" spans="6:25" ht="14.45" hidden="1" customHeight="1" x14ac:dyDescent="0.25">
      <c r="F77" s="7"/>
      <c r="G77" s="7"/>
      <c r="H77" s="7"/>
      <c r="I77" s="7"/>
      <c r="J77" s="7"/>
      <c r="K77" s="38"/>
      <c r="L77" s="38"/>
      <c r="M77" s="42"/>
      <c r="N77" s="42"/>
      <c r="O77" s="42"/>
      <c r="P77" s="42"/>
      <c r="Q77" s="42"/>
      <c r="R77" s="42"/>
      <c r="S77" s="42"/>
      <c r="T77" s="42"/>
      <c r="U77" s="42"/>
      <c r="V77" s="42"/>
      <c r="W77" s="42"/>
      <c r="X77" s="42"/>
      <c r="Y77" s="42"/>
    </row>
    <row r="78" spans="6:25" ht="14.45" hidden="1" customHeight="1" x14ac:dyDescent="0.25">
      <c r="F78" s="7"/>
      <c r="G78" s="7"/>
      <c r="H78" s="7"/>
      <c r="I78" s="7"/>
      <c r="J78" s="7"/>
      <c r="K78" s="19"/>
      <c r="L78" s="19"/>
      <c r="M78" s="19"/>
      <c r="N78" s="19"/>
      <c r="O78" s="19"/>
      <c r="P78" s="19"/>
      <c r="Q78" s="19"/>
      <c r="R78" s="19"/>
      <c r="S78" s="19"/>
      <c r="T78" s="19"/>
      <c r="U78" s="19"/>
      <c r="V78" s="19"/>
      <c r="W78" s="19"/>
      <c r="X78" s="19"/>
      <c r="Y78" s="19"/>
    </row>
    <row r="79" spans="6:25" ht="14.45" hidden="1" customHeight="1" x14ac:dyDescent="0.25">
      <c r="F79" s="7"/>
      <c r="G79" s="7"/>
      <c r="H79" s="7"/>
      <c r="I79" s="7"/>
      <c r="J79" s="7"/>
      <c r="K79" s="19"/>
      <c r="L79" s="19"/>
      <c r="M79" s="19"/>
      <c r="N79" s="19"/>
      <c r="O79" s="19"/>
      <c r="P79" s="19"/>
      <c r="Q79" s="19"/>
      <c r="R79" s="19"/>
      <c r="S79" s="19"/>
      <c r="T79" s="19"/>
      <c r="U79" s="19"/>
      <c r="V79" s="19"/>
      <c r="W79" s="19"/>
      <c r="X79" s="19"/>
      <c r="Y79" s="19"/>
    </row>
    <row r="80" spans="6:25" ht="14.45" hidden="1" customHeight="1" x14ac:dyDescent="0.25">
      <c r="F80" s="7"/>
      <c r="G80" s="7"/>
      <c r="H80" s="7"/>
      <c r="I80" s="7"/>
      <c r="J80" s="7"/>
    </row>
    <row r="81" spans="6:10" ht="14.45" hidden="1" customHeight="1" x14ac:dyDescent="0.25">
      <c r="F81" s="7"/>
      <c r="G81" s="7"/>
      <c r="H81" s="7"/>
      <c r="I81" s="7"/>
      <c r="J81" s="7"/>
    </row>
    <row r="82" spans="6:10" ht="14.45" hidden="1" customHeight="1" x14ac:dyDescent="0.25">
      <c r="F82" s="7"/>
      <c r="G82" s="7"/>
      <c r="H82" s="7"/>
      <c r="I82" s="7"/>
      <c r="J82" s="7"/>
    </row>
    <row r="83" spans="6:10" ht="14.45" hidden="1" customHeight="1" x14ac:dyDescent="0.25">
      <c r="F83" s="7"/>
      <c r="G83" s="7"/>
      <c r="H83" s="7"/>
      <c r="I83" s="7"/>
      <c r="J83" s="7"/>
    </row>
    <row r="84" spans="6:10" ht="14.45" hidden="1" customHeight="1" x14ac:dyDescent="0.25">
      <c r="F84" s="7"/>
      <c r="G84" s="7"/>
      <c r="H84" s="7"/>
      <c r="I84" s="7"/>
      <c r="J84" s="7"/>
    </row>
    <row r="85" spans="6:10" ht="14.45" hidden="1" customHeight="1" x14ac:dyDescent="0.25">
      <c r="F85" s="7"/>
      <c r="G85" s="7"/>
      <c r="H85" s="7"/>
      <c r="I85" s="7"/>
      <c r="J85" s="7"/>
    </row>
    <row r="86" spans="6:10" ht="14.45" hidden="1" customHeight="1" x14ac:dyDescent="0.25">
      <c r="F86" s="7"/>
      <c r="G86" s="7"/>
      <c r="H86" s="7"/>
      <c r="I86" s="7"/>
      <c r="J86" s="7"/>
    </row>
    <row r="87" spans="6:10" ht="14.45" hidden="1" customHeight="1" x14ac:dyDescent="0.25">
      <c r="F87" s="7"/>
      <c r="G87" s="7"/>
      <c r="H87" s="7"/>
      <c r="I87" s="7"/>
      <c r="J87" s="7"/>
    </row>
    <row r="88" spans="6:10" ht="14.45" hidden="1" customHeight="1" x14ac:dyDescent="0.25">
      <c r="F88" s="7"/>
      <c r="G88" s="7"/>
      <c r="H88" s="7"/>
      <c r="I88" s="7"/>
      <c r="J88" s="7"/>
    </row>
    <row r="89" spans="6:10" ht="14.45" hidden="1" customHeight="1" x14ac:dyDescent="0.25">
      <c r="F89" s="7"/>
      <c r="G89" s="7"/>
      <c r="H89" s="7"/>
      <c r="I89" s="7"/>
      <c r="J89" s="7"/>
    </row>
    <row r="90" spans="6:10" ht="14.45" hidden="1" customHeight="1" x14ac:dyDescent="0.25">
      <c r="F90" s="7"/>
      <c r="G90" s="7"/>
      <c r="H90" s="7"/>
      <c r="I90" s="7"/>
      <c r="J90" s="7"/>
    </row>
    <row r="91" spans="6:10" ht="14.45" hidden="1" customHeight="1" x14ac:dyDescent="0.25">
      <c r="F91" s="7"/>
      <c r="G91" s="7"/>
      <c r="H91" s="7"/>
      <c r="I91" s="7"/>
      <c r="J91" s="7"/>
    </row>
    <row r="92" spans="6:10" ht="14.45" hidden="1" customHeight="1" x14ac:dyDescent="0.25">
      <c r="F92" s="7"/>
      <c r="G92" s="7"/>
      <c r="H92" s="7"/>
      <c r="I92" s="7"/>
      <c r="J92" s="7"/>
    </row>
    <row r="93" spans="6:10" ht="14.45" hidden="1" customHeight="1" x14ac:dyDescent="0.25">
      <c r="F93" s="7"/>
      <c r="G93" s="7"/>
      <c r="H93" s="7"/>
      <c r="I93" s="7"/>
      <c r="J93" s="7"/>
    </row>
    <row r="94" spans="6:10" ht="14.45" hidden="1" customHeight="1" x14ac:dyDescent="0.25">
      <c r="F94" s="7"/>
      <c r="G94" s="7"/>
      <c r="H94" s="7"/>
      <c r="I94" s="7"/>
      <c r="J94" s="7"/>
    </row>
    <row r="95" spans="6:10" ht="14.45" hidden="1" customHeight="1" x14ac:dyDescent="0.25">
      <c r="F95" s="7"/>
      <c r="G95" s="7"/>
      <c r="H95" s="7"/>
      <c r="I95" s="7"/>
      <c r="J95" s="7"/>
    </row>
  </sheetData>
  <mergeCells count="4">
    <mergeCell ref="G34:I34"/>
    <mergeCell ref="G47:H47"/>
    <mergeCell ref="G55:I59"/>
    <mergeCell ref="G25:I25"/>
  </mergeCells>
  <pageMargins left="0.511811024" right="0.511811024" top="0.78740157499999996" bottom="0.78740157499999996" header="0.31496062000000002" footer="0.31496062000000002"/>
  <pageSetup orientation="portrait"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AD77"/>
  <sheetViews>
    <sheetView showGridLines="0" showRowColHeaders="0" topLeftCell="A15" zoomScale="85" zoomScaleNormal="85" workbookViewId="0">
      <selection activeCell="B9" sqref="B9"/>
    </sheetView>
  </sheetViews>
  <sheetFormatPr defaultColWidth="0" defaultRowHeight="14.45" customHeight="1" zeroHeight="1" x14ac:dyDescent="0.25"/>
  <cols>
    <col min="1" max="5" width="8.85546875" customWidth="1"/>
    <col min="6" max="6" width="42" customWidth="1"/>
    <col min="7" max="8" width="30.28515625" customWidth="1"/>
    <col min="9"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5:25" ht="36.6" customHeight="1" x14ac:dyDescent="0.25">
      <c r="F17" s="25"/>
      <c r="G17" s="27"/>
      <c r="H17" s="30"/>
      <c r="I17" s="28"/>
      <c r="J17" s="29"/>
    </row>
    <row r="18" spans="5:25" ht="36.6" customHeight="1" x14ac:dyDescent="0.25">
      <c r="F18" s="25"/>
      <c r="G18" s="27"/>
      <c r="H18" s="30"/>
      <c r="I18" s="28"/>
      <c r="J18" s="29"/>
    </row>
    <row r="19" spans="5:25" ht="29.45" customHeight="1" x14ac:dyDescent="0.25">
      <c r="F19" s="16" t="s">
        <v>166</v>
      </c>
      <c r="G19" s="34" t="s">
        <v>178</v>
      </c>
      <c r="H19" s="34"/>
      <c r="I19" s="34"/>
      <c r="J19" s="34"/>
      <c r="K19" s="34"/>
      <c r="L19" s="34"/>
      <c r="M19" s="34"/>
      <c r="N19" s="38"/>
      <c r="O19" s="38"/>
      <c r="P19" s="38"/>
      <c r="Q19" s="38"/>
      <c r="R19" s="38"/>
      <c r="S19" s="38"/>
      <c r="T19" s="38"/>
      <c r="U19" s="38"/>
      <c r="V19" s="38"/>
      <c r="W19" s="38"/>
      <c r="X19" s="38"/>
      <c r="Y19" s="38"/>
    </row>
    <row r="20" spans="5:25" ht="29.45" customHeight="1" x14ac:dyDescent="0.25">
      <c r="F20" s="16" t="s">
        <v>167</v>
      </c>
      <c r="G20" s="34" t="s">
        <v>98</v>
      </c>
      <c r="H20" s="34"/>
      <c r="I20" s="34"/>
      <c r="J20" s="34"/>
      <c r="K20" s="34"/>
      <c r="L20" s="34"/>
      <c r="M20" s="34"/>
      <c r="N20" s="38"/>
      <c r="O20" s="38"/>
      <c r="P20" s="38"/>
      <c r="Q20" s="38"/>
      <c r="R20" s="38"/>
      <c r="S20" s="38"/>
      <c r="T20" s="38"/>
      <c r="U20" s="38"/>
      <c r="V20" s="38"/>
      <c r="W20" s="38"/>
      <c r="X20" s="38"/>
      <c r="Y20" s="38"/>
    </row>
    <row r="21" spans="5:25" ht="29.45" customHeight="1" x14ac:dyDescent="0.25">
      <c r="F21" s="16" t="s">
        <v>168</v>
      </c>
      <c r="G21" s="34" t="s">
        <v>1608</v>
      </c>
      <c r="H21" s="34"/>
      <c r="I21" s="34"/>
      <c r="J21" s="34"/>
      <c r="K21" s="34"/>
      <c r="L21" s="34"/>
      <c r="M21" s="34"/>
      <c r="N21" s="38"/>
      <c r="O21" s="38"/>
      <c r="P21" s="38"/>
      <c r="Q21" s="38"/>
      <c r="R21" s="38"/>
      <c r="S21" s="38"/>
      <c r="T21" s="38"/>
      <c r="U21" s="38"/>
      <c r="V21" s="38"/>
      <c r="W21" s="38"/>
      <c r="X21" s="38"/>
      <c r="Y21" s="38"/>
    </row>
    <row r="22" spans="5:25" ht="29.45" hidden="1" customHeight="1" x14ac:dyDescent="0.25">
      <c r="F22" s="34" t="s">
        <v>169</v>
      </c>
      <c r="G22" s="34"/>
      <c r="H22" s="34"/>
      <c r="I22" s="34"/>
      <c r="J22" s="34"/>
      <c r="K22" s="34"/>
      <c r="L22" s="34"/>
      <c r="M22" s="34"/>
      <c r="N22" s="33"/>
      <c r="O22" s="33"/>
      <c r="P22" s="33"/>
      <c r="Q22" s="33"/>
      <c r="R22" s="38"/>
      <c r="S22" s="38"/>
      <c r="T22" s="38"/>
      <c r="U22" s="38"/>
      <c r="V22" s="38"/>
      <c r="W22" s="38"/>
      <c r="X22" s="38"/>
      <c r="Y22" s="38"/>
    </row>
    <row r="23" spans="5:25" ht="29.45" customHeight="1" x14ac:dyDescent="0.25">
      <c r="F23" s="16" t="s">
        <v>170</v>
      </c>
      <c r="G23" s="16" t="s">
        <v>1021</v>
      </c>
      <c r="H23" s="34"/>
      <c r="I23" s="34"/>
      <c r="J23" s="34"/>
      <c r="K23" s="34"/>
      <c r="L23" s="34"/>
      <c r="M23" s="34"/>
      <c r="N23" s="33"/>
      <c r="O23" s="33"/>
      <c r="P23" s="33"/>
      <c r="Q23" s="33"/>
      <c r="R23" s="38"/>
      <c r="S23" s="38"/>
      <c r="T23" s="38"/>
      <c r="U23" s="38"/>
      <c r="V23" s="38"/>
      <c r="W23" s="38"/>
      <c r="X23" s="38"/>
      <c r="Y23" s="38"/>
    </row>
    <row r="24" spans="5:25" ht="29.45" customHeight="1" x14ac:dyDescent="0.25">
      <c r="F24" s="16" t="s">
        <v>171</v>
      </c>
      <c r="G24" s="16" t="s">
        <v>180</v>
      </c>
      <c r="H24" s="34"/>
      <c r="I24" s="34"/>
      <c r="J24" s="34"/>
      <c r="K24" s="34"/>
      <c r="L24" s="34"/>
      <c r="M24" s="34"/>
      <c r="N24" s="33"/>
      <c r="O24" s="33"/>
      <c r="P24" s="33"/>
      <c r="Q24" s="33"/>
      <c r="R24" s="38"/>
      <c r="S24" s="38"/>
      <c r="T24" s="38"/>
      <c r="U24" s="38"/>
      <c r="V24" s="38"/>
      <c r="W24" s="38"/>
      <c r="X24" s="38"/>
      <c r="Y24" s="38"/>
    </row>
    <row r="25" spans="5:25" ht="53.45" customHeight="1" x14ac:dyDescent="0.25">
      <c r="E25" s="34"/>
      <c r="F25" s="34"/>
      <c r="G25" s="506" t="s">
        <v>1026</v>
      </c>
      <c r="H25" s="505"/>
      <c r="I25" s="255"/>
      <c r="J25" s="34"/>
      <c r="K25" s="34"/>
      <c r="L25" s="34"/>
      <c r="M25" s="34"/>
      <c r="N25" s="33"/>
      <c r="O25" s="33"/>
      <c r="P25" s="33"/>
      <c r="Q25" s="33"/>
      <c r="R25" s="38"/>
      <c r="S25" s="38"/>
      <c r="T25" s="38"/>
      <c r="U25" s="38"/>
      <c r="V25" s="38"/>
      <c r="W25" s="38"/>
      <c r="X25" s="38"/>
      <c r="Y25" s="38"/>
    </row>
    <row r="26" spans="5:25" ht="29.45" customHeight="1" x14ac:dyDescent="0.25">
      <c r="E26" s="34"/>
      <c r="F26" s="34"/>
      <c r="G26" s="361" t="s">
        <v>1027</v>
      </c>
      <c r="H26" s="318">
        <v>2022</v>
      </c>
      <c r="I26" s="34"/>
      <c r="J26" s="34"/>
      <c r="K26" s="34"/>
      <c r="L26" s="34"/>
      <c r="M26" s="34"/>
      <c r="N26" s="33"/>
      <c r="O26" s="33"/>
      <c r="P26" s="33"/>
      <c r="Q26" s="33"/>
      <c r="R26" s="38"/>
      <c r="S26" s="38"/>
      <c r="T26" s="38"/>
      <c r="U26" s="38"/>
      <c r="V26" s="38"/>
      <c r="W26" s="38"/>
      <c r="X26" s="38"/>
      <c r="Y26" s="38"/>
    </row>
    <row r="27" spans="5:25" ht="29.45" customHeight="1" x14ac:dyDescent="0.25">
      <c r="E27" s="34"/>
      <c r="F27" s="34"/>
      <c r="G27" s="362" t="s">
        <v>207</v>
      </c>
      <c r="H27" s="321">
        <v>0</v>
      </c>
      <c r="I27" s="255"/>
      <c r="J27" s="34"/>
      <c r="K27" s="34"/>
      <c r="L27" s="34"/>
      <c r="M27" s="34"/>
      <c r="N27" s="33"/>
      <c r="O27" s="33"/>
      <c r="P27" s="33"/>
      <c r="Q27" s="33"/>
      <c r="R27" s="38"/>
      <c r="S27" s="38"/>
      <c r="T27" s="38"/>
      <c r="U27" s="38"/>
      <c r="V27" s="38"/>
      <c r="W27" s="38"/>
      <c r="X27" s="38"/>
      <c r="Y27" s="38"/>
    </row>
    <row r="28" spans="5:25" ht="29.45" customHeight="1" x14ac:dyDescent="0.25">
      <c r="E28" s="34"/>
      <c r="F28" s="34"/>
      <c r="G28" s="319" t="s">
        <v>208</v>
      </c>
      <c r="H28" s="44">
        <v>0</v>
      </c>
      <c r="I28" s="255"/>
      <c r="J28" s="34"/>
      <c r="K28" s="34"/>
      <c r="L28" s="34"/>
      <c r="M28" s="34"/>
      <c r="N28" s="33"/>
      <c r="O28" s="33"/>
      <c r="P28" s="33"/>
      <c r="Q28" s="33"/>
      <c r="R28" s="38"/>
      <c r="S28" s="38"/>
      <c r="T28" s="38"/>
      <c r="U28" s="38"/>
      <c r="V28" s="38"/>
      <c r="W28" s="38"/>
      <c r="X28" s="38"/>
      <c r="Y28" s="38"/>
    </row>
    <row r="29" spans="5:25" ht="29.45" customHeight="1" x14ac:dyDescent="0.25">
      <c r="E29" s="34"/>
      <c r="F29" s="34"/>
      <c r="G29" s="322" t="s">
        <v>184</v>
      </c>
      <c r="H29" s="321">
        <v>0</v>
      </c>
      <c r="I29" s="255"/>
      <c r="J29" s="34"/>
      <c r="K29" s="34"/>
      <c r="L29" s="34"/>
      <c r="M29" s="34"/>
      <c r="N29" s="33"/>
      <c r="O29" s="33"/>
      <c r="P29" s="33"/>
      <c r="Q29" s="33"/>
      <c r="R29" s="38"/>
      <c r="S29" s="38"/>
      <c r="T29" s="38"/>
      <c r="U29" s="38"/>
      <c r="V29" s="38"/>
      <c r="W29" s="38"/>
      <c r="X29" s="38"/>
      <c r="Y29" s="38"/>
    </row>
    <row r="30" spans="5:25" ht="29.45" customHeight="1" x14ac:dyDescent="0.25">
      <c r="E30" s="34"/>
      <c r="F30" s="34"/>
      <c r="G30" s="317" t="s">
        <v>185</v>
      </c>
      <c r="H30" s="317">
        <v>0</v>
      </c>
      <c r="I30" s="255"/>
      <c r="J30" s="34"/>
      <c r="K30" s="34"/>
      <c r="L30" s="34"/>
      <c r="M30" s="34"/>
      <c r="N30" s="33"/>
      <c r="O30" s="33"/>
      <c r="P30" s="33"/>
      <c r="Q30" s="33"/>
      <c r="R30" s="38"/>
      <c r="S30" s="38"/>
      <c r="T30" s="38"/>
      <c r="U30" s="38"/>
      <c r="V30" s="38"/>
      <c r="W30" s="38"/>
      <c r="X30" s="38"/>
      <c r="Y30" s="38"/>
    </row>
    <row r="31" spans="5:25" ht="29.45" customHeight="1" x14ac:dyDescent="0.25">
      <c r="F31" s="16" t="s">
        <v>169</v>
      </c>
      <c r="G31" s="156"/>
      <c r="H31" s="156"/>
      <c r="I31" s="34"/>
      <c r="J31" s="34"/>
      <c r="K31" s="34"/>
      <c r="L31" s="34"/>
      <c r="M31" s="34"/>
      <c r="N31" s="33"/>
      <c r="O31" s="33"/>
      <c r="P31" s="33"/>
      <c r="Q31" s="33"/>
      <c r="R31" s="38"/>
      <c r="S31" s="38"/>
      <c r="T31" s="38"/>
      <c r="U31" s="38"/>
      <c r="V31" s="38"/>
      <c r="W31" s="38"/>
      <c r="X31" s="38"/>
      <c r="Y31" s="38"/>
    </row>
    <row r="32" spans="5:25" ht="29.45" customHeight="1" x14ac:dyDescent="0.25">
      <c r="F32" s="16" t="s">
        <v>170</v>
      </c>
      <c r="G32" s="97" t="s">
        <v>1028</v>
      </c>
      <c r="H32" s="34"/>
      <c r="I32" s="34"/>
      <c r="J32" s="34"/>
      <c r="K32" s="34"/>
      <c r="L32" s="34"/>
      <c r="M32" s="34"/>
      <c r="N32" s="33"/>
      <c r="O32" s="33"/>
      <c r="P32" s="33"/>
      <c r="Q32" s="33"/>
      <c r="R32" s="38"/>
      <c r="S32" s="38"/>
      <c r="T32" s="38"/>
      <c r="U32" s="38"/>
      <c r="V32" s="38"/>
      <c r="W32" s="38"/>
      <c r="X32" s="38"/>
      <c r="Y32" s="38"/>
    </row>
    <row r="33" spans="6:25" ht="26.45" customHeight="1" x14ac:dyDescent="0.25">
      <c r="F33" s="16" t="s">
        <v>171</v>
      </c>
      <c r="G33" s="97" t="s">
        <v>180</v>
      </c>
      <c r="H33" s="34"/>
      <c r="I33" s="34"/>
      <c r="J33" s="34"/>
      <c r="K33" s="34"/>
      <c r="L33" s="34"/>
      <c r="M33" s="34"/>
      <c r="N33" s="33"/>
      <c r="O33" s="33"/>
      <c r="P33" s="33"/>
      <c r="Q33" s="33"/>
      <c r="R33" s="38"/>
      <c r="S33" s="38"/>
      <c r="T33" s="38"/>
      <c r="U33" s="38"/>
      <c r="V33" s="38"/>
      <c r="W33" s="38"/>
      <c r="X33" s="38"/>
      <c r="Y33" s="38"/>
    </row>
    <row r="34" spans="6:25" ht="65.45" customHeight="1" x14ac:dyDescent="0.25">
      <c r="F34" s="16"/>
      <c r="G34" s="499" t="s">
        <v>1029</v>
      </c>
      <c r="H34" s="499"/>
      <c r="I34" s="34"/>
      <c r="J34" s="34"/>
      <c r="K34" s="34"/>
      <c r="L34" s="34"/>
      <c r="M34" s="34"/>
      <c r="N34" s="33"/>
      <c r="O34" s="33"/>
      <c r="P34" s="33"/>
      <c r="Q34" s="33"/>
      <c r="R34" s="38"/>
      <c r="S34" s="38"/>
      <c r="T34" s="38"/>
      <c r="U34" s="38"/>
      <c r="V34" s="38"/>
      <c r="W34" s="38"/>
      <c r="X34" s="38"/>
      <c r="Y34" s="38"/>
    </row>
    <row r="35" spans="6:25" ht="29.45" customHeight="1" x14ac:dyDescent="0.25">
      <c r="F35" s="16"/>
      <c r="G35" s="270" t="s">
        <v>1027</v>
      </c>
      <c r="H35" s="270">
        <v>2022</v>
      </c>
      <c r="I35" s="34"/>
      <c r="J35" s="34"/>
      <c r="K35" s="34"/>
      <c r="L35" s="34"/>
      <c r="M35" s="34"/>
      <c r="N35" s="33"/>
      <c r="O35" s="33"/>
      <c r="P35" s="33"/>
      <c r="Q35" s="33"/>
      <c r="R35" s="38"/>
      <c r="S35" s="38"/>
      <c r="T35" s="38"/>
      <c r="U35" s="38"/>
      <c r="V35" s="38"/>
      <c r="W35" s="38"/>
      <c r="X35" s="38"/>
      <c r="Y35" s="38"/>
    </row>
    <row r="36" spans="6:25" ht="29.45" customHeight="1" x14ac:dyDescent="0.25">
      <c r="F36" s="16"/>
      <c r="G36" s="73" t="s">
        <v>911</v>
      </c>
      <c r="H36" s="73">
        <v>0</v>
      </c>
      <c r="I36" s="34"/>
      <c r="J36" s="34"/>
      <c r="K36" s="34"/>
      <c r="L36" s="34"/>
      <c r="M36" s="34"/>
      <c r="N36" s="33"/>
      <c r="O36" s="33"/>
      <c r="P36" s="33"/>
      <c r="Q36" s="33"/>
      <c r="R36" s="38"/>
      <c r="S36" s="38"/>
      <c r="T36" s="38"/>
      <c r="U36" s="38"/>
      <c r="V36" s="38"/>
      <c r="W36" s="38"/>
      <c r="X36" s="38"/>
      <c r="Y36" s="38"/>
    </row>
    <row r="37" spans="6:25" ht="29.45" customHeight="1" x14ac:dyDescent="0.25">
      <c r="F37" s="16"/>
      <c r="G37" s="73" t="s">
        <v>912</v>
      </c>
      <c r="H37" s="73">
        <v>0</v>
      </c>
      <c r="I37" s="34"/>
      <c r="J37" s="34"/>
      <c r="K37" s="34"/>
      <c r="L37" s="34"/>
      <c r="M37" s="34"/>
      <c r="N37" s="33"/>
      <c r="O37" s="33"/>
      <c r="P37" s="33"/>
      <c r="Q37" s="33"/>
      <c r="R37" s="38"/>
      <c r="S37" s="38"/>
      <c r="T37" s="38"/>
      <c r="U37" s="38"/>
      <c r="V37" s="38"/>
      <c r="W37" s="38"/>
      <c r="X37" s="38"/>
      <c r="Y37" s="38"/>
    </row>
    <row r="38" spans="6:25" ht="29.45" customHeight="1" x14ac:dyDescent="0.25">
      <c r="F38" s="16"/>
      <c r="G38" s="73" t="s">
        <v>1013</v>
      </c>
      <c r="H38" s="73">
        <v>0</v>
      </c>
      <c r="I38" s="34"/>
      <c r="J38" s="34"/>
      <c r="K38" s="34"/>
      <c r="L38" s="34"/>
      <c r="M38" s="34"/>
      <c r="N38" s="33"/>
      <c r="O38" s="33"/>
      <c r="P38" s="33"/>
      <c r="Q38" s="33"/>
      <c r="R38" s="38"/>
      <c r="S38" s="38"/>
      <c r="T38" s="38"/>
      <c r="U38" s="38"/>
      <c r="V38" s="38"/>
      <c r="W38" s="38"/>
      <c r="X38" s="38"/>
      <c r="Y38" s="38"/>
    </row>
    <row r="39" spans="6:25" ht="29.45" customHeight="1" x14ac:dyDescent="0.25">
      <c r="F39" s="16"/>
      <c r="G39" s="73" t="s">
        <v>1014</v>
      </c>
      <c r="H39" s="73">
        <v>0</v>
      </c>
      <c r="I39" s="34"/>
      <c r="J39" s="34"/>
      <c r="K39" s="34"/>
      <c r="L39" s="34"/>
      <c r="M39" s="34"/>
      <c r="N39" s="33"/>
      <c r="O39" s="33"/>
      <c r="P39" s="33"/>
      <c r="Q39" s="33"/>
      <c r="R39" s="38"/>
      <c r="S39" s="38"/>
      <c r="T39" s="38"/>
      <c r="U39" s="38"/>
      <c r="V39" s="38"/>
      <c r="W39" s="38"/>
      <c r="X39" s="38"/>
      <c r="Y39" s="38"/>
    </row>
    <row r="40" spans="6:25" ht="29.45" customHeight="1" x14ac:dyDescent="0.25">
      <c r="F40" s="16"/>
      <c r="G40" s="73" t="s">
        <v>1015</v>
      </c>
      <c r="H40" s="73">
        <v>0</v>
      </c>
      <c r="I40" s="34"/>
      <c r="J40" s="34"/>
      <c r="K40" s="34"/>
      <c r="L40" s="34"/>
      <c r="M40" s="34"/>
      <c r="N40" s="33"/>
      <c r="O40" s="33"/>
      <c r="P40" s="33"/>
      <c r="Q40" s="33"/>
      <c r="R40" s="38"/>
      <c r="S40" s="38"/>
      <c r="T40" s="38"/>
      <c r="U40" s="38"/>
      <c r="V40" s="38"/>
      <c r="W40" s="38"/>
      <c r="X40" s="38"/>
      <c r="Y40" s="38"/>
    </row>
    <row r="41" spans="6:25" ht="29.45" customHeight="1" x14ac:dyDescent="0.25">
      <c r="F41" s="16"/>
      <c r="G41" s="73" t="s">
        <v>336</v>
      </c>
      <c r="H41" s="73">
        <v>0</v>
      </c>
      <c r="I41" s="34"/>
      <c r="J41" s="34"/>
      <c r="K41" s="34"/>
      <c r="L41" s="34"/>
      <c r="M41" s="34"/>
      <c r="N41" s="33"/>
      <c r="O41" s="33"/>
      <c r="P41" s="33"/>
      <c r="Q41" s="33"/>
      <c r="R41" s="38"/>
      <c r="S41" s="38"/>
      <c r="T41" s="38"/>
      <c r="U41" s="38"/>
      <c r="V41" s="38"/>
      <c r="W41" s="38"/>
      <c r="X41" s="38"/>
      <c r="Y41" s="38"/>
    </row>
    <row r="42" spans="6:25" ht="29.45" customHeight="1" x14ac:dyDescent="0.25">
      <c r="F42" s="16"/>
      <c r="G42" s="270" t="s">
        <v>505</v>
      </c>
      <c r="H42" s="270">
        <v>0</v>
      </c>
      <c r="I42" s="34"/>
      <c r="J42" s="34"/>
      <c r="K42" s="34"/>
      <c r="L42" s="34"/>
      <c r="M42" s="34"/>
      <c r="N42" s="33"/>
      <c r="O42" s="33"/>
      <c r="P42" s="33"/>
      <c r="Q42" s="33"/>
      <c r="R42" s="38"/>
      <c r="S42" s="38"/>
      <c r="T42" s="38"/>
      <c r="U42" s="38"/>
      <c r="V42" s="38"/>
      <c r="W42" s="38"/>
      <c r="X42" s="38"/>
      <c r="Y42" s="38"/>
    </row>
    <row r="43" spans="6:25" ht="29.45" customHeight="1" x14ac:dyDescent="0.25">
      <c r="F43" s="16"/>
      <c r="G43" s="34"/>
      <c r="H43" s="34"/>
      <c r="I43" s="34"/>
      <c r="J43" s="34"/>
      <c r="K43" s="34"/>
      <c r="L43" s="34"/>
      <c r="M43" s="34"/>
      <c r="N43" s="33"/>
      <c r="O43" s="33"/>
      <c r="P43" s="33"/>
      <c r="Q43" s="33"/>
      <c r="R43" s="38"/>
      <c r="S43" s="38"/>
      <c r="T43" s="38"/>
      <c r="U43" s="38"/>
      <c r="V43" s="38"/>
      <c r="W43" s="38"/>
      <c r="X43" s="38"/>
      <c r="Y43" s="38"/>
    </row>
    <row r="44" spans="6:25" ht="29.45" customHeight="1" x14ac:dyDescent="0.25">
      <c r="F44" s="16" t="s">
        <v>170</v>
      </c>
      <c r="G44" s="97" t="s">
        <v>1016</v>
      </c>
      <c r="H44" s="34"/>
      <c r="I44" s="34"/>
      <c r="J44" s="34"/>
      <c r="K44" s="34"/>
      <c r="L44" s="34"/>
      <c r="M44" s="34"/>
      <c r="N44" s="33"/>
      <c r="O44" s="33"/>
      <c r="P44" s="33"/>
      <c r="Q44" s="33"/>
      <c r="R44" s="38"/>
      <c r="S44" s="38"/>
      <c r="T44" s="38"/>
      <c r="U44" s="38"/>
      <c r="V44" s="38"/>
      <c r="W44" s="38"/>
      <c r="X44" s="38"/>
      <c r="Y44" s="38"/>
    </row>
    <row r="45" spans="6:25" ht="29.45" customHeight="1" x14ac:dyDescent="0.25">
      <c r="F45" s="16" t="s">
        <v>171</v>
      </c>
      <c r="G45" s="363" t="s">
        <v>180</v>
      </c>
      <c r="H45" s="34"/>
      <c r="I45" s="34"/>
      <c r="J45" s="34"/>
      <c r="K45" s="34"/>
      <c r="L45" s="34"/>
      <c r="M45" s="34"/>
      <c r="N45" s="33"/>
      <c r="O45" s="33"/>
      <c r="P45" s="33"/>
      <c r="Q45" s="33"/>
      <c r="R45" s="38"/>
      <c r="S45" s="38"/>
      <c r="T45" s="38"/>
      <c r="U45" s="38"/>
      <c r="V45" s="38"/>
      <c r="W45" s="38"/>
      <c r="X45" s="38"/>
      <c r="Y45" s="38"/>
    </row>
    <row r="46" spans="6:25" ht="50.45" customHeight="1" x14ac:dyDescent="0.25">
      <c r="F46" s="16"/>
      <c r="G46" s="506" t="s">
        <v>1030</v>
      </c>
      <c r="H46" s="505"/>
      <c r="I46" s="34"/>
      <c r="J46" s="34"/>
      <c r="K46" s="34"/>
      <c r="L46" s="34"/>
      <c r="M46" s="34"/>
      <c r="N46" s="33"/>
      <c r="O46" s="33"/>
      <c r="P46" s="33"/>
      <c r="Q46" s="33"/>
      <c r="R46" s="38"/>
      <c r="S46" s="38"/>
      <c r="T46" s="38"/>
      <c r="U46" s="38"/>
      <c r="V46" s="38"/>
      <c r="W46" s="38"/>
      <c r="X46" s="38"/>
      <c r="Y46" s="38"/>
    </row>
    <row r="47" spans="6:25" ht="29.45" customHeight="1" x14ac:dyDescent="0.25">
      <c r="F47" s="16"/>
      <c r="G47" s="346" t="s">
        <v>1027</v>
      </c>
      <c r="H47" s="346">
        <v>2022</v>
      </c>
      <c r="I47" s="255"/>
      <c r="J47" s="34"/>
      <c r="K47" s="34"/>
      <c r="L47" s="34"/>
      <c r="M47" s="34"/>
      <c r="N47" s="33"/>
      <c r="O47" s="33"/>
      <c r="P47" s="33"/>
      <c r="Q47" s="33"/>
      <c r="R47" s="38"/>
      <c r="S47" s="38"/>
      <c r="T47" s="38"/>
      <c r="U47" s="38"/>
      <c r="V47" s="38"/>
      <c r="W47" s="38"/>
      <c r="X47" s="38"/>
      <c r="Y47" s="38"/>
    </row>
    <row r="48" spans="6:25" ht="29.45" customHeight="1" x14ac:dyDescent="0.25">
      <c r="F48" s="16"/>
      <c r="G48" s="321" t="s">
        <v>1018</v>
      </c>
      <c r="H48" s="321">
        <v>0</v>
      </c>
      <c r="I48" s="34"/>
      <c r="J48" s="34"/>
      <c r="K48" s="34"/>
      <c r="L48" s="34"/>
      <c r="M48" s="34"/>
      <c r="N48" s="33"/>
      <c r="O48" s="33"/>
      <c r="P48" s="33"/>
      <c r="Q48" s="33"/>
      <c r="R48" s="38"/>
      <c r="S48" s="38"/>
      <c r="T48" s="38"/>
      <c r="U48" s="38"/>
      <c r="V48" s="38"/>
      <c r="W48" s="38"/>
      <c r="X48" s="38"/>
      <c r="Y48" s="38"/>
    </row>
    <row r="49" spans="6:25" ht="29.45" customHeight="1" x14ac:dyDescent="0.25">
      <c r="F49" s="16"/>
      <c r="G49" s="364" t="s">
        <v>1024</v>
      </c>
      <c r="H49" s="44">
        <v>0</v>
      </c>
      <c r="I49" s="255"/>
      <c r="J49" s="34"/>
      <c r="K49" s="34"/>
      <c r="L49" s="34"/>
      <c r="M49" s="34"/>
      <c r="N49" s="33"/>
      <c r="O49" s="33"/>
      <c r="P49" s="33"/>
      <c r="Q49" s="33"/>
      <c r="R49" s="38"/>
      <c r="S49" s="38"/>
      <c r="T49" s="38"/>
      <c r="U49" s="38"/>
      <c r="V49" s="38"/>
      <c r="W49" s="38"/>
      <c r="X49" s="38"/>
      <c r="Y49" s="38"/>
    </row>
    <row r="50" spans="6:25" ht="29.45" customHeight="1" x14ac:dyDescent="0.25">
      <c r="F50" s="16"/>
      <c r="G50" s="359" t="s">
        <v>1019</v>
      </c>
      <c r="H50" s="321">
        <v>0</v>
      </c>
      <c r="I50" s="255"/>
      <c r="J50" s="34"/>
      <c r="K50" s="34"/>
      <c r="L50" s="34"/>
      <c r="M50" s="34"/>
      <c r="N50" s="33"/>
      <c r="O50" s="33"/>
      <c r="P50" s="33"/>
      <c r="Q50" s="33"/>
      <c r="R50" s="38"/>
      <c r="S50" s="38"/>
      <c r="T50" s="38"/>
      <c r="U50" s="38"/>
      <c r="V50" s="38"/>
      <c r="W50" s="38"/>
      <c r="X50" s="38"/>
      <c r="Y50" s="38"/>
    </row>
    <row r="51" spans="6:25" ht="29.45" customHeight="1" x14ac:dyDescent="0.25">
      <c r="F51" s="16"/>
      <c r="G51" s="365" t="s">
        <v>185</v>
      </c>
      <c r="H51" s="318">
        <v>0</v>
      </c>
      <c r="I51" s="255"/>
      <c r="J51" s="34"/>
      <c r="K51" s="34"/>
      <c r="L51" s="34"/>
      <c r="M51" s="34"/>
      <c r="N51" s="33"/>
      <c r="O51" s="33"/>
      <c r="P51" s="33"/>
      <c r="Q51" s="33"/>
      <c r="R51" s="38"/>
      <c r="S51" s="38"/>
      <c r="T51" s="38"/>
      <c r="U51" s="38"/>
      <c r="V51" s="38"/>
      <c r="W51" s="38"/>
      <c r="X51" s="38"/>
      <c r="Y51" s="38"/>
    </row>
    <row r="52" spans="6:25" ht="29.45" customHeight="1" x14ac:dyDescent="0.25">
      <c r="F52" s="16"/>
      <c r="G52" s="19"/>
      <c r="H52" s="260"/>
      <c r="I52" s="34"/>
      <c r="J52" s="34"/>
      <c r="K52" s="34"/>
      <c r="L52" s="34"/>
      <c r="M52" s="34"/>
      <c r="N52" s="33"/>
      <c r="O52" s="33"/>
      <c r="P52" s="33"/>
      <c r="Q52" s="33"/>
      <c r="R52" s="38"/>
      <c r="S52" s="38"/>
      <c r="T52" s="38"/>
      <c r="U52" s="38"/>
      <c r="V52" s="38"/>
      <c r="W52" s="38"/>
      <c r="X52" s="38"/>
      <c r="Y52" s="38"/>
    </row>
    <row r="53" spans="6:25" ht="29.45" customHeight="1" x14ac:dyDescent="0.25">
      <c r="F53" s="16" t="s">
        <v>177</v>
      </c>
      <c r="G53" s="406" t="s">
        <v>1031</v>
      </c>
      <c r="H53" s="406"/>
      <c r="I53" s="406"/>
      <c r="J53" s="406"/>
      <c r="K53" s="406"/>
      <c r="L53" s="406"/>
      <c r="M53" s="406"/>
      <c r="N53" s="33"/>
      <c r="O53" s="33"/>
      <c r="P53" s="33"/>
      <c r="Q53" s="33"/>
      <c r="R53" s="38"/>
      <c r="S53" s="38"/>
      <c r="T53" s="38"/>
      <c r="U53" s="38"/>
      <c r="V53" s="38"/>
      <c r="W53" s="38"/>
      <c r="X53" s="38"/>
      <c r="Y53" s="38"/>
    </row>
    <row r="54" spans="6:25" ht="29.45" customHeight="1" x14ac:dyDescent="0.25">
      <c r="F54" s="34"/>
      <c r="G54" s="406"/>
      <c r="H54" s="406"/>
      <c r="I54" s="406"/>
      <c r="J54" s="406"/>
      <c r="K54" s="406"/>
      <c r="L54" s="406"/>
      <c r="M54" s="406"/>
      <c r="N54" s="33"/>
      <c r="O54" s="33"/>
      <c r="P54" s="33"/>
      <c r="Q54" s="33"/>
      <c r="R54" s="38"/>
      <c r="S54" s="38"/>
      <c r="T54" s="38"/>
      <c r="U54" s="38"/>
      <c r="V54" s="38"/>
      <c r="W54" s="38"/>
      <c r="X54" s="38"/>
      <c r="Y54" s="38"/>
    </row>
    <row r="55" spans="6:25" ht="29.45" customHeight="1" x14ac:dyDescent="0.25">
      <c r="F55" s="34"/>
      <c r="G55" s="406"/>
      <c r="H55" s="406"/>
      <c r="I55" s="406"/>
      <c r="J55" s="406"/>
      <c r="K55" s="406"/>
      <c r="L55" s="406"/>
      <c r="M55" s="406"/>
      <c r="N55" s="34"/>
      <c r="O55" s="34"/>
      <c r="P55" s="34"/>
      <c r="Q55" s="34"/>
      <c r="R55" s="38"/>
      <c r="S55" s="38"/>
      <c r="T55" s="38"/>
      <c r="U55" s="38"/>
      <c r="V55" s="38"/>
      <c r="W55" s="38"/>
      <c r="X55" s="38"/>
      <c r="Y55" s="38"/>
    </row>
    <row r="56" spans="6:25" ht="29.45" customHeight="1" x14ac:dyDescent="0.25">
      <c r="F56" s="34"/>
      <c r="G56" s="406"/>
      <c r="H56" s="406"/>
      <c r="I56" s="406"/>
      <c r="J56" s="406"/>
      <c r="K56" s="406"/>
      <c r="L56" s="406"/>
      <c r="M56" s="406"/>
      <c r="N56" s="34"/>
      <c r="O56" s="34"/>
      <c r="P56" s="34"/>
      <c r="Q56" s="34"/>
      <c r="R56" s="38"/>
      <c r="S56" s="38"/>
      <c r="T56" s="38"/>
      <c r="U56" s="38"/>
      <c r="V56" s="38"/>
      <c r="W56" s="38"/>
      <c r="X56" s="38"/>
      <c r="Y56" s="38"/>
    </row>
    <row r="57" spans="6:25" ht="29.45" customHeight="1" x14ac:dyDescent="0.25">
      <c r="F57" s="34"/>
      <c r="G57" s="406"/>
      <c r="H57" s="406"/>
      <c r="I57" s="406"/>
      <c r="J57" s="406"/>
      <c r="K57" s="406"/>
      <c r="L57" s="406"/>
      <c r="M57" s="406"/>
      <c r="N57" s="34"/>
      <c r="O57" s="34"/>
      <c r="P57" s="34"/>
      <c r="Q57" s="34"/>
      <c r="R57" s="38"/>
      <c r="S57" s="38"/>
      <c r="T57" s="38"/>
      <c r="U57" s="38"/>
      <c r="V57" s="38"/>
      <c r="W57" s="38"/>
      <c r="X57" s="38"/>
      <c r="Y57" s="38"/>
    </row>
    <row r="58" spans="6:25" ht="29.45" customHeight="1" x14ac:dyDescent="0.25">
      <c r="G58" s="406"/>
      <c r="H58" s="406"/>
      <c r="I58" s="406"/>
      <c r="J58" s="406"/>
      <c r="K58" s="406"/>
      <c r="L58" s="406"/>
      <c r="M58" s="406"/>
      <c r="N58" s="7"/>
      <c r="O58" s="7"/>
      <c r="P58" s="7"/>
      <c r="Q58" s="7"/>
      <c r="R58" s="38"/>
      <c r="S58" s="38"/>
      <c r="T58" s="38"/>
      <c r="U58" s="38"/>
      <c r="V58" s="38"/>
      <c r="W58" s="38"/>
      <c r="X58" s="38"/>
      <c r="Y58" s="38"/>
    </row>
    <row r="59" spans="6:25" ht="29.45" customHeight="1" x14ac:dyDescent="0.25">
      <c r="K59" s="7"/>
      <c r="L59" s="7"/>
      <c r="M59" s="7"/>
      <c r="N59" s="7"/>
      <c r="O59" s="7"/>
      <c r="P59" s="7"/>
      <c r="Q59" s="7"/>
      <c r="R59" s="38"/>
      <c r="S59" s="38"/>
      <c r="T59" s="38"/>
      <c r="U59" s="38"/>
      <c r="V59" s="38"/>
      <c r="W59" s="38"/>
      <c r="X59" s="38"/>
      <c r="Y59" s="38"/>
    </row>
    <row r="60" spans="6:25" ht="29.45" customHeight="1" x14ac:dyDescent="0.25">
      <c r="K60" s="7"/>
      <c r="L60" s="7"/>
      <c r="M60" s="7"/>
      <c r="N60" s="7"/>
      <c r="O60" s="7"/>
      <c r="P60" s="7"/>
      <c r="Q60" s="7"/>
      <c r="R60" s="38"/>
      <c r="S60" s="38"/>
      <c r="T60" s="38"/>
      <c r="U60" s="38"/>
      <c r="V60" s="38"/>
      <c r="W60" s="38"/>
      <c r="X60" s="38"/>
      <c r="Y60" s="38"/>
    </row>
    <row r="61" spans="6:25" ht="29.45" hidden="1" customHeight="1" x14ac:dyDescent="0.25">
      <c r="K61" s="7"/>
      <c r="L61" s="7"/>
      <c r="M61" s="7"/>
      <c r="N61" s="7"/>
      <c r="O61" s="7"/>
      <c r="P61" s="7"/>
      <c r="Q61" s="7"/>
      <c r="R61" s="38"/>
      <c r="S61" s="38"/>
      <c r="T61" s="38"/>
      <c r="U61" s="38"/>
      <c r="V61" s="38"/>
      <c r="W61" s="38"/>
      <c r="X61" s="38"/>
      <c r="Y61" s="38"/>
    </row>
    <row r="62" spans="6:25" ht="29.45" hidden="1" customHeight="1" x14ac:dyDescent="0.25">
      <c r="K62" s="7"/>
      <c r="L62" s="7"/>
      <c r="M62" s="7"/>
      <c r="N62" s="7"/>
      <c r="O62" s="7"/>
      <c r="P62" s="7"/>
      <c r="Q62" s="7"/>
      <c r="R62" s="38"/>
      <c r="S62" s="38"/>
      <c r="T62" s="38"/>
      <c r="U62" s="38"/>
      <c r="V62" s="38"/>
      <c r="W62" s="38"/>
      <c r="X62" s="38"/>
      <c r="Y62" s="38"/>
    </row>
    <row r="63" spans="6:25" ht="29.45" hidden="1" customHeight="1" x14ac:dyDescent="0.25">
      <c r="K63" s="7"/>
      <c r="L63" s="7"/>
      <c r="M63" s="7"/>
      <c r="N63" s="7"/>
      <c r="O63" s="7"/>
      <c r="P63" s="7"/>
      <c r="Q63" s="7"/>
      <c r="R63" s="38"/>
      <c r="S63" s="38"/>
      <c r="T63" s="38"/>
      <c r="U63" s="38"/>
      <c r="V63" s="38"/>
      <c r="W63" s="38"/>
      <c r="X63" s="38"/>
      <c r="Y63" s="38"/>
    </row>
    <row r="64" spans="6:25" ht="29.45" hidden="1" customHeight="1" x14ac:dyDescent="0.25">
      <c r="K64" s="7"/>
      <c r="L64" s="7"/>
      <c r="M64" s="7"/>
      <c r="N64" s="7"/>
      <c r="O64" s="7"/>
      <c r="P64" s="7"/>
      <c r="Q64" s="7"/>
      <c r="R64" s="38"/>
      <c r="S64" s="38"/>
      <c r="T64" s="38"/>
      <c r="U64" s="38"/>
      <c r="V64" s="38"/>
      <c r="W64" s="38"/>
      <c r="X64" s="38"/>
      <c r="Y64" s="38"/>
    </row>
    <row r="65" spans="11:25" ht="29.45" hidden="1" customHeight="1" x14ac:dyDescent="0.25">
      <c r="K65" s="7"/>
      <c r="L65" s="7"/>
      <c r="M65" s="7"/>
      <c r="N65" s="7"/>
      <c r="O65" s="7"/>
      <c r="P65" s="7"/>
      <c r="Q65" s="7"/>
      <c r="R65" s="38"/>
      <c r="S65" s="38"/>
      <c r="T65" s="38"/>
      <c r="U65" s="38"/>
      <c r="V65" s="38"/>
      <c r="W65" s="38"/>
      <c r="X65" s="38"/>
      <c r="Y65" s="38"/>
    </row>
    <row r="66" spans="11:25" ht="29.45" hidden="1" customHeight="1" x14ac:dyDescent="0.25">
      <c r="K66" s="7"/>
      <c r="L66" s="7"/>
      <c r="M66" s="7"/>
      <c r="N66" s="7"/>
      <c r="O66" s="7"/>
      <c r="P66" s="7"/>
      <c r="Q66" s="7"/>
      <c r="R66" s="38"/>
      <c r="S66" s="38"/>
      <c r="T66" s="38"/>
      <c r="U66" s="38"/>
      <c r="V66" s="38"/>
      <c r="W66" s="38"/>
      <c r="X66" s="38"/>
      <c r="Y66" s="38"/>
    </row>
    <row r="67" spans="11:25" ht="29.45" hidden="1" customHeight="1" x14ac:dyDescent="0.25">
      <c r="K67" s="38"/>
      <c r="L67" s="38"/>
      <c r="M67" s="38"/>
      <c r="N67" s="38"/>
      <c r="O67" s="38"/>
      <c r="P67" s="38"/>
      <c r="Q67" s="38"/>
      <c r="R67" s="38"/>
      <c r="S67" s="38"/>
      <c r="T67" s="38"/>
      <c r="U67" s="38"/>
      <c r="V67" s="38"/>
      <c r="W67" s="38"/>
      <c r="X67" s="38"/>
      <c r="Y67" s="38"/>
    </row>
    <row r="68" spans="11:25" ht="29.45" hidden="1" customHeight="1" x14ac:dyDescent="0.25">
      <c r="K68" s="38"/>
      <c r="L68" s="38"/>
      <c r="M68" s="38"/>
      <c r="N68" s="38"/>
      <c r="O68" s="38"/>
      <c r="P68" s="38"/>
      <c r="Q68" s="38"/>
      <c r="R68" s="38"/>
      <c r="S68" s="38"/>
      <c r="T68" s="38"/>
      <c r="U68" s="38"/>
      <c r="V68" s="38"/>
      <c r="W68" s="38"/>
      <c r="X68" s="38"/>
      <c r="Y68" s="38"/>
    </row>
    <row r="69" spans="11:25" ht="14.45" hidden="1" customHeight="1" x14ac:dyDescent="0.25">
      <c r="K69" s="38"/>
      <c r="L69" s="38"/>
      <c r="M69" s="38"/>
      <c r="N69" s="38"/>
      <c r="O69" s="38"/>
      <c r="P69" s="38"/>
      <c r="Q69" s="38"/>
      <c r="R69" s="38"/>
      <c r="S69" s="38"/>
      <c r="T69" s="38"/>
      <c r="U69" s="38"/>
      <c r="V69" s="38"/>
      <c r="W69" s="38"/>
      <c r="X69" s="38"/>
      <c r="Y69" s="38"/>
    </row>
    <row r="70" spans="11:25" ht="14.45" hidden="1" customHeight="1" x14ac:dyDescent="0.25">
      <c r="K70" s="38"/>
      <c r="L70" s="38"/>
      <c r="M70" s="38"/>
      <c r="N70" s="38"/>
      <c r="O70" s="38"/>
      <c r="P70" s="38"/>
      <c r="Q70" s="38"/>
      <c r="R70" s="38"/>
      <c r="S70" s="38"/>
      <c r="T70" s="38"/>
      <c r="U70" s="38"/>
      <c r="V70" s="38"/>
      <c r="W70" s="38"/>
      <c r="X70" s="38"/>
      <c r="Y70" s="38"/>
    </row>
    <row r="71" spans="11:25" ht="14.45" hidden="1" customHeight="1" x14ac:dyDescent="0.25">
      <c r="K71" s="38"/>
      <c r="L71" s="38"/>
      <c r="M71" s="38"/>
      <c r="N71" s="38"/>
      <c r="O71" s="38"/>
      <c r="P71" s="38"/>
      <c r="Q71" s="38"/>
      <c r="R71" s="38"/>
      <c r="S71" s="38"/>
      <c r="T71" s="38"/>
      <c r="U71" s="38"/>
      <c r="V71" s="38"/>
      <c r="W71" s="38"/>
      <c r="X71" s="38"/>
      <c r="Y71" s="38"/>
    </row>
    <row r="72" spans="11:25" ht="14.45" hidden="1" customHeight="1" x14ac:dyDescent="0.25">
      <c r="K72" s="38"/>
      <c r="L72" s="38"/>
      <c r="M72" s="38"/>
      <c r="N72" s="38"/>
      <c r="O72" s="38"/>
      <c r="P72" s="38"/>
      <c r="Q72" s="38"/>
      <c r="R72" s="38"/>
      <c r="S72" s="38"/>
      <c r="T72" s="38"/>
      <c r="U72" s="38"/>
      <c r="V72" s="38"/>
      <c r="W72" s="38"/>
      <c r="X72" s="38"/>
      <c r="Y72" s="38"/>
    </row>
    <row r="73" spans="11:25" ht="14.45" hidden="1" customHeight="1" x14ac:dyDescent="0.25">
      <c r="K73" s="38"/>
      <c r="L73" s="38"/>
      <c r="M73" s="38"/>
      <c r="N73" s="38"/>
      <c r="O73" s="38"/>
      <c r="P73" s="38"/>
      <c r="Q73" s="38"/>
      <c r="R73" s="38"/>
      <c r="S73" s="38"/>
      <c r="T73" s="38"/>
      <c r="U73" s="38"/>
      <c r="V73" s="38"/>
      <c r="W73" s="38"/>
      <c r="X73" s="38"/>
      <c r="Y73" s="38"/>
    </row>
    <row r="74" spans="11:25" ht="14.45" hidden="1" customHeight="1" x14ac:dyDescent="0.25">
      <c r="K74" s="38"/>
      <c r="L74" s="38"/>
      <c r="M74" s="42"/>
      <c r="N74" s="42"/>
      <c r="O74" s="42"/>
      <c r="P74" s="42"/>
      <c r="Q74" s="42"/>
      <c r="R74" s="42"/>
      <c r="S74" s="42"/>
      <c r="T74" s="42"/>
      <c r="U74" s="42"/>
      <c r="V74" s="42"/>
      <c r="W74" s="42"/>
      <c r="X74" s="42"/>
      <c r="Y74" s="42"/>
    </row>
    <row r="75" spans="11:25" ht="14.45" hidden="1" customHeight="1" x14ac:dyDescent="0.25">
      <c r="K75" s="38"/>
      <c r="L75" s="38"/>
      <c r="M75" s="42"/>
      <c r="N75" s="42"/>
      <c r="O75" s="42"/>
      <c r="P75" s="42"/>
      <c r="Q75" s="42"/>
      <c r="R75" s="42"/>
      <c r="S75" s="42"/>
      <c r="T75" s="42"/>
      <c r="U75" s="42"/>
      <c r="V75" s="42"/>
      <c r="W75" s="42"/>
      <c r="X75" s="42"/>
      <c r="Y75" s="42"/>
    </row>
    <row r="76" spans="11:25" ht="14.45" hidden="1" customHeight="1" x14ac:dyDescent="0.25">
      <c r="K76" s="19"/>
      <c r="L76" s="19"/>
      <c r="M76" s="19"/>
      <c r="N76" s="19"/>
      <c r="O76" s="19"/>
      <c r="P76" s="19"/>
      <c r="Q76" s="19"/>
      <c r="R76" s="19"/>
      <c r="S76" s="19"/>
      <c r="T76" s="19"/>
      <c r="U76" s="19"/>
      <c r="V76" s="19"/>
      <c r="W76" s="19"/>
      <c r="X76" s="19"/>
      <c r="Y76" s="19"/>
    </row>
    <row r="77" spans="11:25" ht="14.45" hidden="1" customHeight="1" x14ac:dyDescent="0.25">
      <c r="K77" s="19"/>
      <c r="L77" s="19"/>
      <c r="M77" s="19"/>
      <c r="N77" s="19"/>
      <c r="O77" s="19"/>
      <c r="P77" s="19"/>
      <c r="Q77" s="19"/>
      <c r="R77" s="19"/>
      <c r="S77" s="19"/>
      <c r="T77" s="19"/>
      <c r="U77" s="19"/>
      <c r="V77" s="19"/>
      <c r="W77" s="19"/>
      <c r="X77" s="19"/>
      <c r="Y77" s="19"/>
    </row>
  </sheetData>
  <mergeCells count="4">
    <mergeCell ref="G25:H25"/>
    <mergeCell ref="G34:H34"/>
    <mergeCell ref="G46:H46"/>
    <mergeCell ref="G53:M58"/>
  </mergeCells>
  <pageMargins left="0.511811024" right="0.511811024" top="0.78740157499999996" bottom="0.78740157499999996" header="0.31496062000000002" footer="0.31496062000000002"/>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37"/>
  <sheetViews>
    <sheetView showGridLines="0" showRowColHeaders="0" zoomScale="85" zoomScaleNormal="85" workbookViewId="0"/>
  </sheetViews>
  <sheetFormatPr defaultColWidth="0" defaultRowHeight="14.45" customHeight="1" zeroHeight="1" x14ac:dyDescent="0.25"/>
  <cols>
    <col min="1" max="5" width="8.85546875" customWidth="1"/>
    <col min="6" max="6" width="43.42578125" customWidth="1"/>
    <col min="7" max="24" width="8.85546875" customWidth="1"/>
    <col min="25" max="16384" width="8.85546875" hidden="1"/>
  </cols>
  <sheetData>
    <row r="1" spans="6:13" ht="15" x14ac:dyDescent="0.25"/>
    <row r="2" spans="6:13" ht="15" x14ac:dyDescent="0.25"/>
    <row r="3" spans="6:13" ht="15" x14ac:dyDescent="0.25"/>
    <row r="4" spans="6:13" ht="15" x14ac:dyDescent="0.25"/>
    <row r="5" spans="6:13" ht="15" x14ac:dyDescent="0.25"/>
    <row r="6" spans="6:13" ht="15" x14ac:dyDescent="0.25"/>
    <row r="7" spans="6:13" ht="15" x14ac:dyDescent="0.25"/>
    <row r="8" spans="6:13" ht="15" x14ac:dyDescent="0.25"/>
    <row r="9" spans="6:13" ht="15" x14ac:dyDescent="0.25"/>
    <row r="10" spans="6:13" ht="15" x14ac:dyDescent="0.25"/>
    <row r="11" spans="6:13" ht="15" x14ac:dyDescent="0.25"/>
    <row r="12" spans="6:13" ht="15" x14ac:dyDescent="0.25"/>
    <row r="13" spans="6:13" ht="15" x14ac:dyDescent="0.25"/>
    <row r="14" spans="6:13" ht="15" x14ac:dyDescent="0.25"/>
    <row r="15" spans="6:13" ht="15" x14ac:dyDescent="0.25"/>
    <row r="16" spans="6:13" ht="24" customHeight="1" x14ac:dyDescent="0.35">
      <c r="F16" s="89" t="s">
        <v>0</v>
      </c>
      <c r="I16" s="9"/>
      <c r="M16" s="2"/>
    </row>
    <row r="17" spans="6:12" ht="25.9" customHeight="1" x14ac:dyDescent="0.25">
      <c r="F17" s="194" t="s">
        <v>158</v>
      </c>
      <c r="G17" s="147"/>
      <c r="H17" s="147"/>
      <c r="I17" s="147"/>
      <c r="L17" s="147"/>
    </row>
    <row r="18" spans="6:12" ht="32.450000000000003" customHeight="1" x14ac:dyDescent="0.25">
      <c r="F18" s="194" t="s">
        <v>622</v>
      </c>
    </row>
    <row r="19" spans="6:12" ht="32.450000000000003" customHeight="1" x14ac:dyDescent="0.25">
      <c r="F19" s="194" t="s">
        <v>159</v>
      </c>
    </row>
    <row r="20" spans="6:12" ht="32.450000000000003" customHeight="1" x14ac:dyDescent="0.25">
      <c r="F20" s="194" t="s">
        <v>160</v>
      </c>
    </row>
    <row r="21" spans="6:12" ht="32.450000000000003" customHeight="1" x14ac:dyDescent="0.25">
      <c r="F21" s="194" t="s">
        <v>161</v>
      </c>
    </row>
    <row r="22" spans="6:12" ht="32.450000000000003" customHeight="1" x14ac:dyDescent="0.25">
      <c r="F22" s="194" t="s">
        <v>162</v>
      </c>
    </row>
    <row r="23" spans="6:12" ht="32.450000000000003" customHeight="1" x14ac:dyDescent="0.25">
      <c r="F23" s="194" t="s">
        <v>612</v>
      </c>
    </row>
    <row r="24" spans="6:12" ht="32.450000000000003" customHeight="1" x14ac:dyDescent="0.25">
      <c r="F24" s="194" t="s">
        <v>613</v>
      </c>
    </row>
    <row r="25" spans="6:12" ht="32.450000000000003" customHeight="1" x14ac:dyDescent="0.25">
      <c r="F25" s="194" t="s">
        <v>614</v>
      </c>
    </row>
    <row r="26" spans="6:12" ht="32.450000000000003" customHeight="1" x14ac:dyDescent="0.25">
      <c r="F26" s="194" t="s">
        <v>163</v>
      </c>
    </row>
    <row r="27" spans="6:12" ht="32.450000000000003" customHeight="1" x14ac:dyDescent="0.25">
      <c r="F27" s="194" t="s">
        <v>615</v>
      </c>
    </row>
    <row r="28" spans="6:12" ht="32.450000000000003" customHeight="1" x14ac:dyDescent="0.25">
      <c r="F28" s="194" t="s">
        <v>616</v>
      </c>
    </row>
    <row r="29" spans="6:12" ht="32.450000000000003" customHeight="1" x14ac:dyDescent="0.25">
      <c r="F29" s="194" t="s">
        <v>164</v>
      </c>
    </row>
    <row r="30" spans="6:12" ht="32.450000000000003" customHeight="1" x14ac:dyDescent="0.25">
      <c r="F30" s="194" t="s">
        <v>165</v>
      </c>
    </row>
    <row r="31" spans="6:12" ht="32.450000000000003" customHeight="1" x14ac:dyDescent="0.25">
      <c r="F31" s="194" t="s">
        <v>617</v>
      </c>
    </row>
    <row r="32" spans="6:12" ht="32.450000000000003" customHeight="1" x14ac:dyDescent="0.25">
      <c r="F32" s="194" t="s">
        <v>618</v>
      </c>
    </row>
    <row r="33" ht="15" x14ac:dyDescent="0.25"/>
    <row r="34" ht="14.45" customHeight="1" x14ac:dyDescent="0.25"/>
    <row r="35" ht="14.45" customHeight="1" x14ac:dyDescent="0.25"/>
    <row r="36" ht="14.45" customHeight="1" x14ac:dyDescent="0.25"/>
    <row r="37" ht="14.45" customHeight="1" x14ac:dyDescent="0.25"/>
  </sheetData>
  <hyperlinks>
    <hyperlink ref="F17" location="ip_recla!A1" display="Reclamações de Privacidade do Cliente" xr:uid="{00000000-0004-0000-0B00-000000000000}"/>
    <hyperlink ref="F18" location="ip_recall!A1" display="Recall" xr:uid="{00000000-0004-0000-0B00-000001000000}"/>
    <hyperlink ref="F19" location="ip_ras!A1" display="Rastreabilidade" xr:uid="{00000000-0004-0000-0B00-000002000000}"/>
    <hyperlink ref="F20" location="ip_star!A1" display="Natura Startups" xr:uid="{00000000-0004-0000-0B00-000003000000}"/>
    <hyperlink ref="F21" location="IP_tc!A1" display="Treinamento Consultoras - Brasil" xr:uid="{00000000-0004-0000-0B00-000004000000}"/>
    <hyperlink ref="F23" location="ip_tr!A1" display="Treinamento Representantes - Brasil" xr:uid="{00000000-0004-0000-0B00-000005000000}"/>
    <hyperlink ref="F24" location="ip_vc!A1" display="Violações de Códigos de Conduta" xr:uid="{00000000-0004-0000-0B00-000006000000}"/>
    <hyperlink ref="F25" location="ip_sistema!A1" display="Sistemas de Gestão Ambiental Certificados" xr:uid="{00000000-0004-0000-0B00-000007000000}"/>
    <hyperlink ref="F26" location="ip_parcela!A1" display="Parcela de material compostável e reciclável em embalagens plásticas" xr:uid="{00000000-0004-0000-0B00-000008000000}"/>
    <hyperlink ref="F27" location="ip_log!A1" display="Logística - Prazo Médio de Entrega | Natura" xr:uid="{00000000-0004-0000-0B00-000009000000}"/>
    <hyperlink ref="F28" location="ip_consul!A1" display="Consultoras e Representantes" xr:uid="{00000000-0004-0000-0B00-00000A000000}"/>
    <hyperlink ref="F29" location="ip_lealdade!A1" display="Satisfação e Lealdade Consultoras Natura" xr:uid="{00000000-0004-0000-0B00-00000B000000}"/>
    <hyperlink ref="F30" location="ip_satis_final!A1" display="Satisfação Cliente Final" xr:uid="{00000000-0004-0000-0B00-00000C000000}"/>
    <hyperlink ref="F31" location="ip_satis_repre!A1" display="Satisfação das Representantes | Avon" xr:uid="{00000000-0004-0000-0B00-00000D000000}"/>
    <hyperlink ref="F22" location="ip_ino!A1" display="Inovação" xr:uid="{00000000-0004-0000-0B00-00000E000000}"/>
    <hyperlink ref="F32" location="ip_canais!A1" display="Canais de atendimento" xr:uid="{00000000-0004-0000-0B00-00000F000000}"/>
  </hyperlinks>
  <pageMargins left="0.511811024" right="0.511811024" top="0.78740157499999996" bottom="0.78740157499999996" header="0.31496062000000002" footer="0.31496062000000002"/>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AD78"/>
  <sheetViews>
    <sheetView showGridLines="0" showRowColHeaders="0" zoomScale="85" zoomScaleNormal="85" workbookViewId="0">
      <selection activeCell="I36" sqref="I36"/>
    </sheetView>
  </sheetViews>
  <sheetFormatPr defaultColWidth="0" defaultRowHeight="14.45" customHeight="1" zeroHeight="1" x14ac:dyDescent="0.25"/>
  <cols>
    <col min="1" max="5" width="8.85546875" customWidth="1"/>
    <col min="6" max="6" width="42" customWidth="1"/>
    <col min="7" max="8" width="29.5703125" customWidth="1"/>
    <col min="9"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36.6" customHeight="1" x14ac:dyDescent="0.25">
      <c r="F18" s="25"/>
      <c r="G18" s="27"/>
      <c r="H18" s="30"/>
      <c r="I18" s="28"/>
      <c r="J18" s="29"/>
    </row>
    <row r="19" spans="6:25" ht="29.45" customHeight="1" x14ac:dyDescent="0.25">
      <c r="F19" s="16" t="s">
        <v>166</v>
      </c>
      <c r="G19" s="34" t="s">
        <v>178</v>
      </c>
      <c r="H19" s="34"/>
      <c r="I19" s="34"/>
      <c r="J19" s="34"/>
      <c r="K19" s="34"/>
      <c r="L19" s="19"/>
      <c r="M19" s="19"/>
      <c r="N19" s="38"/>
      <c r="O19" s="38"/>
      <c r="P19" s="38"/>
      <c r="Q19" s="38"/>
      <c r="R19" s="38"/>
      <c r="S19" s="38"/>
      <c r="T19" s="38"/>
      <c r="U19" s="38"/>
      <c r="V19" s="38"/>
      <c r="W19" s="38"/>
      <c r="X19" s="38"/>
      <c r="Y19" s="38"/>
    </row>
    <row r="20" spans="6:25" ht="29.45" customHeight="1" x14ac:dyDescent="0.25">
      <c r="F20" s="16" t="s">
        <v>167</v>
      </c>
      <c r="G20" s="34" t="s">
        <v>1605</v>
      </c>
      <c r="H20" s="34"/>
      <c r="I20" s="34"/>
      <c r="J20" s="34"/>
      <c r="K20" s="34"/>
      <c r="L20" s="19"/>
      <c r="M20" s="19"/>
      <c r="N20" s="38"/>
      <c r="O20" s="38"/>
      <c r="P20" s="38"/>
      <c r="Q20" s="38"/>
      <c r="R20" s="38"/>
      <c r="S20" s="38"/>
      <c r="T20" s="38"/>
      <c r="U20" s="38"/>
      <c r="V20" s="38"/>
      <c r="W20" s="38"/>
      <c r="X20" s="38"/>
      <c r="Y20" s="38"/>
    </row>
    <row r="21" spans="6:25" ht="29.45" customHeight="1" x14ac:dyDescent="0.25">
      <c r="F21" s="16" t="s">
        <v>168</v>
      </c>
      <c r="G21" s="34" t="s">
        <v>1606</v>
      </c>
      <c r="H21" s="34"/>
      <c r="I21" s="34"/>
      <c r="J21" s="34"/>
      <c r="K21" s="34"/>
      <c r="L21" s="19"/>
      <c r="M21" s="19"/>
      <c r="N21" s="38"/>
      <c r="O21" s="38"/>
      <c r="P21" s="38"/>
      <c r="Q21" s="38"/>
      <c r="R21" s="38"/>
      <c r="S21" s="38"/>
      <c r="T21" s="38"/>
      <c r="U21" s="38"/>
      <c r="V21" s="38"/>
      <c r="W21" s="38"/>
      <c r="X21" s="38"/>
      <c r="Y21" s="38"/>
    </row>
    <row r="22" spans="6:25" ht="29.45" customHeight="1" x14ac:dyDescent="0.25">
      <c r="F22" s="16" t="s">
        <v>170</v>
      </c>
      <c r="G22" s="16" t="s">
        <v>1007</v>
      </c>
      <c r="H22" s="34"/>
      <c r="I22" s="34"/>
      <c r="J22" s="34"/>
      <c r="K22" s="34"/>
      <c r="L22" s="19"/>
      <c r="M22" s="19"/>
      <c r="N22" s="19"/>
      <c r="O22" s="19"/>
      <c r="P22" s="34"/>
      <c r="Q22" s="34"/>
      <c r="R22" s="38"/>
      <c r="S22" s="38"/>
      <c r="T22" s="38"/>
      <c r="U22" s="38"/>
      <c r="V22" s="38"/>
      <c r="W22" s="38"/>
      <c r="X22" s="38"/>
      <c r="Y22" s="38"/>
    </row>
    <row r="23" spans="6:25" ht="29.45" customHeight="1" x14ac:dyDescent="0.25">
      <c r="F23" s="16" t="s">
        <v>171</v>
      </c>
      <c r="G23" s="16" t="s">
        <v>180</v>
      </c>
      <c r="H23" s="34"/>
      <c r="I23" s="34"/>
      <c r="J23" s="34"/>
      <c r="K23" s="34"/>
      <c r="L23" s="19"/>
      <c r="M23" s="19"/>
      <c r="N23" s="19"/>
      <c r="O23" s="19"/>
      <c r="P23" s="34"/>
      <c r="Q23" s="34"/>
      <c r="R23" s="38"/>
      <c r="S23" s="38"/>
      <c r="T23" s="38"/>
      <c r="U23" s="38"/>
      <c r="V23" s="38"/>
      <c r="W23" s="38"/>
      <c r="X23" s="38"/>
      <c r="Y23" s="38"/>
    </row>
    <row r="24" spans="6:25" ht="52.9" customHeight="1" x14ac:dyDescent="0.25">
      <c r="G24" s="506" t="s">
        <v>1008</v>
      </c>
      <c r="H24" s="504"/>
      <c r="I24" s="255"/>
      <c r="J24" s="34"/>
      <c r="K24" s="34"/>
      <c r="L24" s="19"/>
      <c r="M24" s="19"/>
      <c r="N24" s="19"/>
      <c r="O24" s="19"/>
      <c r="P24" s="34"/>
      <c r="Q24" s="34"/>
      <c r="R24" s="38"/>
      <c r="S24" s="38"/>
      <c r="T24" s="38"/>
      <c r="U24" s="38"/>
      <c r="V24" s="38"/>
      <c r="W24" s="38"/>
      <c r="X24" s="38"/>
      <c r="Y24" s="38"/>
    </row>
    <row r="25" spans="6:25" ht="29.45" customHeight="1" x14ac:dyDescent="0.25">
      <c r="G25" s="340" t="s">
        <v>1009</v>
      </c>
      <c r="H25" s="341">
        <v>2022</v>
      </c>
      <c r="I25" s="255"/>
      <c r="J25" s="34"/>
      <c r="K25" s="34"/>
      <c r="L25" s="19"/>
      <c r="M25" s="19"/>
      <c r="N25" s="19"/>
      <c r="O25" s="19"/>
      <c r="P25" s="34"/>
      <c r="Q25" s="34"/>
      <c r="R25" s="38"/>
      <c r="S25" s="38"/>
      <c r="T25" s="38"/>
      <c r="U25" s="38"/>
      <c r="V25" s="38"/>
      <c r="W25" s="38"/>
      <c r="X25" s="38"/>
      <c r="Y25" s="38"/>
    </row>
    <row r="26" spans="6:25" ht="29.45" customHeight="1" x14ac:dyDescent="0.25">
      <c r="G26" s="319" t="s">
        <v>207</v>
      </c>
      <c r="H26" s="321">
        <v>10.315</v>
      </c>
      <c r="I26" s="255"/>
      <c r="J26" s="34"/>
      <c r="K26" s="34"/>
      <c r="L26" s="19"/>
      <c r="M26" s="19"/>
      <c r="N26" s="19"/>
      <c r="O26" s="19"/>
      <c r="P26" s="34"/>
      <c r="Q26" s="34"/>
      <c r="R26" s="38"/>
      <c r="S26" s="38"/>
      <c r="T26" s="38"/>
      <c r="U26" s="38"/>
      <c r="V26" s="38"/>
      <c r="W26" s="38"/>
      <c r="X26" s="38"/>
      <c r="Y26" s="38"/>
    </row>
    <row r="27" spans="6:25" ht="29.45" customHeight="1" x14ac:dyDescent="0.25">
      <c r="G27" s="323" t="s">
        <v>208</v>
      </c>
      <c r="H27" s="342">
        <v>6.7889999999999997</v>
      </c>
      <c r="I27" s="255"/>
      <c r="J27" s="34"/>
      <c r="K27" s="34"/>
      <c r="L27" s="19"/>
      <c r="M27" s="19"/>
      <c r="N27" s="19"/>
      <c r="O27" s="19"/>
      <c r="P27" s="34"/>
      <c r="Q27" s="34"/>
      <c r="R27" s="38"/>
      <c r="S27" s="38"/>
      <c r="T27" s="38"/>
      <c r="U27" s="38"/>
      <c r="V27" s="38"/>
      <c r="W27" s="38"/>
      <c r="X27" s="38"/>
      <c r="Y27" s="38"/>
    </row>
    <row r="28" spans="6:25" ht="29.45" customHeight="1" x14ac:dyDescent="0.25">
      <c r="G28" s="343" t="s">
        <v>184</v>
      </c>
      <c r="H28" s="344">
        <v>0</v>
      </c>
      <c r="I28" s="255"/>
      <c r="J28" s="34"/>
      <c r="K28" s="34"/>
      <c r="L28" s="19"/>
      <c r="M28" s="19"/>
      <c r="N28" s="19"/>
      <c r="O28" s="19"/>
      <c r="P28" s="34"/>
      <c r="Q28" s="34"/>
      <c r="R28" s="38"/>
      <c r="S28" s="38"/>
      <c r="T28" s="38"/>
      <c r="U28" s="38"/>
      <c r="V28" s="38"/>
      <c r="W28" s="38"/>
      <c r="X28" s="38"/>
      <c r="Y28" s="38"/>
    </row>
    <row r="29" spans="6:25" ht="29.45" customHeight="1" x14ac:dyDescent="0.25">
      <c r="G29" s="345" t="s">
        <v>185</v>
      </c>
      <c r="H29" s="270" t="s">
        <v>1010</v>
      </c>
      <c r="I29" s="34"/>
      <c r="J29" s="34"/>
      <c r="K29" s="34"/>
      <c r="L29" s="19"/>
      <c r="M29" s="19"/>
      <c r="N29" s="19"/>
      <c r="O29" s="19"/>
      <c r="P29" s="34"/>
      <c r="Q29" s="34"/>
      <c r="R29" s="38"/>
      <c r="S29" s="38"/>
      <c r="T29" s="38"/>
      <c r="U29" s="38"/>
      <c r="V29" s="38"/>
      <c r="W29" s="38"/>
      <c r="X29" s="38"/>
      <c r="Y29" s="38"/>
    </row>
    <row r="30" spans="6:25" ht="29.45" customHeight="1" x14ac:dyDescent="0.25">
      <c r="F30" t="s">
        <v>169</v>
      </c>
      <c r="G30" s="34"/>
      <c r="H30" s="34"/>
      <c r="I30" s="34"/>
      <c r="J30" s="34"/>
      <c r="K30" s="34"/>
      <c r="L30" s="19"/>
      <c r="M30" s="19"/>
      <c r="N30" s="19"/>
      <c r="O30" s="19"/>
      <c r="P30" s="34"/>
      <c r="Q30" s="34"/>
      <c r="R30" s="38"/>
      <c r="S30" s="38"/>
      <c r="T30" s="38"/>
      <c r="U30" s="38"/>
      <c r="V30" s="38"/>
      <c r="W30" s="38"/>
      <c r="X30" s="38"/>
      <c r="Y30" s="38"/>
    </row>
    <row r="31" spans="6:25" ht="29.45" customHeight="1" x14ac:dyDescent="0.25">
      <c r="F31" s="16" t="s">
        <v>170</v>
      </c>
      <c r="G31" s="97" t="s">
        <v>1011</v>
      </c>
      <c r="H31" s="34"/>
      <c r="I31" s="34"/>
      <c r="J31" s="34"/>
      <c r="K31" s="34"/>
      <c r="L31" s="19"/>
      <c r="M31" s="19"/>
      <c r="N31" s="19"/>
      <c r="O31" s="19"/>
      <c r="P31" s="34"/>
      <c r="Q31" s="34"/>
      <c r="R31" s="38"/>
      <c r="S31" s="38"/>
      <c r="T31" s="38"/>
      <c r="U31" s="38"/>
      <c r="V31" s="38"/>
      <c r="W31" s="38"/>
      <c r="X31" s="38"/>
      <c r="Y31" s="38"/>
    </row>
    <row r="32" spans="6:25" ht="29.45" customHeight="1" x14ac:dyDescent="0.25">
      <c r="F32" s="16" t="s">
        <v>171</v>
      </c>
      <c r="G32" s="97" t="s">
        <v>180</v>
      </c>
      <c r="H32" s="34"/>
      <c r="I32" s="34"/>
      <c r="J32" s="34"/>
      <c r="K32" s="34"/>
      <c r="L32" s="19"/>
      <c r="M32" s="19"/>
      <c r="N32" s="19"/>
      <c r="O32" s="19"/>
      <c r="P32" s="34"/>
      <c r="Q32" s="34"/>
      <c r="R32" s="38"/>
      <c r="S32" s="38"/>
      <c r="T32" s="38"/>
      <c r="U32" s="38"/>
      <c r="V32" s="38"/>
      <c r="W32" s="38"/>
      <c r="X32" s="38"/>
      <c r="Y32" s="38"/>
    </row>
    <row r="33" spans="6:25" ht="58.15" customHeight="1" x14ac:dyDescent="0.25">
      <c r="F33" s="16"/>
      <c r="G33" s="499" t="s">
        <v>1012</v>
      </c>
      <c r="H33" s="499"/>
      <c r="I33" s="34"/>
      <c r="J33" s="34"/>
      <c r="K33" s="34"/>
      <c r="L33" s="19"/>
      <c r="M33" s="19"/>
      <c r="N33" s="19"/>
      <c r="O33" s="19"/>
      <c r="P33" s="34"/>
      <c r="Q33" s="34"/>
      <c r="R33" s="38"/>
      <c r="S33" s="38"/>
      <c r="T33" s="38"/>
      <c r="U33" s="38"/>
      <c r="V33" s="38"/>
      <c r="W33" s="38"/>
      <c r="X33" s="38"/>
      <c r="Y33" s="38"/>
    </row>
    <row r="34" spans="6:25" ht="29.45" customHeight="1" x14ac:dyDescent="0.25">
      <c r="F34" s="16"/>
      <c r="G34" s="270" t="s">
        <v>1009</v>
      </c>
      <c r="H34" s="270">
        <v>2022</v>
      </c>
      <c r="I34" s="34"/>
      <c r="J34" s="34"/>
      <c r="K34" s="34"/>
      <c r="L34" s="19"/>
      <c r="M34" s="19"/>
      <c r="N34" s="19"/>
      <c r="O34" s="19"/>
      <c r="P34" s="34"/>
      <c r="Q34" s="34"/>
      <c r="R34" s="38"/>
      <c r="S34" s="38"/>
      <c r="T34" s="38"/>
      <c r="U34" s="38"/>
      <c r="V34" s="38"/>
      <c r="W34" s="38"/>
      <c r="X34" s="38"/>
      <c r="Y34" s="38"/>
    </row>
    <row r="35" spans="6:25" ht="29.45" customHeight="1" x14ac:dyDescent="0.25">
      <c r="F35" s="16"/>
      <c r="G35" s="73" t="s">
        <v>911</v>
      </c>
      <c r="H35" s="73">
        <v>1.0269999999999999</v>
      </c>
      <c r="I35" s="34"/>
      <c r="J35" s="34"/>
      <c r="K35" s="34"/>
      <c r="L35" s="19"/>
      <c r="M35" s="19"/>
      <c r="N35" s="19"/>
      <c r="O35" s="19"/>
      <c r="P35" s="34"/>
      <c r="Q35" s="34"/>
      <c r="R35" s="38"/>
      <c r="S35" s="38"/>
      <c r="T35" s="38"/>
      <c r="U35" s="38"/>
      <c r="V35" s="38"/>
      <c r="W35" s="38"/>
      <c r="X35" s="38"/>
      <c r="Y35" s="38"/>
    </row>
    <row r="36" spans="6:25" ht="29.45" customHeight="1" x14ac:dyDescent="0.25">
      <c r="F36" s="16"/>
      <c r="G36" s="73" t="s">
        <v>912</v>
      </c>
      <c r="H36" s="73">
        <v>2.7360000000000002</v>
      </c>
      <c r="I36" s="34"/>
      <c r="J36" s="34"/>
      <c r="K36" s="34"/>
      <c r="L36" s="19"/>
      <c r="M36" s="19"/>
      <c r="N36" s="19"/>
      <c r="O36" s="19"/>
      <c r="P36" s="34"/>
      <c r="Q36" s="34"/>
      <c r="R36" s="38"/>
      <c r="S36" s="38"/>
      <c r="T36" s="38"/>
      <c r="U36" s="38"/>
      <c r="V36" s="38"/>
      <c r="W36" s="38"/>
      <c r="X36" s="38"/>
      <c r="Y36" s="38"/>
    </row>
    <row r="37" spans="6:25" ht="29.45" customHeight="1" x14ac:dyDescent="0.25">
      <c r="F37" s="16"/>
      <c r="G37" s="73" t="s">
        <v>1013</v>
      </c>
      <c r="H37" s="73">
        <v>3.8820000000000001</v>
      </c>
      <c r="I37" s="34"/>
      <c r="J37" s="34"/>
      <c r="K37" s="34"/>
      <c r="L37" s="19"/>
      <c r="M37" s="19"/>
      <c r="N37" s="19"/>
      <c r="O37" s="19"/>
      <c r="P37" s="34"/>
      <c r="Q37" s="34"/>
      <c r="R37" s="38"/>
      <c r="S37" s="38"/>
      <c r="T37" s="38"/>
      <c r="U37" s="38"/>
      <c r="V37" s="38"/>
      <c r="W37" s="38"/>
      <c r="X37" s="38"/>
      <c r="Y37" s="38"/>
    </row>
    <row r="38" spans="6:25" ht="29.45" customHeight="1" x14ac:dyDescent="0.25">
      <c r="F38" s="16"/>
      <c r="G38" s="73" t="s">
        <v>1014</v>
      </c>
      <c r="H38" s="73">
        <v>4.0419999999999998</v>
      </c>
      <c r="I38" s="34"/>
      <c r="J38" s="34"/>
      <c r="K38" s="34"/>
      <c r="L38" s="19"/>
      <c r="M38" s="19"/>
      <c r="N38" s="19"/>
      <c r="O38" s="19"/>
      <c r="P38" s="34"/>
      <c r="Q38" s="34"/>
      <c r="R38" s="38"/>
      <c r="S38" s="38"/>
      <c r="T38" s="38"/>
      <c r="U38" s="38"/>
      <c r="V38" s="38"/>
      <c r="W38" s="38"/>
      <c r="X38" s="38"/>
      <c r="Y38" s="38"/>
    </row>
    <row r="39" spans="6:25" ht="29.45" customHeight="1" x14ac:dyDescent="0.25">
      <c r="F39" s="16"/>
      <c r="G39" s="73" t="s">
        <v>1015</v>
      </c>
      <c r="H39" s="73">
        <v>14.478</v>
      </c>
      <c r="I39" s="34"/>
      <c r="J39" s="34"/>
      <c r="K39" s="34"/>
      <c r="L39" s="19"/>
      <c r="M39" s="19"/>
      <c r="N39" s="19"/>
      <c r="O39" s="19"/>
      <c r="P39" s="34"/>
      <c r="Q39" s="34"/>
      <c r="R39" s="38"/>
      <c r="S39" s="38"/>
      <c r="T39" s="38"/>
      <c r="U39" s="38"/>
      <c r="V39" s="38"/>
      <c r="W39" s="38"/>
      <c r="X39" s="38"/>
      <c r="Y39" s="38"/>
    </row>
    <row r="40" spans="6:25" ht="29.45" customHeight="1" x14ac:dyDescent="0.25">
      <c r="F40" s="16"/>
      <c r="G40" s="270" t="s">
        <v>185</v>
      </c>
      <c r="H40" s="270">
        <v>7.0410000000000004</v>
      </c>
      <c r="I40" s="34"/>
      <c r="J40" s="34"/>
      <c r="K40" s="34"/>
      <c r="L40" s="19"/>
      <c r="M40" s="19"/>
      <c r="N40" s="19"/>
      <c r="O40" s="19"/>
      <c r="P40" s="34"/>
      <c r="Q40" s="34"/>
      <c r="R40" s="38"/>
      <c r="S40" s="38"/>
      <c r="T40" s="38"/>
      <c r="U40" s="38"/>
      <c r="V40" s="38"/>
      <c r="W40" s="38"/>
      <c r="X40" s="38"/>
      <c r="Y40" s="38"/>
    </row>
    <row r="41" spans="6:25" ht="29.45" customHeight="1" x14ac:dyDescent="0.25">
      <c r="F41" s="16" t="s">
        <v>169</v>
      </c>
      <c r="G41" s="34"/>
      <c r="H41" s="34"/>
      <c r="I41" s="34"/>
      <c r="J41" s="34"/>
      <c r="K41" s="34"/>
      <c r="L41" s="19"/>
      <c r="M41" s="19"/>
      <c r="N41" s="19"/>
      <c r="O41" s="19"/>
      <c r="P41" s="34"/>
      <c r="Q41" s="34"/>
      <c r="R41" s="38"/>
      <c r="S41" s="38"/>
      <c r="T41" s="38"/>
      <c r="U41" s="38"/>
      <c r="V41" s="38"/>
      <c r="W41" s="38"/>
      <c r="X41" s="38"/>
      <c r="Y41" s="38"/>
    </row>
    <row r="42" spans="6:25" ht="29.45" customHeight="1" x14ac:dyDescent="0.25">
      <c r="F42" s="16" t="s">
        <v>170</v>
      </c>
      <c r="G42" s="16" t="s">
        <v>1016</v>
      </c>
      <c r="H42" s="34"/>
      <c r="I42" s="34"/>
      <c r="J42" s="34"/>
      <c r="K42" s="34"/>
      <c r="L42" s="19"/>
      <c r="M42" s="19"/>
      <c r="N42" s="19"/>
      <c r="O42" s="19"/>
      <c r="P42" s="34"/>
      <c r="Q42" s="34"/>
      <c r="R42" s="38"/>
      <c r="S42" s="38"/>
      <c r="T42" s="38"/>
      <c r="U42" s="38"/>
      <c r="V42" s="38"/>
      <c r="W42" s="38"/>
      <c r="X42" s="38"/>
      <c r="Y42" s="38"/>
    </row>
    <row r="43" spans="6:25" ht="29.45" customHeight="1" x14ac:dyDescent="0.25">
      <c r="F43" s="16" t="s">
        <v>171</v>
      </c>
      <c r="G43" s="16" t="s">
        <v>180</v>
      </c>
      <c r="H43" s="34"/>
      <c r="I43" s="34"/>
      <c r="J43" s="34"/>
      <c r="K43" s="34"/>
      <c r="L43" s="19"/>
      <c r="M43" s="19"/>
      <c r="N43" s="19"/>
      <c r="O43" s="19"/>
      <c r="P43" s="34"/>
      <c r="Q43" s="34"/>
      <c r="R43" s="38"/>
      <c r="S43" s="38"/>
      <c r="T43" s="38"/>
      <c r="U43" s="38"/>
      <c r="V43" s="38"/>
      <c r="W43" s="38"/>
      <c r="X43" s="38"/>
      <c r="Y43" s="38"/>
    </row>
    <row r="44" spans="6:25" ht="54" customHeight="1" x14ac:dyDescent="0.25">
      <c r="F44" s="16"/>
      <c r="G44" s="499" t="s">
        <v>1017</v>
      </c>
      <c r="H44" s="499"/>
      <c r="I44" s="34"/>
      <c r="J44" s="34"/>
      <c r="K44" s="34"/>
      <c r="L44" s="19"/>
      <c r="M44" s="19"/>
      <c r="N44" s="19"/>
      <c r="O44" s="19"/>
      <c r="P44" s="34"/>
      <c r="Q44" s="34"/>
      <c r="R44" s="38"/>
      <c r="S44" s="38"/>
      <c r="T44" s="38"/>
      <c r="U44" s="38"/>
      <c r="V44" s="38"/>
      <c r="W44" s="38"/>
      <c r="X44" s="38"/>
      <c r="Y44" s="38"/>
    </row>
    <row r="45" spans="6:25" ht="29.45" customHeight="1" x14ac:dyDescent="0.25">
      <c r="F45" s="16"/>
      <c r="G45" s="270" t="s">
        <v>1009</v>
      </c>
      <c r="H45" s="270">
        <v>2022</v>
      </c>
      <c r="I45" s="34"/>
      <c r="J45" s="34"/>
      <c r="K45" s="34"/>
      <c r="L45" s="19"/>
      <c r="M45" s="19"/>
      <c r="N45" s="19"/>
      <c r="O45" s="19"/>
      <c r="P45" s="34"/>
      <c r="Q45" s="34"/>
      <c r="R45" s="38"/>
      <c r="S45" s="38"/>
      <c r="T45" s="38"/>
      <c r="U45" s="38"/>
      <c r="V45" s="38"/>
      <c r="W45" s="38"/>
      <c r="X45" s="38"/>
      <c r="Y45" s="38"/>
    </row>
    <row r="46" spans="6:25" ht="29.45" customHeight="1" x14ac:dyDescent="0.25">
      <c r="F46" s="16"/>
      <c r="G46" s="73" t="s">
        <v>1018</v>
      </c>
      <c r="H46" s="73">
        <v>14.741</v>
      </c>
      <c r="I46" s="34"/>
      <c r="J46" s="34"/>
      <c r="K46" s="34"/>
      <c r="L46" s="19"/>
      <c r="M46" s="19"/>
      <c r="N46" s="19"/>
      <c r="O46" s="19"/>
      <c r="P46" s="34"/>
      <c r="Q46" s="34"/>
      <c r="R46" s="38"/>
      <c r="S46" s="38"/>
      <c r="T46" s="38"/>
      <c r="U46" s="38"/>
      <c r="V46" s="38"/>
      <c r="W46" s="38"/>
      <c r="X46" s="38"/>
      <c r="Y46" s="38"/>
    </row>
    <row r="47" spans="6:25" ht="29.45" customHeight="1" x14ac:dyDescent="0.25">
      <c r="F47" s="16"/>
      <c r="G47" s="73" t="s">
        <v>1019</v>
      </c>
      <c r="H47" s="73">
        <v>9.7249999999999996</v>
      </c>
      <c r="I47" s="34"/>
      <c r="J47" s="34"/>
      <c r="K47" s="34"/>
      <c r="L47" s="19"/>
      <c r="M47" s="19"/>
      <c r="N47" s="19"/>
      <c r="O47" s="19"/>
      <c r="P47" s="34"/>
      <c r="Q47" s="34"/>
      <c r="R47" s="38"/>
      <c r="S47" s="38"/>
      <c r="T47" s="38"/>
      <c r="U47" s="38"/>
      <c r="V47" s="38"/>
      <c r="W47" s="38"/>
      <c r="X47" s="38"/>
      <c r="Y47" s="38"/>
    </row>
    <row r="48" spans="6:25" ht="29.45" customHeight="1" x14ac:dyDescent="0.25">
      <c r="F48" s="16"/>
      <c r="G48" s="270" t="s">
        <v>185</v>
      </c>
      <c r="H48" s="270">
        <v>10.058</v>
      </c>
      <c r="I48" s="34"/>
      <c r="J48" s="34"/>
      <c r="K48" s="34"/>
      <c r="L48" s="19"/>
      <c r="M48" s="19"/>
      <c r="N48" s="19"/>
      <c r="O48" s="19"/>
      <c r="P48" s="34"/>
      <c r="Q48" s="34"/>
      <c r="R48" s="38"/>
      <c r="S48" s="38"/>
      <c r="T48" s="38"/>
      <c r="U48" s="38"/>
      <c r="V48" s="38"/>
      <c r="W48" s="38"/>
      <c r="X48" s="38"/>
      <c r="Y48" s="38"/>
    </row>
    <row r="49" spans="6:25" ht="29.45" customHeight="1" x14ac:dyDescent="0.25">
      <c r="F49" s="16"/>
      <c r="G49" s="36"/>
      <c r="H49" s="36"/>
      <c r="I49" s="34"/>
      <c r="J49" s="34"/>
      <c r="K49" s="34"/>
      <c r="L49" s="19"/>
      <c r="M49" s="19"/>
      <c r="N49" s="19"/>
      <c r="O49" s="19"/>
      <c r="P49" s="34"/>
      <c r="Q49" s="34"/>
      <c r="R49" s="38"/>
      <c r="S49" s="38"/>
      <c r="T49" s="38"/>
      <c r="U49" s="38"/>
      <c r="V49" s="38"/>
      <c r="W49" s="38"/>
      <c r="X49" s="38"/>
      <c r="Y49" s="38"/>
    </row>
    <row r="50" spans="6:25" ht="29.45" customHeight="1" x14ac:dyDescent="0.25">
      <c r="F50" s="16" t="s">
        <v>176</v>
      </c>
      <c r="G50" s="406" t="s">
        <v>1020</v>
      </c>
      <c r="H50" s="406"/>
      <c r="I50" s="406"/>
      <c r="J50" s="406"/>
      <c r="K50" s="406"/>
      <c r="L50" s="406"/>
      <c r="M50" s="19"/>
      <c r="N50" s="19"/>
      <c r="O50" s="19"/>
      <c r="P50" s="34"/>
      <c r="Q50" s="34"/>
      <c r="R50" s="38"/>
      <c r="S50" s="38"/>
      <c r="T50" s="38"/>
      <c r="U50" s="38"/>
      <c r="V50" s="38"/>
      <c r="W50" s="38"/>
      <c r="X50" s="38"/>
      <c r="Y50" s="38"/>
    </row>
    <row r="51" spans="6:25" ht="29.45" customHeight="1" x14ac:dyDescent="0.25">
      <c r="F51" s="19"/>
      <c r="G51" s="406"/>
      <c r="H51" s="406"/>
      <c r="I51" s="406"/>
      <c r="J51" s="406"/>
      <c r="K51" s="406"/>
      <c r="L51" s="406"/>
      <c r="M51" s="19"/>
      <c r="N51" s="19"/>
      <c r="O51" s="19"/>
      <c r="P51" s="34"/>
      <c r="Q51" s="34"/>
      <c r="R51" s="38"/>
      <c r="S51" s="38"/>
      <c r="T51" s="38"/>
      <c r="U51" s="38"/>
      <c r="V51" s="38"/>
      <c r="W51" s="38"/>
      <c r="X51" s="38"/>
      <c r="Y51" s="38"/>
    </row>
    <row r="52" spans="6:25" ht="29.45" customHeight="1" x14ac:dyDescent="0.25">
      <c r="F52" s="19"/>
      <c r="G52" s="406"/>
      <c r="H52" s="406"/>
      <c r="I52" s="406"/>
      <c r="J52" s="406"/>
      <c r="K52" s="406"/>
      <c r="L52" s="406"/>
      <c r="M52" s="19"/>
      <c r="N52" s="19"/>
      <c r="O52" s="19"/>
      <c r="P52" s="34"/>
      <c r="Q52" s="34"/>
      <c r="R52" s="38"/>
      <c r="S52" s="38"/>
      <c r="T52" s="38"/>
      <c r="U52" s="38"/>
      <c r="V52" s="38"/>
      <c r="W52" s="38"/>
      <c r="X52" s="38"/>
      <c r="Y52" s="38"/>
    </row>
    <row r="53" spans="6:25" ht="29.45" customHeight="1" x14ac:dyDescent="0.25">
      <c r="G53" s="406"/>
      <c r="H53" s="406"/>
      <c r="I53" s="406"/>
      <c r="J53" s="406"/>
      <c r="K53" s="406"/>
      <c r="L53" s="406"/>
      <c r="P53" s="7"/>
      <c r="Q53" s="7"/>
      <c r="R53" s="38"/>
      <c r="S53" s="38"/>
      <c r="T53" s="38"/>
      <c r="U53" s="38"/>
      <c r="V53" s="38"/>
      <c r="W53" s="38"/>
      <c r="X53" s="38"/>
      <c r="Y53" s="38"/>
    </row>
    <row r="54" spans="6:25" ht="29.45" customHeight="1" x14ac:dyDescent="0.25">
      <c r="P54" s="7"/>
      <c r="Q54" s="7"/>
      <c r="R54" s="38"/>
      <c r="S54" s="38"/>
      <c r="T54" s="38"/>
      <c r="U54" s="38"/>
      <c r="V54" s="38"/>
      <c r="W54" s="38"/>
      <c r="X54" s="38"/>
      <c r="Y54" s="38"/>
    </row>
    <row r="55" spans="6:25" ht="29.45" customHeight="1" x14ac:dyDescent="0.25">
      <c r="P55" s="7"/>
      <c r="Q55" s="7"/>
      <c r="R55" s="38"/>
      <c r="S55" s="38"/>
      <c r="T55" s="38"/>
      <c r="U55" s="38"/>
      <c r="V55" s="38"/>
      <c r="W55" s="38"/>
      <c r="X55" s="38"/>
      <c r="Y55" s="38"/>
    </row>
    <row r="56" spans="6:25" ht="29.45" hidden="1" customHeight="1" x14ac:dyDescent="0.25">
      <c r="P56" s="7"/>
      <c r="Q56" s="7"/>
      <c r="R56" s="38"/>
      <c r="S56" s="38"/>
      <c r="T56" s="38"/>
      <c r="U56" s="38"/>
      <c r="V56" s="38"/>
      <c r="W56" s="38"/>
      <c r="X56" s="38"/>
      <c r="Y56" s="38"/>
    </row>
    <row r="57" spans="6:25" ht="29.45" hidden="1" customHeight="1" x14ac:dyDescent="0.25">
      <c r="P57" s="7"/>
      <c r="Q57" s="7"/>
      <c r="R57" s="38"/>
      <c r="S57" s="38"/>
      <c r="T57" s="38"/>
      <c r="U57" s="38"/>
      <c r="V57" s="38"/>
      <c r="W57" s="38"/>
      <c r="X57" s="38"/>
      <c r="Y57" s="38"/>
    </row>
    <row r="58" spans="6:25" ht="29.45" hidden="1" customHeight="1" x14ac:dyDescent="0.25">
      <c r="P58" s="7"/>
      <c r="Q58" s="7"/>
      <c r="R58" s="38"/>
      <c r="S58" s="38"/>
      <c r="T58" s="38"/>
      <c r="U58" s="38"/>
      <c r="V58" s="38"/>
      <c r="W58" s="38"/>
      <c r="X58" s="38"/>
      <c r="Y58" s="38"/>
    </row>
    <row r="59" spans="6:25" ht="29.45" hidden="1" customHeight="1" x14ac:dyDescent="0.25">
      <c r="P59" s="7"/>
      <c r="Q59" s="7"/>
      <c r="R59" s="38"/>
      <c r="S59" s="38"/>
      <c r="T59" s="38"/>
      <c r="U59" s="38"/>
      <c r="V59" s="38"/>
      <c r="W59" s="38"/>
      <c r="X59" s="38"/>
      <c r="Y59" s="38"/>
    </row>
    <row r="60" spans="6:25" ht="29.45" hidden="1" customHeight="1" x14ac:dyDescent="0.25">
      <c r="P60" s="7"/>
      <c r="Q60" s="7"/>
      <c r="R60" s="38"/>
      <c r="S60" s="38"/>
      <c r="T60" s="38"/>
      <c r="U60" s="38"/>
      <c r="V60" s="38"/>
      <c r="W60" s="38"/>
      <c r="X60" s="38"/>
      <c r="Y60" s="38"/>
    </row>
    <row r="61" spans="6:25" ht="29.45" hidden="1" customHeight="1" x14ac:dyDescent="0.25">
      <c r="P61" s="7"/>
      <c r="Q61" s="7"/>
      <c r="R61" s="38"/>
      <c r="S61" s="38"/>
      <c r="T61" s="38"/>
      <c r="U61" s="38"/>
      <c r="V61" s="38"/>
      <c r="W61" s="38"/>
      <c r="X61" s="38"/>
      <c r="Y61" s="38"/>
    </row>
    <row r="62" spans="6:25" ht="29.45" hidden="1" customHeight="1" x14ac:dyDescent="0.25">
      <c r="P62" s="7"/>
      <c r="Q62" s="7"/>
      <c r="R62" s="38"/>
      <c r="S62" s="38"/>
      <c r="T62" s="38"/>
      <c r="U62" s="38"/>
      <c r="V62" s="38"/>
      <c r="W62" s="38"/>
      <c r="X62" s="38"/>
      <c r="Y62" s="38"/>
    </row>
    <row r="63" spans="6:25" ht="29.45" hidden="1" customHeight="1" x14ac:dyDescent="0.25">
      <c r="P63" s="7"/>
      <c r="Q63" s="7"/>
      <c r="R63" s="38"/>
      <c r="S63" s="38"/>
      <c r="T63" s="38"/>
      <c r="U63" s="38"/>
      <c r="V63" s="38"/>
      <c r="W63" s="38"/>
      <c r="X63" s="38"/>
      <c r="Y63" s="38"/>
    </row>
    <row r="64" spans="6:25" ht="29.45" hidden="1" customHeight="1" x14ac:dyDescent="0.25">
      <c r="P64" s="7"/>
      <c r="Q64" s="7"/>
      <c r="R64" s="38"/>
      <c r="S64" s="38"/>
      <c r="T64" s="38"/>
      <c r="U64" s="38"/>
      <c r="V64" s="38"/>
      <c r="W64" s="38"/>
      <c r="X64" s="38"/>
      <c r="Y64" s="38"/>
    </row>
    <row r="65" spans="11:25" ht="29.45" hidden="1" customHeight="1" x14ac:dyDescent="0.25">
      <c r="P65" s="7"/>
      <c r="Q65" s="7"/>
      <c r="R65" s="38"/>
      <c r="S65" s="38"/>
      <c r="T65" s="38"/>
      <c r="U65" s="38"/>
      <c r="V65" s="38"/>
      <c r="W65" s="38"/>
      <c r="X65" s="38"/>
      <c r="Y65" s="38"/>
    </row>
    <row r="66" spans="11:25" ht="29.45" hidden="1" customHeight="1" x14ac:dyDescent="0.25">
      <c r="P66" s="7"/>
      <c r="Q66" s="7"/>
      <c r="R66" s="38"/>
      <c r="S66" s="38"/>
      <c r="T66" s="38"/>
      <c r="U66" s="38"/>
      <c r="V66" s="38"/>
      <c r="W66" s="38"/>
      <c r="X66" s="38"/>
      <c r="Y66" s="38"/>
    </row>
    <row r="67" spans="11:25" ht="29.45" hidden="1" customHeight="1" x14ac:dyDescent="0.25">
      <c r="P67" s="7"/>
      <c r="Q67" s="7"/>
      <c r="R67" s="38"/>
      <c r="S67" s="38"/>
      <c r="T67" s="38"/>
      <c r="U67" s="38"/>
      <c r="V67" s="38"/>
      <c r="W67" s="38"/>
      <c r="X67" s="38"/>
      <c r="Y67" s="38"/>
    </row>
    <row r="68" spans="11:25" ht="29.45" hidden="1" customHeight="1" x14ac:dyDescent="0.25">
      <c r="P68" s="38"/>
      <c r="Q68" s="38"/>
      <c r="R68" s="38"/>
      <c r="S68" s="38"/>
      <c r="T68" s="38"/>
      <c r="U68" s="38"/>
      <c r="V68" s="38"/>
      <c r="W68" s="38"/>
      <c r="X68" s="38"/>
      <c r="Y68" s="38"/>
    </row>
    <row r="69" spans="11:25" ht="29.45" hidden="1" customHeight="1" x14ac:dyDescent="0.25">
      <c r="P69" s="38"/>
      <c r="Q69" s="38"/>
      <c r="R69" s="38"/>
      <c r="S69" s="38"/>
      <c r="T69" s="38"/>
      <c r="U69" s="38"/>
      <c r="V69" s="38"/>
      <c r="W69" s="38"/>
      <c r="X69" s="38"/>
      <c r="Y69" s="38"/>
    </row>
    <row r="70" spans="11:25" ht="14.45" hidden="1" customHeight="1" x14ac:dyDescent="0.25">
      <c r="P70" s="38"/>
      <c r="Q70" s="38"/>
      <c r="R70" s="38"/>
      <c r="S70" s="38"/>
      <c r="T70" s="38"/>
      <c r="U70" s="38"/>
      <c r="V70" s="38"/>
      <c r="W70" s="38"/>
      <c r="X70" s="38"/>
      <c r="Y70" s="38"/>
    </row>
    <row r="71" spans="11:25" ht="14.45" hidden="1" customHeight="1" x14ac:dyDescent="0.25">
      <c r="P71" s="38"/>
      <c r="Q71" s="38"/>
      <c r="R71" s="38"/>
      <c r="S71" s="38"/>
      <c r="T71" s="38"/>
      <c r="U71" s="38"/>
      <c r="V71" s="38"/>
      <c r="W71" s="38"/>
      <c r="X71" s="38"/>
      <c r="Y71" s="38"/>
    </row>
    <row r="72" spans="11:25" ht="14.45" hidden="1" customHeight="1" x14ac:dyDescent="0.25">
      <c r="P72" s="38"/>
      <c r="Q72" s="38"/>
      <c r="R72" s="38"/>
      <c r="S72" s="38"/>
      <c r="T72" s="38"/>
      <c r="U72" s="38"/>
      <c r="V72" s="38"/>
      <c r="W72" s="38"/>
      <c r="X72" s="38"/>
      <c r="Y72" s="38"/>
    </row>
    <row r="73" spans="11:25" ht="14.45" hidden="1" customHeight="1" x14ac:dyDescent="0.25">
      <c r="K73" s="38"/>
      <c r="L73" s="38"/>
      <c r="M73" s="38"/>
      <c r="N73" s="38"/>
      <c r="O73" s="38"/>
      <c r="P73" s="38"/>
      <c r="Q73" s="38"/>
      <c r="R73" s="38"/>
      <c r="S73" s="38"/>
      <c r="T73" s="38"/>
      <c r="U73" s="38"/>
      <c r="V73" s="38"/>
      <c r="W73" s="38"/>
      <c r="X73" s="38"/>
      <c r="Y73" s="38"/>
    </row>
    <row r="74" spans="11:25" ht="14.45" hidden="1" customHeight="1" x14ac:dyDescent="0.25">
      <c r="K74" s="38"/>
      <c r="L74" s="38"/>
      <c r="M74" s="38"/>
      <c r="N74" s="38"/>
      <c r="O74" s="38"/>
      <c r="P74" s="38"/>
      <c r="Q74" s="38"/>
      <c r="R74" s="38"/>
      <c r="S74" s="38"/>
      <c r="T74" s="38"/>
      <c r="U74" s="38"/>
      <c r="V74" s="38"/>
      <c r="W74" s="38"/>
      <c r="X74" s="38"/>
      <c r="Y74" s="38"/>
    </row>
    <row r="75" spans="11:25" ht="14.45" hidden="1" customHeight="1" x14ac:dyDescent="0.25">
      <c r="K75" s="38"/>
      <c r="L75" s="38"/>
      <c r="M75" s="42"/>
      <c r="N75" s="42"/>
      <c r="O75" s="42"/>
      <c r="P75" s="42"/>
      <c r="Q75" s="42"/>
      <c r="R75" s="42"/>
      <c r="S75" s="42"/>
      <c r="T75" s="42"/>
      <c r="U75" s="42"/>
      <c r="V75" s="42"/>
      <c r="W75" s="42"/>
      <c r="X75" s="42"/>
      <c r="Y75" s="42"/>
    </row>
    <row r="76" spans="11:25" ht="14.45" hidden="1" customHeight="1" x14ac:dyDescent="0.25">
      <c r="K76" s="38"/>
      <c r="L76" s="38"/>
      <c r="M76" s="42"/>
      <c r="N76" s="42"/>
      <c r="O76" s="42"/>
      <c r="P76" s="42"/>
      <c r="Q76" s="42"/>
      <c r="R76" s="42"/>
      <c r="S76" s="42"/>
      <c r="T76" s="42"/>
      <c r="U76" s="42"/>
      <c r="V76" s="42"/>
      <c r="W76" s="42"/>
      <c r="X76" s="42"/>
      <c r="Y76" s="42"/>
    </row>
    <row r="77" spans="11:25" ht="14.45" hidden="1" customHeight="1" x14ac:dyDescent="0.25">
      <c r="K77" s="19"/>
      <c r="L77" s="19"/>
      <c r="M77" s="19"/>
      <c r="N77" s="19"/>
      <c r="O77" s="19"/>
      <c r="P77" s="19"/>
      <c r="Q77" s="19"/>
      <c r="R77" s="19"/>
      <c r="S77" s="19"/>
      <c r="T77" s="19"/>
      <c r="U77" s="19"/>
      <c r="V77" s="19"/>
      <c r="W77" s="19"/>
      <c r="X77" s="19"/>
      <c r="Y77" s="19"/>
    </row>
    <row r="78" spans="11:25" ht="14.45" hidden="1" customHeight="1" x14ac:dyDescent="0.25">
      <c r="K78" s="19"/>
      <c r="L78" s="19"/>
      <c r="M78" s="19"/>
      <c r="N78" s="19"/>
      <c r="O78" s="19"/>
      <c r="P78" s="19"/>
      <c r="Q78" s="19"/>
      <c r="R78" s="19"/>
      <c r="S78" s="19"/>
      <c r="T78" s="19"/>
      <c r="U78" s="19"/>
      <c r="V78" s="19"/>
      <c r="W78" s="19"/>
      <c r="X78" s="19"/>
      <c r="Y78" s="19"/>
    </row>
  </sheetData>
  <mergeCells count="4">
    <mergeCell ref="G24:H24"/>
    <mergeCell ref="G33:H33"/>
    <mergeCell ref="G44:H44"/>
    <mergeCell ref="G50:L53"/>
  </mergeCells>
  <pageMargins left="0.511811024" right="0.511811024" top="0.78740157499999996" bottom="0.78740157499999996" header="0.31496062000000002" footer="0.31496062000000002"/>
  <pageSetup orientation="portrait"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AD76"/>
  <sheetViews>
    <sheetView showGridLines="0" showRowColHeaders="0" topLeftCell="A16" zoomScale="85" zoomScaleNormal="85" workbookViewId="0">
      <selection activeCell="B9" sqref="B9"/>
    </sheetView>
  </sheetViews>
  <sheetFormatPr defaultColWidth="0" defaultRowHeight="14.45" customHeight="1" zeroHeight="1" x14ac:dyDescent="0.25"/>
  <cols>
    <col min="1" max="5" width="8.85546875" customWidth="1"/>
    <col min="6" max="6" width="42" customWidth="1"/>
    <col min="7" max="8" width="34.85546875" customWidth="1"/>
    <col min="9"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5:25" ht="36.6" customHeight="1" x14ac:dyDescent="0.25">
      <c r="F17" s="25"/>
      <c r="G17" s="27"/>
      <c r="H17" s="30"/>
      <c r="I17" s="28"/>
      <c r="J17" s="29"/>
    </row>
    <row r="18" spans="5:25" ht="36.6" customHeight="1" x14ac:dyDescent="0.25">
      <c r="F18" s="25"/>
      <c r="G18" s="27"/>
      <c r="H18" s="30"/>
      <c r="I18" s="28"/>
      <c r="J18" s="29"/>
    </row>
    <row r="19" spans="5:25" ht="29.45" customHeight="1" x14ac:dyDescent="0.25">
      <c r="F19" s="16" t="s">
        <v>166</v>
      </c>
      <c r="G19" s="34" t="s">
        <v>178</v>
      </c>
      <c r="H19" s="34"/>
      <c r="I19" s="34"/>
      <c r="J19" s="34"/>
      <c r="K19" s="34"/>
      <c r="L19" s="19"/>
      <c r="M19" s="19"/>
      <c r="N19" s="38"/>
      <c r="O19" s="38"/>
      <c r="P19" s="38"/>
      <c r="Q19" s="38"/>
      <c r="R19" s="38"/>
      <c r="S19" s="38"/>
      <c r="T19" s="38"/>
      <c r="U19" s="38"/>
      <c r="V19" s="38"/>
      <c r="W19" s="38"/>
      <c r="X19" s="38"/>
      <c r="Y19" s="38"/>
    </row>
    <row r="20" spans="5:25" ht="29.45" customHeight="1" x14ac:dyDescent="0.25">
      <c r="F20" s="16" t="s">
        <v>167</v>
      </c>
      <c r="G20" s="34" t="s">
        <v>1605</v>
      </c>
      <c r="H20" s="34"/>
      <c r="I20" s="34"/>
      <c r="J20" s="34"/>
      <c r="K20" s="34"/>
      <c r="L20" s="19"/>
      <c r="M20" s="19"/>
      <c r="N20" s="38"/>
      <c r="O20" s="38"/>
      <c r="P20" s="38"/>
      <c r="Q20" s="38"/>
      <c r="R20" s="38"/>
      <c r="S20" s="38"/>
      <c r="T20" s="38"/>
      <c r="U20" s="38"/>
      <c r="V20" s="38"/>
      <c r="W20" s="38"/>
      <c r="X20" s="38"/>
      <c r="Y20" s="38"/>
    </row>
    <row r="21" spans="5:25" ht="29.45" customHeight="1" x14ac:dyDescent="0.25">
      <c r="F21" s="16" t="s">
        <v>168</v>
      </c>
      <c r="G21" s="34" t="s">
        <v>1618</v>
      </c>
      <c r="H21" s="34"/>
      <c r="I21" s="34"/>
      <c r="J21" s="34"/>
      <c r="K21" s="34"/>
      <c r="L21" s="19"/>
      <c r="M21" s="19"/>
      <c r="N21" s="38"/>
      <c r="O21" s="38"/>
      <c r="P21" s="38"/>
      <c r="Q21" s="38"/>
      <c r="R21" s="38"/>
      <c r="S21" s="38"/>
      <c r="T21" s="38"/>
      <c r="U21" s="38"/>
      <c r="V21" s="38"/>
      <c r="W21" s="38"/>
      <c r="X21" s="38"/>
      <c r="Y21" s="38"/>
    </row>
    <row r="22" spans="5:25" ht="9" customHeight="1" x14ac:dyDescent="0.25">
      <c r="F22" s="34" t="s">
        <v>169</v>
      </c>
      <c r="G22" s="34"/>
      <c r="H22" s="34"/>
      <c r="I22" s="34"/>
      <c r="J22" s="34"/>
      <c r="K22" s="34"/>
      <c r="L22" s="19"/>
      <c r="M22" s="19"/>
      <c r="N22" s="19"/>
      <c r="O22" s="19"/>
      <c r="P22" s="34"/>
      <c r="Q22" s="34"/>
      <c r="R22" s="38"/>
      <c r="S22" s="38"/>
      <c r="T22" s="38"/>
      <c r="U22" s="38"/>
      <c r="V22" s="38"/>
      <c r="W22" s="38"/>
      <c r="X22" s="38"/>
      <c r="Y22" s="38"/>
    </row>
    <row r="23" spans="5:25" ht="29.45" customHeight="1" x14ac:dyDescent="0.25">
      <c r="F23" s="16" t="s">
        <v>170</v>
      </c>
      <c r="G23" s="16" t="s">
        <v>1007</v>
      </c>
      <c r="H23" s="34"/>
      <c r="I23" s="34"/>
      <c r="J23" s="34"/>
      <c r="K23" s="34"/>
      <c r="L23" s="19"/>
      <c r="M23" s="19"/>
      <c r="N23" s="19"/>
      <c r="O23" s="19"/>
      <c r="P23" s="34"/>
      <c r="Q23" s="34"/>
      <c r="R23" s="38"/>
      <c r="S23" s="38"/>
      <c r="T23" s="38"/>
      <c r="U23" s="38"/>
      <c r="V23" s="38"/>
      <c r="W23" s="38"/>
      <c r="X23" s="38"/>
      <c r="Y23" s="38"/>
    </row>
    <row r="24" spans="5:25" ht="29.45" customHeight="1" x14ac:dyDescent="0.25">
      <c r="F24" s="16" t="s">
        <v>171</v>
      </c>
      <c r="G24" s="19" t="s">
        <v>180</v>
      </c>
      <c r="H24" s="19"/>
      <c r="I24" s="34"/>
      <c r="J24" s="34"/>
      <c r="K24" s="34"/>
      <c r="L24" s="19"/>
      <c r="M24" s="19"/>
      <c r="N24" s="19"/>
      <c r="O24" s="19"/>
      <c r="P24" s="34"/>
      <c r="Q24" s="34"/>
      <c r="R24" s="38"/>
      <c r="S24" s="38"/>
      <c r="T24" s="38"/>
      <c r="U24" s="38"/>
      <c r="V24" s="38"/>
      <c r="W24" s="38"/>
      <c r="X24" s="38"/>
      <c r="Y24" s="38"/>
    </row>
    <row r="25" spans="5:25" ht="49.9" customHeight="1" x14ac:dyDescent="0.25">
      <c r="E25" s="34"/>
      <c r="F25" s="34"/>
      <c r="G25" s="506" t="s">
        <v>1008</v>
      </c>
      <c r="H25" s="505"/>
      <c r="I25" s="255"/>
      <c r="J25" s="34"/>
      <c r="K25" s="34"/>
      <c r="L25" s="19"/>
      <c r="M25" s="19"/>
      <c r="N25" s="19"/>
      <c r="O25" s="19"/>
      <c r="P25" s="34"/>
      <c r="Q25" s="34"/>
      <c r="R25" s="38"/>
      <c r="S25" s="38"/>
      <c r="T25" s="38"/>
      <c r="U25" s="38"/>
      <c r="V25" s="38"/>
      <c r="W25" s="38"/>
      <c r="X25" s="38"/>
      <c r="Y25" s="38"/>
    </row>
    <row r="26" spans="5:25" ht="29.45" customHeight="1" x14ac:dyDescent="0.25">
      <c r="E26" s="34"/>
      <c r="F26" s="34"/>
      <c r="G26" s="318" t="s">
        <v>1025</v>
      </c>
      <c r="H26" s="318">
        <v>2022</v>
      </c>
      <c r="I26" s="255"/>
      <c r="J26" s="34"/>
      <c r="K26" s="34"/>
      <c r="L26" s="19"/>
      <c r="M26" s="19"/>
      <c r="N26" s="19"/>
      <c r="O26" s="19"/>
      <c r="P26" s="34"/>
      <c r="Q26" s="34"/>
      <c r="R26" s="38"/>
      <c r="S26" s="38"/>
      <c r="T26" s="38"/>
      <c r="U26" s="38"/>
      <c r="V26" s="38"/>
      <c r="W26" s="38"/>
      <c r="X26" s="38"/>
      <c r="Y26" s="38"/>
    </row>
    <row r="27" spans="5:25" ht="29.45" customHeight="1" x14ac:dyDescent="0.25">
      <c r="E27" s="34"/>
      <c r="F27" s="34"/>
      <c r="G27" s="347" t="s">
        <v>207</v>
      </c>
      <c r="H27" s="321">
        <v>11.537000000000001</v>
      </c>
      <c r="I27" s="255"/>
      <c r="J27" s="34"/>
      <c r="K27" s="34"/>
      <c r="L27" s="19"/>
      <c r="M27" s="19"/>
      <c r="N27" s="19"/>
      <c r="O27" s="19"/>
      <c r="P27" s="34"/>
      <c r="Q27" s="34"/>
      <c r="R27" s="38"/>
      <c r="S27" s="38"/>
      <c r="T27" s="38"/>
      <c r="U27" s="38"/>
      <c r="V27" s="38"/>
      <c r="W27" s="38"/>
      <c r="X27" s="38"/>
      <c r="Y27" s="38"/>
    </row>
    <row r="28" spans="5:25" ht="29.45" customHeight="1" x14ac:dyDescent="0.25">
      <c r="E28" s="34"/>
      <c r="F28" s="34"/>
      <c r="G28" s="322" t="s">
        <v>208</v>
      </c>
      <c r="H28" s="321">
        <v>0.28000000000000003</v>
      </c>
      <c r="I28" s="255"/>
      <c r="J28" s="34"/>
      <c r="K28" s="34"/>
      <c r="L28" s="19"/>
      <c r="M28" s="19"/>
      <c r="N28" s="19"/>
      <c r="O28" s="19"/>
      <c r="P28" s="34"/>
      <c r="Q28" s="34"/>
      <c r="R28" s="38"/>
      <c r="S28" s="38"/>
      <c r="T28" s="38"/>
      <c r="U28" s="38"/>
      <c r="V28" s="38"/>
      <c r="W28" s="38"/>
      <c r="X28" s="38"/>
      <c r="Y28" s="38"/>
    </row>
    <row r="29" spans="5:25" ht="29.45" customHeight="1" x14ac:dyDescent="0.25">
      <c r="E29" s="34"/>
      <c r="F29" s="34"/>
      <c r="G29" s="347" t="s">
        <v>184</v>
      </c>
      <c r="H29" s="321">
        <v>0</v>
      </c>
      <c r="I29" s="255"/>
      <c r="J29" s="34"/>
      <c r="K29" s="34"/>
      <c r="L29" s="19"/>
      <c r="M29" s="19"/>
      <c r="N29" s="19"/>
      <c r="O29" s="19"/>
      <c r="P29" s="34"/>
      <c r="Q29" s="34"/>
      <c r="R29" s="38"/>
      <c r="S29" s="38"/>
      <c r="T29" s="38"/>
      <c r="U29" s="38"/>
      <c r="V29" s="38"/>
      <c r="W29" s="38"/>
      <c r="X29" s="38"/>
      <c r="Y29" s="38"/>
    </row>
    <row r="30" spans="5:25" ht="29.45" customHeight="1" x14ac:dyDescent="0.25">
      <c r="E30" s="34"/>
      <c r="F30" s="34"/>
      <c r="G30" s="348" t="s">
        <v>185</v>
      </c>
      <c r="H30" s="318">
        <v>2.6970000000000001</v>
      </c>
      <c r="I30" s="255"/>
      <c r="J30" s="34"/>
      <c r="K30" s="34"/>
      <c r="L30" s="19"/>
      <c r="M30" s="19"/>
      <c r="N30" s="19"/>
      <c r="O30" s="19"/>
      <c r="P30" s="34"/>
      <c r="Q30" s="34"/>
      <c r="R30" s="38"/>
      <c r="S30" s="38"/>
      <c r="T30" s="38"/>
      <c r="U30" s="38"/>
      <c r="V30" s="38"/>
      <c r="W30" s="38"/>
      <c r="X30" s="38"/>
      <c r="Y30" s="38"/>
    </row>
    <row r="31" spans="5:25" ht="29.45" customHeight="1" x14ac:dyDescent="0.25">
      <c r="F31" s="16" t="s">
        <v>169</v>
      </c>
      <c r="G31" s="34"/>
      <c r="H31" s="19"/>
      <c r="I31" s="19"/>
      <c r="J31" s="34"/>
      <c r="K31" s="34"/>
      <c r="L31" s="19"/>
      <c r="M31" s="19"/>
      <c r="N31" s="19"/>
      <c r="O31" s="19"/>
      <c r="P31" s="34"/>
      <c r="Q31" s="34"/>
      <c r="R31" s="38"/>
      <c r="S31" s="38"/>
      <c r="T31" s="38"/>
      <c r="U31" s="38"/>
      <c r="V31" s="38"/>
      <c r="W31" s="38"/>
      <c r="X31" s="38"/>
      <c r="Y31" s="38"/>
    </row>
    <row r="32" spans="5:25" ht="27.6" customHeight="1" x14ac:dyDescent="0.25">
      <c r="F32" s="16" t="s">
        <v>170</v>
      </c>
      <c r="G32" s="97" t="s">
        <v>1011</v>
      </c>
      <c r="H32" s="34"/>
      <c r="I32" s="34"/>
      <c r="J32" s="34"/>
      <c r="K32" s="34"/>
      <c r="L32" s="19"/>
      <c r="M32" s="19"/>
      <c r="N32" s="19"/>
      <c r="O32" s="19"/>
      <c r="P32" s="34"/>
      <c r="Q32" s="34"/>
      <c r="R32" s="38"/>
      <c r="S32" s="38"/>
      <c r="T32" s="38"/>
      <c r="U32" s="38"/>
      <c r="V32" s="38"/>
      <c r="W32" s="38"/>
      <c r="X32" s="38"/>
      <c r="Y32" s="38"/>
    </row>
    <row r="33" spans="6:25" ht="26.45" customHeight="1" x14ac:dyDescent="0.25">
      <c r="F33" s="16" t="s">
        <v>171</v>
      </c>
      <c r="G33" s="97" t="s">
        <v>180</v>
      </c>
      <c r="H33" s="34"/>
      <c r="I33" s="34"/>
      <c r="J33" s="34"/>
      <c r="K33" s="34"/>
      <c r="L33" s="19"/>
      <c r="M33" s="19"/>
      <c r="N33" s="19"/>
      <c r="O33" s="19"/>
      <c r="P33" s="34"/>
      <c r="Q33" s="34"/>
      <c r="R33" s="38"/>
      <c r="S33" s="38"/>
      <c r="T33" s="38"/>
      <c r="U33" s="38"/>
      <c r="V33" s="38"/>
      <c r="W33" s="38"/>
      <c r="X33" s="38"/>
      <c r="Y33" s="38"/>
    </row>
    <row r="34" spans="6:25" ht="48.6" customHeight="1" x14ac:dyDescent="0.25">
      <c r="F34" s="16"/>
      <c r="G34" s="499" t="s">
        <v>1012</v>
      </c>
      <c r="H34" s="499"/>
      <c r="I34" s="34"/>
      <c r="J34" s="34"/>
      <c r="K34" s="34"/>
      <c r="L34" s="19"/>
      <c r="M34" s="19"/>
      <c r="N34" s="19"/>
      <c r="O34" s="19"/>
      <c r="P34" s="34"/>
      <c r="Q34" s="34"/>
      <c r="R34" s="38"/>
      <c r="S34" s="38"/>
      <c r="T34" s="38"/>
      <c r="U34" s="38"/>
      <c r="V34" s="38"/>
      <c r="W34" s="38"/>
      <c r="X34" s="38"/>
      <c r="Y34" s="38"/>
    </row>
    <row r="35" spans="6:25" ht="29.45" customHeight="1" x14ac:dyDescent="0.25">
      <c r="F35" s="16"/>
      <c r="G35" s="349" t="s">
        <v>1025</v>
      </c>
      <c r="H35" s="349">
        <v>2022</v>
      </c>
      <c r="I35" s="258"/>
      <c r="J35" s="34"/>
      <c r="K35" s="34"/>
      <c r="L35" s="19"/>
      <c r="M35" s="19"/>
      <c r="N35" s="19"/>
      <c r="O35" s="19"/>
      <c r="P35" s="34"/>
      <c r="Q35" s="34"/>
      <c r="R35" s="38"/>
      <c r="S35" s="38"/>
      <c r="T35" s="38"/>
      <c r="U35" s="38"/>
      <c r="V35" s="38"/>
      <c r="W35" s="38"/>
      <c r="X35" s="38"/>
      <c r="Y35" s="38"/>
    </row>
    <row r="36" spans="6:25" ht="29.45" customHeight="1" x14ac:dyDescent="0.25">
      <c r="F36" s="16"/>
      <c r="G36" s="332" t="s">
        <v>912</v>
      </c>
      <c r="H36" s="350">
        <v>1.889</v>
      </c>
      <c r="I36" s="34"/>
      <c r="J36" s="34"/>
      <c r="K36" s="34"/>
      <c r="L36" s="19"/>
      <c r="M36" s="19"/>
      <c r="N36" s="19"/>
      <c r="O36" s="19"/>
      <c r="P36" s="34"/>
      <c r="Q36" s="34"/>
      <c r="R36" s="38"/>
      <c r="S36" s="38"/>
      <c r="T36" s="38"/>
      <c r="U36" s="38"/>
      <c r="V36" s="38"/>
      <c r="W36" s="38"/>
      <c r="X36" s="38"/>
      <c r="Y36" s="38"/>
    </row>
    <row r="37" spans="6:25" ht="29.45" customHeight="1" x14ac:dyDescent="0.25">
      <c r="F37" s="16"/>
      <c r="G37" s="351" t="s">
        <v>1013</v>
      </c>
      <c r="H37" s="332">
        <v>1.5309999999999999</v>
      </c>
      <c r="I37" s="258"/>
      <c r="J37" s="34"/>
      <c r="K37" s="34"/>
      <c r="L37" s="19"/>
      <c r="M37" s="19"/>
      <c r="N37" s="19"/>
      <c r="O37" s="19"/>
      <c r="P37" s="34"/>
      <c r="Q37" s="34"/>
      <c r="R37" s="38"/>
      <c r="S37" s="38"/>
      <c r="T37" s="38"/>
      <c r="U37" s="38"/>
      <c r="V37" s="38"/>
      <c r="W37" s="38"/>
      <c r="X37" s="38"/>
      <c r="Y37" s="38"/>
    </row>
    <row r="38" spans="6:25" ht="29.45" customHeight="1" x14ac:dyDescent="0.25">
      <c r="F38" s="16"/>
      <c r="G38" s="352" t="s">
        <v>1014</v>
      </c>
      <c r="H38" s="334">
        <v>2.044</v>
      </c>
      <c r="I38" s="258"/>
      <c r="J38" s="34"/>
      <c r="K38" s="34"/>
      <c r="L38" s="19"/>
      <c r="M38" s="19"/>
      <c r="N38" s="19"/>
      <c r="O38" s="19"/>
      <c r="P38" s="34"/>
      <c r="Q38" s="34"/>
      <c r="R38" s="38"/>
      <c r="S38" s="38"/>
      <c r="T38" s="38"/>
      <c r="U38" s="38"/>
      <c r="V38" s="38"/>
      <c r="W38" s="38"/>
      <c r="X38" s="38"/>
      <c r="Y38" s="38"/>
    </row>
    <row r="39" spans="6:25" ht="29.45" customHeight="1" x14ac:dyDescent="0.25">
      <c r="F39" s="16"/>
      <c r="G39" s="335" t="s">
        <v>1015</v>
      </c>
      <c r="H39" s="353">
        <v>7.5</v>
      </c>
      <c r="I39" s="258"/>
      <c r="J39" s="34"/>
      <c r="K39" s="34"/>
      <c r="L39" s="19"/>
      <c r="M39" s="19"/>
      <c r="N39" s="19"/>
      <c r="O39" s="19"/>
      <c r="P39" s="34"/>
      <c r="Q39" s="34"/>
      <c r="R39" s="38"/>
      <c r="S39" s="38"/>
      <c r="T39" s="38"/>
      <c r="U39" s="38"/>
      <c r="V39" s="38"/>
      <c r="W39" s="38"/>
      <c r="X39" s="38"/>
      <c r="Y39" s="38"/>
    </row>
    <row r="40" spans="6:25" ht="29.45" customHeight="1" x14ac:dyDescent="0.25">
      <c r="F40" s="16"/>
      <c r="G40" s="354" t="s">
        <v>185</v>
      </c>
      <c r="H40" s="355">
        <v>1.9430000000000001</v>
      </c>
      <c r="I40" s="258"/>
      <c r="J40" s="34"/>
      <c r="K40" s="34"/>
      <c r="L40" s="19"/>
      <c r="M40" s="19"/>
      <c r="N40" s="19"/>
      <c r="O40" s="19"/>
      <c r="P40" s="34"/>
      <c r="Q40" s="34"/>
      <c r="R40" s="38"/>
      <c r="S40" s="38"/>
      <c r="T40" s="38"/>
      <c r="U40" s="38"/>
      <c r="V40" s="38"/>
      <c r="W40" s="38"/>
      <c r="X40" s="38"/>
      <c r="Y40" s="38"/>
    </row>
    <row r="41" spans="6:25" ht="29.45" customHeight="1" x14ac:dyDescent="0.25">
      <c r="F41" s="16"/>
      <c r="G41" s="356"/>
      <c r="H41" s="357"/>
      <c r="I41" s="34"/>
      <c r="J41" s="34"/>
      <c r="K41" s="34"/>
      <c r="L41" s="19"/>
      <c r="M41" s="19"/>
      <c r="N41" s="19"/>
      <c r="O41" s="19"/>
      <c r="P41" s="34"/>
      <c r="Q41" s="34"/>
      <c r="R41" s="38"/>
      <c r="S41" s="38"/>
      <c r="T41" s="38"/>
      <c r="U41" s="38"/>
      <c r="V41" s="38"/>
      <c r="W41" s="38"/>
      <c r="X41" s="38"/>
      <c r="Y41" s="38"/>
    </row>
    <row r="42" spans="6:25" ht="29.45" customHeight="1" x14ac:dyDescent="0.25">
      <c r="F42" s="16" t="s">
        <v>170</v>
      </c>
      <c r="G42" s="97" t="s">
        <v>1016</v>
      </c>
      <c r="H42" s="34"/>
      <c r="I42" s="34"/>
      <c r="J42" s="34"/>
      <c r="K42" s="34"/>
      <c r="L42" s="19"/>
      <c r="M42" s="19"/>
      <c r="N42" s="19"/>
      <c r="O42" s="19"/>
      <c r="P42" s="34"/>
      <c r="Q42" s="34"/>
      <c r="R42" s="38"/>
      <c r="S42" s="38"/>
      <c r="T42" s="38"/>
      <c r="U42" s="38"/>
      <c r="V42" s="38"/>
      <c r="W42" s="38"/>
      <c r="X42" s="38"/>
      <c r="Y42" s="38"/>
    </row>
    <row r="43" spans="6:25" ht="29.45" customHeight="1" x14ac:dyDescent="0.25">
      <c r="F43" s="16" t="s">
        <v>171</v>
      </c>
      <c r="G43" s="97" t="s">
        <v>180</v>
      </c>
      <c r="H43" s="34"/>
      <c r="I43" s="34"/>
      <c r="J43" s="34"/>
      <c r="K43" s="34"/>
      <c r="L43" s="19"/>
      <c r="M43" s="19"/>
      <c r="N43" s="19"/>
      <c r="O43" s="19"/>
      <c r="P43" s="34"/>
      <c r="Q43" s="34"/>
      <c r="R43" s="38"/>
      <c r="S43" s="38"/>
      <c r="T43" s="38"/>
      <c r="U43" s="38"/>
      <c r="V43" s="38"/>
      <c r="W43" s="38"/>
      <c r="X43" s="38"/>
      <c r="Y43" s="38"/>
    </row>
    <row r="44" spans="6:25" ht="54.6" customHeight="1" x14ac:dyDescent="0.25">
      <c r="F44" s="16"/>
      <c r="G44" s="499" t="s">
        <v>1017</v>
      </c>
      <c r="H44" s="499"/>
      <c r="I44" s="34"/>
      <c r="J44" s="34"/>
      <c r="K44" s="34"/>
      <c r="L44" s="19"/>
      <c r="M44" s="19"/>
      <c r="N44" s="19"/>
      <c r="O44" s="19"/>
      <c r="P44" s="34"/>
      <c r="Q44" s="34"/>
      <c r="R44" s="38"/>
      <c r="S44" s="38"/>
      <c r="T44" s="38"/>
      <c r="U44" s="38"/>
      <c r="V44" s="38"/>
      <c r="W44" s="38"/>
      <c r="X44" s="38"/>
      <c r="Y44" s="38"/>
    </row>
    <row r="45" spans="6:25" ht="29.45" customHeight="1" x14ac:dyDescent="0.25">
      <c r="F45" s="16"/>
      <c r="G45" s="358" t="s">
        <v>1025</v>
      </c>
      <c r="H45" s="341">
        <v>2022</v>
      </c>
      <c r="I45" s="34"/>
      <c r="J45" s="34"/>
      <c r="K45" s="34"/>
      <c r="L45" s="19"/>
      <c r="M45" s="19"/>
      <c r="N45" s="19"/>
      <c r="O45" s="19"/>
      <c r="P45" s="34"/>
      <c r="Q45" s="34"/>
      <c r="R45" s="38"/>
      <c r="S45" s="38"/>
      <c r="T45" s="38"/>
      <c r="U45" s="38"/>
      <c r="V45" s="38"/>
      <c r="W45" s="38"/>
      <c r="X45" s="38"/>
      <c r="Y45" s="38"/>
    </row>
    <row r="46" spans="6:25" ht="29.45" customHeight="1" x14ac:dyDescent="0.25">
      <c r="F46" s="16"/>
      <c r="G46" s="359" t="s">
        <v>1018</v>
      </c>
      <c r="H46" s="321">
        <v>26.5</v>
      </c>
      <c r="I46" s="34"/>
      <c r="J46" s="34"/>
      <c r="K46" s="34"/>
      <c r="L46" s="19"/>
      <c r="M46" s="19"/>
      <c r="N46" s="19"/>
      <c r="O46" s="19"/>
      <c r="P46" s="34"/>
      <c r="Q46" s="34"/>
      <c r="R46" s="38"/>
      <c r="S46" s="38"/>
      <c r="T46" s="38"/>
      <c r="U46" s="38"/>
      <c r="V46" s="38"/>
      <c r="W46" s="38"/>
      <c r="X46" s="38"/>
      <c r="Y46" s="38"/>
    </row>
    <row r="47" spans="6:25" ht="29.45" customHeight="1" x14ac:dyDescent="0.25">
      <c r="F47" s="16"/>
      <c r="G47" s="343" t="s">
        <v>1019</v>
      </c>
      <c r="H47" s="360">
        <v>2.669</v>
      </c>
      <c r="I47" s="255"/>
      <c r="J47" s="34"/>
      <c r="K47" s="34"/>
      <c r="L47" s="19"/>
      <c r="M47" s="19"/>
      <c r="N47" s="19"/>
      <c r="O47" s="19"/>
      <c r="P47" s="34"/>
      <c r="Q47" s="34"/>
      <c r="R47" s="38"/>
      <c r="S47" s="38"/>
      <c r="T47" s="38"/>
      <c r="U47" s="38"/>
      <c r="V47" s="38"/>
      <c r="W47" s="38"/>
      <c r="X47" s="38"/>
      <c r="Y47" s="38"/>
    </row>
    <row r="48" spans="6:25" ht="29.45" customHeight="1" x14ac:dyDescent="0.25">
      <c r="F48" s="16"/>
      <c r="G48" s="270" t="s">
        <v>185</v>
      </c>
      <c r="H48" s="270">
        <v>2.8580000000000001</v>
      </c>
      <c r="I48" s="34"/>
      <c r="J48" s="34"/>
      <c r="K48" s="34"/>
      <c r="L48" s="19"/>
      <c r="M48" s="19"/>
      <c r="N48" s="19"/>
      <c r="O48" s="19"/>
      <c r="P48" s="34"/>
      <c r="Q48" s="34"/>
      <c r="R48" s="38"/>
      <c r="S48" s="38"/>
      <c r="T48" s="38"/>
      <c r="U48" s="38"/>
      <c r="V48" s="38"/>
      <c r="W48" s="38"/>
      <c r="X48" s="38"/>
      <c r="Y48" s="38"/>
    </row>
    <row r="49" spans="6:25" ht="29.45" customHeight="1" x14ac:dyDescent="0.25">
      <c r="F49" s="16"/>
      <c r="G49" s="19"/>
      <c r="H49" s="19"/>
      <c r="I49" s="34"/>
      <c r="J49" s="34"/>
      <c r="K49" s="34"/>
      <c r="L49" s="19"/>
      <c r="M49" s="19"/>
      <c r="N49" s="19"/>
      <c r="O49" s="19"/>
      <c r="P49" s="34"/>
      <c r="Q49" s="34"/>
      <c r="R49" s="38"/>
      <c r="S49" s="38"/>
      <c r="T49" s="38"/>
      <c r="U49" s="38"/>
      <c r="V49" s="38"/>
      <c r="W49" s="38"/>
      <c r="X49" s="38"/>
      <c r="Y49" s="38"/>
    </row>
    <row r="50" spans="6:25" ht="29.45" customHeight="1" x14ac:dyDescent="0.25">
      <c r="F50" s="16" t="s">
        <v>176</v>
      </c>
      <c r="G50" s="406" t="s">
        <v>1020</v>
      </c>
      <c r="H50" s="406"/>
      <c r="I50" s="406"/>
      <c r="J50" s="406"/>
      <c r="K50" s="34"/>
      <c r="L50" s="19"/>
      <c r="M50" s="19"/>
      <c r="N50" s="19"/>
      <c r="O50" s="19"/>
      <c r="P50" s="34"/>
      <c r="Q50" s="34"/>
      <c r="R50" s="38"/>
      <c r="S50" s="38"/>
      <c r="T50" s="38"/>
      <c r="U50" s="38"/>
      <c r="V50" s="38"/>
      <c r="W50" s="38"/>
      <c r="X50" s="38"/>
      <c r="Y50" s="38"/>
    </row>
    <row r="51" spans="6:25" ht="29.45" customHeight="1" x14ac:dyDescent="0.25">
      <c r="F51" s="19"/>
      <c r="G51" s="406"/>
      <c r="H51" s="406"/>
      <c r="I51" s="406"/>
      <c r="J51" s="406"/>
      <c r="K51" s="19"/>
      <c r="L51" s="19"/>
      <c r="M51" s="19"/>
      <c r="N51" s="19"/>
      <c r="O51" s="19"/>
      <c r="P51" s="34"/>
      <c r="Q51" s="34"/>
      <c r="R51" s="38"/>
      <c r="S51" s="38"/>
      <c r="T51" s="38"/>
      <c r="U51" s="38"/>
      <c r="V51" s="38"/>
      <c r="W51" s="38"/>
      <c r="X51" s="38"/>
      <c r="Y51" s="38"/>
    </row>
    <row r="52" spans="6:25" ht="29.45" customHeight="1" x14ac:dyDescent="0.25">
      <c r="F52" s="19"/>
      <c r="G52" s="406"/>
      <c r="H52" s="406"/>
      <c r="I52" s="406"/>
      <c r="J52" s="406"/>
      <c r="K52" s="19"/>
      <c r="L52" s="19"/>
      <c r="M52" s="19"/>
      <c r="N52" s="19"/>
      <c r="O52" s="19"/>
      <c r="P52" s="34"/>
      <c r="Q52" s="34"/>
      <c r="R52" s="38"/>
      <c r="S52" s="38"/>
      <c r="T52" s="38"/>
      <c r="U52" s="38"/>
      <c r="V52" s="38"/>
      <c r="W52" s="38"/>
      <c r="X52" s="38"/>
      <c r="Y52" s="38"/>
    </row>
    <row r="53" spans="6:25" ht="29.45" customHeight="1" x14ac:dyDescent="0.25">
      <c r="F53" s="19"/>
      <c r="G53" s="406"/>
      <c r="H53" s="406"/>
      <c r="I53" s="406"/>
      <c r="J53" s="406"/>
      <c r="K53" s="19"/>
      <c r="L53" s="19"/>
      <c r="M53" s="19"/>
      <c r="N53" s="19"/>
      <c r="O53" s="19"/>
      <c r="P53" s="34"/>
      <c r="Q53" s="34"/>
      <c r="R53" s="38"/>
      <c r="S53" s="38"/>
      <c r="T53" s="38"/>
      <c r="U53" s="38"/>
      <c r="V53" s="38"/>
      <c r="W53" s="38"/>
      <c r="X53" s="38"/>
      <c r="Y53" s="38"/>
    </row>
    <row r="54" spans="6:25" ht="29.45" customHeight="1" x14ac:dyDescent="0.25">
      <c r="F54" s="19"/>
      <c r="G54" s="406"/>
      <c r="H54" s="406"/>
      <c r="I54" s="406"/>
      <c r="J54" s="406"/>
      <c r="K54" s="19"/>
      <c r="L54" s="19"/>
      <c r="M54" s="19"/>
      <c r="N54" s="19"/>
      <c r="O54" s="19"/>
      <c r="P54" s="34"/>
      <c r="Q54" s="34"/>
      <c r="R54" s="38"/>
      <c r="S54" s="38"/>
      <c r="T54" s="38"/>
      <c r="U54" s="38"/>
      <c r="V54" s="38"/>
      <c r="W54" s="38"/>
      <c r="X54" s="38"/>
      <c r="Y54" s="38"/>
    </row>
    <row r="55" spans="6:25" ht="29.45" customHeight="1" x14ac:dyDescent="0.25">
      <c r="F55" s="19"/>
      <c r="G55" s="406"/>
      <c r="H55" s="406"/>
      <c r="I55" s="406"/>
      <c r="J55" s="406"/>
      <c r="K55" s="19"/>
      <c r="L55" s="19"/>
      <c r="M55" s="19"/>
      <c r="N55" s="19"/>
      <c r="O55" s="19"/>
      <c r="P55" s="34"/>
      <c r="Q55" s="34"/>
      <c r="R55" s="38"/>
      <c r="S55" s="38"/>
      <c r="T55" s="38"/>
      <c r="U55" s="38"/>
      <c r="V55" s="38"/>
      <c r="W55" s="38"/>
      <c r="X55" s="38"/>
      <c r="Y55" s="38"/>
    </row>
    <row r="56" spans="6:25" ht="29.45" customHeight="1" x14ac:dyDescent="0.25">
      <c r="F56" s="19"/>
      <c r="G56" s="19"/>
      <c r="H56" s="19"/>
      <c r="I56" s="19"/>
      <c r="J56" s="19"/>
      <c r="K56" s="19"/>
      <c r="L56" s="19"/>
      <c r="M56" s="19"/>
      <c r="N56" s="19"/>
      <c r="O56" s="19"/>
      <c r="P56" s="34"/>
      <c r="Q56" s="34"/>
      <c r="R56" s="38"/>
      <c r="S56" s="38"/>
      <c r="T56" s="38"/>
      <c r="U56" s="38"/>
      <c r="V56" s="38"/>
      <c r="W56" s="38"/>
      <c r="X56" s="38"/>
      <c r="Y56" s="38"/>
    </row>
    <row r="57" spans="6:25" ht="29.45" customHeight="1" x14ac:dyDescent="0.25">
      <c r="F57" s="19"/>
      <c r="G57" s="19"/>
      <c r="H57" s="19"/>
      <c r="I57" s="19"/>
      <c r="J57" s="19"/>
      <c r="K57" s="19"/>
      <c r="L57" s="19"/>
      <c r="M57" s="19"/>
      <c r="N57" s="19"/>
      <c r="O57" s="19"/>
      <c r="P57" s="34"/>
      <c r="Q57" s="34"/>
      <c r="R57" s="38"/>
      <c r="S57" s="38"/>
      <c r="T57" s="38"/>
      <c r="U57" s="38"/>
      <c r="V57" s="38"/>
      <c r="W57" s="38"/>
      <c r="X57" s="38"/>
      <c r="Y57" s="38"/>
    </row>
    <row r="58" spans="6:25" ht="29.45" hidden="1" customHeight="1" x14ac:dyDescent="0.25">
      <c r="F58" s="19"/>
      <c r="G58" s="19"/>
      <c r="H58" s="19"/>
      <c r="I58" s="19"/>
      <c r="J58" s="19"/>
      <c r="K58" s="19"/>
      <c r="L58" s="19"/>
      <c r="M58" s="19"/>
      <c r="N58" s="19"/>
      <c r="O58" s="19"/>
      <c r="P58" s="34"/>
      <c r="Q58" s="34"/>
      <c r="R58" s="38"/>
      <c r="S58" s="38"/>
      <c r="T58" s="38"/>
      <c r="U58" s="38"/>
      <c r="V58" s="38"/>
      <c r="W58" s="38"/>
      <c r="X58" s="38"/>
      <c r="Y58" s="38"/>
    </row>
    <row r="59" spans="6:25" ht="29.45" hidden="1" customHeight="1" x14ac:dyDescent="0.25">
      <c r="F59" s="19"/>
      <c r="G59" s="19"/>
      <c r="H59" s="19"/>
      <c r="I59" s="19"/>
      <c r="J59" s="19"/>
      <c r="K59" s="19"/>
      <c r="L59" s="19"/>
      <c r="M59" s="19"/>
      <c r="N59" s="19"/>
      <c r="O59" s="19"/>
      <c r="P59" s="34"/>
      <c r="Q59" s="34"/>
      <c r="R59" s="38"/>
      <c r="S59" s="38"/>
      <c r="T59" s="38"/>
      <c r="U59" s="38"/>
      <c r="V59" s="38"/>
      <c r="W59" s="38"/>
      <c r="X59" s="38"/>
      <c r="Y59" s="38"/>
    </row>
    <row r="60" spans="6:25" ht="29.45" hidden="1" customHeight="1" x14ac:dyDescent="0.25">
      <c r="F60" s="19"/>
      <c r="G60" s="19"/>
      <c r="H60" s="19"/>
      <c r="I60" s="19"/>
      <c r="J60" s="19"/>
      <c r="K60" s="19"/>
      <c r="L60" s="19"/>
      <c r="M60" s="19"/>
      <c r="N60" s="19"/>
      <c r="O60" s="19"/>
      <c r="P60" s="34"/>
      <c r="Q60" s="34"/>
      <c r="R60" s="38"/>
      <c r="S60" s="38"/>
      <c r="T60" s="38"/>
      <c r="U60" s="38"/>
      <c r="V60" s="38"/>
      <c r="W60" s="38"/>
      <c r="X60" s="38"/>
      <c r="Y60" s="38"/>
    </row>
    <row r="61" spans="6:25" ht="29.45" hidden="1" customHeight="1" x14ac:dyDescent="0.25">
      <c r="F61" s="19"/>
      <c r="G61" s="19"/>
      <c r="H61" s="19"/>
      <c r="I61" s="19"/>
      <c r="J61" s="19"/>
      <c r="K61" s="19"/>
      <c r="L61" s="19"/>
      <c r="M61" s="19"/>
      <c r="N61" s="19"/>
      <c r="O61" s="19"/>
      <c r="P61" s="34"/>
      <c r="Q61" s="34"/>
      <c r="R61" s="38"/>
      <c r="S61" s="38"/>
      <c r="T61" s="38"/>
      <c r="U61" s="38"/>
      <c r="V61" s="38"/>
      <c r="W61" s="38"/>
      <c r="X61" s="38"/>
      <c r="Y61" s="38"/>
    </row>
    <row r="62" spans="6:25" ht="29.45" hidden="1" customHeight="1" x14ac:dyDescent="0.25">
      <c r="F62" s="19"/>
      <c r="G62" s="19"/>
      <c r="H62" s="19"/>
      <c r="I62" s="19"/>
      <c r="J62" s="19"/>
      <c r="K62" s="19"/>
      <c r="L62" s="19"/>
      <c r="M62" s="19"/>
      <c r="N62" s="19"/>
      <c r="O62" s="19"/>
      <c r="P62" s="34"/>
      <c r="Q62" s="34"/>
      <c r="R62" s="38"/>
      <c r="S62" s="38"/>
      <c r="T62" s="38"/>
      <c r="U62" s="38"/>
      <c r="V62" s="38"/>
      <c r="W62" s="38"/>
      <c r="X62" s="38"/>
      <c r="Y62" s="38"/>
    </row>
    <row r="63" spans="6:25" ht="29.45" hidden="1" customHeight="1" x14ac:dyDescent="0.25">
      <c r="F63" s="19"/>
      <c r="G63" s="19"/>
      <c r="H63" s="19"/>
      <c r="I63" s="19"/>
      <c r="J63" s="19"/>
      <c r="K63" s="19"/>
      <c r="L63" s="19"/>
      <c r="M63" s="19"/>
      <c r="N63" s="19"/>
      <c r="O63" s="19"/>
      <c r="P63" s="34"/>
      <c r="Q63" s="34"/>
      <c r="R63" s="38"/>
      <c r="S63" s="38"/>
      <c r="T63" s="38"/>
      <c r="U63" s="38"/>
      <c r="V63" s="38"/>
      <c r="W63" s="38"/>
      <c r="X63" s="38"/>
      <c r="Y63" s="38"/>
    </row>
    <row r="64" spans="6:25" ht="29.45" hidden="1" customHeight="1" x14ac:dyDescent="0.25">
      <c r="F64" s="19"/>
      <c r="G64" s="19"/>
      <c r="H64" s="19"/>
      <c r="I64" s="19"/>
      <c r="J64" s="19"/>
      <c r="K64" s="19"/>
      <c r="L64" s="19"/>
      <c r="M64" s="19"/>
      <c r="N64" s="19"/>
      <c r="O64" s="19"/>
      <c r="P64" s="34"/>
      <c r="Q64" s="34"/>
      <c r="R64" s="38"/>
      <c r="S64" s="38"/>
      <c r="T64" s="38"/>
      <c r="U64" s="38"/>
      <c r="V64" s="38"/>
      <c r="W64" s="38"/>
      <c r="X64" s="38"/>
      <c r="Y64" s="38"/>
    </row>
    <row r="65" spans="6:25" ht="29.45" hidden="1" customHeight="1" x14ac:dyDescent="0.25">
      <c r="F65" s="19"/>
      <c r="G65" s="19"/>
      <c r="H65" s="19"/>
      <c r="I65" s="19"/>
      <c r="J65" s="19"/>
      <c r="K65" s="19"/>
      <c r="L65" s="19"/>
      <c r="M65" s="19"/>
      <c r="N65" s="19"/>
      <c r="O65" s="19"/>
      <c r="P65" s="34"/>
      <c r="Q65" s="34"/>
      <c r="R65" s="38"/>
      <c r="S65" s="38"/>
      <c r="T65" s="38"/>
      <c r="U65" s="38"/>
      <c r="V65" s="38"/>
      <c r="W65" s="38"/>
      <c r="X65" s="38"/>
      <c r="Y65" s="38"/>
    </row>
    <row r="66" spans="6:25" ht="29.45" hidden="1" customHeight="1" x14ac:dyDescent="0.25">
      <c r="F66" s="19"/>
      <c r="G66" s="19"/>
      <c r="H66" s="19"/>
      <c r="I66" s="19"/>
      <c r="J66" s="19"/>
      <c r="K66" s="19"/>
      <c r="L66" s="19"/>
      <c r="M66" s="19"/>
      <c r="N66" s="19"/>
      <c r="O66" s="19"/>
      <c r="P66" s="38"/>
      <c r="Q66" s="38"/>
      <c r="R66" s="38"/>
      <c r="S66" s="38"/>
      <c r="T66" s="38"/>
      <c r="U66" s="38"/>
      <c r="V66" s="38"/>
      <c r="W66" s="38"/>
      <c r="X66" s="38"/>
      <c r="Y66" s="38"/>
    </row>
    <row r="67" spans="6:25" ht="29.45" hidden="1" customHeight="1" x14ac:dyDescent="0.25">
      <c r="P67" s="38"/>
      <c r="Q67" s="38"/>
      <c r="R67" s="38"/>
      <c r="S67" s="38"/>
      <c r="T67" s="38"/>
      <c r="U67" s="38"/>
      <c r="V67" s="38"/>
      <c r="W67" s="38"/>
      <c r="X67" s="38"/>
      <c r="Y67" s="38"/>
    </row>
    <row r="68" spans="6:25" ht="14.45" hidden="1" customHeight="1" x14ac:dyDescent="0.25">
      <c r="P68" s="38"/>
      <c r="Q68" s="38"/>
      <c r="R68" s="38"/>
      <c r="S68" s="38"/>
      <c r="T68" s="38"/>
      <c r="U68" s="38"/>
      <c r="V68" s="38"/>
      <c r="W68" s="38"/>
      <c r="X68" s="38"/>
      <c r="Y68" s="38"/>
    </row>
    <row r="69" spans="6:25" ht="14.45" hidden="1" customHeight="1" x14ac:dyDescent="0.25">
      <c r="P69" s="38"/>
      <c r="Q69" s="38"/>
      <c r="R69" s="38"/>
      <c r="S69" s="38"/>
      <c r="T69" s="38"/>
      <c r="U69" s="38"/>
      <c r="V69" s="38"/>
      <c r="W69" s="38"/>
      <c r="X69" s="38"/>
      <c r="Y69" s="38"/>
    </row>
    <row r="70" spans="6:25" ht="14.45" hidden="1" customHeight="1" x14ac:dyDescent="0.25">
      <c r="P70" s="38"/>
      <c r="Q70" s="38"/>
      <c r="R70" s="38"/>
      <c r="S70" s="38"/>
      <c r="T70" s="38"/>
      <c r="U70" s="38"/>
      <c r="V70" s="38"/>
      <c r="W70" s="38"/>
      <c r="X70" s="38"/>
      <c r="Y70" s="38"/>
    </row>
    <row r="71" spans="6:25" ht="14.45" hidden="1" customHeight="1" x14ac:dyDescent="0.25">
      <c r="K71" s="38"/>
      <c r="L71" s="38"/>
      <c r="M71" s="38"/>
      <c r="N71" s="38"/>
      <c r="O71" s="38"/>
      <c r="P71" s="38"/>
      <c r="Q71" s="38"/>
      <c r="R71" s="38"/>
      <c r="S71" s="38"/>
      <c r="T71" s="38"/>
      <c r="U71" s="38"/>
      <c r="V71" s="38"/>
      <c r="W71" s="38"/>
      <c r="X71" s="38"/>
      <c r="Y71" s="38"/>
    </row>
    <row r="72" spans="6:25" ht="14.45" hidden="1" customHeight="1" x14ac:dyDescent="0.25">
      <c r="K72" s="38"/>
      <c r="L72" s="38"/>
      <c r="M72" s="38"/>
      <c r="N72" s="38"/>
      <c r="O72" s="38"/>
      <c r="P72" s="38"/>
      <c r="Q72" s="38"/>
      <c r="R72" s="38"/>
      <c r="S72" s="38"/>
      <c r="T72" s="38"/>
      <c r="U72" s="38"/>
      <c r="V72" s="38"/>
      <c r="W72" s="38"/>
      <c r="X72" s="38"/>
      <c r="Y72" s="38"/>
    </row>
    <row r="73" spans="6:25" ht="14.45" hidden="1" customHeight="1" x14ac:dyDescent="0.25">
      <c r="K73" s="38"/>
      <c r="L73" s="38"/>
      <c r="M73" s="42"/>
      <c r="N73" s="42"/>
      <c r="O73" s="42"/>
      <c r="P73" s="42"/>
      <c r="Q73" s="42"/>
      <c r="R73" s="42"/>
      <c r="S73" s="42"/>
      <c r="T73" s="42"/>
      <c r="U73" s="42"/>
      <c r="V73" s="42"/>
      <c r="W73" s="42"/>
      <c r="X73" s="42"/>
      <c r="Y73" s="42"/>
    </row>
    <row r="74" spans="6:25" ht="14.45" hidden="1" customHeight="1" x14ac:dyDescent="0.25">
      <c r="K74" s="38"/>
      <c r="L74" s="38"/>
      <c r="M74" s="42"/>
      <c r="N74" s="42"/>
      <c r="O74" s="42"/>
      <c r="P74" s="42"/>
      <c r="Q74" s="42"/>
      <c r="R74" s="42"/>
      <c r="S74" s="42"/>
      <c r="T74" s="42"/>
      <c r="U74" s="42"/>
      <c r="V74" s="42"/>
      <c r="W74" s="42"/>
      <c r="X74" s="42"/>
      <c r="Y74" s="42"/>
    </row>
    <row r="75" spans="6:25" ht="14.45" hidden="1" customHeight="1" x14ac:dyDescent="0.25">
      <c r="K75" s="19"/>
      <c r="L75" s="19"/>
      <c r="M75" s="19"/>
      <c r="N75" s="19"/>
      <c r="O75" s="19"/>
      <c r="P75" s="19"/>
      <c r="Q75" s="19"/>
      <c r="R75" s="19"/>
      <c r="S75" s="19"/>
      <c r="T75" s="19"/>
      <c r="U75" s="19"/>
      <c r="V75" s="19"/>
      <c r="W75" s="19"/>
      <c r="X75" s="19"/>
      <c r="Y75" s="19"/>
    </row>
    <row r="76" spans="6:25" ht="14.45" hidden="1" customHeight="1" x14ac:dyDescent="0.25">
      <c r="K76" s="19"/>
      <c r="L76" s="19"/>
      <c r="M76" s="19"/>
      <c r="N76" s="19"/>
      <c r="O76" s="19"/>
      <c r="P76" s="19"/>
      <c r="Q76" s="19"/>
      <c r="R76" s="19"/>
      <c r="S76" s="19"/>
      <c r="T76" s="19"/>
      <c r="U76" s="19"/>
      <c r="V76" s="19"/>
      <c r="W76" s="19"/>
      <c r="X76" s="19"/>
      <c r="Y76" s="19"/>
    </row>
  </sheetData>
  <mergeCells count="4">
    <mergeCell ref="G25:H25"/>
    <mergeCell ref="G34:H34"/>
    <mergeCell ref="G44:H44"/>
    <mergeCell ref="G50:J55"/>
  </mergeCells>
  <pageMargins left="0.511811024" right="0.511811024" top="0.78740157499999996" bottom="0.78740157499999996" header="0.31496062000000002" footer="0.31496062000000002"/>
  <pageSetup orientation="portrait"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AD75"/>
  <sheetViews>
    <sheetView showGridLines="0" showRowColHeaders="0" zoomScale="85" zoomScaleNormal="85" workbookViewId="0">
      <selection activeCell="B9" sqref="B9"/>
    </sheetView>
  </sheetViews>
  <sheetFormatPr defaultColWidth="0" defaultRowHeight="14.45" customHeight="1" x14ac:dyDescent="0.25"/>
  <cols>
    <col min="1" max="5" width="8.85546875" customWidth="1"/>
    <col min="6" max="6" width="42" customWidth="1"/>
    <col min="7" max="8" width="33.7109375" customWidth="1"/>
    <col min="9"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6" ht="36.6" customHeight="1" x14ac:dyDescent="0.25">
      <c r="F17" s="25"/>
      <c r="G17" s="27"/>
      <c r="H17" s="30"/>
      <c r="I17" s="28"/>
      <c r="J17" s="29"/>
    </row>
    <row r="18" spans="6:26" ht="36.6" customHeight="1" x14ac:dyDescent="0.25">
      <c r="F18" s="25"/>
      <c r="G18" s="27"/>
      <c r="H18" s="30"/>
      <c r="I18" s="28"/>
      <c r="J18" s="29"/>
    </row>
    <row r="19" spans="6:26" ht="29.45" customHeight="1" x14ac:dyDescent="0.25">
      <c r="F19" s="16" t="s">
        <v>166</v>
      </c>
      <c r="G19" s="34" t="s">
        <v>178</v>
      </c>
      <c r="H19" s="34"/>
      <c r="I19" s="34"/>
      <c r="J19" s="34"/>
      <c r="K19" s="34"/>
      <c r="L19" s="34"/>
      <c r="M19" s="19"/>
      <c r="N19" s="38"/>
      <c r="O19" s="38"/>
      <c r="P19" s="38"/>
      <c r="Q19" s="38"/>
      <c r="R19" s="38"/>
      <c r="S19" s="38"/>
      <c r="T19" s="38"/>
      <c r="U19" s="38"/>
      <c r="V19" s="38"/>
      <c r="W19" s="38"/>
      <c r="X19" s="38"/>
      <c r="Y19" s="38"/>
      <c r="Z19" s="19"/>
    </row>
    <row r="20" spans="6:26" ht="29.45" customHeight="1" x14ac:dyDescent="0.25">
      <c r="F20" s="16" t="s">
        <v>167</v>
      </c>
      <c r="G20" s="34" t="s">
        <v>98</v>
      </c>
      <c r="H20" s="34"/>
      <c r="I20" s="34"/>
      <c r="J20" s="34"/>
      <c r="K20" s="34"/>
      <c r="L20" s="34"/>
      <c r="M20" s="19"/>
      <c r="N20" s="38"/>
      <c r="O20" s="38"/>
      <c r="P20" s="38"/>
      <c r="Q20" s="38"/>
      <c r="R20" s="38"/>
      <c r="S20" s="38"/>
      <c r="T20" s="38"/>
      <c r="U20" s="38"/>
      <c r="V20" s="38"/>
      <c r="W20" s="38"/>
      <c r="X20" s="38"/>
      <c r="Y20" s="38"/>
      <c r="Z20" s="19"/>
    </row>
    <row r="21" spans="6:26" ht="29.45" customHeight="1" x14ac:dyDescent="0.25">
      <c r="F21" s="16" t="s">
        <v>168</v>
      </c>
      <c r="G21" s="34" t="s">
        <v>1607</v>
      </c>
      <c r="H21" s="34"/>
      <c r="I21" s="34"/>
      <c r="J21" s="34"/>
      <c r="K21" s="34"/>
      <c r="L21" s="34"/>
      <c r="M21" s="19"/>
      <c r="N21" s="38"/>
      <c r="O21" s="38"/>
      <c r="P21" s="38"/>
      <c r="Q21" s="38"/>
      <c r="R21" s="38"/>
      <c r="S21" s="38"/>
      <c r="T21" s="38"/>
      <c r="U21" s="38"/>
      <c r="V21" s="38"/>
      <c r="W21" s="38"/>
      <c r="X21" s="38"/>
      <c r="Y21" s="38"/>
      <c r="Z21" s="19"/>
    </row>
    <row r="22" spans="6:26" ht="15.6" customHeight="1" x14ac:dyDescent="0.25">
      <c r="F22" s="34" t="s">
        <v>169</v>
      </c>
      <c r="G22" s="34"/>
      <c r="H22" s="34"/>
      <c r="I22" s="34"/>
      <c r="J22" s="34"/>
      <c r="K22" s="34"/>
      <c r="L22" s="34"/>
      <c r="M22" s="19"/>
      <c r="N22" s="19"/>
      <c r="O22" s="19"/>
      <c r="P22" s="34"/>
      <c r="Q22" s="34"/>
      <c r="R22" s="38"/>
      <c r="S22" s="38"/>
      <c r="T22" s="38"/>
      <c r="U22" s="38"/>
      <c r="V22" s="38"/>
      <c r="W22" s="38"/>
      <c r="X22" s="38"/>
      <c r="Y22" s="38"/>
      <c r="Z22" s="19"/>
    </row>
    <row r="23" spans="6:26" ht="29.45" customHeight="1" x14ac:dyDescent="0.25">
      <c r="F23" s="16" t="s">
        <v>170</v>
      </c>
      <c r="G23" s="16" t="s">
        <v>1021</v>
      </c>
      <c r="H23" s="34"/>
      <c r="I23" s="34"/>
      <c r="J23" s="34"/>
      <c r="K23" s="34"/>
      <c r="L23" s="34"/>
      <c r="M23" s="19"/>
      <c r="N23" s="19"/>
      <c r="O23" s="19"/>
      <c r="P23" s="34"/>
      <c r="Q23" s="34"/>
      <c r="R23" s="38"/>
      <c r="S23" s="38"/>
      <c r="T23" s="38"/>
      <c r="U23" s="38"/>
      <c r="V23" s="38"/>
      <c r="W23" s="38"/>
      <c r="X23" s="38"/>
      <c r="Y23" s="38"/>
      <c r="Z23" s="19"/>
    </row>
    <row r="24" spans="6:26" ht="29.45" customHeight="1" x14ac:dyDescent="0.25">
      <c r="F24" s="97" t="s">
        <v>171</v>
      </c>
      <c r="G24" s="34" t="s">
        <v>180</v>
      </c>
      <c r="H24" s="34"/>
      <c r="I24" s="34"/>
      <c r="J24" s="34"/>
      <c r="K24" s="34"/>
      <c r="L24" s="34"/>
      <c r="M24" s="19"/>
      <c r="N24" s="19"/>
      <c r="O24" s="19"/>
      <c r="P24" s="34"/>
      <c r="Q24" s="34"/>
      <c r="R24" s="38"/>
      <c r="S24" s="38"/>
      <c r="T24" s="38"/>
      <c r="U24" s="38"/>
      <c r="V24" s="38"/>
      <c r="W24" s="38"/>
      <c r="X24" s="38"/>
      <c r="Y24" s="38"/>
      <c r="Z24" s="19"/>
    </row>
    <row r="25" spans="6:26" ht="40.15" customHeight="1" x14ac:dyDescent="0.25">
      <c r="F25" s="19"/>
      <c r="G25" s="506" t="s">
        <v>1008</v>
      </c>
      <c r="H25" s="505"/>
      <c r="I25" s="255"/>
      <c r="J25" s="34"/>
      <c r="K25" s="34"/>
      <c r="L25" s="34"/>
      <c r="M25" s="19"/>
      <c r="N25" s="19"/>
      <c r="O25" s="19"/>
      <c r="P25" s="34"/>
      <c r="Q25" s="34"/>
      <c r="R25" s="38"/>
      <c r="S25" s="38"/>
      <c r="T25" s="38"/>
      <c r="U25" s="38"/>
      <c r="V25" s="38"/>
      <c r="W25" s="38"/>
      <c r="X25" s="38"/>
      <c r="Y25" s="38"/>
      <c r="Z25" s="19"/>
    </row>
    <row r="26" spans="6:26" ht="29.45" customHeight="1" x14ac:dyDescent="0.25">
      <c r="F26" s="19"/>
      <c r="G26" s="341" t="s">
        <v>1022</v>
      </c>
      <c r="H26" s="341">
        <v>2022</v>
      </c>
      <c r="I26" s="255"/>
      <c r="J26" s="34"/>
      <c r="K26" s="34"/>
      <c r="L26" s="34"/>
      <c r="M26" s="19"/>
      <c r="N26" s="19"/>
      <c r="O26" s="19"/>
      <c r="P26" s="34"/>
      <c r="Q26" s="34"/>
      <c r="R26" s="38"/>
      <c r="S26" s="38"/>
      <c r="T26" s="38"/>
      <c r="U26" s="38"/>
      <c r="V26" s="38"/>
      <c r="W26" s="38"/>
      <c r="X26" s="38"/>
      <c r="Y26" s="38"/>
      <c r="Z26" s="19"/>
    </row>
    <row r="27" spans="6:26" ht="29.45" customHeight="1" x14ac:dyDescent="0.25">
      <c r="F27" s="19"/>
      <c r="G27" s="319" t="s">
        <v>207</v>
      </c>
      <c r="H27" s="342">
        <v>2.4180000000000001</v>
      </c>
      <c r="I27" s="34"/>
      <c r="J27" s="34"/>
      <c r="K27" s="34"/>
      <c r="L27" s="34"/>
      <c r="M27" s="19"/>
      <c r="N27" s="19"/>
      <c r="O27" s="19"/>
      <c r="P27" s="34"/>
      <c r="Q27" s="34"/>
      <c r="R27" s="38"/>
      <c r="S27" s="38"/>
      <c r="T27" s="38"/>
      <c r="U27" s="38"/>
      <c r="V27" s="38"/>
      <c r="W27" s="38"/>
      <c r="X27" s="38"/>
      <c r="Y27" s="38"/>
      <c r="Z27" s="19"/>
    </row>
    <row r="28" spans="6:26" ht="29.45" customHeight="1" x14ac:dyDescent="0.25">
      <c r="F28" s="19"/>
      <c r="G28" s="343" t="s">
        <v>208</v>
      </c>
      <c r="H28" s="321">
        <v>4.1369999999999996</v>
      </c>
      <c r="I28" s="255"/>
      <c r="J28" s="34"/>
      <c r="K28" s="34"/>
      <c r="L28" s="34"/>
      <c r="M28" s="19"/>
      <c r="N28" s="19"/>
      <c r="O28" s="19"/>
      <c r="P28" s="34"/>
      <c r="Q28" s="34"/>
      <c r="R28" s="38"/>
      <c r="S28" s="38"/>
      <c r="T28" s="38"/>
      <c r="U28" s="38"/>
      <c r="V28" s="38"/>
      <c r="W28" s="38"/>
      <c r="X28" s="38"/>
      <c r="Y28" s="38"/>
      <c r="Z28" s="19"/>
    </row>
    <row r="29" spans="6:26" ht="29.45" customHeight="1" x14ac:dyDescent="0.25">
      <c r="F29" s="19"/>
      <c r="G29" s="319" t="s">
        <v>184</v>
      </c>
      <c r="H29" s="321">
        <v>1E-3</v>
      </c>
      <c r="I29" s="255"/>
      <c r="J29" s="34"/>
      <c r="K29" s="34"/>
      <c r="L29" s="34"/>
      <c r="M29" s="19"/>
      <c r="N29" s="19"/>
      <c r="O29" s="19"/>
      <c r="P29" s="34"/>
      <c r="Q29" s="34"/>
      <c r="R29" s="38"/>
      <c r="S29" s="38"/>
      <c r="T29" s="38"/>
      <c r="U29" s="38"/>
      <c r="V29" s="38"/>
      <c r="W29" s="38"/>
      <c r="X29" s="38"/>
      <c r="Y29" s="38"/>
      <c r="Z29" s="19"/>
    </row>
    <row r="30" spans="6:26" ht="29.45" customHeight="1" x14ac:dyDescent="0.25">
      <c r="F30" s="19"/>
      <c r="G30" s="315" t="s">
        <v>185</v>
      </c>
      <c r="H30" s="318">
        <v>3.4169999999999998</v>
      </c>
      <c r="I30" s="34"/>
      <c r="J30" s="34"/>
      <c r="K30" s="34"/>
      <c r="L30" s="34"/>
      <c r="M30" s="19"/>
      <c r="N30" s="19"/>
      <c r="O30" s="19"/>
      <c r="P30" s="34"/>
      <c r="Q30" s="34"/>
      <c r="R30" s="38"/>
      <c r="S30" s="38"/>
      <c r="T30" s="38"/>
      <c r="U30" s="38"/>
      <c r="V30" s="38"/>
      <c r="W30" s="38"/>
      <c r="X30" s="38"/>
      <c r="Y30" s="38"/>
      <c r="Z30" s="19"/>
    </row>
    <row r="31" spans="6:26" ht="29.45" customHeight="1" x14ac:dyDescent="0.25">
      <c r="F31" s="16" t="s">
        <v>169</v>
      </c>
      <c r="G31" s="34"/>
      <c r="H31" s="34"/>
      <c r="I31" s="34"/>
      <c r="J31" s="34"/>
      <c r="K31" s="34"/>
      <c r="L31" s="34"/>
      <c r="M31" s="19"/>
      <c r="N31" s="19"/>
      <c r="O31" s="19"/>
      <c r="P31" s="34"/>
      <c r="Q31" s="34"/>
      <c r="R31" s="38"/>
      <c r="S31" s="38"/>
      <c r="T31" s="38"/>
      <c r="U31" s="38"/>
      <c r="V31" s="38"/>
      <c r="W31" s="38"/>
      <c r="X31" s="38"/>
      <c r="Y31" s="38"/>
      <c r="Z31" s="19"/>
    </row>
    <row r="32" spans="6:26" ht="29.45" customHeight="1" x14ac:dyDescent="0.25">
      <c r="F32" s="16" t="s">
        <v>170</v>
      </c>
      <c r="G32" s="97" t="s">
        <v>1011</v>
      </c>
      <c r="H32" s="34"/>
      <c r="I32" s="34"/>
      <c r="J32" s="34"/>
      <c r="K32" s="34"/>
      <c r="L32" s="34"/>
      <c r="M32" s="19"/>
      <c r="N32" s="19"/>
      <c r="O32" s="19"/>
      <c r="P32" s="34"/>
      <c r="Q32" s="34"/>
      <c r="R32" s="38"/>
      <c r="S32" s="38"/>
      <c r="T32" s="38"/>
      <c r="U32" s="38"/>
      <c r="V32" s="38"/>
      <c r="W32" s="38"/>
      <c r="X32" s="38"/>
      <c r="Y32" s="38"/>
      <c r="Z32" s="19"/>
    </row>
    <row r="33" spans="6:26" ht="29.45" customHeight="1" x14ac:dyDescent="0.25">
      <c r="F33" s="16" t="s">
        <v>171</v>
      </c>
      <c r="G33" s="97" t="s">
        <v>180</v>
      </c>
      <c r="H33" s="19"/>
      <c r="I33" s="34"/>
      <c r="J33" s="34"/>
      <c r="K33" s="34"/>
      <c r="L33" s="34"/>
      <c r="M33" s="19"/>
      <c r="N33" s="19"/>
      <c r="O33" s="19"/>
      <c r="P33" s="34"/>
      <c r="Q33" s="34"/>
      <c r="R33" s="38"/>
      <c r="S33" s="38"/>
      <c r="T33" s="38"/>
      <c r="U33" s="38"/>
      <c r="V33" s="38"/>
      <c r="W33" s="38"/>
      <c r="X33" s="38"/>
      <c r="Y33" s="38"/>
      <c r="Z33" s="19"/>
    </row>
    <row r="34" spans="6:26" ht="53.45" customHeight="1" x14ac:dyDescent="0.25">
      <c r="F34" s="16"/>
      <c r="G34" s="499" t="s">
        <v>1012</v>
      </c>
      <c r="H34" s="499"/>
      <c r="I34" s="34"/>
      <c r="J34" s="34"/>
      <c r="K34" s="34"/>
      <c r="L34" s="34"/>
      <c r="M34" s="19"/>
      <c r="N34" s="19"/>
      <c r="O34" s="19"/>
      <c r="P34" s="34"/>
      <c r="Q34" s="34"/>
      <c r="R34" s="38"/>
      <c r="S34" s="38"/>
      <c r="T34" s="38"/>
      <c r="U34" s="38"/>
      <c r="V34" s="38"/>
      <c r="W34" s="38"/>
      <c r="X34" s="38"/>
      <c r="Y34" s="38"/>
      <c r="Z34" s="19"/>
    </row>
    <row r="35" spans="6:26" ht="29.45" customHeight="1" x14ac:dyDescent="0.25">
      <c r="F35" s="16"/>
      <c r="G35" s="270" t="s">
        <v>1022</v>
      </c>
      <c r="H35" s="270">
        <v>2022</v>
      </c>
      <c r="I35" s="34"/>
      <c r="J35" s="34"/>
      <c r="K35" s="34"/>
      <c r="L35" s="34"/>
      <c r="M35" s="19"/>
      <c r="N35" s="19"/>
      <c r="O35" s="19"/>
      <c r="P35" s="34"/>
      <c r="Q35" s="34"/>
      <c r="R35" s="38"/>
      <c r="S35" s="38"/>
      <c r="T35" s="38"/>
      <c r="U35" s="38"/>
      <c r="V35" s="38"/>
      <c r="W35" s="38"/>
      <c r="X35" s="38"/>
      <c r="Y35" s="38"/>
      <c r="Z35" s="19"/>
    </row>
    <row r="36" spans="6:26" ht="29.45" customHeight="1" x14ac:dyDescent="0.25">
      <c r="F36" s="16"/>
      <c r="G36" s="73" t="s">
        <v>911</v>
      </c>
      <c r="H36" s="73">
        <v>1.595</v>
      </c>
      <c r="I36" s="34"/>
      <c r="J36" s="34"/>
      <c r="K36" s="34"/>
      <c r="L36" s="34"/>
      <c r="M36" s="19"/>
      <c r="N36" s="19"/>
      <c r="O36" s="19"/>
      <c r="P36" s="34"/>
      <c r="Q36" s="34"/>
      <c r="R36" s="38"/>
      <c r="S36" s="38"/>
      <c r="T36" s="38"/>
      <c r="U36" s="38"/>
      <c r="V36" s="38"/>
      <c r="W36" s="38"/>
      <c r="X36" s="38"/>
      <c r="Y36" s="38"/>
      <c r="Z36" s="19"/>
    </row>
    <row r="37" spans="6:26" ht="29.45" customHeight="1" x14ac:dyDescent="0.25">
      <c r="F37" s="16"/>
      <c r="G37" s="73" t="s">
        <v>912</v>
      </c>
      <c r="H37" s="73">
        <v>3.464</v>
      </c>
      <c r="I37" s="34"/>
      <c r="J37" s="34"/>
      <c r="K37" s="34"/>
      <c r="L37" s="34"/>
      <c r="M37" s="19"/>
      <c r="N37" s="19"/>
      <c r="O37" s="19"/>
      <c r="P37" s="34"/>
      <c r="Q37" s="34"/>
      <c r="R37" s="38"/>
      <c r="S37" s="38"/>
      <c r="T37" s="38"/>
      <c r="U37" s="38"/>
      <c r="V37" s="38"/>
      <c r="W37" s="38"/>
      <c r="X37" s="38"/>
      <c r="Y37" s="38"/>
      <c r="Z37" s="19"/>
    </row>
    <row r="38" spans="6:26" ht="29.45" customHeight="1" x14ac:dyDescent="0.25">
      <c r="F38" s="16"/>
      <c r="G38" s="73" t="s">
        <v>1013</v>
      </c>
      <c r="H38" s="73">
        <v>3.6160000000000001</v>
      </c>
      <c r="I38" s="34"/>
      <c r="J38" s="34"/>
      <c r="K38" s="34"/>
      <c r="L38" s="34"/>
      <c r="M38" s="19"/>
      <c r="N38" s="19"/>
      <c r="O38" s="19"/>
      <c r="P38" s="34"/>
      <c r="Q38" s="34"/>
      <c r="R38" s="38"/>
      <c r="S38" s="38"/>
      <c r="T38" s="38"/>
      <c r="U38" s="38"/>
      <c r="V38" s="38"/>
      <c r="W38" s="38"/>
      <c r="X38" s="38"/>
      <c r="Y38" s="38"/>
      <c r="Z38" s="19"/>
    </row>
    <row r="39" spans="6:26" ht="29.45" customHeight="1" x14ac:dyDescent="0.25">
      <c r="F39" s="16"/>
      <c r="G39" s="73" t="s">
        <v>1014</v>
      </c>
      <c r="H39" s="73">
        <v>3.8069999999999999</v>
      </c>
      <c r="I39" s="34"/>
      <c r="J39" s="34"/>
      <c r="K39" s="34"/>
      <c r="L39" s="34"/>
      <c r="M39" s="19"/>
      <c r="N39" s="19"/>
      <c r="O39" s="19"/>
      <c r="P39" s="34"/>
      <c r="Q39" s="34"/>
      <c r="R39" s="38"/>
      <c r="S39" s="38"/>
      <c r="T39" s="38"/>
      <c r="U39" s="38"/>
      <c r="V39" s="38"/>
      <c r="W39" s="38"/>
      <c r="X39" s="38"/>
      <c r="Y39" s="38"/>
      <c r="Z39" s="19"/>
    </row>
    <row r="40" spans="6:26" ht="29.45" customHeight="1" x14ac:dyDescent="0.25">
      <c r="F40" s="16"/>
      <c r="G40" s="73" t="s">
        <v>1015</v>
      </c>
      <c r="H40" s="73">
        <v>1.952</v>
      </c>
      <c r="I40" s="34"/>
      <c r="J40" s="34"/>
      <c r="K40" s="34"/>
      <c r="L40" s="34"/>
      <c r="M40" s="19"/>
      <c r="N40" s="19"/>
      <c r="O40" s="19"/>
      <c r="P40" s="34"/>
      <c r="Q40" s="34"/>
      <c r="R40" s="38"/>
      <c r="S40" s="38"/>
      <c r="T40" s="38"/>
      <c r="U40" s="38"/>
      <c r="V40" s="38"/>
      <c r="W40" s="38"/>
      <c r="X40" s="38"/>
      <c r="Y40" s="38"/>
      <c r="Z40" s="19"/>
    </row>
    <row r="41" spans="6:26" ht="29.45" customHeight="1" x14ac:dyDescent="0.25">
      <c r="F41" s="16"/>
      <c r="G41" s="270" t="s">
        <v>185</v>
      </c>
      <c r="H41" s="270">
        <v>2.7770000000000001</v>
      </c>
      <c r="I41" s="34"/>
      <c r="J41" s="34"/>
      <c r="K41" s="34"/>
      <c r="L41" s="34"/>
      <c r="M41" s="19"/>
      <c r="N41" s="19"/>
      <c r="O41" s="19"/>
      <c r="P41" s="34"/>
      <c r="Q41" s="34"/>
      <c r="R41" s="38"/>
      <c r="S41" s="38"/>
      <c r="T41" s="38"/>
      <c r="U41" s="38"/>
      <c r="V41" s="38"/>
      <c r="W41" s="38"/>
      <c r="X41" s="38"/>
      <c r="Y41" s="38"/>
      <c r="Z41" s="19"/>
    </row>
    <row r="42" spans="6:26" ht="29.45" customHeight="1" x14ac:dyDescent="0.25">
      <c r="F42" s="16" t="s">
        <v>169</v>
      </c>
      <c r="G42" s="34"/>
      <c r="H42" s="34"/>
      <c r="I42" s="34"/>
      <c r="J42" s="34"/>
      <c r="K42" s="34"/>
      <c r="L42" s="34"/>
      <c r="M42" s="19"/>
      <c r="N42" s="19"/>
      <c r="O42" s="19"/>
      <c r="P42" s="34"/>
      <c r="Q42" s="34"/>
      <c r="R42" s="38"/>
      <c r="S42" s="38"/>
      <c r="T42" s="38"/>
      <c r="U42" s="38"/>
      <c r="V42" s="38"/>
      <c r="W42" s="38"/>
      <c r="X42" s="38"/>
      <c r="Y42" s="38"/>
      <c r="Z42" s="19"/>
    </row>
    <row r="43" spans="6:26" ht="29.45" customHeight="1" x14ac:dyDescent="0.25">
      <c r="F43" s="16" t="s">
        <v>170</v>
      </c>
      <c r="G43" s="97" t="s">
        <v>1023</v>
      </c>
      <c r="H43" s="34"/>
      <c r="I43" s="34"/>
      <c r="J43" s="34"/>
      <c r="K43" s="34"/>
      <c r="L43" s="34"/>
      <c r="M43" s="19"/>
      <c r="N43" s="19"/>
      <c r="O43" s="19"/>
      <c r="P43" s="34"/>
      <c r="Q43" s="34"/>
      <c r="R43" s="38"/>
      <c r="S43" s="38"/>
      <c r="T43" s="38"/>
      <c r="U43" s="38"/>
      <c r="V43" s="38"/>
      <c r="W43" s="38"/>
      <c r="X43" s="38"/>
      <c r="Y43" s="38"/>
      <c r="Z43" s="19"/>
    </row>
    <row r="44" spans="6:26" ht="29.45" customHeight="1" x14ac:dyDescent="0.25">
      <c r="F44" s="16" t="s">
        <v>171</v>
      </c>
      <c r="G44" s="19" t="s">
        <v>180</v>
      </c>
      <c r="H44" s="19"/>
      <c r="I44" s="34"/>
      <c r="J44" s="34"/>
      <c r="K44" s="34"/>
      <c r="L44" s="34"/>
      <c r="M44" s="19"/>
      <c r="N44" s="19"/>
      <c r="O44" s="19"/>
      <c r="P44" s="34"/>
      <c r="Q44" s="34"/>
      <c r="R44" s="38"/>
      <c r="S44" s="38"/>
      <c r="T44" s="38"/>
      <c r="U44" s="38"/>
      <c r="V44" s="38"/>
      <c r="W44" s="38"/>
      <c r="X44" s="38"/>
      <c r="Y44" s="38"/>
      <c r="Z44" s="19"/>
    </row>
    <row r="45" spans="6:26" ht="59.45" customHeight="1" x14ac:dyDescent="0.25">
      <c r="F45" s="16"/>
      <c r="G45" s="507" t="s">
        <v>1017</v>
      </c>
      <c r="H45" s="508"/>
      <c r="I45" s="34"/>
      <c r="J45" s="34"/>
      <c r="K45" s="34"/>
      <c r="L45" s="34"/>
      <c r="M45" s="19"/>
      <c r="N45" s="19"/>
      <c r="O45" s="19"/>
      <c r="P45" s="34"/>
      <c r="Q45" s="34"/>
      <c r="R45" s="38"/>
      <c r="S45" s="38"/>
      <c r="T45" s="38"/>
      <c r="U45" s="38"/>
      <c r="V45" s="38"/>
      <c r="W45" s="38"/>
      <c r="X45" s="38"/>
      <c r="Y45" s="38"/>
      <c r="Z45" s="19"/>
    </row>
    <row r="46" spans="6:26" ht="29.45" customHeight="1" x14ac:dyDescent="0.25">
      <c r="F46" s="16"/>
      <c r="G46" s="270" t="s">
        <v>1022</v>
      </c>
      <c r="H46" s="270">
        <v>2022</v>
      </c>
      <c r="I46" s="34"/>
      <c r="J46" s="34"/>
      <c r="K46" s="34"/>
      <c r="L46" s="34"/>
      <c r="M46" s="19"/>
      <c r="N46" s="19"/>
      <c r="O46" s="19"/>
      <c r="P46" s="34"/>
      <c r="Q46" s="34"/>
      <c r="R46" s="38"/>
      <c r="S46" s="38"/>
      <c r="T46" s="38"/>
      <c r="U46" s="38"/>
      <c r="V46" s="38"/>
      <c r="W46" s="38"/>
      <c r="X46" s="38"/>
      <c r="Y46" s="38"/>
      <c r="Z46" s="19"/>
    </row>
    <row r="47" spans="6:26" ht="29.45" customHeight="1" x14ac:dyDescent="0.25">
      <c r="F47" s="16"/>
      <c r="G47" s="73" t="s">
        <v>1018</v>
      </c>
      <c r="H47" s="270">
        <v>13.436999999999999</v>
      </c>
      <c r="I47" s="34"/>
      <c r="J47" s="34"/>
      <c r="K47" s="34"/>
      <c r="L47" s="34"/>
      <c r="M47" s="19"/>
      <c r="N47" s="19"/>
      <c r="O47" s="19"/>
      <c r="P47" s="34"/>
      <c r="Q47" s="34"/>
      <c r="R47" s="38"/>
      <c r="S47" s="38"/>
      <c r="T47" s="38"/>
      <c r="U47" s="38"/>
      <c r="V47" s="38"/>
      <c r="W47" s="38"/>
      <c r="X47" s="38"/>
      <c r="Y47" s="38"/>
      <c r="Z47" s="19"/>
    </row>
    <row r="48" spans="6:26" ht="29.45" customHeight="1" x14ac:dyDescent="0.25">
      <c r="F48" s="16"/>
      <c r="G48" s="339" t="s">
        <v>1024</v>
      </c>
      <c r="H48" s="270">
        <v>21</v>
      </c>
      <c r="I48" s="34"/>
      <c r="J48" s="34"/>
      <c r="K48" s="34"/>
      <c r="L48" s="34"/>
      <c r="M48" s="19"/>
      <c r="N48" s="19"/>
      <c r="O48" s="19"/>
      <c r="P48" s="34"/>
      <c r="Q48" s="34"/>
      <c r="R48" s="38"/>
      <c r="S48" s="38"/>
      <c r="T48" s="38"/>
      <c r="U48" s="38"/>
      <c r="V48" s="38"/>
      <c r="W48" s="38"/>
      <c r="X48" s="38"/>
      <c r="Y48" s="38"/>
      <c r="Z48" s="19"/>
    </row>
    <row r="49" spans="6:26" ht="29.45" customHeight="1" x14ac:dyDescent="0.25">
      <c r="F49" s="16"/>
      <c r="G49" s="73" t="s">
        <v>1019</v>
      </c>
      <c r="H49" s="270">
        <v>5.3979999999999997</v>
      </c>
      <c r="I49" s="34"/>
      <c r="J49" s="34"/>
      <c r="K49" s="34"/>
      <c r="L49" s="34"/>
      <c r="M49" s="19"/>
      <c r="N49" s="19"/>
      <c r="O49" s="19"/>
      <c r="P49" s="34"/>
      <c r="Q49" s="34"/>
      <c r="R49" s="38"/>
      <c r="S49" s="38"/>
      <c r="T49" s="38"/>
      <c r="U49" s="38"/>
      <c r="V49" s="38"/>
      <c r="W49" s="38"/>
      <c r="X49" s="38"/>
      <c r="Y49" s="38"/>
      <c r="Z49" s="19"/>
    </row>
    <row r="50" spans="6:26" ht="29.45" customHeight="1" x14ac:dyDescent="0.25">
      <c r="F50" s="16"/>
      <c r="G50" s="270" t="s">
        <v>185</v>
      </c>
      <c r="H50" s="270">
        <v>5.6420000000000003</v>
      </c>
      <c r="I50" s="34"/>
      <c r="J50" s="34"/>
      <c r="K50" s="34"/>
      <c r="L50" s="34"/>
      <c r="M50" s="19"/>
      <c r="N50" s="19"/>
      <c r="O50" s="19"/>
      <c r="P50" s="34"/>
      <c r="Q50" s="34"/>
      <c r="R50" s="38"/>
      <c r="S50" s="38"/>
      <c r="T50" s="38"/>
      <c r="U50" s="38"/>
      <c r="V50" s="38"/>
      <c r="W50" s="38"/>
      <c r="X50" s="38"/>
      <c r="Y50" s="38"/>
      <c r="Z50" s="19"/>
    </row>
    <row r="51" spans="6:26" ht="29.45" customHeight="1" x14ac:dyDescent="0.25">
      <c r="F51" s="16"/>
      <c r="G51" s="257"/>
      <c r="H51" s="257"/>
      <c r="I51" s="34"/>
      <c r="J51" s="34"/>
      <c r="K51" s="34"/>
      <c r="L51" s="34"/>
      <c r="M51" s="19"/>
      <c r="N51" s="19"/>
      <c r="O51" s="19"/>
      <c r="P51" s="34"/>
      <c r="Q51" s="34"/>
      <c r="R51" s="38"/>
      <c r="S51" s="38"/>
      <c r="T51" s="38"/>
      <c r="U51" s="38"/>
      <c r="V51" s="38"/>
      <c r="W51" s="38"/>
      <c r="X51" s="38"/>
      <c r="Y51" s="38"/>
      <c r="Z51" s="19"/>
    </row>
    <row r="52" spans="6:26" ht="29.45" customHeight="1" x14ac:dyDescent="0.25">
      <c r="F52" s="16" t="s">
        <v>176</v>
      </c>
      <c r="G52" s="406" t="s">
        <v>1020</v>
      </c>
      <c r="H52" s="406"/>
      <c r="I52" s="406"/>
      <c r="J52" s="406"/>
      <c r="K52" s="406"/>
      <c r="L52" s="34"/>
      <c r="M52" s="19"/>
      <c r="N52" s="19"/>
      <c r="O52" s="19"/>
      <c r="P52" s="34"/>
      <c r="Q52" s="34"/>
      <c r="R52" s="38"/>
      <c r="S52" s="38"/>
      <c r="T52" s="38"/>
      <c r="U52" s="38"/>
      <c r="V52" s="38"/>
      <c r="W52" s="38"/>
      <c r="X52" s="38"/>
      <c r="Y52" s="38"/>
      <c r="Z52" s="19"/>
    </row>
    <row r="53" spans="6:26" ht="29.45" customHeight="1" x14ac:dyDescent="0.25">
      <c r="F53" s="34"/>
      <c r="G53" s="406"/>
      <c r="H53" s="406"/>
      <c r="I53" s="406"/>
      <c r="J53" s="406"/>
      <c r="K53" s="406"/>
      <c r="L53" s="19"/>
      <c r="M53" s="19"/>
      <c r="N53" s="19"/>
      <c r="O53" s="19"/>
      <c r="P53" s="34"/>
      <c r="Q53" s="34"/>
      <c r="R53" s="38"/>
      <c r="S53" s="38"/>
      <c r="T53" s="38"/>
      <c r="U53" s="38"/>
      <c r="V53" s="38"/>
      <c r="W53" s="38"/>
      <c r="X53" s="38"/>
      <c r="Y53" s="38"/>
      <c r="Z53" s="19"/>
    </row>
    <row r="54" spans="6:26" ht="29.45" customHeight="1" x14ac:dyDescent="0.25">
      <c r="F54" s="34"/>
      <c r="G54" s="406"/>
      <c r="H54" s="406"/>
      <c r="I54" s="406"/>
      <c r="J54" s="406"/>
      <c r="K54" s="406"/>
      <c r="L54" s="19"/>
      <c r="M54" s="19"/>
      <c r="N54" s="19"/>
      <c r="O54" s="19"/>
      <c r="P54" s="34"/>
      <c r="Q54" s="34"/>
      <c r="R54" s="38"/>
      <c r="S54" s="38"/>
      <c r="T54" s="38"/>
      <c r="U54" s="38"/>
      <c r="V54" s="38"/>
      <c r="W54" s="38"/>
      <c r="X54" s="38"/>
      <c r="Y54" s="38"/>
      <c r="Z54" s="19"/>
    </row>
    <row r="55" spans="6:26" ht="29.45" customHeight="1" x14ac:dyDescent="0.25">
      <c r="F55" s="19"/>
      <c r="G55" s="19"/>
      <c r="H55" s="19"/>
      <c r="I55" s="19"/>
      <c r="J55" s="19"/>
      <c r="K55" s="19"/>
      <c r="L55" s="19"/>
      <c r="M55" s="19"/>
      <c r="N55" s="19"/>
      <c r="O55" s="19"/>
      <c r="P55" s="34"/>
      <c r="Q55" s="34"/>
      <c r="R55" s="38"/>
      <c r="S55" s="38"/>
      <c r="T55" s="38"/>
      <c r="U55" s="38"/>
      <c r="V55" s="38"/>
      <c r="W55" s="38"/>
      <c r="X55" s="38"/>
      <c r="Y55" s="38"/>
      <c r="Z55" s="19"/>
    </row>
    <row r="56" spans="6:26" ht="29.45" customHeight="1" x14ac:dyDescent="0.25">
      <c r="F56" s="19"/>
      <c r="G56" s="19"/>
      <c r="H56" s="19"/>
      <c r="I56" s="19"/>
      <c r="J56" s="19"/>
      <c r="K56" s="19"/>
      <c r="L56" s="19"/>
      <c r="M56" s="19"/>
      <c r="N56" s="19"/>
      <c r="O56" s="19"/>
      <c r="P56" s="34"/>
      <c r="Q56" s="34"/>
      <c r="R56" s="38"/>
      <c r="S56" s="38"/>
      <c r="T56" s="38"/>
      <c r="U56" s="38"/>
      <c r="V56" s="38"/>
      <c r="W56" s="38"/>
      <c r="X56" s="38"/>
      <c r="Y56" s="38"/>
      <c r="Z56" s="19"/>
    </row>
    <row r="57" spans="6:26" ht="29.45" customHeight="1" x14ac:dyDescent="0.25">
      <c r="F57" s="19"/>
      <c r="G57" s="19"/>
      <c r="H57" s="19"/>
      <c r="I57" s="19"/>
      <c r="J57" s="19"/>
      <c r="K57" s="19"/>
      <c r="L57" s="19"/>
      <c r="M57" s="19"/>
      <c r="N57" s="19"/>
      <c r="O57" s="19"/>
      <c r="P57" s="34"/>
      <c r="Q57" s="34"/>
      <c r="R57" s="38"/>
      <c r="S57" s="38"/>
      <c r="T57" s="38"/>
      <c r="U57" s="38"/>
      <c r="V57" s="38"/>
      <c r="W57" s="38"/>
      <c r="X57" s="38"/>
      <c r="Y57" s="38"/>
      <c r="Z57" s="19"/>
    </row>
    <row r="58" spans="6:26" ht="29.45" customHeight="1" x14ac:dyDescent="0.25">
      <c r="F58" s="19"/>
      <c r="G58" s="19"/>
      <c r="H58" s="19"/>
      <c r="I58" s="19"/>
      <c r="J58" s="19"/>
      <c r="K58" s="19"/>
      <c r="L58" s="19"/>
      <c r="M58" s="19"/>
      <c r="N58" s="19"/>
      <c r="O58" s="19"/>
      <c r="P58" s="34"/>
      <c r="Q58" s="34"/>
      <c r="R58" s="38"/>
      <c r="S58" s="38"/>
      <c r="T58" s="38"/>
      <c r="U58" s="38"/>
      <c r="V58" s="38"/>
      <c r="W58" s="38"/>
      <c r="X58" s="38"/>
      <c r="Y58" s="38"/>
      <c r="Z58" s="19"/>
    </row>
    <row r="59" spans="6:26" ht="29.45" customHeight="1" x14ac:dyDescent="0.25">
      <c r="F59" s="19"/>
      <c r="G59" s="19"/>
      <c r="H59" s="19"/>
      <c r="I59" s="19"/>
      <c r="J59" s="19"/>
      <c r="K59" s="19"/>
      <c r="L59" s="19"/>
      <c r="M59" s="19"/>
      <c r="N59" s="19"/>
      <c r="O59" s="19"/>
      <c r="P59" s="34"/>
      <c r="Q59" s="34"/>
      <c r="R59" s="38"/>
      <c r="S59" s="38"/>
      <c r="T59" s="38"/>
      <c r="U59" s="38"/>
      <c r="V59" s="38"/>
      <c r="W59" s="38"/>
      <c r="X59" s="38"/>
      <c r="Y59" s="38"/>
      <c r="Z59" s="19"/>
    </row>
    <row r="60" spans="6:26" ht="29.45" customHeight="1" x14ac:dyDescent="0.25">
      <c r="F60" s="19"/>
      <c r="G60" s="19"/>
      <c r="H60" s="19"/>
      <c r="I60" s="19"/>
      <c r="J60" s="19"/>
      <c r="K60" s="19"/>
      <c r="L60" s="19"/>
      <c r="M60" s="19"/>
      <c r="N60" s="19"/>
      <c r="O60" s="19"/>
      <c r="P60" s="34"/>
      <c r="Q60" s="34"/>
      <c r="R60" s="38"/>
      <c r="S60" s="38"/>
      <c r="T60" s="38"/>
      <c r="U60" s="38"/>
      <c r="V60" s="38"/>
      <c r="W60" s="38"/>
      <c r="X60" s="38"/>
      <c r="Y60" s="38"/>
      <c r="Z60" s="19"/>
    </row>
    <row r="61" spans="6:26" ht="29.45" customHeight="1" x14ac:dyDescent="0.25">
      <c r="F61" s="19"/>
      <c r="G61" s="19"/>
      <c r="H61" s="19"/>
      <c r="I61" s="19"/>
      <c r="J61" s="19"/>
      <c r="K61" s="19"/>
      <c r="L61" s="19"/>
      <c r="M61" s="19"/>
      <c r="N61" s="19"/>
      <c r="O61" s="19"/>
      <c r="P61" s="34"/>
      <c r="Q61" s="34"/>
      <c r="R61" s="38"/>
      <c r="S61" s="38"/>
      <c r="T61" s="38"/>
      <c r="U61" s="38"/>
      <c r="V61" s="38"/>
      <c r="W61" s="38"/>
      <c r="X61" s="38"/>
      <c r="Y61" s="38"/>
      <c r="Z61" s="19"/>
    </row>
    <row r="62" spans="6:26" ht="29.45" customHeight="1" x14ac:dyDescent="0.25">
      <c r="F62" s="19"/>
      <c r="G62" s="19"/>
      <c r="H62" s="19"/>
      <c r="I62" s="19"/>
      <c r="J62" s="19"/>
      <c r="K62" s="19"/>
      <c r="L62" s="19"/>
      <c r="M62" s="19"/>
      <c r="N62" s="19"/>
      <c r="O62" s="19"/>
      <c r="P62" s="34"/>
      <c r="Q62" s="34"/>
      <c r="R62" s="38"/>
      <c r="S62" s="38"/>
      <c r="T62" s="38"/>
      <c r="U62" s="38"/>
      <c r="V62" s="38"/>
      <c r="W62" s="38"/>
      <c r="X62" s="38"/>
      <c r="Y62" s="38"/>
      <c r="Z62" s="19"/>
    </row>
    <row r="63" spans="6:26" ht="29.45" customHeight="1" x14ac:dyDescent="0.25">
      <c r="F63" s="19"/>
      <c r="G63" s="19"/>
      <c r="H63" s="19"/>
      <c r="I63" s="19"/>
      <c r="J63" s="19"/>
      <c r="K63" s="19"/>
      <c r="L63" s="19"/>
      <c r="M63" s="19"/>
      <c r="N63" s="19"/>
      <c r="O63" s="19"/>
      <c r="P63" s="34"/>
      <c r="Q63" s="34"/>
      <c r="R63" s="38"/>
      <c r="S63" s="38"/>
      <c r="T63" s="38"/>
      <c r="U63" s="38"/>
      <c r="V63" s="38"/>
      <c r="W63" s="38"/>
      <c r="X63" s="38"/>
      <c r="Y63" s="38"/>
      <c r="Z63" s="19"/>
    </row>
    <row r="64" spans="6:26" ht="29.45" customHeight="1" x14ac:dyDescent="0.25">
      <c r="P64" s="7"/>
      <c r="Q64" s="7"/>
      <c r="R64" s="38"/>
      <c r="S64" s="38"/>
      <c r="T64" s="38"/>
      <c r="U64" s="38"/>
      <c r="V64" s="38"/>
      <c r="W64" s="38"/>
      <c r="X64" s="38"/>
      <c r="Y64" s="38"/>
    </row>
    <row r="65" spans="11:25" ht="29.45" customHeight="1" x14ac:dyDescent="0.25">
      <c r="P65" s="38"/>
      <c r="Q65" s="38"/>
      <c r="R65" s="38"/>
      <c r="S65" s="38"/>
      <c r="T65" s="38"/>
      <c r="U65" s="38"/>
      <c r="V65" s="38"/>
      <c r="W65" s="38"/>
      <c r="X65" s="38"/>
      <c r="Y65" s="38"/>
    </row>
    <row r="66" spans="11:25" ht="29.45" customHeight="1" x14ac:dyDescent="0.25">
      <c r="P66" s="38"/>
      <c r="Q66" s="38"/>
      <c r="R66" s="38"/>
      <c r="S66" s="38"/>
      <c r="T66" s="38"/>
      <c r="U66" s="38"/>
      <c r="V66" s="38"/>
      <c r="W66" s="38"/>
      <c r="X66" s="38"/>
      <c r="Y66" s="38"/>
    </row>
    <row r="67" spans="11:25" ht="14.45" customHeight="1" x14ac:dyDescent="0.25">
      <c r="P67" s="38"/>
      <c r="Q67" s="38"/>
      <c r="R67" s="38"/>
      <c r="S67" s="38"/>
      <c r="T67" s="38"/>
      <c r="U67" s="38"/>
      <c r="V67" s="38"/>
      <c r="W67" s="38"/>
      <c r="X67" s="38"/>
      <c r="Y67" s="38"/>
    </row>
    <row r="68" spans="11:25" ht="14.45" customHeight="1" x14ac:dyDescent="0.25">
      <c r="P68" s="38"/>
      <c r="Q68" s="38"/>
      <c r="R68" s="38"/>
      <c r="S68" s="38"/>
      <c r="T68" s="38"/>
      <c r="U68" s="38"/>
      <c r="V68" s="38"/>
      <c r="W68" s="38"/>
      <c r="X68" s="38"/>
      <c r="Y68" s="38"/>
    </row>
    <row r="69" spans="11:25" ht="14.45" customHeight="1" x14ac:dyDescent="0.25">
      <c r="P69" s="38"/>
      <c r="Q69" s="38"/>
      <c r="R69" s="38"/>
      <c r="S69" s="38"/>
      <c r="T69" s="38"/>
      <c r="U69" s="38"/>
      <c r="V69" s="38"/>
      <c r="W69" s="38"/>
      <c r="X69" s="38"/>
      <c r="Y69" s="38"/>
    </row>
    <row r="70" spans="11:25" ht="14.45" customHeight="1" x14ac:dyDescent="0.25">
      <c r="K70" s="38"/>
      <c r="L70" s="38"/>
      <c r="M70" s="38"/>
      <c r="N70" s="38"/>
      <c r="O70" s="38"/>
      <c r="P70" s="38"/>
      <c r="Q70" s="38"/>
      <c r="R70" s="38"/>
      <c r="S70" s="38"/>
      <c r="T70" s="38"/>
      <c r="U70" s="38"/>
      <c r="V70" s="38"/>
      <c r="W70" s="38"/>
      <c r="X70" s="38"/>
      <c r="Y70" s="38"/>
    </row>
    <row r="71" spans="11:25" ht="14.45" customHeight="1" x14ac:dyDescent="0.25">
      <c r="K71" s="38"/>
      <c r="L71" s="38"/>
      <c r="M71" s="38"/>
      <c r="N71" s="38"/>
      <c r="O71" s="38"/>
      <c r="P71" s="38"/>
      <c r="Q71" s="38"/>
      <c r="R71" s="38"/>
      <c r="S71" s="38"/>
      <c r="T71" s="38"/>
      <c r="U71" s="38"/>
      <c r="V71" s="38"/>
      <c r="W71" s="38"/>
      <c r="X71" s="38"/>
      <c r="Y71" s="38"/>
    </row>
    <row r="72" spans="11:25" ht="14.45" customHeight="1" x14ac:dyDescent="0.25">
      <c r="K72" s="38"/>
      <c r="L72" s="38"/>
      <c r="M72" s="42"/>
      <c r="N72" s="42"/>
      <c r="O72" s="42"/>
      <c r="P72" s="42"/>
      <c r="Q72" s="42"/>
      <c r="R72" s="42"/>
      <c r="S72" s="42"/>
      <c r="T72" s="42"/>
      <c r="U72" s="42"/>
      <c r="V72" s="42"/>
      <c r="W72" s="42"/>
      <c r="X72" s="42"/>
      <c r="Y72" s="42"/>
    </row>
    <row r="73" spans="11:25" ht="14.45" customHeight="1" x14ac:dyDescent="0.25">
      <c r="K73" s="38"/>
      <c r="L73" s="38"/>
      <c r="M73" s="42"/>
      <c r="N73" s="42"/>
      <c r="O73" s="42"/>
      <c r="P73" s="42"/>
      <c r="Q73" s="42"/>
      <c r="R73" s="42"/>
      <c r="S73" s="42"/>
      <c r="T73" s="42"/>
      <c r="U73" s="42"/>
      <c r="V73" s="42"/>
      <c r="W73" s="42"/>
      <c r="X73" s="42"/>
      <c r="Y73" s="42"/>
    </row>
    <row r="74" spans="11:25" ht="14.45" customHeight="1" x14ac:dyDescent="0.25">
      <c r="K74" s="19"/>
      <c r="L74" s="19"/>
      <c r="M74" s="19"/>
      <c r="N74" s="19"/>
      <c r="O74" s="19"/>
      <c r="P74" s="19"/>
      <c r="Q74" s="19"/>
      <c r="R74" s="19"/>
      <c r="S74" s="19"/>
      <c r="T74" s="19"/>
      <c r="U74" s="19"/>
      <c r="V74" s="19"/>
      <c r="W74" s="19"/>
      <c r="X74" s="19"/>
      <c r="Y74" s="19"/>
    </row>
    <row r="75" spans="11:25" ht="14.45" customHeight="1" x14ac:dyDescent="0.25">
      <c r="K75" s="19"/>
      <c r="L75" s="19"/>
      <c r="M75" s="19"/>
      <c r="N75" s="19"/>
      <c r="O75" s="19"/>
      <c r="P75" s="19"/>
      <c r="Q75" s="19"/>
      <c r="R75" s="19"/>
      <c r="S75" s="19"/>
      <c r="T75" s="19"/>
      <c r="U75" s="19"/>
      <c r="V75" s="19"/>
      <c r="W75" s="19"/>
      <c r="X75" s="19"/>
      <c r="Y75" s="19"/>
    </row>
  </sheetData>
  <mergeCells count="4">
    <mergeCell ref="G25:H25"/>
    <mergeCell ref="G34:H34"/>
    <mergeCell ref="G45:H45"/>
    <mergeCell ref="G52:K54"/>
  </mergeCells>
  <pageMargins left="0.511811024" right="0.511811024" top="0.78740157499999996" bottom="0.78740157499999996" header="0.31496062000000002" footer="0.31496062000000002"/>
  <pageSetup orientation="portrait"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AO77"/>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42" customWidth="1"/>
    <col min="7" max="41" width="8.85546875" customWidth="1"/>
    <col min="42"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8" ht="36.6" customHeight="1" x14ac:dyDescent="0.25">
      <c r="F17" s="25"/>
      <c r="G17" s="27"/>
      <c r="H17" s="30"/>
      <c r="I17" s="28"/>
      <c r="J17" s="29"/>
    </row>
    <row r="18" spans="6:28" ht="24.6" customHeight="1" x14ac:dyDescent="0.25">
      <c r="F18" s="16" t="s">
        <v>166</v>
      </c>
      <c r="G18" s="34" t="s">
        <v>178</v>
      </c>
      <c r="H18" s="34"/>
      <c r="I18" s="34"/>
      <c r="J18" s="34"/>
      <c r="K18" s="34"/>
      <c r="L18" s="34"/>
      <c r="M18" s="34"/>
      <c r="N18" s="38"/>
      <c r="O18" s="38"/>
      <c r="P18" s="38"/>
      <c r="Q18" s="38"/>
      <c r="R18" s="38"/>
      <c r="S18" s="38"/>
      <c r="T18" s="38"/>
      <c r="U18" s="38"/>
      <c r="V18" s="38"/>
      <c r="W18" s="38"/>
      <c r="X18" s="38"/>
      <c r="Y18" s="38"/>
      <c r="Z18" s="7"/>
      <c r="AA18" s="7"/>
      <c r="AB18" s="7"/>
    </row>
    <row r="19" spans="6:28" ht="24.6" customHeight="1" x14ac:dyDescent="0.25">
      <c r="F19" s="16" t="s">
        <v>167</v>
      </c>
      <c r="G19" s="34" t="s">
        <v>1038</v>
      </c>
      <c r="H19" s="34"/>
      <c r="I19" s="34"/>
      <c r="J19" s="34"/>
      <c r="K19" s="34"/>
      <c r="L19" s="34"/>
      <c r="M19" s="34"/>
      <c r="N19" s="38"/>
      <c r="O19" s="38"/>
      <c r="P19" s="38"/>
      <c r="Q19" s="38"/>
      <c r="R19" s="38"/>
      <c r="S19" s="38"/>
      <c r="T19" s="38"/>
      <c r="U19" s="38"/>
      <c r="V19" s="38"/>
      <c r="W19" s="38"/>
      <c r="X19" s="38"/>
      <c r="Y19" s="38"/>
      <c r="Z19" s="7"/>
      <c r="AA19" s="7"/>
      <c r="AB19" s="7"/>
    </row>
    <row r="20" spans="6:28" ht="24.6" customHeight="1" x14ac:dyDescent="0.25">
      <c r="F20" s="16" t="s">
        <v>168</v>
      </c>
      <c r="G20" s="34" t="s">
        <v>101</v>
      </c>
      <c r="H20" s="34"/>
      <c r="I20" s="34"/>
      <c r="J20" s="34"/>
      <c r="K20" s="34"/>
      <c r="L20" s="34"/>
      <c r="M20" s="34"/>
      <c r="N20" s="38"/>
      <c r="O20" s="38"/>
      <c r="P20" s="38"/>
      <c r="Q20" s="38"/>
      <c r="R20" s="38"/>
      <c r="S20" s="38"/>
      <c r="T20" s="38"/>
      <c r="U20" s="38"/>
      <c r="V20" s="38"/>
      <c r="W20" s="38"/>
      <c r="X20" s="38"/>
      <c r="Y20" s="38"/>
      <c r="Z20" s="7"/>
      <c r="AA20" s="7"/>
      <c r="AB20" s="7"/>
    </row>
    <row r="21" spans="6:28" ht="29.45" customHeight="1" x14ac:dyDescent="0.25">
      <c r="F21" s="16" t="s">
        <v>170</v>
      </c>
      <c r="G21" s="16" t="s">
        <v>1039</v>
      </c>
      <c r="H21" s="34"/>
      <c r="I21" s="34"/>
      <c r="J21" s="34"/>
      <c r="K21" s="34"/>
      <c r="L21" s="16"/>
      <c r="M21" s="16"/>
      <c r="N21" s="16"/>
      <c r="O21" s="16"/>
      <c r="P21" s="16"/>
      <c r="Q21" s="16"/>
      <c r="R21" s="38"/>
      <c r="S21" s="38"/>
      <c r="T21" s="38"/>
      <c r="U21" s="38"/>
      <c r="V21" s="38"/>
      <c r="W21" s="38"/>
      <c r="X21" s="38"/>
      <c r="Y21" s="38"/>
      <c r="Z21" s="7"/>
      <c r="AA21" s="7"/>
      <c r="AB21" s="7"/>
    </row>
    <row r="22" spans="6:28" ht="29.45" customHeight="1" x14ac:dyDescent="0.25">
      <c r="F22" s="16" t="s">
        <v>171</v>
      </c>
      <c r="G22" s="16" t="s">
        <v>180</v>
      </c>
      <c r="H22" s="34"/>
      <c r="I22" s="34"/>
      <c r="J22" s="34"/>
      <c r="K22" s="34"/>
      <c r="L22" s="16"/>
      <c r="M22" s="16"/>
      <c r="N22" s="16"/>
      <c r="O22" s="16"/>
      <c r="P22" s="16"/>
      <c r="Q22" s="16"/>
      <c r="R22" s="38"/>
      <c r="S22" s="38"/>
      <c r="T22" s="38"/>
      <c r="U22" s="38"/>
      <c r="V22" s="38"/>
      <c r="W22" s="38"/>
      <c r="X22" s="38"/>
      <c r="Y22" s="38"/>
      <c r="Z22" s="7"/>
      <c r="AA22" s="7"/>
      <c r="AB22" s="7"/>
    </row>
    <row r="23" spans="6:28" ht="252" customHeight="1" x14ac:dyDescent="0.25">
      <c r="F23" s="34"/>
      <c r="G23" s="406" t="s">
        <v>1040</v>
      </c>
      <c r="H23" s="406"/>
      <c r="I23" s="406"/>
      <c r="J23" s="406"/>
      <c r="K23" s="406"/>
      <c r="L23" s="406"/>
      <c r="M23" s="406"/>
      <c r="N23" s="406"/>
      <c r="O23" s="406"/>
      <c r="P23" s="406"/>
      <c r="Q23" s="406"/>
      <c r="R23" s="406"/>
      <c r="S23" s="406"/>
      <c r="T23" s="406"/>
      <c r="U23" s="406"/>
      <c r="V23" s="406"/>
      <c r="W23" s="406"/>
      <c r="X23" s="406"/>
      <c r="Y23" s="406"/>
      <c r="Z23" s="406"/>
      <c r="AA23" s="406"/>
      <c r="AB23" s="406"/>
    </row>
    <row r="24" spans="6:28" ht="145.15" customHeight="1" x14ac:dyDescent="0.25">
      <c r="F24" s="34" t="s">
        <v>169</v>
      </c>
      <c r="G24" s="406"/>
      <c r="H24" s="406"/>
      <c r="I24" s="406"/>
      <c r="J24" s="406"/>
      <c r="K24" s="406"/>
      <c r="L24" s="406"/>
      <c r="M24" s="406"/>
      <c r="N24" s="406"/>
      <c r="O24" s="406"/>
      <c r="P24" s="406"/>
      <c r="Q24" s="406"/>
      <c r="R24" s="406"/>
      <c r="S24" s="406"/>
      <c r="T24" s="406"/>
      <c r="U24" s="406"/>
      <c r="V24" s="406"/>
      <c r="W24" s="406"/>
      <c r="X24" s="406"/>
      <c r="Y24" s="406"/>
      <c r="Z24" s="406"/>
      <c r="AA24" s="406"/>
      <c r="AB24" s="406"/>
    </row>
    <row r="25" spans="6:28" ht="54" customHeight="1" x14ac:dyDescent="0.25">
      <c r="F25" s="16" t="s">
        <v>170</v>
      </c>
      <c r="G25" s="408" t="s">
        <v>1041</v>
      </c>
      <c r="H25" s="408"/>
      <c r="I25" s="408"/>
      <c r="J25" s="408"/>
      <c r="K25" s="408"/>
      <c r="L25" s="408"/>
      <c r="M25" s="408"/>
      <c r="N25" s="408"/>
      <c r="O25" s="408"/>
      <c r="P25" s="408"/>
      <c r="Q25" s="408"/>
      <c r="R25" s="408"/>
      <c r="S25" s="408"/>
      <c r="T25" s="408"/>
      <c r="U25" s="408"/>
      <c r="V25" s="408"/>
      <c r="W25" s="408"/>
      <c r="X25" s="408"/>
      <c r="Y25" s="38"/>
      <c r="Z25" s="7"/>
      <c r="AA25" s="7"/>
      <c r="AB25" s="7"/>
    </row>
    <row r="26" spans="6:28" ht="29.45" customHeight="1" x14ac:dyDescent="0.25">
      <c r="F26" s="16" t="s">
        <v>171</v>
      </c>
      <c r="G26" s="16" t="s">
        <v>180</v>
      </c>
      <c r="H26" s="34"/>
      <c r="I26" s="34"/>
      <c r="J26" s="34"/>
      <c r="K26" s="34"/>
      <c r="L26" s="16"/>
      <c r="M26" s="16"/>
      <c r="N26" s="16"/>
      <c r="O26" s="16"/>
      <c r="P26" s="16"/>
      <c r="Q26" s="16"/>
      <c r="R26" s="38"/>
      <c r="S26" s="38"/>
      <c r="T26" s="38"/>
      <c r="U26" s="38"/>
      <c r="V26" s="38"/>
      <c r="W26" s="38"/>
      <c r="X26" s="38"/>
      <c r="Y26" s="38"/>
      <c r="Z26" s="7"/>
      <c r="AA26" s="7"/>
      <c r="AB26" s="7"/>
    </row>
    <row r="27" spans="6:28" ht="29.45" customHeight="1" x14ac:dyDescent="0.25">
      <c r="F27" s="34"/>
      <c r="G27" s="406" t="s">
        <v>1042</v>
      </c>
      <c r="H27" s="406"/>
      <c r="I27" s="406"/>
      <c r="J27" s="406"/>
      <c r="K27" s="406"/>
      <c r="L27" s="406"/>
      <c r="M27" s="406"/>
      <c r="N27" s="406"/>
      <c r="O27" s="406"/>
      <c r="P27" s="406"/>
      <c r="Q27" s="406"/>
      <c r="R27" s="406"/>
      <c r="S27" s="406"/>
      <c r="T27" s="406"/>
      <c r="U27" s="406"/>
      <c r="V27" s="406"/>
      <c r="W27" s="406"/>
      <c r="X27" s="406"/>
      <c r="Y27" s="406"/>
      <c r="Z27" s="7"/>
      <c r="AA27" s="7"/>
      <c r="AB27" s="7"/>
    </row>
    <row r="28" spans="6:28" ht="29.45" customHeight="1" x14ac:dyDescent="0.25">
      <c r="F28" s="34" t="s">
        <v>169</v>
      </c>
      <c r="G28" s="406"/>
      <c r="H28" s="406"/>
      <c r="I28" s="406"/>
      <c r="J28" s="406"/>
      <c r="K28" s="406"/>
      <c r="L28" s="406"/>
      <c r="M28" s="406"/>
      <c r="N28" s="406"/>
      <c r="O28" s="406"/>
      <c r="P28" s="406"/>
      <c r="Q28" s="406"/>
      <c r="R28" s="406"/>
      <c r="S28" s="406"/>
      <c r="T28" s="406"/>
      <c r="U28" s="406"/>
      <c r="V28" s="406"/>
      <c r="W28" s="406"/>
      <c r="X28" s="406"/>
      <c r="Y28" s="406"/>
      <c r="Z28" s="7"/>
      <c r="AA28" s="7"/>
      <c r="AB28" s="7"/>
    </row>
    <row r="29" spans="6:28" ht="29.45" customHeight="1" x14ac:dyDescent="0.25">
      <c r="F29" s="34"/>
      <c r="G29" s="406"/>
      <c r="H29" s="406"/>
      <c r="I29" s="406"/>
      <c r="J29" s="406"/>
      <c r="K29" s="406"/>
      <c r="L29" s="406"/>
      <c r="M29" s="406"/>
      <c r="N29" s="406"/>
      <c r="O29" s="406"/>
      <c r="P29" s="406"/>
      <c r="Q29" s="406"/>
      <c r="R29" s="406"/>
      <c r="S29" s="406"/>
      <c r="T29" s="406"/>
      <c r="U29" s="406"/>
      <c r="V29" s="406"/>
      <c r="W29" s="406"/>
      <c r="X29" s="406"/>
      <c r="Y29" s="406"/>
      <c r="Z29" s="7"/>
      <c r="AA29" s="7"/>
      <c r="AB29" s="7"/>
    </row>
    <row r="30" spans="6:28" ht="29.45" customHeight="1" x14ac:dyDescent="0.25">
      <c r="F30" s="34"/>
      <c r="G30" s="406"/>
      <c r="H30" s="406"/>
      <c r="I30" s="406"/>
      <c r="J30" s="406"/>
      <c r="K30" s="406"/>
      <c r="L30" s="406"/>
      <c r="M30" s="406"/>
      <c r="N30" s="406"/>
      <c r="O30" s="406"/>
      <c r="P30" s="406"/>
      <c r="Q30" s="406"/>
      <c r="R30" s="406"/>
      <c r="S30" s="406"/>
      <c r="T30" s="406"/>
      <c r="U30" s="406"/>
      <c r="V30" s="406"/>
      <c r="W30" s="406"/>
      <c r="X30" s="406"/>
      <c r="Y30" s="406"/>
      <c r="Z30" s="7"/>
      <c r="AA30" s="7"/>
      <c r="AB30" s="7"/>
    </row>
    <row r="31" spans="6:28" ht="29.45" customHeight="1" x14ac:dyDescent="0.25">
      <c r="F31" s="34"/>
      <c r="G31" s="406"/>
      <c r="H31" s="406"/>
      <c r="I31" s="406"/>
      <c r="J31" s="406"/>
      <c r="K31" s="406"/>
      <c r="L31" s="406"/>
      <c r="M31" s="406"/>
      <c r="N31" s="406"/>
      <c r="O31" s="406"/>
      <c r="P31" s="406"/>
      <c r="Q31" s="406"/>
      <c r="R31" s="406"/>
      <c r="S31" s="406"/>
      <c r="T31" s="406"/>
      <c r="U31" s="406"/>
      <c r="V31" s="406"/>
      <c r="W31" s="406"/>
      <c r="X31" s="406"/>
      <c r="Y31" s="406"/>
      <c r="Z31" s="7"/>
      <c r="AA31" s="7"/>
      <c r="AB31" s="7"/>
    </row>
    <row r="32" spans="6:28" ht="29.45" customHeight="1" x14ac:dyDescent="0.25">
      <c r="F32" s="33"/>
      <c r="G32" s="406"/>
      <c r="H32" s="406"/>
      <c r="I32" s="406"/>
      <c r="J32" s="406"/>
      <c r="K32" s="406"/>
      <c r="L32" s="406"/>
      <c r="M32" s="406"/>
      <c r="N32" s="406"/>
      <c r="O32" s="406"/>
      <c r="P32" s="406"/>
      <c r="Q32" s="406"/>
      <c r="R32" s="406"/>
      <c r="S32" s="406"/>
      <c r="T32" s="406"/>
      <c r="U32" s="406"/>
      <c r="V32" s="406"/>
      <c r="W32" s="406"/>
      <c r="X32" s="406"/>
      <c r="Y32" s="406"/>
      <c r="Z32" s="7"/>
      <c r="AA32" s="7"/>
      <c r="AB32" s="7"/>
    </row>
    <row r="33" spans="6:28" ht="29.45" customHeight="1" x14ac:dyDescent="0.25">
      <c r="F33" s="33"/>
      <c r="G33" s="406"/>
      <c r="H33" s="406"/>
      <c r="I33" s="406"/>
      <c r="J33" s="406"/>
      <c r="K33" s="406"/>
      <c r="L33" s="406"/>
      <c r="M33" s="406"/>
      <c r="N33" s="406"/>
      <c r="O33" s="406"/>
      <c r="P33" s="406"/>
      <c r="Q33" s="406"/>
      <c r="R33" s="406"/>
      <c r="S33" s="406"/>
      <c r="T33" s="406"/>
      <c r="U33" s="406"/>
      <c r="V33" s="406"/>
      <c r="W33" s="406"/>
      <c r="X33" s="406"/>
      <c r="Y33" s="406"/>
      <c r="Z33" s="7"/>
      <c r="AA33" s="7"/>
      <c r="AB33" s="7"/>
    </row>
    <row r="34" spans="6:28" ht="29.45" customHeight="1" x14ac:dyDescent="0.25">
      <c r="F34" s="33"/>
      <c r="G34" s="406"/>
      <c r="H34" s="406"/>
      <c r="I34" s="406"/>
      <c r="J34" s="406"/>
      <c r="K34" s="406"/>
      <c r="L34" s="406"/>
      <c r="M34" s="406"/>
      <c r="N34" s="406"/>
      <c r="O34" s="406"/>
      <c r="P34" s="406"/>
      <c r="Q34" s="406"/>
      <c r="R34" s="406"/>
      <c r="S34" s="406"/>
      <c r="T34" s="406"/>
      <c r="U34" s="406"/>
      <c r="V34" s="406"/>
      <c r="W34" s="406"/>
      <c r="X34" s="406"/>
      <c r="Y34" s="406"/>
      <c r="Z34" s="7"/>
      <c r="AA34" s="7"/>
      <c r="AB34" s="7"/>
    </row>
    <row r="35" spans="6:28" ht="29.45" customHeight="1" x14ac:dyDescent="0.25">
      <c r="F35" s="33"/>
      <c r="G35" s="406"/>
      <c r="H35" s="406"/>
      <c r="I35" s="406"/>
      <c r="J35" s="406"/>
      <c r="K35" s="406"/>
      <c r="L35" s="406"/>
      <c r="M35" s="406"/>
      <c r="N35" s="406"/>
      <c r="O35" s="406"/>
      <c r="P35" s="406"/>
      <c r="Q35" s="406"/>
      <c r="R35" s="406"/>
      <c r="S35" s="406"/>
      <c r="T35" s="406"/>
      <c r="U35" s="406"/>
      <c r="V35" s="406"/>
      <c r="W35" s="406"/>
      <c r="X35" s="406"/>
      <c r="Y35" s="406"/>
      <c r="Z35" s="7"/>
      <c r="AA35" s="7"/>
      <c r="AB35" s="7"/>
    </row>
    <row r="36" spans="6:28" ht="29.45" customHeight="1" x14ac:dyDescent="0.25">
      <c r="F36" s="33"/>
      <c r="G36" s="406"/>
      <c r="H36" s="406"/>
      <c r="I36" s="406"/>
      <c r="J36" s="406"/>
      <c r="K36" s="406"/>
      <c r="L36" s="406"/>
      <c r="M36" s="406"/>
      <c r="N36" s="406"/>
      <c r="O36" s="406"/>
      <c r="P36" s="406"/>
      <c r="Q36" s="406"/>
      <c r="R36" s="406"/>
      <c r="S36" s="406"/>
      <c r="T36" s="406"/>
      <c r="U36" s="406"/>
      <c r="V36" s="406"/>
      <c r="W36" s="406"/>
      <c r="X36" s="406"/>
      <c r="Y36" s="406"/>
      <c r="Z36" s="7"/>
      <c r="AA36" s="7"/>
      <c r="AB36" s="7"/>
    </row>
    <row r="37" spans="6:28" ht="29.45" customHeight="1" x14ac:dyDescent="0.25">
      <c r="F37" s="33"/>
      <c r="G37" s="406"/>
      <c r="H37" s="406"/>
      <c r="I37" s="406"/>
      <c r="J37" s="406"/>
      <c r="K37" s="406"/>
      <c r="L37" s="406"/>
      <c r="M37" s="406"/>
      <c r="N37" s="406"/>
      <c r="O37" s="406"/>
      <c r="P37" s="406"/>
      <c r="Q37" s="406"/>
      <c r="R37" s="406"/>
      <c r="S37" s="406"/>
      <c r="T37" s="406"/>
      <c r="U37" s="406"/>
      <c r="V37" s="406"/>
      <c r="W37" s="406"/>
      <c r="X37" s="406"/>
      <c r="Y37" s="406"/>
      <c r="Z37" s="7"/>
      <c r="AA37" s="7"/>
      <c r="AB37" s="7"/>
    </row>
    <row r="38" spans="6:28" ht="29.45" customHeight="1" x14ac:dyDescent="0.25">
      <c r="F38" s="33"/>
      <c r="G38" s="406"/>
      <c r="H38" s="406"/>
      <c r="I38" s="406"/>
      <c r="J38" s="406"/>
      <c r="K38" s="406"/>
      <c r="L38" s="406"/>
      <c r="M38" s="406"/>
      <c r="N38" s="406"/>
      <c r="O38" s="406"/>
      <c r="P38" s="406"/>
      <c r="Q38" s="406"/>
      <c r="R38" s="406"/>
      <c r="S38" s="406"/>
      <c r="T38" s="406"/>
      <c r="U38" s="406"/>
      <c r="V38" s="406"/>
      <c r="W38" s="406"/>
      <c r="X38" s="406"/>
      <c r="Y38" s="406"/>
      <c r="Z38" s="7"/>
      <c r="AA38" s="7"/>
      <c r="AB38" s="7"/>
    </row>
    <row r="39" spans="6:28" ht="29.45" customHeight="1" x14ac:dyDescent="0.25">
      <c r="F39" s="33"/>
      <c r="G39" s="406"/>
      <c r="H39" s="406"/>
      <c r="I39" s="406"/>
      <c r="J39" s="406"/>
      <c r="K39" s="406"/>
      <c r="L39" s="406"/>
      <c r="M39" s="406"/>
      <c r="N39" s="406"/>
      <c r="O39" s="406"/>
      <c r="P39" s="406"/>
      <c r="Q39" s="406"/>
      <c r="R39" s="406"/>
      <c r="S39" s="406"/>
      <c r="T39" s="406"/>
      <c r="U39" s="406"/>
      <c r="V39" s="406"/>
      <c r="W39" s="406"/>
      <c r="X39" s="406"/>
      <c r="Y39" s="406"/>
      <c r="Z39" s="7"/>
      <c r="AA39" s="7"/>
      <c r="AB39" s="7"/>
    </row>
    <row r="40" spans="6:28" ht="29.45" customHeight="1" x14ac:dyDescent="0.25">
      <c r="F40" s="33"/>
      <c r="G40" s="406"/>
      <c r="H40" s="406"/>
      <c r="I40" s="406"/>
      <c r="J40" s="406"/>
      <c r="K40" s="406"/>
      <c r="L40" s="406"/>
      <c r="M40" s="406"/>
      <c r="N40" s="406"/>
      <c r="O40" s="406"/>
      <c r="P40" s="406"/>
      <c r="Q40" s="406"/>
      <c r="R40" s="406"/>
      <c r="S40" s="406"/>
      <c r="T40" s="406"/>
      <c r="U40" s="406"/>
      <c r="V40" s="406"/>
      <c r="W40" s="406"/>
      <c r="X40" s="406"/>
      <c r="Y40" s="406"/>
      <c r="Z40" s="7"/>
      <c r="AA40" s="7"/>
      <c r="AB40" s="7"/>
    </row>
    <row r="41" spans="6:28" ht="29.45" customHeight="1" x14ac:dyDescent="0.25">
      <c r="F41" s="33"/>
      <c r="G41" s="406"/>
      <c r="H41" s="406"/>
      <c r="I41" s="406"/>
      <c r="J41" s="406"/>
      <c r="K41" s="406"/>
      <c r="L41" s="406"/>
      <c r="M41" s="406"/>
      <c r="N41" s="406"/>
      <c r="O41" s="406"/>
      <c r="P41" s="406"/>
      <c r="Q41" s="406"/>
      <c r="R41" s="406"/>
      <c r="S41" s="406"/>
      <c r="T41" s="406"/>
      <c r="U41" s="406"/>
      <c r="V41" s="406"/>
      <c r="W41" s="406"/>
      <c r="X41" s="406"/>
      <c r="Y41" s="406"/>
      <c r="Z41" s="7"/>
      <c r="AA41" s="7"/>
      <c r="AB41" s="7"/>
    </row>
    <row r="42" spans="6:28" ht="29.45" customHeight="1" x14ac:dyDescent="0.25">
      <c r="F42" s="33"/>
      <c r="G42" s="406"/>
      <c r="H42" s="406"/>
      <c r="I42" s="406"/>
      <c r="J42" s="406"/>
      <c r="K42" s="406"/>
      <c r="L42" s="406"/>
      <c r="M42" s="406"/>
      <c r="N42" s="406"/>
      <c r="O42" s="406"/>
      <c r="P42" s="406"/>
      <c r="Q42" s="406"/>
      <c r="R42" s="406"/>
      <c r="S42" s="406"/>
      <c r="T42" s="406"/>
      <c r="U42" s="406"/>
      <c r="V42" s="406"/>
      <c r="W42" s="406"/>
      <c r="X42" s="406"/>
      <c r="Y42" s="406"/>
      <c r="Z42" s="7"/>
      <c r="AA42" s="7"/>
      <c r="AB42" s="7"/>
    </row>
    <row r="43" spans="6:28" ht="29.45" customHeight="1" x14ac:dyDescent="0.25">
      <c r="F43" s="33"/>
      <c r="G43" s="406"/>
      <c r="H43" s="406"/>
      <c r="I43" s="406"/>
      <c r="J43" s="406"/>
      <c r="K43" s="406"/>
      <c r="L43" s="406"/>
      <c r="M43" s="406"/>
      <c r="N43" s="406"/>
      <c r="O43" s="406"/>
      <c r="P43" s="406"/>
      <c r="Q43" s="406"/>
      <c r="R43" s="406"/>
      <c r="S43" s="406"/>
      <c r="T43" s="406"/>
      <c r="U43" s="406"/>
      <c r="V43" s="406"/>
      <c r="W43" s="406"/>
      <c r="X43" s="406"/>
      <c r="Y43" s="406"/>
      <c r="Z43" s="7"/>
      <c r="AA43" s="7"/>
      <c r="AB43" s="7"/>
    </row>
    <row r="44" spans="6:28" ht="29.45" customHeight="1" x14ac:dyDescent="0.25">
      <c r="F44" s="33"/>
      <c r="G44" s="33"/>
      <c r="H44" s="33"/>
      <c r="I44" s="33"/>
      <c r="J44" s="33"/>
      <c r="K44" s="33"/>
      <c r="L44" s="33"/>
      <c r="M44" s="33"/>
      <c r="N44" s="33"/>
      <c r="O44" s="33"/>
      <c r="P44" s="33"/>
      <c r="Q44" s="33"/>
      <c r="R44" s="38"/>
      <c r="S44" s="38"/>
      <c r="T44" s="38"/>
      <c r="U44" s="38"/>
      <c r="V44" s="38"/>
      <c r="W44" s="38"/>
      <c r="X44" s="38"/>
      <c r="Y44" s="38"/>
    </row>
    <row r="45" spans="6:28" ht="29.45" hidden="1" customHeight="1" x14ac:dyDescent="0.25">
      <c r="F45" s="33"/>
      <c r="G45" s="33"/>
      <c r="H45" s="33"/>
      <c r="I45" s="33"/>
      <c r="J45" s="33"/>
      <c r="K45" s="33"/>
      <c r="L45" s="33"/>
      <c r="M45" s="33"/>
      <c r="N45" s="33"/>
      <c r="O45" s="33"/>
      <c r="P45" s="33"/>
      <c r="Q45" s="33"/>
      <c r="R45" s="38"/>
      <c r="S45" s="38"/>
      <c r="T45" s="38"/>
      <c r="U45" s="38"/>
      <c r="V45" s="38"/>
      <c r="W45" s="38"/>
      <c r="X45" s="38"/>
      <c r="Y45" s="38"/>
    </row>
    <row r="46" spans="6:28" ht="29.45" hidden="1" customHeight="1" x14ac:dyDescent="0.25">
      <c r="F46" s="33"/>
      <c r="G46" s="33"/>
      <c r="H46" s="33"/>
      <c r="I46" s="33"/>
      <c r="J46" s="33"/>
      <c r="K46" s="33"/>
      <c r="L46" s="33"/>
      <c r="M46" s="33"/>
      <c r="N46" s="33"/>
      <c r="O46" s="33"/>
      <c r="P46" s="33"/>
      <c r="Q46" s="33"/>
      <c r="R46" s="38"/>
      <c r="S46" s="38"/>
      <c r="T46" s="38"/>
      <c r="U46" s="38"/>
      <c r="V46" s="38"/>
      <c r="W46" s="38"/>
      <c r="X46" s="38"/>
      <c r="Y46" s="38"/>
    </row>
    <row r="47" spans="6:28" ht="29.45" hidden="1" customHeight="1" x14ac:dyDescent="0.25">
      <c r="F47" s="33"/>
      <c r="G47" s="33"/>
      <c r="H47" s="33"/>
      <c r="I47" s="33"/>
      <c r="J47" s="33"/>
      <c r="K47" s="33"/>
      <c r="L47" s="33"/>
      <c r="M47" s="33"/>
      <c r="N47" s="33"/>
      <c r="O47" s="33"/>
      <c r="P47" s="33"/>
      <c r="Q47" s="33"/>
      <c r="R47" s="38"/>
      <c r="S47" s="38"/>
      <c r="T47" s="38"/>
      <c r="U47" s="38"/>
      <c r="V47" s="38"/>
      <c r="W47" s="38"/>
      <c r="X47" s="38"/>
      <c r="Y47" s="38"/>
    </row>
    <row r="48" spans="6:28" ht="29.45" hidden="1" customHeight="1" x14ac:dyDescent="0.25">
      <c r="F48" s="33"/>
      <c r="G48" s="33"/>
      <c r="H48" s="33"/>
      <c r="I48" s="33"/>
      <c r="J48" s="33"/>
      <c r="K48" s="33"/>
      <c r="L48" s="33"/>
      <c r="M48" s="33"/>
      <c r="N48" s="33"/>
      <c r="O48" s="33"/>
      <c r="P48" s="33"/>
      <c r="Q48" s="33"/>
      <c r="R48" s="38"/>
      <c r="S48" s="38"/>
      <c r="T48" s="38"/>
      <c r="U48" s="38"/>
      <c r="V48" s="38"/>
      <c r="W48" s="38"/>
      <c r="X48" s="38"/>
      <c r="Y48" s="38"/>
    </row>
    <row r="49" spans="6:25" ht="29.45" hidden="1" customHeight="1" x14ac:dyDescent="0.25">
      <c r="F49" s="33"/>
      <c r="G49" s="33"/>
      <c r="H49" s="33"/>
      <c r="I49" s="33"/>
      <c r="J49" s="33"/>
      <c r="K49" s="33"/>
      <c r="L49" s="33"/>
      <c r="M49" s="33"/>
      <c r="N49" s="33"/>
      <c r="O49" s="33"/>
      <c r="P49" s="33"/>
      <c r="Q49" s="33"/>
      <c r="R49" s="38"/>
      <c r="S49" s="38"/>
      <c r="T49" s="38"/>
      <c r="U49" s="38"/>
      <c r="V49" s="38"/>
      <c r="W49" s="38"/>
      <c r="X49" s="38"/>
      <c r="Y49" s="38"/>
    </row>
    <row r="50" spans="6:25" ht="29.45" hidden="1" customHeight="1" x14ac:dyDescent="0.25">
      <c r="F50" s="33"/>
      <c r="G50" s="33"/>
      <c r="H50" s="33"/>
      <c r="I50" s="33"/>
      <c r="J50" s="33"/>
      <c r="K50" s="33"/>
      <c r="L50" s="33"/>
      <c r="M50" s="33"/>
      <c r="N50" s="33"/>
      <c r="O50" s="33"/>
      <c r="P50" s="33"/>
      <c r="Q50" s="33"/>
      <c r="R50" s="38"/>
      <c r="S50" s="38"/>
      <c r="T50" s="38"/>
      <c r="U50" s="38"/>
      <c r="V50" s="38"/>
      <c r="W50" s="38"/>
      <c r="X50" s="38"/>
      <c r="Y50" s="38"/>
    </row>
    <row r="51" spans="6:25" ht="29.45" hidden="1" customHeight="1" x14ac:dyDescent="0.25">
      <c r="F51" s="33"/>
      <c r="G51" s="33"/>
      <c r="H51" s="33"/>
      <c r="I51" s="33"/>
      <c r="J51" s="33"/>
      <c r="K51" s="33"/>
      <c r="L51" s="33"/>
      <c r="M51" s="33"/>
      <c r="N51" s="33"/>
      <c r="O51" s="33"/>
      <c r="P51" s="33"/>
      <c r="Q51" s="33"/>
      <c r="R51" s="38"/>
      <c r="S51" s="38"/>
      <c r="T51" s="38"/>
      <c r="U51" s="38"/>
      <c r="V51" s="38"/>
      <c r="W51" s="38"/>
      <c r="X51" s="38"/>
      <c r="Y51" s="38"/>
    </row>
    <row r="52" spans="6:25" ht="29.45" hidden="1" customHeight="1" x14ac:dyDescent="0.25">
      <c r="F52" s="33"/>
      <c r="G52" s="33"/>
      <c r="H52" s="33"/>
      <c r="I52" s="33"/>
      <c r="J52" s="33"/>
      <c r="K52" s="33"/>
      <c r="L52" s="33"/>
      <c r="M52" s="33"/>
      <c r="N52" s="33"/>
      <c r="O52" s="33"/>
      <c r="P52" s="33"/>
      <c r="Q52" s="33"/>
      <c r="R52" s="38"/>
      <c r="S52" s="38"/>
      <c r="T52" s="38"/>
      <c r="U52" s="38"/>
      <c r="V52" s="38"/>
      <c r="W52" s="38"/>
      <c r="X52" s="38"/>
      <c r="Y52" s="38"/>
    </row>
    <row r="53" spans="6:25" ht="29.45" hidden="1" customHeight="1" x14ac:dyDescent="0.25">
      <c r="F53" s="33"/>
      <c r="G53" s="33"/>
      <c r="H53" s="33"/>
      <c r="I53" s="33"/>
      <c r="J53" s="33"/>
      <c r="K53" s="33"/>
      <c r="L53" s="33"/>
      <c r="M53" s="33"/>
      <c r="N53" s="33"/>
      <c r="O53" s="33"/>
      <c r="P53" s="33"/>
      <c r="Q53" s="33"/>
      <c r="R53" s="38"/>
      <c r="S53" s="38"/>
      <c r="T53" s="38"/>
      <c r="U53" s="38"/>
      <c r="V53" s="38"/>
      <c r="W53" s="38"/>
      <c r="X53" s="38"/>
      <c r="Y53" s="38"/>
    </row>
    <row r="54" spans="6:25" ht="29.45" hidden="1" customHeight="1" x14ac:dyDescent="0.25">
      <c r="F54" s="33"/>
      <c r="G54" s="33"/>
      <c r="H54" s="33"/>
      <c r="I54" s="33"/>
      <c r="J54" s="33"/>
      <c r="K54" s="33"/>
      <c r="L54" s="33"/>
      <c r="M54" s="33"/>
      <c r="N54" s="33"/>
      <c r="O54" s="33"/>
      <c r="P54" s="33"/>
      <c r="Q54" s="33"/>
      <c r="R54" s="38"/>
      <c r="S54" s="38"/>
      <c r="T54" s="38"/>
      <c r="U54" s="38"/>
      <c r="V54" s="38"/>
      <c r="W54" s="38"/>
      <c r="X54" s="38"/>
      <c r="Y54" s="38"/>
    </row>
    <row r="55" spans="6:25" ht="29.45" hidden="1" customHeight="1" x14ac:dyDescent="0.25">
      <c r="F55" s="33"/>
      <c r="G55" s="33"/>
      <c r="H55" s="33"/>
      <c r="I55" s="33"/>
      <c r="J55" s="33"/>
      <c r="K55" s="33"/>
      <c r="L55" s="33"/>
      <c r="M55" s="33"/>
      <c r="N55" s="33"/>
      <c r="O55" s="33"/>
      <c r="P55" s="33"/>
      <c r="Q55" s="33"/>
      <c r="R55" s="38"/>
      <c r="S55" s="38"/>
      <c r="T55" s="38"/>
      <c r="U55" s="38"/>
      <c r="V55" s="38"/>
      <c r="W55" s="38"/>
      <c r="X55" s="38"/>
      <c r="Y55" s="38"/>
    </row>
    <row r="56" spans="6:25" ht="29.45" hidden="1" customHeight="1" x14ac:dyDescent="0.25">
      <c r="F56" s="33"/>
      <c r="G56" s="33"/>
      <c r="H56" s="33"/>
      <c r="I56" s="33"/>
      <c r="J56" s="33"/>
      <c r="K56" s="33"/>
      <c r="L56" s="33"/>
      <c r="M56" s="33"/>
      <c r="N56" s="33"/>
      <c r="O56" s="33"/>
      <c r="P56" s="33"/>
      <c r="Q56" s="33"/>
      <c r="R56" s="38"/>
      <c r="S56" s="38"/>
      <c r="T56" s="38"/>
      <c r="U56" s="38"/>
      <c r="V56" s="38"/>
      <c r="W56" s="38"/>
      <c r="X56" s="38"/>
      <c r="Y56" s="38"/>
    </row>
    <row r="57" spans="6:25" ht="29.45" hidden="1" customHeight="1" x14ac:dyDescent="0.25">
      <c r="F57" s="33"/>
      <c r="G57" s="33"/>
      <c r="H57" s="33"/>
      <c r="I57" s="33"/>
      <c r="J57" s="33"/>
      <c r="K57" s="33"/>
      <c r="L57" s="33"/>
      <c r="M57" s="33"/>
      <c r="N57" s="33"/>
      <c r="O57" s="33"/>
      <c r="P57" s="33"/>
      <c r="Q57" s="33"/>
      <c r="R57" s="38"/>
      <c r="S57" s="38"/>
      <c r="T57" s="38"/>
      <c r="U57" s="38"/>
      <c r="V57" s="38"/>
      <c r="W57" s="38"/>
      <c r="X57" s="38"/>
      <c r="Y57" s="38"/>
    </row>
    <row r="58" spans="6:25" ht="29.45" hidden="1" customHeight="1" x14ac:dyDescent="0.25">
      <c r="F58" s="33"/>
      <c r="G58" s="33"/>
      <c r="H58" s="33"/>
      <c r="I58" s="33"/>
      <c r="J58" s="33"/>
      <c r="K58" s="33"/>
      <c r="L58" s="33"/>
      <c r="M58" s="33"/>
      <c r="N58" s="33"/>
      <c r="O58" s="33"/>
      <c r="P58" s="33"/>
      <c r="Q58" s="33"/>
      <c r="R58" s="38"/>
      <c r="S58" s="38"/>
      <c r="T58" s="38"/>
      <c r="U58" s="38"/>
      <c r="V58" s="38"/>
      <c r="W58" s="38"/>
      <c r="X58" s="38"/>
      <c r="Y58" s="38"/>
    </row>
    <row r="59" spans="6:25" ht="29.45" hidden="1" customHeight="1" x14ac:dyDescent="0.25">
      <c r="F59" s="33"/>
      <c r="G59" s="33"/>
      <c r="H59" s="33"/>
      <c r="I59" s="33"/>
      <c r="J59" s="33"/>
      <c r="K59" s="33"/>
      <c r="L59" s="33"/>
      <c r="M59" s="33"/>
      <c r="N59" s="33"/>
      <c r="O59" s="33"/>
      <c r="P59" s="33"/>
      <c r="Q59" s="33"/>
      <c r="R59" s="38"/>
      <c r="S59" s="38"/>
      <c r="T59" s="38"/>
      <c r="U59" s="38"/>
      <c r="V59" s="38"/>
      <c r="W59" s="38"/>
      <c r="X59" s="38"/>
      <c r="Y59" s="38"/>
    </row>
    <row r="60" spans="6:25" ht="29.45" hidden="1" customHeight="1" x14ac:dyDescent="0.25">
      <c r="F60" s="33"/>
      <c r="G60" s="33"/>
      <c r="H60" s="33"/>
      <c r="I60" s="33"/>
      <c r="J60" s="33"/>
      <c r="K60" s="33"/>
      <c r="L60" s="33"/>
      <c r="M60" s="33"/>
      <c r="N60" s="33"/>
      <c r="O60" s="33"/>
      <c r="P60" s="33"/>
      <c r="Q60" s="33"/>
      <c r="R60" s="38"/>
      <c r="S60" s="38"/>
      <c r="T60" s="38"/>
      <c r="U60" s="38"/>
      <c r="V60" s="38"/>
      <c r="W60" s="38"/>
      <c r="X60" s="38"/>
      <c r="Y60" s="38"/>
    </row>
    <row r="61" spans="6:25" ht="29.45" hidden="1" customHeight="1" x14ac:dyDescent="0.25">
      <c r="F61" s="33"/>
      <c r="G61" s="33"/>
      <c r="H61" s="33"/>
      <c r="I61" s="33"/>
      <c r="J61" s="33"/>
      <c r="K61" s="33"/>
      <c r="L61" s="33"/>
      <c r="M61" s="33"/>
      <c r="N61" s="33"/>
      <c r="O61" s="33"/>
      <c r="P61" s="33"/>
      <c r="Q61" s="33"/>
      <c r="R61" s="38"/>
      <c r="S61" s="38"/>
      <c r="T61" s="38"/>
      <c r="U61" s="38"/>
      <c r="V61" s="38"/>
      <c r="W61" s="38"/>
      <c r="X61" s="38"/>
      <c r="Y61" s="38"/>
    </row>
    <row r="62" spans="6:25" ht="29.45" hidden="1" customHeight="1" x14ac:dyDescent="0.25">
      <c r="F62" s="33"/>
      <c r="G62" s="33"/>
      <c r="H62" s="33"/>
      <c r="I62" s="33"/>
      <c r="J62" s="33"/>
      <c r="K62" s="33"/>
      <c r="L62" s="33"/>
      <c r="M62" s="33"/>
      <c r="N62" s="33"/>
      <c r="O62" s="33"/>
      <c r="P62" s="33"/>
      <c r="Q62" s="33"/>
      <c r="R62" s="38"/>
      <c r="S62" s="38"/>
      <c r="T62" s="38"/>
      <c r="U62" s="38"/>
      <c r="V62" s="38"/>
      <c r="W62" s="38"/>
      <c r="X62" s="38"/>
      <c r="Y62" s="38"/>
    </row>
    <row r="63" spans="6:25" ht="29.45" hidden="1" customHeight="1" x14ac:dyDescent="0.25">
      <c r="F63" s="33"/>
      <c r="G63" s="33"/>
      <c r="H63" s="33"/>
      <c r="I63" s="33"/>
      <c r="J63" s="33"/>
      <c r="K63" s="33"/>
      <c r="L63" s="33"/>
      <c r="M63" s="33"/>
      <c r="N63" s="33"/>
      <c r="O63" s="33"/>
      <c r="P63" s="33"/>
      <c r="Q63" s="33"/>
      <c r="R63" s="38"/>
      <c r="S63" s="38"/>
      <c r="T63" s="38"/>
      <c r="U63" s="38"/>
      <c r="V63" s="38"/>
      <c r="W63" s="38"/>
      <c r="X63" s="38"/>
      <c r="Y63" s="38"/>
    </row>
    <row r="64" spans="6:25" ht="29.45" hidden="1" customHeight="1" x14ac:dyDescent="0.25">
      <c r="F64" s="38"/>
      <c r="G64" s="38"/>
      <c r="H64" s="38"/>
      <c r="I64" s="38"/>
      <c r="J64" s="38"/>
      <c r="K64" s="38"/>
      <c r="L64" s="38"/>
      <c r="M64" s="38"/>
      <c r="N64" s="38"/>
      <c r="O64" s="38"/>
      <c r="P64" s="38"/>
      <c r="Q64" s="38"/>
      <c r="R64" s="38"/>
      <c r="S64" s="38"/>
      <c r="T64" s="38"/>
      <c r="U64" s="38"/>
      <c r="V64" s="38"/>
      <c r="W64" s="38"/>
      <c r="X64" s="38"/>
      <c r="Y64" s="38"/>
    </row>
    <row r="65" spans="6:25" ht="29.45" hidden="1" customHeight="1" x14ac:dyDescent="0.25">
      <c r="F65" s="38"/>
      <c r="G65" s="38"/>
      <c r="H65" s="38"/>
      <c r="I65" s="38"/>
      <c r="J65" s="38"/>
      <c r="K65" s="38"/>
      <c r="L65" s="38"/>
      <c r="M65" s="38"/>
      <c r="N65" s="38"/>
      <c r="O65" s="38"/>
      <c r="P65" s="38"/>
      <c r="Q65" s="38"/>
      <c r="R65" s="38"/>
      <c r="S65" s="38"/>
      <c r="T65" s="38"/>
      <c r="U65" s="38"/>
      <c r="V65" s="38"/>
      <c r="W65" s="38"/>
      <c r="X65" s="38"/>
      <c r="Y65" s="38"/>
    </row>
    <row r="66" spans="6:25" ht="29.45" hidden="1" customHeight="1" x14ac:dyDescent="0.25">
      <c r="F66" s="38"/>
      <c r="G66" s="38"/>
      <c r="H66" s="38"/>
      <c r="I66" s="38"/>
      <c r="J66" s="38"/>
      <c r="K66" s="38"/>
      <c r="L66" s="38"/>
      <c r="M66" s="38"/>
      <c r="N66" s="38"/>
      <c r="O66" s="38"/>
      <c r="P66" s="38"/>
      <c r="Q66" s="38"/>
      <c r="R66" s="38"/>
      <c r="S66" s="38"/>
      <c r="T66" s="38"/>
      <c r="U66" s="38"/>
      <c r="V66" s="38"/>
      <c r="W66" s="38"/>
      <c r="X66" s="38"/>
      <c r="Y66" s="38"/>
    </row>
    <row r="67" spans="6:25" ht="29.45" hidden="1" customHeight="1" x14ac:dyDescent="0.25">
      <c r="F67" s="38"/>
      <c r="G67" s="38"/>
      <c r="H67" s="38"/>
      <c r="I67" s="38"/>
      <c r="J67" s="38"/>
      <c r="K67" s="38"/>
      <c r="L67" s="38"/>
      <c r="M67" s="38"/>
      <c r="N67" s="38"/>
      <c r="O67" s="38"/>
      <c r="P67" s="38"/>
      <c r="Q67" s="38"/>
      <c r="R67" s="38"/>
      <c r="S67" s="38"/>
      <c r="T67" s="38"/>
      <c r="U67" s="38"/>
      <c r="V67" s="38"/>
      <c r="W67" s="38"/>
      <c r="X67" s="38"/>
      <c r="Y67" s="38"/>
    </row>
    <row r="68" spans="6:25" ht="29.45" hidden="1" customHeight="1" x14ac:dyDescent="0.25">
      <c r="F68" s="38"/>
      <c r="G68" s="38"/>
      <c r="H68" s="38"/>
      <c r="I68" s="38"/>
      <c r="J68" s="38"/>
      <c r="K68" s="38"/>
      <c r="L68" s="38"/>
      <c r="M68" s="38"/>
      <c r="N68" s="38"/>
      <c r="O68" s="38"/>
      <c r="P68" s="38"/>
      <c r="Q68" s="38"/>
      <c r="R68" s="38"/>
      <c r="S68" s="38"/>
      <c r="T68" s="38"/>
      <c r="U68" s="38"/>
      <c r="V68" s="38"/>
      <c r="W68" s="38"/>
      <c r="X68" s="38"/>
      <c r="Y68" s="38"/>
    </row>
    <row r="69" spans="6:25" ht="14.45" hidden="1" customHeight="1" x14ac:dyDescent="0.25">
      <c r="F69" s="38"/>
      <c r="G69" s="38"/>
      <c r="H69" s="38"/>
      <c r="I69" s="38"/>
      <c r="J69" s="38"/>
      <c r="K69" s="38"/>
      <c r="L69" s="38"/>
      <c r="M69" s="38"/>
      <c r="N69" s="38"/>
      <c r="O69" s="38"/>
      <c r="P69" s="38"/>
      <c r="Q69" s="38"/>
      <c r="R69" s="38"/>
      <c r="S69" s="38"/>
      <c r="T69" s="38"/>
      <c r="U69" s="38"/>
      <c r="V69" s="38"/>
      <c r="W69" s="38"/>
      <c r="X69" s="38"/>
      <c r="Y69" s="38"/>
    </row>
    <row r="70" spans="6:25" ht="14.45" hidden="1" customHeight="1" x14ac:dyDescent="0.25">
      <c r="F70" s="38"/>
      <c r="G70" s="38"/>
      <c r="H70" s="38"/>
      <c r="I70" s="38"/>
      <c r="J70" s="38"/>
      <c r="K70" s="38"/>
      <c r="L70" s="38"/>
      <c r="M70" s="38"/>
      <c r="N70" s="38"/>
      <c r="O70" s="38"/>
      <c r="P70" s="38"/>
      <c r="Q70" s="38"/>
      <c r="R70" s="38"/>
      <c r="S70" s="38"/>
      <c r="T70" s="38"/>
      <c r="U70" s="38"/>
      <c r="V70" s="38"/>
      <c r="W70" s="38"/>
      <c r="X70" s="38"/>
      <c r="Y70" s="38"/>
    </row>
    <row r="71" spans="6:25" ht="14.45" hidden="1" customHeight="1" x14ac:dyDescent="0.25">
      <c r="F71" s="38"/>
      <c r="G71" s="38"/>
      <c r="H71" s="38"/>
      <c r="I71" s="38"/>
      <c r="J71" s="38"/>
      <c r="K71" s="38"/>
      <c r="L71" s="38"/>
      <c r="M71" s="38"/>
      <c r="N71" s="38"/>
      <c r="O71" s="38"/>
      <c r="P71" s="38"/>
      <c r="Q71" s="38"/>
      <c r="R71" s="38"/>
      <c r="S71" s="38"/>
      <c r="T71" s="38"/>
      <c r="U71" s="38"/>
      <c r="V71" s="38"/>
      <c r="W71" s="38"/>
      <c r="X71" s="38"/>
      <c r="Y71" s="38"/>
    </row>
    <row r="72" spans="6:25" ht="14.45" hidden="1" customHeight="1" x14ac:dyDescent="0.25">
      <c r="F72" s="38"/>
      <c r="G72" s="38"/>
      <c r="H72" s="38"/>
      <c r="I72" s="38"/>
      <c r="J72" s="38"/>
      <c r="K72" s="38"/>
      <c r="L72" s="38"/>
      <c r="M72" s="38"/>
      <c r="N72" s="38"/>
      <c r="O72" s="38"/>
      <c r="P72" s="38"/>
      <c r="Q72" s="38"/>
      <c r="R72" s="38"/>
      <c r="S72" s="38"/>
      <c r="T72" s="38"/>
      <c r="U72" s="38"/>
      <c r="V72" s="38"/>
      <c r="W72" s="38"/>
      <c r="X72" s="38"/>
      <c r="Y72" s="38"/>
    </row>
    <row r="73" spans="6:25" ht="14.45" hidden="1" customHeight="1" x14ac:dyDescent="0.25">
      <c r="F73" s="38"/>
      <c r="G73" s="38"/>
      <c r="H73" s="38"/>
      <c r="I73" s="38"/>
      <c r="J73" s="38"/>
      <c r="K73" s="38"/>
      <c r="L73" s="38"/>
      <c r="M73" s="38"/>
      <c r="N73" s="38"/>
      <c r="O73" s="38"/>
      <c r="P73" s="38"/>
      <c r="Q73" s="38"/>
      <c r="R73" s="38"/>
      <c r="S73" s="38"/>
      <c r="T73" s="38"/>
      <c r="U73" s="38"/>
      <c r="V73" s="38"/>
      <c r="W73" s="38"/>
      <c r="X73" s="38"/>
      <c r="Y73" s="38"/>
    </row>
    <row r="74" spans="6:25" ht="14.45" hidden="1" customHeight="1" x14ac:dyDescent="0.25">
      <c r="F74" s="38"/>
      <c r="G74" s="38"/>
      <c r="H74" s="38"/>
      <c r="I74" s="38"/>
      <c r="J74" s="38"/>
      <c r="K74" s="38"/>
      <c r="L74" s="38"/>
      <c r="M74" s="42"/>
      <c r="N74" s="42"/>
      <c r="O74" s="42"/>
      <c r="P74" s="42"/>
      <c r="Q74" s="42"/>
      <c r="R74" s="42"/>
      <c r="S74" s="42"/>
      <c r="T74" s="42"/>
      <c r="U74" s="42"/>
      <c r="V74" s="42"/>
      <c r="W74" s="42"/>
      <c r="X74" s="42"/>
      <c r="Y74" s="42"/>
    </row>
    <row r="75" spans="6:25" ht="14.45" hidden="1" customHeight="1" x14ac:dyDescent="0.25">
      <c r="F75" s="38"/>
      <c r="G75" s="38"/>
      <c r="H75" s="38"/>
      <c r="I75" s="38"/>
      <c r="J75" s="38"/>
      <c r="K75" s="38"/>
      <c r="L75" s="38"/>
      <c r="M75" s="42"/>
      <c r="N75" s="42"/>
      <c r="O75" s="42"/>
      <c r="P75" s="42"/>
      <c r="Q75" s="42"/>
      <c r="R75" s="42"/>
      <c r="S75" s="42"/>
      <c r="T75" s="42"/>
      <c r="U75" s="42"/>
      <c r="V75" s="42"/>
      <c r="W75" s="42"/>
      <c r="X75" s="42"/>
      <c r="Y75" s="42"/>
    </row>
    <row r="76" spans="6:25" ht="14.45" hidden="1" customHeight="1" x14ac:dyDescent="0.25">
      <c r="F76" s="19"/>
      <c r="G76" s="19"/>
      <c r="H76" s="19"/>
      <c r="I76" s="19"/>
      <c r="J76" s="19"/>
      <c r="K76" s="19"/>
      <c r="L76" s="19"/>
      <c r="M76" s="19"/>
      <c r="N76" s="19"/>
      <c r="O76" s="19"/>
      <c r="P76" s="19"/>
      <c r="Q76" s="19"/>
      <c r="R76" s="19"/>
      <c r="S76" s="19"/>
      <c r="T76" s="19"/>
      <c r="U76" s="19"/>
      <c r="V76" s="19"/>
      <c r="W76" s="19"/>
      <c r="X76" s="19"/>
      <c r="Y76" s="19"/>
    </row>
    <row r="77" spans="6:25" ht="14.45" hidden="1" customHeight="1" x14ac:dyDescent="0.25">
      <c r="F77" s="19"/>
      <c r="G77" s="19"/>
      <c r="H77" s="19"/>
      <c r="I77" s="19"/>
      <c r="J77" s="19"/>
      <c r="K77" s="19"/>
      <c r="L77" s="19"/>
      <c r="M77" s="19"/>
      <c r="N77" s="19"/>
      <c r="O77" s="19"/>
      <c r="P77" s="19"/>
      <c r="Q77" s="19"/>
      <c r="R77" s="19"/>
      <c r="S77" s="19"/>
      <c r="T77" s="19"/>
      <c r="U77" s="19"/>
      <c r="V77" s="19"/>
      <c r="W77" s="19"/>
      <c r="X77" s="19"/>
      <c r="Y77" s="19"/>
    </row>
  </sheetData>
  <mergeCells count="3">
    <mergeCell ref="G23:AB24"/>
    <mergeCell ref="G27:Y43"/>
    <mergeCell ref="G25:X25"/>
  </mergeCells>
  <pageMargins left="0.511811024" right="0.511811024" top="0.78740157499999996" bottom="0.78740157499999996" header="0.31496062000000002" footer="0.31496062000000002"/>
  <pageSetup orientation="portrait"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AD78"/>
  <sheetViews>
    <sheetView showGridLines="0" showRowColHeaders="0" topLeftCell="A3" zoomScale="85" zoomScaleNormal="85" workbookViewId="0">
      <selection activeCell="B9" sqref="B9"/>
    </sheetView>
  </sheetViews>
  <sheetFormatPr defaultColWidth="0" defaultRowHeight="14.45" customHeight="1" zeroHeight="1" x14ac:dyDescent="0.25"/>
  <cols>
    <col min="1" max="5" width="8.85546875" customWidth="1"/>
    <col min="6" max="6" width="42" customWidth="1"/>
    <col min="7" max="7" width="45" customWidth="1"/>
    <col min="8" max="11" width="15" customWidth="1"/>
    <col min="12"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29.45" customHeight="1" x14ac:dyDescent="0.25">
      <c r="F18" s="56" t="s">
        <v>166</v>
      </c>
      <c r="G18" s="40" t="s">
        <v>178</v>
      </c>
      <c r="H18" s="40"/>
      <c r="I18" s="40"/>
      <c r="J18" s="40"/>
      <c r="K18" s="40"/>
      <c r="L18" s="40"/>
      <c r="M18" s="40"/>
      <c r="N18" s="40"/>
      <c r="O18" s="39"/>
      <c r="P18" s="39"/>
      <c r="Q18" s="38"/>
      <c r="R18" s="38"/>
      <c r="S18" s="38"/>
      <c r="T18" s="38"/>
      <c r="U18" s="38"/>
      <c r="V18" s="38"/>
      <c r="W18" s="38"/>
      <c r="X18" s="38"/>
      <c r="Y18" s="38"/>
    </row>
    <row r="19" spans="6:25" ht="29.45" customHeight="1" x14ac:dyDescent="0.25">
      <c r="F19" s="56" t="s">
        <v>167</v>
      </c>
      <c r="G19" s="40" t="s">
        <v>1616</v>
      </c>
      <c r="H19" s="40"/>
      <c r="I19" s="40"/>
      <c r="J19" s="40"/>
      <c r="K19" s="40"/>
      <c r="L19" s="40"/>
      <c r="M19" s="40"/>
      <c r="N19" s="40"/>
      <c r="O19" s="39"/>
      <c r="P19" s="39"/>
      <c r="Q19" s="38"/>
      <c r="R19" s="38"/>
      <c r="S19" s="38"/>
      <c r="T19" s="38"/>
      <c r="U19" s="38"/>
      <c r="V19" s="38"/>
      <c r="W19" s="38"/>
      <c r="X19" s="38"/>
      <c r="Y19" s="38"/>
    </row>
    <row r="20" spans="6:25" ht="29.45" customHeight="1" x14ac:dyDescent="0.25">
      <c r="F20" s="56" t="s">
        <v>168</v>
      </c>
      <c r="G20" s="40" t="s">
        <v>103</v>
      </c>
      <c r="H20" s="40"/>
      <c r="I20" s="40"/>
      <c r="J20" s="40"/>
      <c r="K20" s="40"/>
      <c r="L20" s="40"/>
      <c r="M20" s="40"/>
      <c r="N20" s="40"/>
      <c r="O20" s="39"/>
      <c r="P20" s="39"/>
      <c r="Q20" s="38"/>
      <c r="R20" s="38"/>
      <c r="S20" s="38"/>
      <c r="T20" s="38"/>
      <c r="U20" s="38"/>
      <c r="V20" s="38"/>
      <c r="W20" s="38"/>
      <c r="X20" s="38"/>
      <c r="Y20" s="38"/>
    </row>
    <row r="21" spans="6:25" ht="29.45" customHeight="1" x14ac:dyDescent="0.25">
      <c r="F21" s="40"/>
      <c r="G21" s="509" t="s">
        <v>1617</v>
      </c>
      <c r="H21" s="509"/>
      <c r="I21" s="509"/>
      <c r="J21" s="509"/>
      <c r="K21" s="509"/>
      <c r="L21" s="509"/>
      <c r="M21" s="509"/>
      <c r="N21" s="509"/>
      <c r="O21" s="509"/>
      <c r="P21" s="509"/>
      <c r="Q21" s="38"/>
      <c r="R21" s="38"/>
      <c r="S21" s="38"/>
      <c r="T21" s="38"/>
      <c r="U21" s="38"/>
      <c r="V21" s="38"/>
      <c r="W21" s="38"/>
      <c r="X21" s="38"/>
      <c r="Y21" s="38"/>
    </row>
    <row r="22" spans="6:25" ht="29.45" customHeight="1" x14ac:dyDescent="0.25">
      <c r="F22" s="56" t="s">
        <v>170</v>
      </c>
      <c r="G22" s="509"/>
      <c r="H22" s="509"/>
      <c r="I22" s="509"/>
      <c r="J22" s="509"/>
      <c r="K22" s="509"/>
      <c r="L22" s="509"/>
      <c r="M22" s="509"/>
      <c r="N22" s="509"/>
      <c r="O22" s="509"/>
      <c r="P22" s="509"/>
      <c r="Q22" s="33"/>
      <c r="R22" s="38"/>
      <c r="S22" s="38"/>
      <c r="T22" s="38"/>
      <c r="U22" s="38"/>
      <c r="V22" s="38"/>
      <c r="W22" s="38"/>
      <c r="X22" s="38"/>
      <c r="Y22" s="38"/>
    </row>
    <row r="23" spans="6:25" ht="29.45" customHeight="1" x14ac:dyDescent="0.25">
      <c r="F23" s="56" t="s">
        <v>171</v>
      </c>
      <c r="G23" s="56" t="s">
        <v>180</v>
      </c>
      <c r="H23" s="40"/>
      <c r="I23" s="40"/>
      <c r="J23" s="40"/>
      <c r="K23" s="40"/>
      <c r="L23" s="40"/>
      <c r="M23" s="40"/>
      <c r="N23" s="40"/>
      <c r="O23" s="56"/>
      <c r="P23" s="56"/>
      <c r="Q23" s="33"/>
      <c r="R23" s="38"/>
      <c r="S23" s="38"/>
      <c r="T23" s="38"/>
      <c r="U23" s="38"/>
      <c r="V23" s="38"/>
      <c r="W23" s="38"/>
      <c r="X23" s="38"/>
      <c r="Y23" s="38"/>
    </row>
    <row r="24" spans="6:25" ht="40.15" customHeight="1" x14ac:dyDescent="0.25">
      <c r="F24" s="40"/>
      <c r="G24" s="87" t="s">
        <v>1437</v>
      </c>
      <c r="H24" s="87" t="s">
        <v>207</v>
      </c>
      <c r="I24" s="87" t="s">
        <v>208</v>
      </c>
      <c r="J24" s="73" t="s">
        <v>184</v>
      </c>
      <c r="K24" s="87" t="s">
        <v>505</v>
      </c>
      <c r="L24" s="40"/>
      <c r="M24" s="40"/>
      <c r="N24" s="40"/>
      <c r="O24" s="56"/>
      <c r="P24" s="56"/>
      <c r="Q24" s="33"/>
      <c r="R24" s="38"/>
      <c r="S24" s="38"/>
      <c r="T24" s="38"/>
      <c r="U24" s="38"/>
      <c r="V24" s="38"/>
      <c r="W24" s="38"/>
      <c r="X24" s="38"/>
      <c r="Y24" s="38"/>
    </row>
    <row r="25" spans="6:25" ht="29.45" customHeight="1" x14ac:dyDescent="0.25">
      <c r="F25" s="40"/>
      <c r="G25" s="114" t="s">
        <v>1043</v>
      </c>
      <c r="H25" s="510"/>
      <c r="I25" s="511"/>
      <c r="J25" s="511"/>
      <c r="K25" s="512"/>
      <c r="L25" s="40"/>
      <c r="M25" s="40"/>
      <c r="N25" s="40"/>
      <c r="O25" s="56"/>
      <c r="P25" s="56"/>
      <c r="Q25" s="33"/>
      <c r="R25" s="38"/>
      <c r="S25" s="38"/>
      <c r="T25" s="38"/>
      <c r="U25" s="38"/>
      <c r="V25" s="38"/>
      <c r="W25" s="38"/>
      <c r="X25" s="38"/>
      <c r="Y25" s="38"/>
    </row>
    <row r="26" spans="6:25" ht="29.45" customHeight="1" x14ac:dyDescent="0.25">
      <c r="F26" s="40"/>
      <c r="G26" s="87" t="s">
        <v>1044</v>
      </c>
      <c r="H26" s="87">
        <v>46</v>
      </c>
      <c r="I26" s="87">
        <v>54</v>
      </c>
      <c r="J26" s="87">
        <v>0</v>
      </c>
      <c r="K26" s="87">
        <f>SUM(H26:J26)</f>
        <v>100</v>
      </c>
      <c r="L26" s="40"/>
      <c r="M26" s="40"/>
      <c r="N26" s="40"/>
      <c r="O26" s="56"/>
      <c r="P26" s="56"/>
      <c r="Q26" s="33"/>
      <c r="R26" s="38"/>
      <c r="S26" s="38"/>
      <c r="T26" s="38"/>
      <c r="U26" s="38"/>
      <c r="V26" s="38"/>
      <c r="W26" s="38"/>
      <c r="X26" s="38"/>
      <c r="Y26" s="38"/>
    </row>
    <row r="27" spans="6:25" ht="29.45" customHeight="1" x14ac:dyDescent="0.25">
      <c r="F27" s="40"/>
      <c r="G27" s="87" t="s">
        <v>1045</v>
      </c>
      <c r="H27" s="87">
        <v>62</v>
      </c>
      <c r="I27" s="87">
        <v>63</v>
      </c>
      <c r="J27" s="87">
        <v>0</v>
      </c>
      <c r="K27" s="87">
        <f>SUM(H27:J27)</f>
        <v>125</v>
      </c>
      <c r="L27" s="40"/>
      <c r="M27" s="40"/>
      <c r="N27" s="40"/>
      <c r="O27" s="56"/>
      <c r="P27" s="56"/>
      <c r="Q27" s="33"/>
      <c r="R27" s="38"/>
      <c r="S27" s="38"/>
      <c r="T27" s="38"/>
      <c r="U27" s="38"/>
      <c r="V27" s="38"/>
      <c r="W27" s="38"/>
      <c r="X27" s="38"/>
      <c r="Y27" s="38"/>
    </row>
    <row r="28" spans="6:25" ht="29.45" customHeight="1" x14ac:dyDescent="0.25">
      <c r="F28" s="40"/>
      <c r="G28" s="87" t="s">
        <v>1046</v>
      </c>
      <c r="H28" s="306">
        <v>1.347</v>
      </c>
      <c r="I28" s="306">
        <v>1.1659999999999999</v>
      </c>
      <c r="J28" s="306">
        <v>0</v>
      </c>
      <c r="K28" s="245">
        <v>1.25</v>
      </c>
      <c r="L28" s="40"/>
      <c r="M28" s="40"/>
      <c r="N28" s="40"/>
      <c r="O28" s="56"/>
      <c r="P28" s="56"/>
      <c r="Q28" s="33"/>
      <c r="R28" s="38"/>
      <c r="S28" s="38"/>
      <c r="T28" s="38"/>
      <c r="U28" s="38"/>
      <c r="V28" s="38"/>
      <c r="W28" s="38"/>
      <c r="X28" s="38"/>
      <c r="Y28" s="38"/>
    </row>
    <row r="29" spans="6:25" ht="29.45" customHeight="1" x14ac:dyDescent="0.25">
      <c r="F29" s="40"/>
      <c r="G29" s="114" t="s">
        <v>1047</v>
      </c>
      <c r="H29" s="116"/>
      <c r="I29" s="366"/>
      <c r="J29" s="366"/>
      <c r="K29" s="103"/>
      <c r="L29" s="40"/>
      <c r="M29" s="40"/>
      <c r="N29" s="40"/>
      <c r="O29" s="56"/>
      <c r="P29" s="56"/>
      <c r="Q29" s="33"/>
      <c r="R29" s="38"/>
      <c r="S29" s="38"/>
      <c r="T29" s="38"/>
      <c r="U29" s="38"/>
      <c r="V29" s="38"/>
      <c r="W29" s="38"/>
      <c r="X29" s="38"/>
      <c r="Y29" s="38"/>
    </row>
    <row r="30" spans="6:25" ht="29.45" customHeight="1" x14ac:dyDescent="0.25">
      <c r="F30" s="40"/>
      <c r="G30" s="87" t="s">
        <v>1044</v>
      </c>
      <c r="H30" s="87">
        <v>474</v>
      </c>
      <c r="I30" s="87">
        <v>692</v>
      </c>
      <c r="J30" s="87">
        <v>0</v>
      </c>
      <c r="K30" s="87">
        <f>SUM(H30:J30)</f>
        <v>1166</v>
      </c>
      <c r="L30" s="40"/>
      <c r="M30" s="40"/>
      <c r="N30" s="40"/>
      <c r="O30" s="56"/>
      <c r="P30" s="56"/>
      <c r="Q30" s="33"/>
      <c r="R30" s="38"/>
      <c r="S30" s="38"/>
      <c r="T30" s="38"/>
      <c r="U30" s="38"/>
      <c r="V30" s="38"/>
      <c r="W30" s="38"/>
      <c r="X30" s="38"/>
      <c r="Y30" s="38"/>
    </row>
    <row r="31" spans="6:25" ht="29.45" customHeight="1" x14ac:dyDescent="0.25">
      <c r="F31" s="40"/>
      <c r="G31" s="87" t="s">
        <v>1045</v>
      </c>
      <c r="H31" s="87">
        <v>513</v>
      </c>
      <c r="I31" s="87">
        <v>705</v>
      </c>
      <c r="J31" s="87">
        <v>0</v>
      </c>
      <c r="K31" s="87">
        <f>SUM(H31:J31)</f>
        <v>1218</v>
      </c>
      <c r="L31" s="40"/>
      <c r="M31" s="40"/>
      <c r="N31" s="40"/>
      <c r="O31" s="56"/>
      <c r="P31" s="56"/>
      <c r="Q31" s="33"/>
      <c r="R31" s="38"/>
      <c r="S31" s="38"/>
      <c r="T31" s="38"/>
      <c r="U31" s="38"/>
      <c r="V31" s="38"/>
      <c r="W31" s="38"/>
      <c r="X31" s="38"/>
      <c r="Y31" s="38"/>
    </row>
    <row r="32" spans="6:25" ht="29.45" customHeight="1" x14ac:dyDescent="0.25">
      <c r="F32" s="40"/>
      <c r="G32" s="87" t="s">
        <v>1046</v>
      </c>
      <c r="H32" s="306">
        <v>1.0820000000000001</v>
      </c>
      <c r="I32" s="306">
        <v>1.018</v>
      </c>
      <c r="J32" s="306">
        <v>0</v>
      </c>
      <c r="K32" s="306">
        <v>1.044</v>
      </c>
      <c r="L32" s="40"/>
      <c r="M32" s="40"/>
      <c r="N32" s="40"/>
      <c r="O32" s="56"/>
      <c r="P32" s="56"/>
      <c r="Q32" s="33"/>
      <c r="R32" s="38"/>
      <c r="S32" s="38"/>
      <c r="T32" s="38"/>
      <c r="U32" s="38"/>
      <c r="V32" s="38"/>
      <c r="W32" s="38"/>
      <c r="X32" s="38"/>
      <c r="Y32" s="38"/>
    </row>
    <row r="33" spans="6:25" ht="29.45" customHeight="1" x14ac:dyDescent="0.25">
      <c r="F33" s="40"/>
      <c r="G33" s="114" t="s">
        <v>1048</v>
      </c>
      <c r="H33" s="116"/>
      <c r="I33" s="366"/>
      <c r="J33" s="366"/>
      <c r="K33" s="103"/>
      <c r="L33" s="40"/>
      <c r="M33" s="40"/>
      <c r="N33" s="40"/>
      <c r="O33" s="56"/>
      <c r="P33" s="56"/>
      <c r="Q33" s="33"/>
      <c r="R33" s="38"/>
      <c r="S33" s="38"/>
      <c r="T33" s="38"/>
      <c r="U33" s="38"/>
      <c r="V33" s="38"/>
      <c r="W33" s="38"/>
      <c r="X33" s="38"/>
      <c r="Y33" s="38"/>
    </row>
    <row r="34" spans="6:25" ht="29.45" customHeight="1" x14ac:dyDescent="0.25">
      <c r="F34" s="40"/>
      <c r="G34" s="87" t="s">
        <v>1044</v>
      </c>
      <c r="H34" s="87">
        <v>715</v>
      </c>
      <c r="I34" s="87">
        <v>1137</v>
      </c>
      <c r="J34" s="87">
        <v>1</v>
      </c>
      <c r="K34" s="87">
        <f>SUM(H34:J34)</f>
        <v>1853</v>
      </c>
      <c r="L34" s="40"/>
      <c r="M34" s="40"/>
      <c r="N34" s="40"/>
      <c r="O34" s="56"/>
      <c r="P34" s="56"/>
      <c r="Q34" s="33"/>
      <c r="R34" s="38"/>
      <c r="S34" s="38"/>
      <c r="T34" s="38"/>
      <c r="U34" s="38"/>
      <c r="V34" s="38"/>
      <c r="W34" s="38"/>
      <c r="X34" s="38"/>
      <c r="Y34" s="38"/>
    </row>
    <row r="35" spans="6:25" ht="29.45" customHeight="1" x14ac:dyDescent="0.25">
      <c r="F35" s="40"/>
      <c r="G35" s="87" t="s">
        <v>1045</v>
      </c>
      <c r="H35" s="87">
        <v>716</v>
      </c>
      <c r="I35" s="87">
        <v>1055</v>
      </c>
      <c r="J35" s="87">
        <v>0</v>
      </c>
      <c r="K35" s="87">
        <f>SUM(H35:J35)</f>
        <v>1771</v>
      </c>
      <c r="L35" s="40"/>
      <c r="M35" s="40"/>
      <c r="N35" s="40"/>
      <c r="O35" s="56"/>
      <c r="P35" s="56"/>
      <c r="Q35" s="33"/>
      <c r="R35" s="38"/>
      <c r="S35" s="38"/>
      <c r="T35" s="38"/>
      <c r="U35" s="38"/>
      <c r="V35" s="38"/>
      <c r="W35" s="38"/>
      <c r="X35" s="38"/>
      <c r="Y35" s="38"/>
    </row>
    <row r="36" spans="6:25" ht="29.45" customHeight="1" x14ac:dyDescent="0.25">
      <c r="F36" s="40"/>
      <c r="G36" s="87" t="s">
        <v>1046</v>
      </c>
      <c r="H36" s="306">
        <v>1.0009999999999999</v>
      </c>
      <c r="I36" s="306">
        <v>0.92700000000000005</v>
      </c>
      <c r="J36" s="306">
        <v>0</v>
      </c>
      <c r="K36" s="306">
        <v>0.95499999999999996</v>
      </c>
      <c r="L36" s="40"/>
      <c r="M36" s="40"/>
      <c r="N36" s="40"/>
      <c r="O36" s="56"/>
      <c r="P36" s="56"/>
      <c r="Q36" s="33"/>
      <c r="R36" s="38"/>
      <c r="S36" s="38"/>
      <c r="T36" s="38"/>
      <c r="U36" s="38"/>
      <c r="V36" s="38"/>
      <c r="W36" s="38"/>
      <c r="X36" s="38"/>
      <c r="Y36" s="38"/>
    </row>
    <row r="37" spans="6:25" ht="29.45" customHeight="1" x14ac:dyDescent="0.25">
      <c r="F37" s="40"/>
      <c r="G37" s="114" t="s">
        <v>1049</v>
      </c>
      <c r="H37" s="116"/>
      <c r="I37" s="366"/>
      <c r="J37" s="366"/>
      <c r="K37" s="103"/>
      <c r="L37" s="40"/>
      <c r="M37" s="40"/>
      <c r="N37" s="40"/>
      <c r="O37" s="56"/>
      <c r="P37" s="56"/>
      <c r="Q37" s="33"/>
      <c r="R37" s="38"/>
      <c r="S37" s="38"/>
      <c r="T37" s="38"/>
      <c r="U37" s="38"/>
      <c r="V37" s="38"/>
      <c r="W37" s="38"/>
      <c r="X37" s="38"/>
      <c r="Y37" s="38"/>
    </row>
    <row r="38" spans="6:25" ht="29.45" customHeight="1" x14ac:dyDescent="0.25">
      <c r="F38" s="40"/>
      <c r="G38" s="87" t="s">
        <v>1044</v>
      </c>
      <c r="H38" s="87">
        <v>1542</v>
      </c>
      <c r="I38" s="87">
        <v>2276</v>
      </c>
      <c r="J38" s="87">
        <v>1</v>
      </c>
      <c r="K38" s="87">
        <f>SUM(H38:J38)</f>
        <v>3819</v>
      </c>
      <c r="L38" s="40"/>
      <c r="M38" s="40"/>
      <c r="N38" s="40"/>
      <c r="O38" s="56"/>
      <c r="P38" s="56"/>
      <c r="Q38" s="33"/>
      <c r="R38" s="38"/>
      <c r="S38" s="38"/>
      <c r="T38" s="38"/>
      <c r="U38" s="38"/>
      <c r="V38" s="38"/>
      <c r="W38" s="38"/>
      <c r="X38" s="38"/>
      <c r="Y38" s="38"/>
    </row>
    <row r="39" spans="6:25" ht="29.45" customHeight="1" x14ac:dyDescent="0.25">
      <c r="F39" s="40"/>
      <c r="G39" s="87" t="s">
        <v>1045</v>
      </c>
      <c r="H39" s="87">
        <v>1486</v>
      </c>
      <c r="I39" s="87">
        <v>2040</v>
      </c>
      <c r="J39" s="87">
        <v>0</v>
      </c>
      <c r="K39" s="87">
        <f>SUM(H39:J39)</f>
        <v>3526</v>
      </c>
      <c r="L39" s="40"/>
      <c r="M39" s="40"/>
      <c r="N39" s="40"/>
      <c r="O39" s="56"/>
      <c r="P39" s="56"/>
      <c r="Q39" s="33"/>
      <c r="R39" s="38"/>
      <c r="S39" s="38"/>
      <c r="T39" s="38"/>
      <c r="U39" s="38"/>
      <c r="V39" s="38"/>
      <c r="W39" s="38"/>
      <c r="X39" s="38"/>
      <c r="Y39" s="38"/>
    </row>
    <row r="40" spans="6:25" ht="29.45" customHeight="1" x14ac:dyDescent="0.25">
      <c r="F40" s="40"/>
      <c r="G40" s="87" t="s">
        <v>1046</v>
      </c>
      <c r="H40" s="306">
        <v>0.96299999999999997</v>
      </c>
      <c r="I40" s="306">
        <v>0.89600000000000002</v>
      </c>
      <c r="J40" s="306">
        <v>0</v>
      </c>
      <c r="K40" s="306">
        <v>0.92300000000000004</v>
      </c>
      <c r="L40" s="40"/>
      <c r="M40" s="40"/>
      <c r="N40" s="40"/>
      <c r="O40" s="56"/>
      <c r="P40" s="56"/>
      <c r="Q40" s="33"/>
      <c r="R40" s="38"/>
      <c r="S40" s="38"/>
      <c r="T40" s="38"/>
      <c r="U40" s="38"/>
      <c r="V40" s="38"/>
      <c r="W40" s="38"/>
      <c r="X40" s="38"/>
      <c r="Y40" s="38"/>
    </row>
    <row r="41" spans="6:25" ht="29.45" customHeight="1" x14ac:dyDescent="0.25">
      <c r="F41" s="40"/>
      <c r="G41" s="114" t="s">
        <v>1050</v>
      </c>
      <c r="H41" s="116"/>
      <c r="I41" s="366"/>
      <c r="J41" s="366"/>
      <c r="K41" s="103"/>
      <c r="L41" s="40"/>
      <c r="M41" s="40"/>
      <c r="N41" s="40"/>
      <c r="O41" s="56"/>
      <c r="P41" s="56"/>
      <c r="Q41" s="33"/>
      <c r="R41" s="38"/>
      <c r="S41" s="38"/>
      <c r="T41" s="38"/>
      <c r="U41" s="38"/>
      <c r="V41" s="38"/>
      <c r="W41" s="38"/>
      <c r="X41" s="38"/>
      <c r="Y41" s="38"/>
    </row>
    <row r="42" spans="6:25" ht="29.45" customHeight="1" x14ac:dyDescent="0.25">
      <c r="F42" s="40"/>
      <c r="G42" s="87" t="s">
        <v>1044</v>
      </c>
      <c r="H42" s="87">
        <v>3394</v>
      </c>
      <c r="I42" s="87">
        <v>1932</v>
      </c>
      <c r="J42" s="87">
        <v>0</v>
      </c>
      <c r="K42" s="87">
        <f>SUM(H42:J42)</f>
        <v>5326</v>
      </c>
      <c r="L42" s="40"/>
      <c r="M42" s="40"/>
      <c r="N42" s="40"/>
      <c r="O42" s="56"/>
      <c r="P42" s="56"/>
      <c r="Q42" s="33"/>
      <c r="R42" s="38"/>
      <c r="S42" s="38"/>
      <c r="T42" s="38"/>
      <c r="U42" s="38"/>
      <c r="V42" s="38"/>
      <c r="W42" s="38"/>
      <c r="X42" s="38"/>
      <c r="Y42" s="38"/>
    </row>
    <row r="43" spans="6:25" ht="29.45" customHeight="1" x14ac:dyDescent="0.25">
      <c r="F43" s="40"/>
      <c r="G43" s="87" t="s">
        <v>1045</v>
      </c>
      <c r="H43" s="87">
        <v>1151</v>
      </c>
      <c r="I43" s="87">
        <v>477</v>
      </c>
      <c r="J43" s="87">
        <v>0</v>
      </c>
      <c r="K43" s="87">
        <f>SUM(H43:J43)</f>
        <v>1628</v>
      </c>
      <c r="L43" s="40"/>
      <c r="M43" s="40"/>
      <c r="N43" s="40"/>
      <c r="O43" s="56"/>
      <c r="P43" s="56"/>
      <c r="Q43" s="33"/>
      <c r="R43" s="38"/>
      <c r="S43" s="38"/>
      <c r="T43" s="38"/>
      <c r="U43" s="38"/>
      <c r="V43" s="38"/>
      <c r="W43" s="38"/>
      <c r="X43" s="38"/>
      <c r="Y43" s="38"/>
    </row>
    <row r="44" spans="6:25" ht="29.45" customHeight="1" x14ac:dyDescent="0.25">
      <c r="F44" s="40"/>
      <c r="G44" s="87" t="s">
        <v>1046</v>
      </c>
      <c r="H44" s="306">
        <v>0.33900000000000002</v>
      </c>
      <c r="I44" s="306">
        <v>0.246</v>
      </c>
      <c r="J44" s="306">
        <v>0</v>
      </c>
      <c r="K44" s="306">
        <v>0.30499999999999999</v>
      </c>
      <c r="L44" s="40"/>
      <c r="M44" s="40"/>
      <c r="N44" s="40"/>
      <c r="O44" s="56"/>
      <c r="P44" s="56"/>
      <c r="Q44" s="33"/>
      <c r="R44" s="38"/>
      <c r="S44" s="38"/>
      <c r="T44" s="38"/>
      <c r="U44" s="38"/>
      <c r="V44" s="38"/>
      <c r="W44" s="38"/>
      <c r="X44" s="38"/>
      <c r="Y44" s="38"/>
    </row>
    <row r="45" spans="6:25" ht="29.45" customHeight="1" x14ac:dyDescent="0.25">
      <c r="F45" s="40"/>
      <c r="G45" s="114" t="s">
        <v>1051</v>
      </c>
      <c r="H45" s="116"/>
      <c r="I45" s="366"/>
      <c r="J45" s="366"/>
      <c r="K45" s="103"/>
      <c r="L45" s="40"/>
      <c r="M45" s="40"/>
      <c r="N45" s="40"/>
      <c r="O45" s="56"/>
      <c r="P45" s="56"/>
      <c r="Q45" s="33"/>
      <c r="R45" s="38"/>
      <c r="S45" s="38"/>
      <c r="T45" s="38"/>
      <c r="U45" s="38"/>
      <c r="V45" s="38"/>
      <c r="W45" s="38"/>
      <c r="X45" s="38"/>
      <c r="Y45" s="38"/>
    </row>
    <row r="46" spans="6:25" ht="29.45" customHeight="1" x14ac:dyDescent="0.25">
      <c r="F46" s="40"/>
      <c r="G46" s="87" t="s">
        <v>1044</v>
      </c>
      <c r="H46" s="87">
        <f>SUM(H26,H30,H34,H38,H42)</f>
        <v>6171</v>
      </c>
      <c r="I46" s="87">
        <f t="shared" ref="H46:K47" si="0">SUM(I26,I30,I34,I38,I42)</f>
        <v>6091</v>
      </c>
      <c r="J46" s="87">
        <f>SUM(J26,J30,J34,J38,J42)</f>
        <v>2</v>
      </c>
      <c r="K46" s="87">
        <f t="shared" si="0"/>
        <v>12264</v>
      </c>
      <c r="L46" s="40"/>
      <c r="M46" s="40"/>
      <c r="N46" s="40"/>
      <c r="O46" s="56"/>
      <c r="P46" s="56"/>
      <c r="Q46" s="33"/>
      <c r="R46" s="38"/>
      <c r="S46" s="38"/>
      <c r="T46" s="38"/>
      <c r="U46" s="38"/>
      <c r="V46" s="38"/>
      <c r="W46" s="38"/>
      <c r="X46" s="38"/>
      <c r="Y46" s="38"/>
    </row>
    <row r="47" spans="6:25" ht="29.45" customHeight="1" x14ac:dyDescent="0.25">
      <c r="F47" s="40"/>
      <c r="G47" s="87" t="s">
        <v>1045</v>
      </c>
      <c r="H47" s="87">
        <f t="shared" si="0"/>
        <v>3928</v>
      </c>
      <c r="I47" s="87">
        <f t="shared" si="0"/>
        <v>4340</v>
      </c>
      <c r="J47" s="87">
        <f t="shared" si="0"/>
        <v>0</v>
      </c>
      <c r="K47" s="87">
        <f t="shared" si="0"/>
        <v>8268</v>
      </c>
      <c r="L47" s="40"/>
      <c r="M47" s="40"/>
      <c r="N47" s="40"/>
      <c r="O47" s="56"/>
      <c r="P47" s="56"/>
      <c r="Q47" s="33"/>
      <c r="R47" s="38"/>
      <c r="S47" s="38"/>
      <c r="T47" s="38"/>
      <c r="U47" s="38"/>
      <c r="V47" s="38"/>
      <c r="W47" s="38"/>
      <c r="X47" s="38"/>
      <c r="Y47" s="38"/>
    </row>
    <row r="48" spans="6:25" ht="29.45" customHeight="1" x14ac:dyDescent="0.25">
      <c r="F48" s="40"/>
      <c r="G48" s="87" t="s">
        <v>1046</v>
      </c>
      <c r="H48" s="306">
        <v>0.63600000000000001</v>
      </c>
      <c r="I48" s="306">
        <v>0.71199999999999997</v>
      </c>
      <c r="J48" s="306">
        <v>0</v>
      </c>
      <c r="K48" s="306">
        <v>0.67400000000000004</v>
      </c>
      <c r="L48" s="40"/>
      <c r="M48" s="40"/>
      <c r="N48" s="40"/>
      <c r="O48" s="56"/>
      <c r="P48" s="56"/>
      <c r="Q48" s="33"/>
      <c r="R48" s="38"/>
      <c r="S48" s="38"/>
      <c r="T48" s="38"/>
      <c r="U48" s="38"/>
      <c r="V48" s="38"/>
      <c r="W48" s="38"/>
      <c r="X48" s="38"/>
      <c r="Y48" s="38"/>
    </row>
    <row r="49" spans="6:25" ht="29.45" customHeight="1" x14ac:dyDescent="0.25">
      <c r="F49" s="40"/>
      <c r="G49" s="40"/>
      <c r="H49" s="40"/>
      <c r="I49" s="40"/>
      <c r="J49" s="40"/>
      <c r="K49" s="40"/>
      <c r="L49" s="40"/>
      <c r="M49" s="40"/>
      <c r="N49" s="40"/>
      <c r="O49" s="56"/>
      <c r="P49" s="56"/>
      <c r="Q49" s="33"/>
      <c r="R49" s="38"/>
      <c r="S49" s="38"/>
      <c r="T49" s="38"/>
      <c r="U49" s="38"/>
      <c r="V49" s="38"/>
      <c r="W49" s="38"/>
      <c r="X49" s="38"/>
      <c r="Y49" s="38"/>
    </row>
    <row r="50" spans="6:25" ht="29.45" customHeight="1" x14ac:dyDescent="0.25">
      <c r="F50" s="40"/>
      <c r="G50" s="39"/>
      <c r="H50" s="40"/>
      <c r="I50" s="40"/>
      <c r="J50" s="40"/>
      <c r="K50" s="40"/>
      <c r="L50" s="40"/>
      <c r="M50" s="40"/>
      <c r="N50" s="40"/>
      <c r="O50" s="56"/>
      <c r="P50" s="56"/>
      <c r="Q50" s="33"/>
      <c r="R50" s="38"/>
      <c r="S50" s="38"/>
      <c r="T50" s="38"/>
      <c r="U50" s="38"/>
      <c r="V50" s="38"/>
      <c r="W50" s="38"/>
      <c r="X50" s="38"/>
      <c r="Y50" s="38"/>
    </row>
    <row r="51" spans="6:25" ht="112.15" customHeight="1" x14ac:dyDescent="0.25">
      <c r="F51" s="56" t="s">
        <v>176</v>
      </c>
      <c r="G51" s="406" t="s">
        <v>1052</v>
      </c>
      <c r="H51" s="406"/>
      <c r="I51" s="406"/>
      <c r="J51" s="406"/>
      <c r="K51" s="406"/>
      <c r="L51" s="406"/>
      <c r="M51" s="39"/>
      <c r="N51" s="39"/>
      <c r="O51" s="56"/>
      <c r="P51" s="56"/>
      <c r="Q51" s="33"/>
      <c r="R51" s="38"/>
      <c r="S51" s="38"/>
      <c r="T51" s="38"/>
      <c r="U51" s="38"/>
      <c r="V51" s="38"/>
      <c r="W51" s="38"/>
      <c r="X51" s="38"/>
      <c r="Y51" s="38"/>
    </row>
    <row r="52" spans="6:25" ht="96" customHeight="1" x14ac:dyDescent="0.25">
      <c r="F52" s="219" t="s">
        <v>1433</v>
      </c>
      <c r="G52" s="406" t="s">
        <v>1635</v>
      </c>
      <c r="H52" s="406"/>
      <c r="I52" s="406"/>
      <c r="J52" s="406"/>
      <c r="K52" s="406"/>
      <c r="L52" s="39"/>
      <c r="M52" s="39"/>
      <c r="N52" s="39"/>
      <c r="O52" s="56"/>
      <c r="P52" s="56"/>
      <c r="Q52" s="33"/>
      <c r="R52" s="38"/>
      <c r="S52" s="38"/>
      <c r="T52" s="38"/>
      <c r="U52" s="38"/>
      <c r="V52" s="38"/>
      <c r="W52" s="38"/>
      <c r="X52" s="38"/>
      <c r="Y52" s="38"/>
    </row>
    <row r="53" spans="6:25" ht="29.45" customHeight="1" x14ac:dyDescent="0.25">
      <c r="F53" s="40"/>
      <c r="G53" s="39"/>
      <c r="H53" s="39"/>
      <c r="I53" s="39"/>
      <c r="J53" s="39"/>
      <c r="K53" s="39"/>
      <c r="L53" s="39"/>
      <c r="M53" s="39"/>
      <c r="N53" s="39"/>
      <c r="O53" s="56"/>
      <c r="P53" s="56"/>
      <c r="Q53" s="33"/>
      <c r="R53" s="38"/>
      <c r="S53" s="38"/>
      <c r="T53" s="38"/>
      <c r="U53" s="38"/>
      <c r="V53" s="38"/>
      <c r="W53" s="38"/>
      <c r="X53" s="38"/>
      <c r="Y53" s="38"/>
    </row>
    <row r="54" spans="6:25" ht="29.45" customHeight="1" x14ac:dyDescent="0.25">
      <c r="F54" s="40"/>
      <c r="G54" s="39"/>
      <c r="H54" s="39"/>
      <c r="I54" s="39"/>
      <c r="J54" s="39"/>
      <c r="K54" s="39"/>
      <c r="L54" s="39"/>
      <c r="M54" s="39"/>
      <c r="N54" s="39"/>
      <c r="O54" s="56"/>
      <c r="P54" s="56"/>
      <c r="Q54" s="33"/>
      <c r="R54" s="38"/>
      <c r="S54" s="38"/>
      <c r="T54" s="38"/>
      <c r="U54" s="38"/>
      <c r="V54" s="38"/>
      <c r="W54" s="38"/>
      <c r="X54" s="38"/>
      <c r="Y54" s="38"/>
    </row>
    <row r="55" spans="6:25" ht="29.45" customHeight="1" x14ac:dyDescent="0.25">
      <c r="F55" s="56"/>
      <c r="G55" s="39"/>
      <c r="H55" s="39"/>
      <c r="I55" s="39"/>
      <c r="J55" s="39"/>
      <c r="K55" s="39"/>
      <c r="L55" s="39"/>
      <c r="M55" s="39"/>
      <c r="N55" s="39"/>
      <c r="O55" s="56"/>
      <c r="P55" s="56"/>
      <c r="Q55" s="33"/>
      <c r="R55" s="38"/>
      <c r="S55" s="38"/>
      <c r="T55" s="38"/>
      <c r="U55" s="38"/>
      <c r="V55" s="38"/>
      <c r="W55" s="38"/>
      <c r="X55" s="38"/>
      <c r="Y55" s="38"/>
    </row>
    <row r="56" spans="6:25" ht="29.45" customHeight="1" x14ac:dyDescent="0.25">
      <c r="F56" s="56"/>
      <c r="G56" s="56"/>
      <c r="H56" s="56"/>
      <c r="I56" s="56"/>
      <c r="J56" s="56"/>
      <c r="K56" s="56"/>
      <c r="L56" s="56"/>
      <c r="M56" s="56"/>
      <c r="N56" s="56"/>
      <c r="O56" s="56"/>
      <c r="P56" s="56"/>
      <c r="Q56" s="33"/>
      <c r="R56" s="38"/>
      <c r="S56" s="38"/>
      <c r="T56" s="38"/>
      <c r="U56" s="38"/>
      <c r="V56" s="38"/>
      <c r="W56" s="38"/>
      <c r="X56" s="38"/>
      <c r="Y56" s="38"/>
    </row>
    <row r="57" spans="6:25" ht="29.45" customHeight="1" x14ac:dyDescent="0.25">
      <c r="F57" s="56"/>
      <c r="G57" s="56"/>
      <c r="H57" s="56"/>
      <c r="I57" s="56"/>
      <c r="J57" s="56"/>
      <c r="K57" s="56"/>
      <c r="L57" s="56"/>
      <c r="M57" s="56"/>
      <c r="N57" s="56"/>
      <c r="O57" s="56"/>
      <c r="P57" s="56"/>
      <c r="Q57" s="33"/>
      <c r="R57" s="38"/>
      <c r="S57" s="38"/>
      <c r="T57" s="38"/>
      <c r="U57" s="38"/>
      <c r="V57" s="38"/>
      <c r="W57" s="38"/>
      <c r="X57" s="38"/>
      <c r="Y57" s="38"/>
    </row>
    <row r="58" spans="6:25" ht="29.45" customHeight="1" x14ac:dyDescent="0.25">
      <c r="F58" s="56"/>
      <c r="G58" s="56"/>
      <c r="H58" s="56"/>
      <c r="I58" s="56"/>
      <c r="J58" s="56"/>
      <c r="K58" s="56"/>
      <c r="L58" s="56"/>
      <c r="M58" s="56"/>
      <c r="N58" s="56"/>
      <c r="O58" s="56"/>
      <c r="P58" s="56"/>
      <c r="Q58" s="33"/>
      <c r="R58" s="38"/>
      <c r="S58" s="38"/>
      <c r="T58" s="38"/>
      <c r="U58" s="38"/>
      <c r="V58" s="38"/>
      <c r="W58" s="38"/>
      <c r="X58" s="38"/>
      <c r="Y58" s="38"/>
    </row>
    <row r="59" spans="6:25" ht="29.45" customHeight="1" x14ac:dyDescent="0.25">
      <c r="F59" s="33"/>
      <c r="G59" s="33"/>
      <c r="H59" s="33"/>
      <c r="I59" s="33"/>
      <c r="J59" s="33"/>
      <c r="K59" s="33"/>
      <c r="L59" s="33"/>
      <c r="M59" s="33"/>
      <c r="N59" s="33"/>
      <c r="O59" s="33"/>
      <c r="P59" s="33"/>
      <c r="Q59" s="33"/>
      <c r="R59" s="38"/>
      <c r="S59" s="38"/>
      <c r="T59" s="38"/>
      <c r="U59" s="38"/>
      <c r="V59" s="38"/>
      <c r="W59" s="38"/>
      <c r="X59" s="38"/>
      <c r="Y59" s="38"/>
    </row>
    <row r="60" spans="6:25" ht="29.45" customHeight="1" x14ac:dyDescent="0.25">
      <c r="F60" s="33"/>
      <c r="G60" s="33"/>
      <c r="H60" s="33"/>
      <c r="I60" s="33"/>
      <c r="J60" s="33"/>
      <c r="K60" s="33"/>
      <c r="L60" s="33"/>
      <c r="M60" s="33"/>
      <c r="N60" s="33"/>
      <c r="O60" s="33"/>
      <c r="P60" s="33"/>
      <c r="Q60" s="33"/>
      <c r="R60" s="38"/>
      <c r="S60" s="38"/>
      <c r="T60" s="38"/>
      <c r="U60" s="38"/>
      <c r="V60" s="38"/>
      <c r="W60" s="38"/>
      <c r="X60" s="38"/>
      <c r="Y60" s="38"/>
    </row>
    <row r="61" spans="6:25" ht="29.45" customHeight="1" x14ac:dyDescent="0.25">
      <c r="F61" s="33"/>
      <c r="G61" s="33"/>
      <c r="H61" s="33"/>
      <c r="I61" s="33"/>
      <c r="J61" s="33"/>
      <c r="K61" s="33"/>
      <c r="L61" s="33"/>
      <c r="M61" s="33"/>
      <c r="N61" s="33"/>
      <c r="O61" s="33"/>
      <c r="P61" s="33"/>
      <c r="Q61" s="33"/>
      <c r="R61" s="38"/>
      <c r="S61" s="38"/>
      <c r="T61" s="38"/>
      <c r="U61" s="38"/>
      <c r="V61" s="38"/>
      <c r="W61" s="38"/>
      <c r="X61" s="38"/>
      <c r="Y61" s="38"/>
    </row>
    <row r="62" spans="6:25" ht="29.45" customHeight="1" x14ac:dyDescent="0.25">
      <c r="F62" s="33"/>
      <c r="G62" s="33"/>
      <c r="H62" s="33"/>
      <c r="I62" s="33"/>
      <c r="J62" s="33"/>
      <c r="K62" s="33"/>
      <c r="L62" s="33"/>
      <c r="M62" s="33"/>
      <c r="N62" s="33"/>
      <c r="O62" s="33"/>
      <c r="P62" s="33"/>
      <c r="Q62" s="33"/>
      <c r="R62" s="38"/>
      <c r="S62" s="38"/>
      <c r="T62" s="38"/>
      <c r="U62" s="38"/>
      <c r="V62" s="38"/>
      <c r="W62" s="38"/>
      <c r="X62" s="38"/>
      <c r="Y62" s="38"/>
    </row>
    <row r="63" spans="6:25" ht="29.45" customHeight="1" x14ac:dyDescent="0.25">
      <c r="F63" s="38"/>
      <c r="G63" s="38"/>
      <c r="H63" s="38"/>
      <c r="I63" s="38"/>
      <c r="J63" s="38"/>
      <c r="K63" s="38"/>
      <c r="L63" s="38"/>
      <c r="M63" s="38"/>
      <c r="N63" s="38"/>
      <c r="O63" s="38"/>
      <c r="P63" s="38"/>
      <c r="Q63" s="38"/>
      <c r="R63" s="38"/>
      <c r="S63" s="38"/>
      <c r="T63" s="38"/>
      <c r="U63" s="38"/>
      <c r="V63" s="38"/>
      <c r="W63" s="38"/>
      <c r="X63" s="38"/>
      <c r="Y63" s="38"/>
    </row>
    <row r="64" spans="6:25" ht="29.45" hidden="1" customHeight="1" x14ac:dyDescent="0.25">
      <c r="F64" s="38"/>
      <c r="G64" s="38"/>
      <c r="H64" s="38"/>
      <c r="I64" s="38"/>
      <c r="J64" s="38"/>
      <c r="K64" s="38"/>
      <c r="L64" s="38"/>
      <c r="M64" s="38"/>
      <c r="N64" s="38"/>
      <c r="O64" s="38"/>
      <c r="P64" s="38"/>
      <c r="Q64" s="38"/>
      <c r="R64" s="38"/>
      <c r="S64" s="38"/>
      <c r="T64" s="38"/>
      <c r="U64" s="38"/>
      <c r="V64" s="38"/>
      <c r="W64" s="38"/>
      <c r="X64" s="38"/>
      <c r="Y64" s="38"/>
    </row>
    <row r="65" spans="6:25" ht="29.45" hidden="1" customHeight="1" x14ac:dyDescent="0.25">
      <c r="F65" s="38"/>
      <c r="G65" s="38"/>
      <c r="H65" s="38"/>
      <c r="I65" s="38"/>
      <c r="J65" s="38"/>
      <c r="K65" s="38"/>
      <c r="L65" s="38"/>
      <c r="M65" s="38"/>
      <c r="N65" s="38"/>
      <c r="O65" s="38"/>
      <c r="P65" s="38"/>
      <c r="Q65" s="38"/>
      <c r="R65" s="38"/>
      <c r="S65" s="38"/>
      <c r="T65" s="38"/>
      <c r="U65" s="38"/>
      <c r="V65" s="38"/>
      <c r="W65" s="38"/>
      <c r="X65" s="38"/>
      <c r="Y65" s="38"/>
    </row>
    <row r="66" spans="6:25" ht="29.45" hidden="1" customHeight="1" x14ac:dyDescent="0.25">
      <c r="F66" s="38"/>
      <c r="G66" s="38"/>
      <c r="H66" s="38"/>
      <c r="I66" s="38"/>
      <c r="J66" s="38"/>
      <c r="K66" s="38"/>
      <c r="L66" s="38"/>
      <c r="M66" s="38"/>
      <c r="N66" s="38"/>
      <c r="O66" s="38"/>
      <c r="P66" s="38"/>
      <c r="Q66" s="38"/>
      <c r="R66" s="38"/>
      <c r="S66" s="38"/>
      <c r="T66" s="38"/>
      <c r="U66" s="38"/>
      <c r="V66" s="38"/>
      <c r="W66" s="38"/>
      <c r="X66" s="38"/>
      <c r="Y66" s="38"/>
    </row>
    <row r="67" spans="6:25" ht="29.45" hidden="1" customHeight="1" x14ac:dyDescent="0.25">
      <c r="F67" s="38"/>
      <c r="G67" s="38"/>
      <c r="H67" s="38"/>
      <c r="I67" s="38"/>
      <c r="J67" s="38"/>
      <c r="K67" s="38"/>
      <c r="L67" s="38"/>
      <c r="M67" s="38"/>
      <c r="N67" s="38"/>
      <c r="O67" s="38"/>
      <c r="P67" s="38"/>
      <c r="Q67" s="38"/>
      <c r="R67" s="38"/>
      <c r="S67" s="38"/>
      <c r="T67" s="38"/>
      <c r="U67" s="38"/>
      <c r="V67" s="38"/>
      <c r="W67" s="38"/>
      <c r="X67" s="38"/>
      <c r="Y67" s="38"/>
    </row>
    <row r="68" spans="6:25" ht="14.45" hidden="1" customHeight="1" x14ac:dyDescent="0.25">
      <c r="F68" s="38"/>
      <c r="G68" s="38"/>
      <c r="H68" s="38"/>
      <c r="I68" s="38"/>
      <c r="J68" s="38"/>
      <c r="K68" s="38"/>
      <c r="L68" s="38"/>
      <c r="M68" s="38"/>
      <c r="N68" s="38"/>
      <c r="O68" s="38"/>
      <c r="P68" s="38"/>
      <c r="Q68" s="38"/>
      <c r="R68" s="38"/>
      <c r="S68" s="38"/>
      <c r="T68" s="38"/>
      <c r="U68" s="38"/>
      <c r="V68" s="38"/>
      <c r="W68" s="38"/>
      <c r="X68" s="38"/>
      <c r="Y68" s="38"/>
    </row>
    <row r="69" spans="6:25" ht="14.45" hidden="1" customHeight="1" x14ac:dyDescent="0.25">
      <c r="F69" s="38"/>
      <c r="G69" s="38"/>
      <c r="H69" s="38"/>
      <c r="I69" s="38"/>
      <c r="J69" s="38"/>
      <c r="K69" s="38"/>
      <c r="L69" s="38"/>
      <c r="M69" s="38"/>
      <c r="N69" s="38"/>
      <c r="O69" s="38"/>
      <c r="P69" s="38"/>
      <c r="Q69" s="38"/>
      <c r="R69" s="38"/>
      <c r="S69" s="38"/>
      <c r="T69" s="38"/>
      <c r="U69" s="38"/>
      <c r="V69" s="38"/>
      <c r="W69" s="38"/>
      <c r="X69" s="38"/>
      <c r="Y69" s="38"/>
    </row>
    <row r="70" spans="6:25" ht="14.45" hidden="1" customHeight="1" x14ac:dyDescent="0.25">
      <c r="F70" s="38"/>
      <c r="G70" s="38"/>
      <c r="H70" s="38"/>
      <c r="I70" s="38"/>
      <c r="J70" s="38"/>
      <c r="K70" s="38"/>
      <c r="L70" s="38"/>
      <c r="M70" s="38"/>
      <c r="N70" s="38"/>
      <c r="O70" s="38"/>
      <c r="P70" s="38"/>
      <c r="Q70" s="38"/>
      <c r="R70" s="38"/>
      <c r="S70" s="38"/>
      <c r="T70" s="38"/>
      <c r="U70" s="38"/>
      <c r="V70" s="38"/>
      <c r="W70" s="38"/>
      <c r="X70" s="38"/>
      <c r="Y70" s="38"/>
    </row>
    <row r="71" spans="6:25" ht="14.45" hidden="1" customHeight="1" x14ac:dyDescent="0.25">
      <c r="F71" s="38"/>
      <c r="G71" s="38"/>
      <c r="H71" s="38"/>
      <c r="I71" s="38"/>
      <c r="J71" s="38"/>
      <c r="K71" s="38"/>
      <c r="L71" s="38"/>
      <c r="M71" s="38"/>
      <c r="N71" s="38"/>
      <c r="O71" s="38"/>
      <c r="P71" s="38"/>
      <c r="Q71" s="38"/>
      <c r="R71" s="38"/>
      <c r="S71" s="38"/>
      <c r="T71" s="38"/>
      <c r="U71" s="38"/>
      <c r="V71" s="38"/>
      <c r="W71" s="38"/>
      <c r="X71" s="38"/>
      <c r="Y71" s="38"/>
    </row>
    <row r="72" spans="6:25" ht="14.45" hidden="1" customHeight="1" x14ac:dyDescent="0.25">
      <c r="F72" s="38"/>
      <c r="G72" s="38"/>
      <c r="H72" s="38"/>
      <c r="I72" s="38"/>
      <c r="J72" s="38"/>
      <c r="K72" s="38"/>
      <c r="L72" s="38"/>
      <c r="M72" s="38"/>
      <c r="N72" s="38"/>
      <c r="O72" s="38"/>
      <c r="P72" s="38"/>
      <c r="Q72" s="38"/>
      <c r="R72" s="38"/>
      <c r="S72" s="38"/>
      <c r="T72" s="38"/>
      <c r="U72" s="38"/>
      <c r="V72" s="38"/>
      <c r="W72" s="38"/>
      <c r="X72" s="38"/>
      <c r="Y72" s="38"/>
    </row>
    <row r="73" spans="6:25" ht="14.45" hidden="1" customHeight="1" x14ac:dyDescent="0.25">
      <c r="F73" s="38"/>
      <c r="G73" s="38"/>
      <c r="H73" s="38"/>
      <c r="I73" s="38"/>
      <c r="J73" s="38"/>
      <c r="K73" s="38"/>
      <c r="L73" s="38"/>
      <c r="M73" s="42"/>
      <c r="N73" s="42"/>
      <c r="O73" s="42"/>
      <c r="P73" s="42"/>
      <c r="Q73" s="42"/>
      <c r="R73" s="42"/>
      <c r="S73" s="42"/>
      <c r="T73" s="42"/>
      <c r="U73" s="42"/>
      <c r="V73" s="42"/>
      <c r="W73" s="42"/>
      <c r="X73" s="42"/>
      <c r="Y73" s="42"/>
    </row>
    <row r="74" spans="6:25" ht="14.45" hidden="1" customHeight="1" x14ac:dyDescent="0.25">
      <c r="F74" s="38"/>
      <c r="G74" s="38"/>
      <c r="H74" s="38"/>
      <c r="I74" s="38"/>
      <c r="J74" s="38"/>
      <c r="K74" s="38"/>
      <c r="L74" s="38"/>
      <c r="M74" s="42"/>
      <c r="N74" s="42"/>
      <c r="O74" s="42"/>
      <c r="P74" s="42"/>
      <c r="Q74" s="42"/>
      <c r="R74" s="42"/>
      <c r="S74" s="42"/>
      <c r="T74" s="42"/>
      <c r="U74" s="42"/>
      <c r="V74" s="42"/>
      <c r="W74" s="42"/>
      <c r="X74" s="42"/>
      <c r="Y74" s="42"/>
    </row>
    <row r="75" spans="6:25" ht="14.45" hidden="1" customHeight="1" x14ac:dyDescent="0.25">
      <c r="F75" s="19"/>
      <c r="G75" s="19"/>
      <c r="H75" s="19"/>
      <c r="I75" s="19"/>
      <c r="J75" s="19"/>
      <c r="K75" s="19"/>
      <c r="L75" s="19"/>
      <c r="M75" s="19"/>
      <c r="N75" s="19"/>
      <c r="O75" s="19"/>
      <c r="P75" s="19"/>
      <c r="Q75" s="19"/>
      <c r="R75" s="19"/>
      <c r="S75" s="19"/>
      <c r="T75" s="19"/>
      <c r="U75" s="19"/>
      <c r="V75" s="19"/>
      <c r="W75" s="19"/>
      <c r="X75" s="19"/>
      <c r="Y75" s="19"/>
    </row>
    <row r="76" spans="6:25" ht="14.45" hidden="1" customHeight="1" x14ac:dyDescent="0.25">
      <c r="F76" s="19"/>
      <c r="G76" s="19"/>
      <c r="H76" s="19"/>
      <c r="I76" s="19"/>
      <c r="J76" s="19"/>
      <c r="K76" s="19"/>
      <c r="L76" s="19"/>
      <c r="M76" s="19"/>
      <c r="N76" s="19"/>
      <c r="O76" s="19"/>
      <c r="P76" s="19"/>
      <c r="Q76" s="19"/>
      <c r="R76" s="19"/>
      <c r="S76" s="19"/>
      <c r="T76" s="19"/>
      <c r="U76" s="19"/>
      <c r="V76" s="19"/>
      <c r="W76" s="19"/>
      <c r="X76" s="19"/>
      <c r="Y76" s="19"/>
    </row>
    <row r="77" spans="6:25" ht="14.45" customHeight="1" x14ac:dyDescent="0.25"/>
    <row r="78" spans="6:25" ht="14.45" customHeight="1" x14ac:dyDescent="0.25"/>
  </sheetData>
  <mergeCells count="4">
    <mergeCell ref="G21:P22"/>
    <mergeCell ref="G51:L51"/>
    <mergeCell ref="G52:K52"/>
    <mergeCell ref="H25:K25"/>
  </mergeCells>
  <pageMargins left="0.511811024" right="0.511811024" top="0.78740157499999996" bottom="0.78740157499999996" header="0.31496062000000002" footer="0.31496062000000002"/>
  <pageSetup orientation="portrait"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AD279"/>
  <sheetViews>
    <sheetView showGridLines="0" showRowColHeaders="0" topLeftCell="A7" zoomScale="85" zoomScaleNormal="85" workbookViewId="0">
      <selection activeCell="B9" sqref="B9"/>
    </sheetView>
  </sheetViews>
  <sheetFormatPr defaultColWidth="0" defaultRowHeight="14.45" customHeight="1" zeroHeight="1" x14ac:dyDescent="0.25"/>
  <cols>
    <col min="1" max="5" width="8.85546875" customWidth="1"/>
    <col min="6" max="6" width="42" customWidth="1"/>
    <col min="7" max="7" width="34.42578125" customWidth="1"/>
    <col min="8" max="8" width="17.85546875" customWidth="1"/>
    <col min="9" max="9" width="17.5703125" customWidth="1"/>
    <col min="10" max="10" width="20.28515625" customWidth="1"/>
    <col min="11"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36.6" customHeight="1" x14ac:dyDescent="0.25">
      <c r="F18" s="392"/>
      <c r="G18" s="391"/>
      <c r="H18" s="393"/>
      <c r="I18" s="28"/>
      <c r="J18" s="29"/>
    </row>
    <row r="19" spans="6:25" ht="29.45" customHeight="1" x14ac:dyDescent="0.25">
      <c r="F19" s="78" t="s">
        <v>166</v>
      </c>
      <c r="G19" s="79" t="s">
        <v>178</v>
      </c>
      <c r="H19" s="79"/>
      <c r="I19" s="19"/>
      <c r="J19" s="19"/>
      <c r="K19" s="19"/>
      <c r="L19" s="19"/>
      <c r="M19" s="19"/>
      <c r="N19" s="19"/>
      <c r="O19" s="19"/>
      <c r="P19" s="19"/>
      <c r="Q19" s="19"/>
      <c r="R19" s="38"/>
      <c r="S19" s="38"/>
      <c r="T19" s="38"/>
      <c r="U19" s="38"/>
      <c r="V19" s="38"/>
      <c r="W19" s="38"/>
      <c r="X19" s="38"/>
      <c r="Y19" s="38"/>
    </row>
    <row r="20" spans="6:25" ht="29.45" customHeight="1" x14ac:dyDescent="0.25">
      <c r="F20" s="78" t="s">
        <v>167</v>
      </c>
      <c r="G20" s="79" t="s">
        <v>1427</v>
      </c>
      <c r="H20" s="79"/>
      <c r="I20" s="19"/>
      <c r="J20" s="19"/>
      <c r="K20" s="19"/>
      <c r="L20" s="19"/>
      <c r="M20" s="19"/>
      <c r="N20" s="19"/>
      <c r="O20" s="19"/>
      <c r="P20" s="19"/>
      <c r="Q20" s="19"/>
      <c r="R20" s="38"/>
      <c r="S20" s="38"/>
      <c r="T20" s="38"/>
      <c r="U20" s="38"/>
      <c r="V20" s="38"/>
      <c r="W20" s="38"/>
      <c r="X20" s="38"/>
      <c r="Y20" s="38"/>
    </row>
    <row r="21" spans="6:25" ht="29.45" customHeight="1" x14ac:dyDescent="0.25">
      <c r="F21" s="78" t="s">
        <v>168</v>
      </c>
      <c r="G21" s="79" t="s">
        <v>1609</v>
      </c>
      <c r="H21" s="79"/>
      <c r="I21" s="19"/>
      <c r="J21" s="19"/>
      <c r="K21" s="19"/>
      <c r="L21" s="19"/>
      <c r="M21" s="19"/>
      <c r="N21" s="19"/>
      <c r="O21" s="19"/>
      <c r="P21" s="19"/>
      <c r="Q21" s="19"/>
      <c r="W21" s="38"/>
      <c r="X21" s="38"/>
      <c r="Y21" s="38"/>
    </row>
    <row r="22" spans="6:25" ht="29.45" customHeight="1" x14ac:dyDescent="0.25">
      <c r="F22" s="394"/>
      <c r="G22" s="174"/>
      <c r="H22" s="395"/>
      <c r="I22" s="250"/>
      <c r="J22" s="110"/>
      <c r="K22" s="19"/>
      <c r="L22" s="19"/>
      <c r="M22" s="19"/>
      <c r="N22" s="19"/>
      <c r="O22" s="19"/>
      <c r="P22" s="19"/>
      <c r="Q22" s="19"/>
      <c r="W22" s="38"/>
      <c r="X22" s="38"/>
      <c r="Y22" s="38"/>
    </row>
    <row r="23" spans="6:25" ht="29.45" customHeight="1" x14ac:dyDescent="0.25">
      <c r="F23" s="16" t="s">
        <v>170</v>
      </c>
      <c r="G23" s="513" t="s">
        <v>1053</v>
      </c>
      <c r="H23" s="513"/>
      <c r="I23" s="513"/>
      <c r="J23" s="513"/>
      <c r="K23" s="513"/>
      <c r="L23" s="19"/>
      <c r="M23" s="19"/>
      <c r="N23" s="19"/>
      <c r="O23" s="19"/>
      <c r="P23" s="19"/>
      <c r="Q23" s="19"/>
      <c r="W23" s="38"/>
      <c r="X23" s="38"/>
      <c r="Y23" s="38"/>
    </row>
    <row r="24" spans="6:25" ht="29.45" customHeight="1" x14ac:dyDescent="0.25">
      <c r="F24" s="16" t="s">
        <v>171</v>
      </c>
      <c r="G24" s="76" t="s">
        <v>180</v>
      </c>
      <c r="H24" s="19"/>
      <c r="I24" s="19"/>
      <c r="J24" s="19"/>
      <c r="K24" s="19"/>
      <c r="L24" s="19"/>
      <c r="M24" s="19"/>
      <c r="N24" s="19"/>
      <c r="O24" s="19"/>
      <c r="P24" s="19"/>
      <c r="Q24" s="19"/>
      <c r="W24" s="38"/>
      <c r="X24" s="38"/>
      <c r="Y24" s="38"/>
    </row>
    <row r="25" spans="6:25" ht="49.9" customHeight="1" x14ac:dyDescent="0.25">
      <c r="F25" s="34"/>
      <c r="G25" s="73" t="s">
        <v>1054</v>
      </c>
      <c r="H25" s="87" t="s">
        <v>207</v>
      </c>
      <c r="I25" s="87" t="s">
        <v>208</v>
      </c>
      <c r="J25" s="51" t="s">
        <v>184</v>
      </c>
      <c r="K25" s="87" t="s">
        <v>505</v>
      </c>
      <c r="L25" s="19"/>
      <c r="M25" s="514"/>
      <c r="N25" s="514"/>
      <c r="O25" s="514"/>
      <c r="P25" s="514"/>
      <c r="Q25" s="514"/>
      <c r="W25" s="38"/>
      <c r="X25" s="38"/>
      <c r="Y25" s="38"/>
    </row>
    <row r="26" spans="6:25" ht="49.9" customHeight="1" x14ac:dyDescent="0.25">
      <c r="F26" s="34"/>
      <c r="G26" s="73" t="s">
        <v>1055</v>
      </c>
      <c r="H26" s="87">
        <v>9</v>
      </c>
      <c r="I26" s="87">
        <v>4</v>
      </c>
      <c r="J26" s="87">
        <v>0</v>
      </c>
      <c r="K26" s="87">
        <v>13</v>
      </c>
      <c r="L26" s="19"/>
      <c r="M26" s="514"/>
      <c r="N26" s="514"/>
      <c r="O26" s="514"/>
      <c r="P26" s="514"/>
      <c r="Q26" s="514"/>
      <c r="W26" s="38"/>
      <c r="X26" s="38"/>
      <c r="Y26" s="38"/>
    </row>
    <row r="27" spans="6:25" ht="85.15" customHeight="1" x14ac:dyDescent="0.25">
      <c r="F27" s="34"/>
      <c r="G27" s="73" t="s">
        <v>1056</v>
      </c>
      <c r="H27" s="87">
        <v>69</v>
      </c>
      <c r="I27" s="87">
        <v>31</v>
      </c>
      <c r="J27" s="87">
        <v>0</v>
      </c>
      <c r="K27" s="87">
        <v>100</v>
      </c>
      <c r="L27" s="19"/>
      <c r="M27" s="514"/>
      <c r="N27" s="514"/>
      <c r="O27" s="514"/>
      <c r="P27" s="514"/>
      <c r="Q27" s="514"/>
      <c r="W27" s="38"/>
      <c r="X27" s="38"/>
      <c r="Y27" s="38"/>
    </row>
    <row r="28" spans="6:25" ht="29.45" customHeight="1" x14ac:dyDescent="0.25">
      <c r="F28" s="34" t="s">
        <v>169</v>
      </c>
      <c r="G28" s="37"/>
      <c r="H28" s="19"/>
      <c r="I28" s="19"/>
      <c r="J28" s="19"/>
      <c r="K28" s="19"/>
      <c r="L28" s="19"/>
      <c r="M28" s="514"/>
      <c r="N28" s="514"/>
      <c r="O28" s="514"/>
      <c r="P28" s="514"/>
      <c r="Q28" s="514"/>
      <c r="W28" s="38"/>
      <c r="X28" s="38"/>
      <c r="Y28" s="38"/>
    </row>
    <row r="29" spans="6:25" ht="29.45" customHeight="1" x14ac:dyDescent="0.25">
      <c r="F29" s="16" t="s">
        <v>170</v>
      </c>
      <c r="G29" s="513" t="s">
        <v>1057</v>
      </c>
      <c r="H29" s="513"/>
      <c r="I29" s="513"/>
      <c r="J29" s="513"/>
      <c r="K29" s="513"/>
      <c r="L29" s="19"/>
      <c r="M29" s="19"/>
      <c r="N29" s="19"/>
      <c r="O29" s="19"/>
      <c r="P29" s="19"/>
      <c r="Q29" s="19"/>
      <c r="W29" s="38"/>
      <c r="X29" s="38"/>
      <c r="Y29" s="38"/>
    </row>
    <row r="30" spans="6:25" ht="29.45" customHeight="1" x14ac:dyDescent="0.25">
      <c r="F30" s="16" t="s">
        <v>171</v>
      </c>
      <c r="G30" s="76" t="s">
        <v>180</v>
      </c>
      <c r="H30" s="19"/>
      <c r="I30" s="19"/>
      <c r="J30" s="19"/>
      <c r="K30" s="19"/>
      <c r="L30" s="19"/>
      <c r="M30" s="19"/>
      <c r="N30" s="19"/>
      <c r="O30" s="19"/>
      <c r="P30" s="19"/>
      <c r="Q30" s="19"/>
      <c r="W30" s="38"/>
      <c r="X30" s="38"/>
      <c r="Y30" s="38"/>
    </row>
    <row r="31" spans="6:25" ht="29.45" customHeight="1" x14ac:dyDescent="0.25">
      <c r="F31" s="97"/>
      <c r="G31" s="270" t="s">
        <v>1058</v>
      </c>
      <c r="H31" s="114" t="s">
        <v>1059</v>
      </c>
      <c r="I31" s="19"/>
      <c r="J31" s="19"/>
      <c r="K31" s="19"/>
      <c r="L31" s="19"/>
      <c r="M31" s="19"/>
      <c r="N31" s="19"/>
      <c r="O31" s="19"/>
      <c r="P31" s="19"/>
      <c r="Q31" s="19"/>
      <c r="W31" s="38"/>
      <c r="X31" s="38"/>
      <c r="Y31" s="38"/>
    </row>
    <row r="32" spans="6:25" ht="29.45" customHeight="1" x14ac:dyDescent="0.25">
      <c r="F32" s="97"/>
      <c r="G32" s="73" t="s">
        <v>905</v>
      </c>
      <c r="H32" s="87">
        <v>8</v>
      </c>
      <c r="I32" s="153"/>
      <c r="J32" s="19"/>
      <c r="K32" s="19"/>
      <c r="L32" s="19"/>
      <c r="M32" s="19"/>
      <c r="N32" s="19"/>
      <c r="O32" s="19"/>
      <c r="P32" s="19"/>
      <c r="Q32" s="19"/>
      <c r="W32" s="38"/>
      <c r="X32" s="38"/>
      <c r="Y32" s="38"/>
    </row>
    <row r="33" spans="6:25" ht="29.45" customHeight="1" x14ac:dyDescent="0.25">
      <c r="F33" s="34"/>
      <c r="G33" s="73" t="s">
        <v>906</v>
      </c>
      <c r="H33" s="87">
        <v>92</v>
      </c>
      <c r="I33" s="19"/>
      <c r="J33" s="19"/>
      <c r="K33" s="19"/>
      <c r="L33" s="19"/>
      <c r="M33" s="19"/>
      <c r="N33" s="19"/>
      <c r="O33" s="19"/>
      <c r="P33" s="19"/>
      <c r="Q33" s="19"/>
      <c r="W33" s="38"/>
      <c r="X33" s="38"/>
      <c r="Y33" s="38"/>
    </row>
    <row r="34" spans="6:25" ht="29.45" customHeight="1" x14ac:dyDescent="0.25">
      <c r="F34" s="34"/>
      <c r="G34" s="37"/>
      <c r="H34" s="153"/>
      <c r="I34" s="153"/>
      <c r="J34" s="19"/>
      <c r="K34" s="19"/>
      <c r="L34" s="19"/>
      <c r="M34" s="19"/>
      <c r="N34" s="19"/>
      <c r="O34" s="19"/>
      <c r="P34" s="19"/>
      <c r="Q34" s="19"/>
      <c r="W34" s="38"/>
      <c r="X34" s="38"/>
      <c r="Y34" s="38"/>
    </row>
    <row r="35" spans="6:25" ht="29.45" customHeight="1" x14ac:dyDescent="0.25">
      <c r="F35" s="16" t="s">
        <v>170</v>
      </c>
      <c r="G35" s="513" t="s">
        <v>1060</v>
      </c>
      <c r="H35" s="513"/>
      <c r="I35" s="513"/>
      <c r="J35" s="513"/>
      <c r="K35" s="513"/>
      <c r="L35" s="513"/>
      <c r="M35" s="19"/>
      <c r="N35" s="19"/>
      <c r="O35" s="19"/>
      <c r="P35" s="19"/>
      <c r="Q35" s="19"/>
      <c r="W35" s="38"/>
      <c r="X35" s="38"/>
      <c r="Y35" s="38"/>
    </row>
    <row r="36" spans="6:25" ht="29.45" customHeight="1" x14ac:dyDescent="0.25">
      <c r="F36" s="16" t="s">
        <v>171</v>
      </c>
      <c r="G36" s="76" t="s">
        <v>180</v>
      </c>
      <c r="H36" s="19"/>
      <c r="I36" s="19"/>
      <c r="J36" s="19"/>
      <c r="K36" s="19"/>
      <c r="L36" s="19"/>
      <c r="M36" s="19"/>
      <c r="N36" s="19"/>
      <c r="O36" s="19"/>
      <c r="P36" s="19"/>
      <c r="Q36" s="19"/>
      <c r="W36" s="38"/>
      <c r="X36" s="38"/>
      <c r="Y36" s="38"/>
    </row>
    <row r="37" spans="6:25" ht="39.6" customHeight="1" x14ac:dyDescent="0.25">
      <c r="F37" s="34"/>
      <c r="G37" s="73" t="s">
        <v>1061</v>
      </c>
      <c r="H37" s="87" t="s">
        <v>268</v>
      </c>
      <c r="I37" s="19"/>
      <c r="J37" s="19"/>
      <c r="K37" s="19"/>
      <c r="L37" s="19"/>
      <c r="M37" s="19"/>
      <c r="N37" s="19"/>
      <c r="O37" s="19"/>
      <c r="P37" s="19"/>
      <c r="Q37" s="19"/>
      <c r="W37" s="38"/>
      <c r="X37" s="38"/>
      <c r="Y37" s="38"/>
    </row>
    <row r="38" spans="6:25" ht="29.45" customHeight="1" x14ac:dyDescent="0.25">
      <c r="F38" s="34"/>
      <c r="G38" s="73" t="s">
        <v>1062</v>
      </c>
      <c r="H38" s="87">
        <v>8</v>
      </c>
      <c r="I38" s="19"/>
      <c r="J38" s="19"/>
      <c r="K38" s="19"/>
      <c r="L38" s="19"/>
      <c r="M38" s="19"/>
      <c r="N38" s="19"/>
      <c r="O38" s="19"/>
      <c r="P38" s="19"/>
      <c r="Q38" s="19"/>
      <c r="W38" s="38"/>
      <c r="X38" s="38"/>
      <c r="Y38" s="38"/>
    </row>
    <row r="39" spans="6:25" ht="29.45" customHeight="1" x14ac:dyDescent="0.25">
      <c r="F39" s="34" t="s">
        <v>169</v>
      </c>
      <c r="G39" s="37"/>
      <c r="H39" s="19"/>
      <c r="I39" s="19"/>
      <c r="J39" s="19"/>
      <c r="K39" s="19"/>
      <c r="L39" s="19"/>
      <c r="M39" s="19"/>
      <c r="N39" s="19"/>
      <c r="O39" s="19"/>
      <c r="P39" s="19"/>
      <c r="Q39" s="19"/>
      <c r="W39" s="38"/>
      <c r="X39" s="38"/>
      <c r="Y39" s="38"/>
    </row>
    <row r="40" spans="6:25" ht="29.45" customHeight="1" x14ac:dyDescent="0.25">
      <c r="F40" s="16" t="s">
        <v>170</v>
      </c>
      <c r="G40" s="513" t="s">
        <v>1063</v>
      </c>
      <c r="H40" s="513"/>
      <c r="I40" s="513"/>
      <c r="J40" s="513"/>
      <c r="K40" s="513"/>
      <c r="L40" s="513"/>
      <c r="M40" s="19"/>
      <c r="N40" s="19"/>
      <c r="O40" s="19"/>
      <c r="P40" s="19"/>
      <c r="Q40" s="19"/>
      <c r="W40" s="38"/>
      <c r="X40" s="38"/>
      <c r="Y40" s="38"/>
    </row>
    <row r="41" spans="6:25" ht="29.45" customHeight="1" x14ac:dyDescent="0.25">
      <c r="F41" s="16" t="s">
        <v>171</v>
      </c>
      <c r="G41" s="76" t="s">
        <v>180</v>
      </c>
      <c r="H41" s="19"/>
      <c r="I41" s="19"/>
      <c r="J41" s="19"/>
      <c r="K41" s="19"/>
      <c r="L41" s="19"/>
      <c r="M41" s="19"/>
      <c r="N41" s="19"/>
      <c r="O41" s="19"/>
      <c r="P41" s="19"/>
      <c r="Q41" s="19"/>
      <c r="W41" s="38"/>
      <c r="X41" s="38"/>
      <c r="Y41" s="38"/>
    </row>
    <row r="42" spans="6:25" ht="29.45" customHeight="1" x14ac:dyDescent="0.25">
      <c r="F42" s="34"/>
      <c r="G42" s="38" t="s">
        <v>1514</v>
      </c>
      <c r="H42" s="19"/>
      <c r="I42" s="19"/>
      <c r="J42" s="19"/>
      <c r="K42" s="19"/>
      <c r="L42" s="19"/>
      <c r="M42" s="19"/>
      <c r="N42" s="19"/>
      <c r="O42" s="19"/>
      <c r="P42" s="19"/>
      <c r="Q42" s="19"/>
      <c r="W42" s="38"/>
      <c r="X42" s="38"/>
      <c r="Y42" s="38"/>
    </row>
    <row r="43" spans="6:25" ht="29.45" customHeight="1" x14ac:dyDescent="0.25">
      <c r="F43" s="19"/>
      <c r="G43" s="37"/>
      <c r="H43" s="19"/>
      <c r="I43" s="19"/>
      <c r="J43" s="19"/>
      <c r="K43" s="19"/>
      <c r="L43" s="19"/>
      <c r="M43" s="19"/>
      <c r="N43" s="19"/>
      <c r="O43" s="19"/>
      <c r="P43" s="19"/>
      <c r="Q43" s="19"/>
      <c r="W43" s="38"/>
      <c r="X43" s="38"/>
      <c r="Y43" s="38"/>
    </row>
    <row r="44" spans="6:25" ht="29.45" customHeight="1" x14ac:dyDescent="0.25">
      <c r="F44" s="16" t="s">
        <v>170</v>
      </c>
      <c r="G44" s="33" t="s">
        <v>1428</v>
      </c>
      <c r="H44" s="19"/>
      <c r="I44" s="19"/>
      <c r="J44" s="19"/>
      <c r="K44" s="19"/>
      <c r="L44" s="19"/>
      <c r="M44" s="19"/>
      <c r="N44" s="19"/>
      <c r="O44" s="19"/>
      <c r="P44" s="19"/>
      <c r="Q44" s="19"/>
      <c r="W44" s="38"/>
      <c r="X44" s="38"/>
      <c r="Y44" s="38"/>
    </row>
    <row r="45" spans="6:25" ht="29.45" customHeight="1" x14ac:dyDescent="0.25">
      <c r="F45" s="16" t="s">
        <v>171</v>
      </c>
      <c r="G45" s="33" t="s">
        <v>180</v>
      </c>
      <c r="H45" s="19"/>
      <c r="I45" s="19"/>
      <c r="J45" s="19"/>
      <c r="K45" s="19"/>
      <c r="L45" s="19"/>
      <c r="M45" s="19"/>
      <c r="N45" s="19"/>
      <c r="O45" s="19"/>
      <c r="P45" s="19"/>
      <c r="Q45" s="19"/>
      <c r="W45" s="38"/>
      <c r="X45" s="38"/>
      <c r="Y45" s="38"/>
    </row>
    <row r="46" spans="6:25" ht="29.45" customHeight="1" x14ac:dyDescent="0.25">
      <c r="F46" s="34"/>
      <c r="G46" s="87" t="s">
        <v>169</v>
      </c>
      <c r="H46" s="87" t="s">
        <v>207</v>
      </c>
      <c r="I46" s="87" t="s">
        <v>208</v>
      </c>
      <c r="J46" s="87" t="s">
        <v>184</v>
      </c>
      <c r="K46" s="87" t="s">
        <v>185</v>
      </c>
      <c r="L46" s="19"/>
      <c r="M46" s="19"/>
      <c r="N46" s="19"/>
      <c r="O46" s="19"/>
      <c r="P46" s="19"/>
      <c r="Q46" s="19"/>
      <c r="W46" s="38"/>
      <c r="X46" s="38"/>
      <c r="Y46" s="38"/>
    </row>
    <row r="47" spans="6:25" ht="29.45" customHeight="1" x14ac:dyDescent="0.25">
      <c r="F47" s="34"/>
      <c r="G47" s="140" t="s">
        <v>1043</v>
      </c>
      <c r="H47" s="140"/>
      <c r="I47" s="140"/>
      <c r="J47" s="140"/>
      <c r="K47" s="140"/>
      <c r="L47" s="19"/>
      <c r="M47" s="19"/>
      <c r="N47" s="19"/>
      <c r="O47" s="19"/>
      <c r="P47" s="19"/>
      <c r="Q47" s="19"/>
      <c r="W47" s="38"/>
      <c r="X47" s="38"/>
      <c r="Y47" s="38"/>
    </row>
    <row r="48" spans="6:25" ht="29.45" customHeight="1" x14ac:dyDescent="0.25">
      <c r="F48" s="34"/>
      <c r="G48" s="140" t="s">
        <v>1065</v>
      </c>
      <c r="H48" s="112">
        <v>46</v>
      </c>
      <c r="I48" s="112">
        <v>54</v>
      </c>
      <c r="J48" s="112">
        <v>0</v>
      </c>
      <c r="K48" s="112">
        <v>100</v>
      </c>
      <c r="L48" s="19"/>
      <c r="M48" s="19"/>
      <c r="N48" s="19"/>
      <c r="O48" s="19"/>
      <c r="P48" s="19"/>
      <c r="Q48" s="19"/>
      <c r="W48" s="38"/>
      <c r="X48" s="38"/>
      <c r="Y48" s="38"/>
    </row>
    <row r="49" spans="6:25" ht="29.45" customHeight="1" x14ac:dyDescent="0.25">
      <c r="F49" s="34"/>
      <c r="G49" s="140" t="s">
        <v>268</v>
      </c>
      <c r="H49" s="382">
        <v>0.46</v>
      </c>
      <c r="I49" s="382">
        <v>0.54</v>
      </c>
      <c r="J49" s="305">
        <v>0</v>
      </c>
      <c r="K49" s="305">
        <v>1</v>
      </c>
      <c r="L49" s="19"/>
      <c r="M49" s="19"/>
      <c r="N49" s="19"/>
      <c r="O49" s="19"/>
      <c r="P49" s="19"/>
      <c r="Q49" s="19"/>
      <c r="W49" s="38"/>
      <c r="X49" s="38"/>
      <c r="Y49" s="38"/>
    </row>
    <row r="50" spans="6:25" ht="29.45" customHeight="1" x14ac:dyDescent="0.25">
      <c r="F50" s="34"/>
      <c r="G50" s="140" t="s">
        <v>1047</v>
      </c>
      <c r="H50" s="140"/>
      <c r="I50" s="140"/>
      <c r="J50" s="140"/>
      <c r="K50" s="140"/>
      <c r="L50" s="19"/>
      <c r="M50" s="19"/>
      <c r="N50" s="19"/>
      <c r="O50" s="19"/>
      <c r="P50" s="19"/>
      <c r="Q50" s="19"/>
      <c r="W50" s="38"/>
      <c r="X50" s="38"/>
      <c r="Y50" s="38"/>
    </row>
    <row r="51" spans="6:25" ht="29.45" customHeight="1" x14ac:dyDescent="0.25">
      <c r="F51" s="34"/>
      <c r="G51" s="140" t="s">
        <v>1065</v>
      </c>
      <c r="H51" s="112">
        <v>474</v>
      </c>
      <c r="I51" s="112">
        <v>692</v>
      </c>
      <c r="J51" s="112">
        <v>0</v>
      </c>
      <c r="K51" s="112">
        <v>1166</v>
      </c>
      <c r="L51" s="19"/>
      <c r="M51" s="19"/>
      <c r="N51" s="19"/>
      <c r="O51" s="19"/>
      <c r="P51" s="19"/>
      <c r="Q51" s="19"/>
      <c r="W51" s="38"/>
      <c r="X51" s="38"/>
      <c r="Y51" s="38"/>
    </row>
    <row r="52" spans="6:25" ht="29.45" customHeight="1" x14ac:dyDescent="0.25">
      <c r="F52" s="34"/>
      <c r="G52" s="140" t="s">
        <v>268</v>
      </c>
      <c r="H52" s="305">
        <v>0.40651801029159501</v>
      </c>
      <c r="I52" s="305">
        <v>0.59348198970840482</v>
      </c>
      <c r="J52" s="305">
        <v>0</v>
      </c>
      <c r="K52" s="305">
        <v>1</v>
      </c>
      <c r="L52" s="19"/>
      <c r="M52" s="19"/>
      <c r="N52" s="19"/>
      <c r="O52" s="19"/>
      <c r="P52" s="19"/>
      <c r="Q52" s="19"/>
      <c r="W52" s="38"/>
      <c r="X52" s="38"/>
      <c r="Y52" s="38"/>
    </row>
    <row r="53" spans="6:25" ht="29.45" customHeight="1" x14ac:dyDescent="0.25">
      <c r="F53" s="34"/>
      <c r="G53" s="140" t="s">
        <v>1048</v>
      </c>
      <c r="H53" s="140"/>
      <c r="I53" s="140"/>
      <c r="J53" s="140"/>
      <c r="K53" s="140"/>
      <c r="L53" s="19"/>
      <c r="M53" s="19"/>
      <c r="N53" s="19"/>
      <c r="O53" s="19"/>
      <c r="P53" s="19"/>
      <c r="Q53" s="19"/>
      <c r="W53" s="38"/>
      <c r="X53" s="38"/>
      <c r="Y53" s="38"/>
    </row>
    <row r="54" spans="6:25" ht="29.45" customHeight="1" x14ac:dyDescent="0.25">
      <c r="F54" s="34"/>
      <c r="G54" s="140" t="s">
        <v>1065</v>
      </c>
      <c r="H54" s="112">
        <v>715</v>
      </c>
      <c r="I54" s="112">
        <v>1137</v>
      </c>
      <c r="J54" s="112">
        <v>1</v>
      </c>
      <c r="K54" s="112">
        <v>1853</v>
      </c>
      <c r="L54" s="19"/>
      <c r="M54" s="19"/>
      <c r="N54" s="19"/>
      <c r="O54" s="19"/>
      <c r="P54" s="19"/>
      <c r="Q54" s="19"/>
      <c r="W54" s="38"/>
      <c r="X54" s="38"/>
      <c r="Y54" s="38"/>
    </row>
    <row r="55" spans="6:25" ht="29.45" customHeight="1" x14ac:dyDescent="0.25">
      <c r="F55" s="34"/>
      <c r="G55" s="140" t="s">
        <v>268</v>
      </c>
      <c r="H55" s="305">
        <v>0.38586076632487859</v>
      </c>
      <c r="I55" s="305">
        <v>0.61359956826767403</v>
      </c>
      <c r="J55" s="305">
        <v>5.3966540744738263E-4</v>
      </c>
      <c r="K55" s="305">
        <v>1</v>
      </c>
      <c r="L55" s="19"/>
      <c r="M55" s="19"/>
      <c r="N55" s="19"/>
      <c r="O55" s="19"/>
      <c r="P55" s="19"/>
      <c r="Q55" s="19"/>
      <c r="W55" s="38"/>
      <c r="X55" s="38"/>
      <c r="Y55" s="38"/>
    </row>
    <row r="56" spans="6:25" ht="29.45" customHeight="1" x14ac:dyDescent="0.25">
      <c r="F56" s="34"/>
      <c r="G56" s="140" t="s">
        <v>1049</v>
      </c>
      <c r="H56" s="140"/>
      <c r="I56" s="140"/>
      <c r="J56" s="140"/>
      <c r="K56" s="140"/>
      <c r="L56" s="19"/>
      <c r="M56" s="19"/>
      <c r="N56" s="19"/>
      <c r="O56" s="19"/>
      <c r="P56" s="19"/>
      <c r="Q56" s="19"/>
      <c r="W56" s="38"/>
      <c r="X56" s="38"/>
      <c r="Y56" s="38"/>
    </row>
    <row r="57" spans="6:25" ht="29.45" customHeight="1" x14ac:dyDescent="0.25">
      <c r="F57" s="34"/>
      <c r="G57" s="140" t="s">
        <v>1065</v>
      </c>
      <c r="H57" s="112">
        <v>1542</v>
      </c>
      <c r="I57" s="112">
        <v>2276</v>
      </c>
      <c r="J57" s="112">
        <v>1</v>
      </c>
      <c r="K57" s="112">
        <v>3819</v>
      </c>
      <c r="L57" s="19"/>
      <c r="M57" s="19"/>
      <c r="N57" s="19"/>
      <c r="O57" s="19"/>
      <c r="P57" s="19"/>
      <c r="Q57" s="19"/>
      <c r="W57" s="38"/>
      <c r="X57" s="38"/>
      <c r="Y57" s="38"/>
    </row>
    <row r="58" spans="6:25" ht="29.45" customHeight="1" x14ac:dyDescent="0.25">
      <c r="F58" s="34"/>
      <c r="G58" s="140" t="s">
        <v>268</v>
      </c>
      <c r="H58" s="305">
        <v>0.40377062058130403</v>
      </c>
      <c r="I58" s="305">
        <v>0.59596753076721654</v>
      </c>
      <c r="J58" s="305">
        <v>2.618486514794449E-4</v>
      </c>
      <c r="K58" s="305">
        <v>1</v>
      </c>
      <c r="L58" s="19"/>
      <c r="M58" s="19"/>
      <c r="N58" s="19"/>
      <c r="O58" s="19"/>
      <c r="P58" s="19"/>
      <c r="Q58" s="19"/>
      <c r="W58" s="38"/>
      <c r="X58" s="38"/>
      <c r="Y58" s="38"/>
    </row>
    <row r="59" spans="6:25" ht="29.45" customHeight="1" x14ac:dyDescent="0.25">
      <c r="F59" s="34"/>
      <c r="G59" s="140" t="s">
        <v>1050</v>
      </c>
      <c r="H59" s="140"/>
      <c r="I59" s="140"/>
      <c r="J59" s="140"/>
      <c r="K59" s="140"/>
      <c r="L59" s="19"/>
      <c r="M59" s="19"/>
      <c r="N59" s="19"/>
      <c r="O59" s="19"/>
      <c r="P59" s="19"/>
      <c r="Q59" s="19"/>
      <c r="W59" s="38"/>
      <c r="X59" s="38"/>
      <c r="Y59" s="38"/>
    </row>
    <row r="60" spans="6:25" ht="29.45" customHeight="1" x14ac:dyDescent="0.25">
      <c r="F60" s="34"/>
      <c r="G60" s="140" t="s">
        <v>1065</v>
      </c>
      <c r="H60" s="112">
        <v>3394</v>
      </c>
      <c r="I60" s="112">
        <v>1932</v>
      </c>
      <c r="J60" s="112">
        <v>0</v>
      </c>
      <c r="K60" s="112">
        <v>5326</v>
      </c>
      <c r="L60" s="19"/>
      <c r="M60" s="19"/>
      <c r="N60" s="19"/>
      <c r="O60" s="19"/>
      <c r="P60" s="19"/>
      <c r="Q60" s="19"/>
      <c r="W60" s="38"/>
      <c r="X60" s="38"/>
      <c r="Y60" s="38"/>
    </row>
    <row r="61" spans="6:25" ht="29.45" customHeight="1" x14ac:dyDescent="0.25">
      <c r="F61" s="34"/>
      <c r="G61" s="140" t="s">
        <v>268</v>
      </c>
      <c r="H61" s="305">
        <v>0.63725122042808857</v>
      </c>
      <c r="I61" s="305">
        <v>0.36274877957191137</v>
      </c>
      <c r="J61" s="305">
        <v>0</v>
      </c>
      <c r="K61" s="305">
        <v>1</v>
      </c>
      <c r="L61" s="19"/>
      <c r="M61" s="19"/>
      <c r="N61" s="19"/>
      <c r="O61" s="19"/>
      <c r="P61" s="19"/>
      <c r="Q61" s="19"/>
      <c r="W61" s="38"/>
      <c r="X61" s="38"/>
      <c r="Y61" s="38"/>
    </row>
    <row r="62" spans="6:25" ht="29.45" customHeight="1" x14ac:dyDescent="0.25">
      <c r="F62" s="34"/>
      <c r="G62" s="140" t="s">
        <v>1066</v>
      </c>
      <c r="H62" s="140"/>
      <c r="I62" s="140"/>
      <c r="J62" s="140"/>
      <c r="K62" s="140"/>
      <c r="L62" s="19"/>
      <c r="M62" s="19"/>
      <c r="N62" s="19"/>
      <c r="O62" s="19"/>
      <c r="P62" s="19"/>
      <c r="Q62" s="19"/>
      <c r="W62" s="38"/>
      <c r="X62" s="38"/>
      <c r="Y62" s="38"/>
    </row>
    <row r="63" spans="6:25" ht="29.45" customHeight="1" x14ac:dyDescent="0.25">
      <c r="F63" s="34"/>
      <c r="G63" s="140" t="s">
        <v>1065</v>
      </c>
      <c r="H63" s="140">
        <v>0</v>
      </c>
      <c r="I63" s="140">
        <v>1</v>
      </c>
      <c r="J63" s="140">
        <v>0</v>
      </c>
      <c r="K63" s="140">
        <v>1</v>
      </c>
      <c r="L63" s="19"/>
      <c r="M63" s="19"/>
      <c r="N63" s="19"/>
      <c r="O63" s="19"/>
      <c r="P63" s="19"/>
      <c r="Q63" s="19"/>
      <c r="W63" s="38"/>
      <c r="X63" s="38"/>
      <c r="Y63" s="38"/>
    </row>
    <row r="64" spans="6:25" ht="29.45" customHeight="1" x14ac:dyDescent="0.25">
      <c r="F64" s="34"/>
      <c r="G64" s="140" t="s">
        <v>268</v>
      </c>
      <c r="H64" s="305">
        <v>0</v>
      </c>
      <c r="I64" s="305">
        <v>1</v>
      </c>
      <c r="J64" s="305">
        <v>0</v>
      </c>
      <c r="K64" s="305">
        <v>1</v>
      </c>
      <c r="L64" s="19"/>
      <c r="M64" s="19"/>
      <c r="N64" s="19"/>
      <c r="O64" s="19"/>
      <c r="P64" s="19"/>
      <c r="Q64" s="19"/>
      <c r="W64" s="38"/>
      <c r="X64" s="38"/>
      <c r="Y64" s="38"/>
    </row>
    <row r="65" spans="6:25" ht="29.45" customHeight="1" x14ac:dyDescent="0.25">
      <c r="F65" s="34"/>
      <c r="G65" s="140" t="s">
        <v>1067</v>
      </c>
      <c r="H65" s="140"/>
      <c r="I65" s="140"/>
      <c r="J65" s="140"/>
      <c r="K65" s="140"/>
      <c r="L65" s="19"/>
      <c r="M65" s="19"/>
      <c r="N65" s="19"/>
      <c r="O65" s="19"/>
      <c r="P65" s="19"/>
      <c r="Q65" s="19"/>
      <c r="W65" s="38"/>
      <c r="X65" s="38"/>
      <c r="Y65" s="38"/>
    </row>
    <row r="66" spans="6:25" ht="29.45" customHeight="1" x14ac:dyDescent="0.25">
      <c r="F66" s="34"/>
      <c r="G66" s="140" t="s">
        <v>1065</v>
      </c>
      <c r="H66" s="112">
        <v>227</v>
      </c>
      <c r="I66" s="112">
        <v>3860</v>
      </c>
      <c r="J66" s="112">
        <v>1</v>
      </c>
      <c r="K66" s="112">
        <v>4088</v>
      </c>
      <c r="L66" s="19"/>
      <c r="M66" s="19"/>
      <c r="N66" s="19"/>
      <c r="O66" s="19"/>
      <c r="P66" s="19"/>
      <c r="Q66" s="19"/>
      <c r="W66" s="38"/>
      <c r="X66" s="38"/>
      <c r="Y66" s="38"/>
    </row>
    <row r="67" spans="6:25" ht="29.45" customHeight="1" x14ac:dyDescent="0.25">
      <c r="F67" s="34"/>
      <c r="G67" s="140" t="s">
        <v>268</v>
      </c>
      <c r="H67" s="305">
        <v>5.5528375733855183E-2</v>
      </c>
      <c r="I67" s="305">
        <v>0.94422700587084152</v>
      </c>
      <c r="J67" s="305">
        <v>2.446183953033268E-4</v>
      </c>
      <c r="K67" s="305">
        <v>1</v>
      </c>
      <c r="L67" s="19"/>
      <c r="M67" s="19"/>
      <c r="N67" s="19"/>
      <c r="O67" s="19"/>
      <c r="P67" s="19"/>
      <c r="Q67" s="19"/>
      <c r="W67" s="38"/>
      <c r="X67" s="38"/>
      <c r="Y67" s="38"/>
    </row>
    <row r="68" spans="6:25" ht="29.45" customHeight="1" x14ac:dyDescent="0.25">
      <c r="F68" s="34"/>
      <c r="G68" s="112" t="s">
        <v>1293</v>
      </c>
      <c r="H68" s="112"/>
      <c r="I68" s="112"/>
      <c r="J68" s="112"/>
      <c r="K68" s="112"/>
      <c r="L68" s="19"/>
      <c r="M68" s="19"/>
      <c r="N68" s="19"/>
      <c r="O68" s="19"/>
      <c r="P68" s="19"/>
      <c r="Q68" s="19"/>
      <c r="W68" s="38"/>
      <c r="X68" s="38"/>
      <c r="Y68" s="38"/>
    </row>
    <row r="69" spans="6:25" ht="29.45" customHeight="1" x14ac:dyDescent="0.25">
      <c r="F69" s="34"/>
      <c r="G69" s="112" t="s">
        <v>1065</v>
      </c>
      <c r="H69" s="112">
        <v>8</v>
      </c>
      <c r="I69" s="112">
        <v>4</v>
      </c>
      <c r="J69" s="112">
        <v>0</v>
      </c>
      <c r="K69" s="279">
        <v>12</v>
      </c>
      <c r="L69" s="19"/>
      <c r="M69" s="19"/>
      <c r="N69" s="19"/>
      <c r="O69" s="19"/>
      <c r="P69" s="19"/>
      <c r="Q69" s="19"/>
      <c r="W69" s="38"/>
      <c r="X69" s="38"/>
      <c r="Y69" s="38"/>
    </row>
    <row r="70" spans="6:25" ht="29.45" customHeight="1" x14ac:dyDescent="0.25">
      <c r="F70" s="34"/>
      <c r="G70" s="112" t="s">
        <v>268</v>
      </c>
      <c r="H70" s="305">
        <v>0.66666666666666663</v>
      </c>
      <c r="I70" s="305">
        <v>0.33333333333333331</v>
      </c>
      <c r="J70" s="305">
        <v>0</v>
      </c>
      <c r="K70" s="305">
        <v>1</v>
      </c>
      <c r="L70" s="19"/>
      <c r="M70" s="19"/>
      <c r="N70" s="19"/>
      <c r="O70" s="19"/>
      <c r="P70" s="19"/>
      <c r="Q70" s="19"/>
      <c r="W70" s="38"/>
      <c r="X70" s="38"/>
      <c r="Y70" s="38"/>
    </row>
    <row r="71" spans="6:25" ht="27" customHeight="1" x14ac:dyDescent="0.25">
      <c r="F71" s="34"/>
      <c r="G71" s="140" t="s">
        <v>1051</v>
      </c>
      <c r="H71" s="140"/>
      <c r="I71" s="140"/>
      <c r="J71" s="140"/>
      <c r="K71" s="140"/>
      <c r="L71" s="19"/>
      <c r="M71" s="19"/>
      <c r="N71" s="19"/>
      <c r="O71" s="19"/>
      <c r="P71" s="19"/>
      <c r="Q71" s="19"/>
      <c r="W71" s="38"/>
      <c r="X71" s="38"/>
      <c r="Y71" s="38"/>
    </row>
    <row r="72" spans="6:25" ht="27" customHeight="1" x14ac:dyDescent="0.25">
      <c r="F72" s="34"/>
      <c r="G72" s="140" t="s">
        <v>1065</v>
      </c>
      <c r="H72" s="112">
        <v>6406</v>
      </c>
      <c r="I72" s="112">
        <v>9956</v>
      </c>
      <c r="J72" s="112">
        <v>3</v>
      </c>
      <c r="K72" s="112">
        <v>16365</v>
      </c>
      <c r="L72" s="19"/>
      <c r="M72" s="19"/>
      <c r="N72" s="19"/>
      <c r="O72" s="19"/>
      <c r="P72" s="19"/>
      <c r="Q72" s="19"/>
      <c r="W72" s="38"/>
      <c r="X72" s="38"/>
      <c r="Y72" s="38"/>
    </row>
    <row r="73" spans="6:25" ht="27" customHeight="1" x14ac:dyDescent="0.25">
      <c r="F73" s="34"/>
      <c r="G73" s="140" t="s">
        <v>268</v>
      </c>
      <c r="H73" s="305">
        <v>0.39144515734799878</v>
      </c>
      <c r="I73" s="305">
        <v>0.60837152459517263</v>
      </c>
      <c r="J73" s="305">
        <v>1.8331805682859762E-4</v>
      </c>
      <c r="K73" s="305">
        <v>1</v>
      </c>
      <c r="L73" s="19"/>
      <c r="M73" s="19"/>
      <c r="N73" s="19"/>
      <c r="O73" s="19"/>
      <c r="P73" s="19"/>
      <c r="Q73" s="19"/>
      <c r="W73" s="38"/>
      <c r="X73" s="38"/>
      <c r="Y73" s="38"/>
    </row>
    <row r="74" spans="6:25" ht="14.45" customHeight="1" x14ac:dyDescent="0.25">
      <c r="F74" s="34" t="s">
        <v>169</v>
      </c>
      <c r="G74" s="19"/>
      <c r="H74" s="19"/>
      <c r="I74" s="19"/>
      <c r="J74" s="19"/>
      <c r="K74" s="19"/>
      <c r="L74" s="19"/>
      <c r="M74" s="19"/>
      <c r="N74" s="19"/>
      <c r="O74" s="19"/>
      <c r="P74" s="19"/>
      <c r="Q74" s="19"/>
      <c r="R74" s="38"/>
      <c r="S74" s="38"/>
      <c r="T74" s="38"/>
      <c r="U74" s="38"/>
      <c r="V74" s="38"/>
      <c r="W74" s="38"/>
      <c r="X74" s="38"/>
      <c r="Y74" s="38"/>
    </row>
    <row r="75" spans="6:25" ht="14.45" customHeight="1" x14ac:dyDescent="0.25">
      <c r="F75" s="16"/>
      <c r="G75" s="33"/>
      <c r="H75" s="19"/>
      <c r="I75" s="19"/>
      <c r="J75" s="19"/>
      <c r="K75" s="19"/>
      <c r="L75" s="19"/>
      <c r="M75" s="19"/>
      <c r="N75" s="19"/>
      <c r="O75" s="19"/>
      <c r="P75" s="19"/>
      <c r="Q75" s="19"/>
      <c r="R75" s="38"/>
      <c r="S75" s="38"/>
      <c r="T75" s="38"/>
      <c r="U75" s="38"/>
      <c r="V75" s="38"/>
      <c r="W75" s="38"/>
      <c r="X75" s="38"/>
      <c r="Y75" s="38"/>
    </row>
    <row r="76" spans="6:25" ht="14.45" customHeight="1" x14ac:dyDescent="0.25">
      <c r="F76" s="34" t="s">
        <v>169</v>
      </c>
      <c r="G76" s="19"/>
      <c r="H76" s="19"/>
      <c r="I76" s="19"/>
      <c r="J76" s="19"/>
      <c r="K76" s="19"/>
      <c r="L76" s="19"/>
      <c r="M76" s="19"/>
      <c r="N76" s="19"/>
      <c r="O76" s="19"/>
      <c r="P76" s="19"/>
      <c r="Q76" s="19"/>
      <c r="R76" s="42"/>
      <c r="S76" s="42"/>
      <c r="T76" s="42"/>
      <c r="U76" s="42"/>
      <c r="V76" s="42"/>
      <c r="W76" s="42"/>
      <c r="X76" s="42"/>
      <c r="Y76" s="42"/>
    </row>
    <row r="77" spans="6:25" ht="14.45" customHeight="1" x14ac:dyDescent="0.25">
      <c r="F77" s="16" t="s">
        <v>170</v>
      </c>
      <c r="G77" s="33" t="s">
        <v>1429</v>
      </c>
      <c r="H77" s="19"/>
      <c r="I77" s="19"/>
      <c r="J77" s="19"/>
      <c r="K77" s="19"/>
      <c r="L77" s="19"/>
      <c r="M77" s="19"/>
      <c r="N77" s="19"/>
      <c r="O77" s="19"/>
      <c r="P77" s="19"/>
      <c r="Q77" s="19"/>
      <c r="R77" s="42"/>
      <c r="S77" s="42"/>
      <c r="T77" s="42"/>
      <c r="U77" s="42"/>
      <c r="V77" s="42"/>
      <c r="W77" s="42"/>
      <c r="X77" s="42"/>
      <c r="Y77" s="42"/>
    </row>
    <row r="78" spans="6:25" ht="14.45" customHeight="1" x14ac:dyDescent="0.25">
      <c r="F78" s="16" t="s">
        <v>171</v>
      </c>
      <c r="G78" s="33" t="s">
        <v>180</v>
      </c>
      <c r="H78" s="19"/>
      <c r="I78" s="19"/>
      <c r="J78" s="19"/>
      <c r="K78" s="19"/>
      <c r="L78" s="19"/>
      <c r="M78" s="19"/>
      <c r="N78" s="19"/>
      <c r="O78" s="19"/>
      <c r="P78" s="19"/>
      <c r="Q78" s="19"/>
      <c r="R78" s="19"/>
      <c r="S78" s="19"/>
      <c r="T78" s="19"/>
      <c r="U78" s="19"/>
      <c r="V78" s="19"/>
      <c r="W78" s="19"/>
      <c r="X78" s="19"/>
      <c r="Y78" s="19"/>
    </row>
    <row r="79" spans="6:25" ht="29.45" customHeight="1" x14ac:dyDescent="0.25">
      <c r="F79" s="34"/>
      <c r="G79" s="87" t="s">
        <v>169</v>
      </c>
      <c r="H79" s="87" t="s">
        <v>1065</v>
      </c>
      <c r="I79" s="87" t="s">
        <v>268</v>
      </c>
      <c r="J79" s="19"/>
      <c r="K79" s="19"/>
      <c r="L79" s="19"/>
      <c r="M79" s="19"/>
      <c r="N79" s="19"/>
      <c r="O79" s="19"/>
      <c r="P79" s="19"/>
      <c r="Q79" s="19"/>
      <c r="R79" s="19"/>
      <c r="S79" s="19"/>
      <c r="T79" s="19"/>
      <c r="U79" s="19"/>
      <c r="V79" s="19"/>
      <c r="W79" s="19"/>
      <c r="X79" s="19"/>
      <c r="Y79" s="19"/>
    </row>
    <row r="80" spans="6:25" ht="25.9" customHeight="1" x14ac:dyDescent="0.25">
      <c r="F80" s="34"/>
      <c r="G80" s="140" t="s">
        <v>1043</v>
      </c>
      <c r="H80" s="140"/>
      <c r="I80" s="140"/>
      <c r="J80" s="19"/>
      <c r="K80" s="19"/>
      <c r="L80" s="19"/>
      <c r="M80" s="19"/>
      <c r="N80" s="19"/>
      <c r="O80" s="19"/>
      <c r="P80" s="19"/>
      <c r="Q80" s="19"/>
    </row>
    <row r="81" spans="6:17" ht="25.9" customHeight="1" x14ac:dyDescent="0.25">
      <c r="F81" s="34"/>
      <c r="G81" s="140" t="s">
        <v>904</v>
      </c>
      <c r="H81" s="112">
        <v>0</v>
      </c>
      <c r="I81" s="305">
        <v>0</v>
      </c>
      <c r="J81" s="19"/>
      <c r="K81" s="19"/>
      <c r="L81" s="19"/>
      <c r="M81" s="19"/>
      <c r="N81" s="19"/>
      <c r="O81" s="19"/>
      <c r="P81" s="19"/>
      <c r="Q81" s="19"/>
    </row>
    <row r="82" spans="6:17" ht="25.9" customHeight="1" x14ac:dyDescent="0.25">
      <c r="F82" s="34"/>
      <c r="G82" s="140" t="s">
        <v>905</v>
      </c>
      <c r="H82" s="112">
        <v>76</v>
      </c>
      <c r="I82" s="305">
        <v>0.76470588235294112</v>
      </c>
      <c r="J82" s="19"/>
      <c r="K82" s="19"/>
      <c r="L82" s="19"/>
      <c r="M82" s="19"/>
      <c r="N82" s="19"/>
      <c r="O82" s="19"/>
      <c r="P82" s="19"/>
      <c r="Q82" s="19"/>
    </row>
    <row r="83" spans="6:17" ht="25.9" customHeight="1" x14ac:dyDescent="0.25">
      <c r="F83" s="34"/>
      <c r="G83" s="140" t="s">
        <v>906</v>
      </c>
      <c r="H83" s="112">
        <v>24</v>
      </c>
      <c r="I83" s="305">
        <v>0.23529411764705882</v>
      </c>
      <c r="J83" s="19"/>
      <c r="K83" s="19"/>
      <c r="L83" s="19"/>
      <c r="M83" s="19"/>
      <c r="N83" s="19"/>
      <c r="O83" s="19"/>
      <c r="P83" s="19"/>
      <c r="Q83" s="19"/>
    </row>
    <row r="84" spans="6:17" ht="25.9" customHeight="1" x14ac:dyDescent="0.25">
      <c r="F84" s="34"/>
      <c r="G84" s="140" t="s">
        <v>185</v>
      </c>
      <c r="H84" s="112">
        <f>SUM(H81:H83)</f>
        <v>100</v>
      </c>
      <c r="I84" s="305">
        <v>1</v>
      </c>
      <c r="J84" s="19"/>
      <c r="K84" s="19"/>
      <c r="L84" s="19"/>
      <c r="M84" s="19"/>
      <c r="N84" s="19"/>
      <c r="O84" s="19"/>
      <c r="P84" s="19"/>
      <c r="Q84" s="19"/>
    </row>
    <row r="85" spans="6:17" ht="25.9" customHeight="1" x14ac:dyDescent="0.25">
      <c r="F85" s="34"/>
      <c r="G85" s="140" t="s">
        <v>1047</v>
      </c>
      <c r="H85" s="112"/>
      <c r="I85" s="305"/>
      <c r="J85" s="19"/>
      <c r="K85" s="19"/>
      <c r="L85" s="19"/>
      <c r="M85" s="19"/>
      <c r="N85" s="19"/>
      <c r="O85" s="19"/>
      <c r="P85" s="19"/>
      <c r="Q85" s="19"/>
    </row>
    <row r="86" spans="6:17" ht="25.9" customHeight="1" x14ac:dyDescent="0.25">
      <c r="F86" s="34"/>
      <c r="G86" s="140" t="s">
        <v>904</v>
      </c>
      <c r="H86" s="112">
        <v>11</v>
      </c>
      <c r="I86" s="305">
        <v>9.433962264150943E-3</v>
      </c>
      <c r="J86" s="19"/>
      <c r="K86" s="19"/>
      <c r="L86" s="19"/>
      <c r="M86" s="19"/>
      <c r="N86" s="19"/>
      <c r="O86" s="19"/>
      <c r="P86" s="19"/>
      <c r="Q86" s="19"/>
    </row>
    <row r="87" spans="6:17" ht="25.9" customHeight="1" x14ac:dyDescent="0.25">
      <c r="F87" s="34"/>
      <c r="G87" s="140" t="s">
        <v>905</v>
      </c>
      <c r="H87" s="112">
        <v>1065</v>
      </c>
      <c r="I87" s="305">
        <v>0.91337907375643224</v>
      </c>
      <c r="J87" s="19"/>
      <c r="K87" s="19"/>
      <c r="L87" s="19"/>
      <c r="M87" s="19"/>
      <c r="N87" s="19"/>
      <c r="O87" s="19"/>
      <c r="P87" s="19"/>
      <c r="Q87" s="19"/>
    </row>
    <row r="88" spans="6:17" ht="25.9" customHeight="1" x14ac:dyDescent="0.25">
      <c r="F88" s="34"/>
      <c r="G88" s="140" t="s">
        <v>906</v>
      </c>
      <c r="H88" s="112">
        <v>90</v>
      </c>
      <c r="I88" s="305">
        <v>7.7186963979416809E-2</v>
      </c>
      <c r="J88" s="19"/>
      <c r="K88" s="19"/>
      <c r="L88" s="19"/>
      <c r="M88" s="19"/>
      <c r="N88" s="19"/>
      <c r="O88" s="19"/>
      <c r="P88" s="19"/>
      <c r="Q88" s="19"/>
    </row>
    <row r="89" spans="6:17" ht="25.9" customHeight="1" x14ac:dyDescent="0.25">
      <c r="F89" s="34"/>
      <c r="G89" s="140" t="s">
        <v>185</v>
      </c>
      <c r="H89" s="112">
        <f>SUM(H86:H88)</f>
        <v>1166</v>
      </c>
      <c r="I89" s="305">
        <v>1</v>
      </c>
      <c r="J89" s="19"/>
      <c r="K89" s="19"/>
      <c r="L89" s="19"/>
      <c r="M89" s="19"/>
      <c r="N89" s="19"/>
      <c r="O89" s="19"/>
      <c r="P89" s="19"/>
      <c r="Q89" s="19"/>
    </row>
    <row r="90" spans="6:17" ht="25.9" customHeight="1" x14ac:dyDescent="0.25">
      <c r="F90" s="34"/>
      <c r="G90" s="140" t="s">
        <v>1048</v>
      </c>
      <c r="H90" s="112"/>
      <c r="I90" s="305"/>
      <c r="J90" s="19"/>
      <c r="K90" s="19"/>
      <c r="L90" s="19"/>
      <c r="M90" s="19"/>
      <c r="N90" s="19"/>
      <c r="O90" s="19"/>
      <c r="P90" s="19"/>
      <c r="Q90" s="19"/>
    </row>
    <row r="91" spans="6:17" ht="25.9" customHeight="1" x14ac:dyDescent="0.25">
      <c r="F91" s="34"/>
      <c r="G91" s="140" t="s">
        <v>904</v>
      </c>
      <c r="H91" s="112">
        <v>185</v>
      </c>
      <c r="I91" s="305">
        <v>9.9945975148568345E-2</v>
      </c>
      <c r="J91" s="19"/>
      <c r="K91" s="19"/>
      <c r="L91" s="19"/>
      <c r="M91" s="19"/>
      <c r="N91" s="19"/>
      <c r="O91" s="19"/>
      <c r="P91" s="19"/>
      <c r="Q91" s="19"/>
    </row>
    <row r="92" spans="6:17" ht="25.9" customHeight="1" x14ac:dyDescent="0.25">
      <c r="F92" s="34"/>
      <c r="G92" s="140" t="s">
        <v>905</v>
      </c>
      <c r="H92" s="112">
        <v>1567</v>
      </c>
      <c r="I92" s="305">
        <v>0.84548892490545646</v>
      </c>
      <c r="J92" s="19"/>
      <c r="K92" s="19"/>
      <c r="L92" s="19"/>
      <c r="M92" s="19"/>
      <c r="N92" s="19"/>
      <c r="O92" s="19"/>
      <c r="P92" s="19"/>
      <c r="Q92" s="19"/>
    </row>
    <row r="93" spans="6:17" ht="25.9" customHeight="1" x14ac:dyDescent="0.25">
      <c r="F93" s="34"/>
      <c r="G93" s="140" t="s">
        <v>906</v>
      </c>
      <c r="H93" s="112">
        <v>101</v>
      </c>
      <c r="I93" s="305">
        <v>5.4565099945975151E-2</v>
      </c>
      <c r="J93" s="19"/>
      <c r="K93" s="19"/>
      <c r="L93" s="19"/>
      <c r="M93" s="19"/>
      <c r="N93" s="19"/>
      <c r="O93" s="19"/>
      <c r="P93" s="19"/>
      <c r="Q93" s="19"/>
    </row>
    <row r="94" spans="6:17" ht="25.9" customHeight="1" x14ac:dyDescent="0.25">
      <c r="F94" s="34"/>
      <c r="G94" s="140" t="s">
        <v>185</v>
      </c>
      <c r="H94" s="112">
        <f>SUM(H91:H93)</f>
        <v>1853</v>
      </c>
      <c r="I94" s="305">
        <v>1</v>
      </c>
      <c r="J94" s="19"/>
      <c r="K94" s="19"/>
      <c r="L94" s="19"/>
      <c r="M94" s="19"/>
      <c r="N94" s="19"/>
      <c r="O94" s="19"/>
      <c r="P94" s="19"/>
      <c r="Q94" s="19"/>
    </row>
    <row r="95" spans="6:17" ht="25.9" customHeight="1" x14ac:dyDescent="0.25">
      <c r="F95" s="34"/>
      <c r="G95" s="140" t="s">
        <v>1049</v>
      </c>
      <c r="H95" s="112"/>
      <c r="I95" s="305"/>
      <c r="J95" s="19"/>
      <c r="K95" s="19"/>
      <c r="L95" s="19"/>
      <c r="M95" s="19"/>
      <c r="N95" s="19"/>
      <c r="O95" s="19"/>
      <c r="P95" s="19"/>
      <c r="Q95" s="19"/>
    </row>
    <row r="96" spans="6:17" ht="25.9" customHeight="1" x14ac:dyDescent="0.25">
      <c r="F96" s="34"/>
      <c r="G96" s="140" t="s">
        <v>904</v>
      </c>
      <c r="H96" s="112">
        <v>1218</v>
      </c>
      <c r="I96" s="305">
        <v>0.31893165750196384</v>
      </c>
      <c r="J96" s="19"/>
      <c r="K96" s="19"/>
      <c r="L96" s="19"/>
      <c r="M96" s="19"/>
      <c r="N96" s="19"/>
      <c r="O96" s="19"/>
      <c r="P96" s="19"/>
      <c r="Q96" s="19"/>
    </row>
    <row r="97" spans="6:17" ht="25.9" customHeight="1" x14ac:dyDescent="0.25">
      <c r="F97" s="34"/>
      <c r="G97" s="140" t="s">
        <v>905</v>
      </c>
      <c r="H97" s="112">
        <v>2399</v>
      </c>
      <c r="I97" s="305">
        <v>0.62817491489918831</v>
      </c>
      <c r="J97" s="19"/>
      <c r="K97" s="19"/>
      <c r="L97" s="19"/>
      <c r="M97" s="19"/>
      <c r="N97" s="19"/>
      <c r="O97" s="19"/>
      <c r="P97" s="19"/>
      <c r="Q97" s="19"/>
    </row>
    <row r="98" spans="6:17" ht="25.9" customHeight="1" x14ac:dyDescent="0.25">
      <c r="F98" s="34"/>
      <c r="G98" s="140" t="s">
        <v>906</v>
      </c>
      <c r="H98" s="112">
        <v>202</v>
      </c>
      <c r="I98" s="305">
        <v>5.2893427598847867E-2</v>
      </c>
      <c r="J98" s="19"/>
      <c r="K98" s="19"/>
      <c r="L98" s="19"/>
      <c r="M98" s="19"/>
      <c r="N98" s="19"/>
      <c r="O98" s="19"/>
      <c r="P98" s="19"/>
      <c r="Q98" s="19"/>
    </row>
    <row r="99" spans="6:17" ht="25.9" customHeight="1" x14ac:dyDescent="0.25">
      <c r="F99" s="34"/>
      <c r="G99" s="140" t="s">
        <v>185</v>
      </c>
      <c r="H99" s="112">
        <f>SUM(H96:H98)</f>
        <v>3819</v>
      </c>
      <c r="I99" s="305">
        <v>1</v>
      </c>
      <c r="J99" s="19"/>
      <c r="K99" s="19"/>
      <c r="L99" s="19"/>
      <c r="M99" s="19"/>
      <c r="N99" s="19"/>
      <c r="O99" s="19"/>
      <c r="P99" s="19"/>
      <c r="Q99" s="19"/>
    </row>
    <row r="100" spans="6:17" ht="25.9" customHeight="1" x14ac:dyDescent="0.25">
      <c r="F100" s="34"/>
      <c r="G100" s="140" t="s">
        <v>1050</v>
      </c>
      <c r="H100" s="112"/>
      <c r="I100" s="305"/>
      <c r="J100" s="19"/>
      <c r="K100" s="19"/>
      <c r="L100" s="19"/>
      <c r="M100" s="19"/>
      <c r="N100" s="19"/>
      <c r="O100" s="19"/>
      <c r="P100" s="19"/>
      <c r="Q100" s="19"/>
    </row>
    <row r="101" spans="6:17" ht="25.9" customHeight="1" x14ac:dyDescent="0.25">
      <c r="F101" s="34"/>
      <c r="G101" s="140" t="s">
        <v>904</v>
      </c>
      <c r="H101" s="112">
        <v>763</v>
      </c>
      <c r="I101" s="305">
        <v>0.14325948178745776</v>
      </c>
      <c r="J101" s="19"/>
      <c r="K101" s="19"/>
      <c r="L101" s="19"/>
      <c r="M101" s="19"/>
      <c r="N101" s="19"/>
      <c r="O101" s="19"/>
      <c r="P101" s="19"/>
      <c r="Q101" s="19"/>
    </row>
    <row r="102" spans="6:17" ht="25.9" customHeight="1" x14ac:dyDescent="0.25">
      <c r="F102" s="34"/>
      <c r="G102" s="140" t="s">
        <v>905</v>
      </c>
      <c r="H102" s="112">
        <v>3820</v>
      </c>
      <c r="I102" s="305">
        <v>0.71723619977469022</v>
      </c>
      <c r="J102" s="19"/>
      <c r="K102" s="19"/>
      <c r="L102" s="19"/>
      <c r="M102" s="19"/>
      <c r="N102" s="19"/>
      <c r="O102" s="19"/>
      <c r="P102" s="19"/>
      <c r="Q102" s="19"/>
    </row>
    <row r="103" spans="6:17" ht="25.9" customHeight="1" x14ac:dyDescent="0.25">
      <c r="F103" s="34"/>
      <c r="G103" s="140" t="s">
        <v>906</v>
      </c>
      <c r="H103" s="112">
        <v>743</v>
      </c>
      <c r="I103" s="305">
        <v>0.13950431843785205</v>
      </c>
      <c r="J103" s="19"/>
      <c r="K103" s="19"/>
      <c r="L103" s="19"/>
      <c r="M103" s="19"/>
      <c r="N103" s="19"/>
      <c r="O103" s="19"/>
      <c r="P103" s="19"/>
      <c r="Q103" s="19"/>
    </row>
    <row r="104" spans="6:17" ht="25.9" customHeight="1" x14ac:dyDescent="0.25">
      <c r="F104" s="34"/>
      <c r="G104" s="140" t="s">
        <v>185</v>
      </c>
      <c r="H104" s="112">
        <f>SUM(H101:H103)</f>
        <v>5326</v>
      </c>
      <c r="I104" s="305">
        <v>1</v>
      </c>
      <c r="J104" s="19"/>
      <c r="K104" s="19"/>
      <c r="L104" s="19"/>
      <c r="M104" s="19"/>
      <c r="N104" s="19"/>
      <c r="O104" s="19"/>
      <c r="P104" s="19"/>
      <c r="Q104" s="19"/>
    </row>
    <row r="105" spans="6:17" ht="25.9" customHeight="1" x14ac:dyDescent="0.25">
      <c r="F105" s="34"/>
      <c r="G105" s="140" t="s">
        <v>1024</v>
      </c>
      <c r="H105" s="112"/>
      <c r="I105" s="305"/>
      <c r="J105" s="19"/>
      <c r="K105" s="19"/>
      <c r="L105" s="19"/>
      <c r="M105" s="19"/>
      <c r="N105" s="19"/>
      <c r="O105" s="19"/>
      <c r="P105" s="19"/>
      <c r="Q105" s="19"/>
    </row>
    <row r="106" spans="6:17" ht="25.9" customHeight="1" x14ac:dyDescent="0.25">
      <c r="F106" s="34"/>
      <c r="G106" s="140" t="s">
        <v>904</v>
      </c>
      <c r="H106" s="112">
        <v>0</v>
      </c>
      <c r="I106" s="305">
        <v>0</v>
      </c>
      <c r="J106" s="19"/>
      <c r="K106" s="19"/>
      <c r="L106" s="19"/>
      <c r="M106" s="19"/>
      <c r="N106" s="19"/>
      <c r="O106" s="19"/>
      <c r="P106" s="19"/>
      <c r="Q106" s="19"/>
    </row>
    <row r="107" spans="6:17" ht="25.9" customHeight="1" x14ac:dyDescent="0.25">
      <c r="F107" s="34"/>
      <c r="G107" s="140" t="s">
        <v>905</v>
      </c>
      <c r="H107" s="112">
        <v>1</v>
      </c>
      <c r="I107" s="305">
        <v>1</v>
      </c>
      <c r="J107" s="19"/>
      <c r="K107" s="19"/>
      <c r="L107" s="19"/>
      <c r="M107" s="19"/>
      <c r="N107" s="19"/>
      <c r="O107" s="19"/>
      <c r="P107" s="19"/>
      <c r="Q107" s="19"/>
    </row>
    <row r="108" spans="6:17" ht="25.9" customHeight="1" x14ac:dyDescent="0.25">
      <c r="F108" s="34"/>
      <c r="G108" s="140" t="s">
        <v>906</v>
      </c>
      <c r="H108" s="112">
        <v>0</v>
      </c>
      <c r="I108" s="305">
        <v>0</v>
      </c>
      <c r="J108" s="19"/>
      <c r="K108" s="19"/>
      <c r="L108" s="19"/>
      <c r="M108" s="19"/>
      <c r="N108" s="19"/>
      <c r="O108" s="19"/>
      <c r="P108" s="19"/>
      <c r="Q108" s="19"/>
    </row>
    <row r="109" spans="6:17" ht="25.9" customHeight="1" x14ac:dyDescent="0.25">
      <c r="F109" s="34"/>
      <c r="G109" s="140" t="s">
        <v>185</v>
      </c>
      <c r="H109" s="112">
        <v>1</v>
      </c>
      <c r="I109" s="305">
        <v>1</v>
      </c>
      <c r="J109" s="19"/>
      <c r="K109" s="19"/>
      <c r="L109" s="19"/>
      <c r="M109" s="19"/>
      <c r="N109" s="19"/>
      <c r="O109" s="19"/>
      <c r="P109" s="19"/>
      <c r="Q109" s="19"/>
    </row>
    <row r="110" spans="6:17" ht="25.9" customHeight="1" x14ac:dyDescent="0.25">
      <c r="F110" s="34"/>
      <c r="G110" s="140" t="s">
        <v>1067</v>
      </c>
      <c r="H110" s="112"/>
      <c r="I110" s="305"/>
      <c r="J110" s="19"/>
      <c r="K110" s="19"/>
      <c r="L110" s="19"/>
      <c r="M110" s="19"/>
      <c r="N110" s="19"/>
      <c r="O110" s="19"/>
      <c r="P110" s="19"/>
      <c r="Q110" s="19"/>
    </row>
    <row r="111" spans="6:17" ht="25.9" customHeight="1" x14ac:dyDescent="0.25">
      <c r="F111" s="34"/>
      <c r="G111" s="140" t="s">
        <v>904</v>
      </c>
      <c r="H111" s="112">
        <v>564</v>
      </c>
      <c r="I111" s="305">
        <v>0.13796477495107631</v>
      </c>
      <c r="J111" s="19"/>
      <c r="K111" s="19"/>
      <c r="L111" s="19"/>
      <c r="M111" s="19"/>
      <c r="N111" s="19"/>
      <c r="O111" s="19"/>
      <c r="P111" s="19"/>
      <c r="Q111" s="19"/>
    </row>
    <row r="112" spans="6:17" ht="25.9" customHeight="1" x14ac:dyDescent="0.25">
      <c r="F112" s="34"/>
      <c r="G112" s="140" t="s">
        <v>905</v>
      </c>
      <c r="H112" s="112">
        <v>3026</v>
      </c>
      <c r="I112" s="305">
        <v>0.74021526418786687</v>
      </c>
      <c r="J112" s="19"/>
      <c r="K112" s="19"/>
      <c r="L112" s="19"/>
      <c r="M112" s="19"/>
      <c r="N112" s="19"/>
      <c r="O112" s="19"/>
      <c r="P112" s="19"/>
      <c r="Q112" s="19"/>
    </row>
    <row r="113" spans="6:17" ht="25.9" customHeight="1" x14ac:dyDescent="0.25">
      <c r="F113" s="34"/>
      <c r="G113" s="140" t="s">
        <v>906</v>
      </c>
      <c r="H113" s="112">
        <v>498</v>
      </c>
      <c r="I113" s="305">
        <v>0.12181996086105674</v>
      </c>
      <c r="J113" s="19"/>
      <c r="K113" s="19"/>
      <c r="L113" s="19"/>
      <c r="M113" s="19"/>
      <c r="N113" s="19"/>
      <c r="O113" s="19"/>
      <c r="P113" s="19"/>
      <c r="Q113" s="19"/>
    </row>
    <row r="114" spans="6:17" ht="25.9" customHeight="1" x14ac:dyDescent="0.25">
      <c r="F114" s="34"/>
      <c r="G114" s="140" t="s">
        <v>185</v>
      </c>
      <c r="H114" s="112">
        <f>SUM(H111:H113)</f>
        <v>4088</v>
      </c>
      <c r="I114" s="305">
        <v>1</v>
      </c>
      <c r="J114" s="19"/>
      <c r="K114" s="19"/>
      <c r="L114" s="19"/>
      <c r="M114" s="19"/>
      <c r="N114" s="19"/>
      <c r="O114" s="19"/>
      <c r="P114" s="19"/>
      <c r="Q114" s="19"/>
    </row>
    <row r="115" spans="6:17" ht="25.9" customHeight="1" x14ac:dyDescent="0.25">
      <c r="F115" s="34"/>
      <c r="G115" s="112" t="s">
        <v>1575</v>
      </c>
      <c r="H115" s="112"/>
      <c r="I115" s="305"/>
      <c r="J115" s="19"/>
      <c r="K115" s="19"/>
      <c r="L115" s="19"/>
      <c r="M115" s="19"/>
      <c r="N115" s="19"/>
      <c r="O115" s="19"/>
      <c r="P115" s="19"/>
      <c r="Q115" s="19"/>
    </row>
    <row r="116" spans="6:17" ht="25.9" customHeight="1" x14ac:dyDescent="0.25">
      <c r="F116" s="34"/>
      <c r="G116" s="279" t="s">
        <v>904</v>
      </c>
      <c r="H116" s="112">
        <v>0</v>
      </c>
      <c r="I116" s="305">
        <v>0</v>
      </c>
      <c r="J116" s="19"/>
      <c r="K116" s="19"/>
      <c r="L116" s="19"/>
      <c r="M116" s="19"/>
      <c r="N116" s="19"/>
      <c r="O116" s="19"/>
      <c r="P116" s="19"/>
      <c r="Q116" s="19"/>
    </row>
    <row r="117" spans="6:17" ht="25.9" customHeight="1" x14ac:dyDescent="0.25">
      <c r="F117" s="34"/>
      <c r="G117" s="279" t="s">
        <v>905</v>
      </c>
      <c r="H117" s="112">
        <v>7</v>
      </c>
      <c r="I117" s="305">
        <v>0.58333333333333337</v>
      </c>
      <c r="J117" s="19"/>
      <c r="K117" s="19"/>
      <c r="L117" s="19"/>
      <c r="M117" s="19"/>
      <c r="N117" s="19"/>
      <c r="O117" s="19"/>
      <c r="P117" s="19"/>
      <c r="Q117" s="19"/>
    </row>
    <row r="118" spans="6:17" ht="25.9" customHeight="1" x14ac:dyDescent="0.25">
      <c r="F118" s="34"/>
      <c r="G118" s="279" t="s">
        <v>906</v>
      </c>
      <c r="H118" s="112">
        <v>5</v>
      </c>
      <c r="I118" s="305">
        <v>0.41666666666666669</v>
      </c>
      <c r="J118" s="19"/>
      <c r="K118" s="19"/>
      <c r="L118" s="19"/>
      <c r="M118" s="19"/>
      <c r="N118" s="19"/>
      <c r="O118" s="19"/>
      <c r="P118" s="19"/>
      <c r="Q118" s="19"/>
    </row>
    <row r="119" spans="6:17" ht="25.9" customHeight="1" x14ac:dyDescent="0.25">
      <c r="F119" s="34"/>
      <c r="G119" s="279" t="s">
        <v>185</v>
      </c>
      <c r="H119" s="112">
        <v>12</v>
      </c>
      <c r="I119" s="305">
        <v>1</v>
      </c>
      <c r="J119" s="19"/>
      <c r="K119" s="19"/>
      <c r="L119" s="19"/>
      <c r="M119" s="19"/>
      <c r="N119" s="19"/>
      <c r="O119" s="19"/>
      <c r="P119" s="19"/>
      <c r="Q119" s="19"/>
    </row>
    <row r="120" spans="6:17" ht="25.9" customHeight="1" x14ac:dyDescent="0.25">
      <c r="F120" s="34"/>
      <c r="G120" s="140" t="s">
        <v>1051</v>
      </c>
      <c r="H120" s="112"/>
      <c r="I120" s="305"/>
      <c r="J120" s="19"/>
      <c r="K120" s="19"/>
      <c r="L120" s="19"/>
      <c r="M120" s="19"/>
      <c r="N120" s="19"/>
      <c r="O120" s="19"/>
      <c r="P120" s="19"/>
      <c r="Q120" s="19"/>
    </row>
    <row r="121" spans="6:17" ht="25.9" customHeight="1" x14ac:dyDescent="0.25">
      <c r="F121" s="34"/>
      <c r="G121" s="140" t="s">
        <v>904</v>
      </c>
      <c r="H121" s="112">
        <f>SUM(H81,H86,H91,H96,H101,H106,H111,H116)</f>
        <v>2741</v>
      </c>
      <c r="I121" s="305">
        <v>0.16749159792239535</v>
      </c>
      <c r="J121" s="19"/>
      <c r="K121" s="19"/>
      <c r="L121" s="19"/>
      <c r="M121" s="19"/>
      <c r="N121" s="19"/>
      <c r="O121" s="19"/>
      <c r="P121" s="19"/>
      <c r="Q121" s="19"/>
    </row>
    <row r="122" spans="6:17" ht="25.9" customHeight="1" x14ac:dyDescent="0.25">
      <c r="F122" s="34"/>
      <c r="G122" s="140" t="s">
        <v>905</v>
      </c>
      <c r="H122" s="112">
        <f>SUM(H82,H87,H92,H97,H102,H107,H112,H117)</f>
        <v>11961</v>
      </c>
      <c r="I122" s="305">
        <v>0.73088909257561874</v>
      </c>
      <c r="J122" s="19"/>
      <c r="K122" s="19"/>
      <c r="L122" s="19"/>
      <c r="M122" s="19"/>
      <c r="N122" s="19"/>
      <c r="O122" s="19"/>
      <c r="P122" s="19"/>
      <c r="Q122" s="19"/>
    </row>
    <row r="123" spans="6:17" ht="25.9" customHeight="1" x14ac:dyDescent="0.25">
      <c r="F123" s="34"/>
      <c r="G123" s="140" t="s">
        <v>906</v>
      </c>
      <c r="H123" s="112">
        <f>SUM(H83,H88,H93,H98,H103,H108,H113,H118)</f>
        <v>1663</v>
      </c>
      <c r="I123" s="305">
        <v>0.10161930950198594</v>
      </c>
      <c r="J123" s="19"/>
      <c r="K123" s="19"/>
      <c r="L123" s="19"/>
      <c r="M123" s="19"/>
      <c r="N123" s="19"/>
      <c r="O123" s="19"/>
      <c r="P123" s="19"/>
      <c r="Q123" s="19"/>
    </row>
    <row r="124" spans="6:17" ht="25.9" customHeight="1" x14ac:dyDescent="0.25">
      <c r="F124" s="34"/>
      <c r="G124" s="140" t="s">
        <v>185</v>
      </c>
      <c r="H124" s="112">
        <f>SUM(H121:H123)</f>
        <v>16365</v>
      </c>
      <c r="I124" s="305">
        <v>1</v>
      </c>
      <c r="J124" s="19"/>
      <c r="K124" s="19"/>
      <c r="L124" s="19"/>
      <c r="M124" s="19"/>
      <c r="N124" s="19"/>
      <c r="O124" s="19"/>
      <c r="P124" s="19"/>
      <c r="Q124" s="19"/>
    </row>
    <row r="125" spans="6:17" ht="14.45" customHeight="1" x14ac:dyDescent="0.25">
      <c r="F125" s="34" t="s">
        <v>169</v>
      </c>
      <c r="G125" s="19"/>
      <c r="H125" s="19"/>
      <c r="I125" s="19"/>
      <c r="J125" s="19"/>
      <c r="K125" s="19"/>
      <c r="L125" s="19"/>
      <c r="M125" s="19"/>
      <c r="N125" s="19"/>
      <c r="O125" s="19"/>
      <c r="P125" s="19"/>
      <c r="Q125" s="19"/>
    </row>
    <row r="126" spans="6:17" ht="14.45" customHeight="1" x14ac:dyDescent="0.25">
      <c r="F126" s="16"/>
      <c r="G126" s="33"/>
      <c r="H126" s="19"/>
      <c r="I126" s="19"/>
      <c r="J126" s="19"/>
      <c r="K126" s="19"/>
      <c r="L126" s="19"/>
      <c r="M126" s="19"/>
      <c r="N126" s="19"/>
      <c r="O126" s="19"/>
      <c r="P126" s="19"/>
      <c r="Q126" s="19"/>
    </row>
    <row r="127" spans="6:17" ht="14.45" customHeight="1" x14ac:dyDescent="0.25">
      <c r="F127" s="34" t="s">
        <v>169</v>
      </c>
      <c r="G127" s="19"/>
      <c r="H127" s="19"/>
      <c r="I127" s="19"/>
      <c r="J127" s="19"/>
      <c r="K127" s="19"/>
      <c r="L127" s="19"/>
      <c r="M127" s="19"/>
      <c r="N127" s="19"/>
      <c r="O127" s="19"/>
      <c r="P127" s="19"/>
      <c r="Q127" s="19"/>
    </row>
    <row r="128" spans="6:17" ht="14.45" customHeight="1" x14ac:dyDescent="0.25">
      <c r="F128" s="16" t="s">
        <v>170</v>
      </c>
      <c r="G128" s="33" t="s">
        <v>1069</v>
      </c>
      <c r="H128" s="19"/>
      <c r="I128" s="19"/>
      <c r="J128" s="19"/>
      <c r="K128" s="19"/>
      <c r="L128" s="19"/>
      <c r="M128" s="19"/>
      <c r="N128" s="19"/>
      <c r="O128" s="19"/>
      <c r="P128" s="19"/>
      <c r="Q128" s="19"/>
    </row>
    <row r="129" spans="6:17" ht="14.45" customHeight="1" x14ac:dyDescent="0.25">
      <c r="F129" s="16" t="s">
        <v>171</v>
      </c>
      <c r="G129" s="33" t="s">
        <v>180</v>
      </c>
      <c r="H129" s="19"/>
      <c r="I129" s="19"/>
      <c r="J129" s="19"/>
      <c r="K129" s="19"/>
      <c r="L129" s="19"/>
      <c r="M129" s="19"/>
      <c r="N129" s="19"/>
      <c r="O129" s="19"/>
      <c r="P129" s="19"/>
      <c r="Q129" s="19"/>
    </row>
    <row r="130" spans="6:17" ht="49.9" customHeight="1" x14ac:dyDescent="0.25">
      <c r="F130" s="34"/>
      <c r="G130" s="73" t="s">
        <v>169</v>
      </c>
      <c r="H130" s="73" t="s">
        <v>1070</v>
      </c>
      <c r="I130" s="73" t="s">
        <v>268</v>
      </c>
      <c r="J130" s="19"/>
      <c r="K130" s="19"/>
      <c r="L130" s="19"/>
      <c r="M130" s="19"/>
      <c r="N130" s="19"/>
      <c r="O130" s="19"/>
      <c r="P130" s="19"/>
      <c r="Q130" s="19"/>
    </row>
    <row r="131" spans="6:17" ht="23.45" customHeight="1" x14ac:dyDescent="0.25">
      <c r="F131" s="34"/>
      <c r="G131" s="87" t="s">
        <v>1513</v>
      </c>
      <c r="H131" s="112"/>
      <c r="I131" s="305"/>
      <c r="J131" s="19"/>
      <c r="K131" s="19"/>
      <c r="L131" s="19"/>
      <c r="M131" s="19"/>
      <c r="N131" s="19"/>
      <c r="O131" s="19"/>
      <c r="P131" s="19"/>
      <c r="Q131" s="19"/>
    </row>
    <row r="132" spans="6:17" ht="23.45" customHeight="1" x14ac:dyDescent="0.25">
      <c r="F132" s="34"/>
      <c r="G132" s="87" t="s">
        <v>911</v>
      </c>
      <c r="H132" s="112">
        <v>3</v>
      </c>
      <c r="I132" s="305">
        <f>H132/$H$141</f>
        <v>1.0277492291880781E-3</v>
      </c>
      <c r="J132" s="300"/>
      <c r="K132" s="19"/>
      <c r="L132" s="19"/>
      <c r="M132" s="19"/>
      <c r="N132" s="19"/>
      <c r="O132" s="19"/>
      <c r="P132" s="19"/>
      <c r="Q132" s="19"/>
    </row>
    <row r="133" spans="6:17" ht="23.45" customHeight="1" x14ac:dyDescent="0.25">
      <c r="F133" s="34"/>
      <c r="G133" s="87" t="s">
        <v>912</v>
      </c>
      <c r="H133" s="112">
        <v>84</v>
      </c>
      <c r="I133" s="305">
        <f t="shared" ref="I133:I141" si="0">H133/$H$141</f>
        <v>2.8776978417266189E-2</v>
      </c>
      <c r="J133" s="19"/>
      <c r="K133" s="19"/>
      <c r="L133" s="19"/>
      <c r="M133" s="19"/>
      <c r="N133" s="19"/>
      <c r="O133" s="19"/>
      <c r="P133" s="19"/>
      <c r="Q133" s="19"/>
    </row>
    <row r="134" spans="6:17" ht="23.45" customHeight="1" x14ac:dyDescent="0.25">
      <c r="F134" s="34"/>
      <c r="G134" s="87" t="s">
        <v>1013</v>
      </c>
      <c r="H134" s="112">
        <v>165</v>
      </c>
      <c r="I134" s="305">
        <f t="shared" si="0"/>
        <v>5.6526207605344297E-2</v>
      </c>
      <c r="J134" s="19"/>
      <c r="K134" s="19"/>
      <c r="L134" s="19"/>
      <c r="M134" s="19"/>
      <c r="N134" s="19"/>
      <c r="O134" s="19"/>
      <c r="P134" s="19"/>
      <c r="Q134" s="19"/>
    </row>
    <row r="135" spans="6:17" ht="23.45" customHeight="1" x14ac:dyDescent="0.25">
      <c r="F135" s="34"/>
      <c r="G135" s="87" t="s">
        <v>1035</v>
      </c>
      <c r="H135" s="112">
        <v>0</v>
      </c>
      <c r="I135" s="305">
        <f t="shared" si="0"/>
        <v>0</v>
      </c>
      <c r="J135" s="19"/>
      <c r="K135" s="19"/>
      <c r="L135" s="19"/>
      <c r="M135" s="19"/>
      <c r="N135" s="19"/>
      <c r="O135" s="19"/>
      <c r="P135" s="19"/>
      <c r="Q135" s="19"/>
    </row>
    <row r="136" spans="6:17" ht="23.45" customHeight="1" x14ac:dyDescent="0.25">
      <c r="F136" s="34"/>
      <c r="G136" s="87" t="s">
        <v>1014</v>
      </c>
      <c r="H136" s="112">
        <v>599</v>
      </c>
      <c r="I136" s="305">
        <f t="shared" si="0"/>
        <v>0.20520726276121959</v>
      </c>
      <c r="J136" s="19"/>
      <c r="K136" s="19"/>
      <c r="L136" s="19"/>
      <c r="M136" s="19"/>
      <c r="N136" s="19"/>
      <c r="O136" s="19"/>
      <c r="P136" s="19"/>
      <c r="Q136" s="19"/>
    </row>
    <row r="137" spans="6:17" ht="23.45" customHeight="1" x14ac:dyDescent="0.25">
      <c r="F137" s="34"/>
      <c r="G137" s="87" t="s">
        <v>1015</v>
      </c>
      <c r="H137" s="112">
        <v>1475</v>
      </c>
      <c r="I137" s="305">
        <f t="shared" si="0"/>
        <v>0.5053100376841384</v>
      </c>
      <c r="J137" s="19"/>
      <c r="K137" s="19"/>
      <c r="L137" s="19"/>
      <c r="M137" s="19"/>
      <c r="N137" s="19"/>
      <c r="O137" s="19"/>
      <c r="P137" s="19"/>
      <c r="Q137" s="19"/>
    </row>
    <row r="138" spans="6:17" ht="23.45" customHeight="1" x14ac:dyDescent="0.25">
      <c r="F138" s="34"/>
      <c r="G138" s="87" t="s">
        <v>1024</v>
      </c>
      <c r="H138" s="112">
        <v>1</v>
      </c>
      <c r="I138" s="305">
        <f t="shared" si="0"/>
        <v>3.4258307639602604E-4</v>
      </c>
      <c r="J138" s="19"/>
      <c r="K138" s="19"/>
      <c r="L138" s="19"/>
      <c r="M138" s="19"/>
      <c r="N138" s="19"/>
      <c r="O138" s="19"/>
      <c r="P138" s="19"/>
      <c r="Q138" s="19"/>
    </row>
    <row r="139" spans="6:17" ht="23.45" customHeight="1" x14ac:dyDescent="0.25">
      <c r="F139" s="34"/>
      <c r="G139" s="87" t="s">
        <v>1071</v>
      </c>
      <c r="H139" s="112">
        <v>592</v>
      </c>
      <c r="I139" s="305">
        <f t="shared" si="0"/>
        <v>0.20280918122644742</v>
      </c>
      <c r="J139" s="19"/>
      <c r="K139" s="19"/>
      <c r="L139" s="19"/>
      <c r="M139" s="19"/>
      <c r="N139" s="19"/>
      <c r="O139" s="19"/>
      <c r="P139" s="19"/>
      <c r="Q139" s="19"/>
    </row>
    <row r="140" spans="6:17" ht="23.45" customHeight="1" x14ac:dyDescent="0.25">
      <c r="F140" s="34"/>
      <c r="G140" s="87" t="s">
        <v>1321</v>
      </c>
      <c r="H140" s="112">
        <v>0</v>
      </c>
      <c r="I140" s="305">
        <f t="shared" si="0"/>
        <v>0</v>
      </c>
      <c r="J140" s="19"/>
      <c r="K140" s="19"/>
      <c r="L140" s="19"/>
      <c r="M140" s="19"/>
      <c r="N140" s="19"/>
      <c r="O140" s="19"/>
      <c r="P140" s="19"/>
      <c r="Q140" s="19"/>
    </row>
    <row r="141" spans="6:17" ht="23.45" customHeight="1" x14ac:dyDescent="0.25">
      <c r="F141" s="34"/>
      <c r="G141" s="87" t="s">
        <v>185</v>
      </c>
      <c r="H141" s="112">
        <f>SUM(H132:H140)</f>
        <v>2919</v>
      </c>
      <c r="I141" s="305">
        <f t="shared" si="0"/>
        <v>1</v>
      </c>
      <c r="J141" s="19"/>
      <c r="K141" s="19"/>
      <c r="L141" s="19"/>
      <c r="M141" s="19"/>
      <c r="N141" s="19"/>
      <c r="O141" s="19"/>
      <c r="P141" s="19"/>
      <c r="Q141" s="19"/>
    </row>
    <row r="142" spans="6:17" ht="23.45" customHeight="1" x14ac:dyDescent="0.25">
      <c r="F142" s="34"/>
      <c r="G142" s="87" t="s">
        <v>1431</v>
      </c>
      <c r="H142" s="112"/>
      <c r="I142" s="87"/>
      <c r="J142" s="19"/>
      <c r="K142" s="19"/>
      <c r="L142" s="19"/>
      <c r="M142" s="19"/>
      <c r="N142" s="19"/>
      <c r="O142" s="19"/>
      <c r="P142" s="19"/>
      <c r="Q142" s="19"/>
    </row>
    <row r="143" spans="6:17" ht="23.45" customHeight="1" x14ac:dyDescent="0.25">
      <c r="F143" s="34"/>
      <c r="G143" s="87" t="s">
        <v>911</v>
      </c>
      <c r="H143" s="112">
        <v>0</v>
      </c>
      <c r="I143" s="305">
        <v>0</v>
      </c>
      <c r="J143" s="19"/>
      <c r="K143" s="19"/>
      <c r="L143" s="19"/>
      <c r="M143" s="19"/>
      <c r="N143" s="19"/>
      <c r="O143" s="19"/>
      <c r="P143" s="19"/>
      <c r="Q143" s="19"/>
    </row>
    <row r="144" spans="6:17" ht="23.45" customHeight="1" x14ac:dyDescent="0.25">
      <c r="F144" s="34"/>
      <c r="G144" s="87" t="s">
        <v>912</v>
      </c>
      <c r="H144" s="112">
        <v>0</v>
      </c>
      <c r="I144" s="305">
        <v>0</v>
      </c>
      <c r="J144" s="19"/>
      <c r="K144" s="19"/>
      <c r="L144" s="19"/>
      <c r="M144" s="19"/>
      <c r="N144" s="19"/>
      <c r="O144" s="19"/>
      <c r="P144" s="19"/>
      <c r="Q144" s="19"/>
    </row>
    <row r="145" spans="6:17" ht="23.45" customHeight="1" x14ac:dyDescent="0.25">
      <c r="F145" s="34"/>
      <c r="G145" s="87" t="s">
        <v>1013</v>
      </c>
      <c r="H145" s="112">
        <v>0</v>
      </c>
      <c r="I145" s="305">
        <v>0</v>
      </c>
      <c r="J145" s="19"/>
      <c r="K145" s="19"/>
      <c r="L145" s="19"/>
      <c r="M145" s="19"/>
      <c r="N145" s="19"/>
      <c r="O145" s="19"/>
      <c r="P145" s="19"/>
      <c r="Q145" s="19"/>
    </row>
    <row r="146" spans="6:17" ht="23.45" customHeight="1" x14ac:dyDescent="0.25">
      <c r="F146" s="34"/>
      <c r="G146" s="87" t="s">
        <v>1035</v>
      </c>
      <c r="H146" s="112">
        <v>0</v>
      </c>
      <c r="I146" s="305">
        <v>0</v>
      </c>
      <c r="J146" s="19"/>
      <c r="K146" s="19"/>
      <c r="L146" s="19"/>
      <c r="M146" s="19"/>
      <c r="N146" s="19"/>
      <c r="O146" s="19"/>
      <c r="P146" s="19"/>
      <c r="Q146" s="19"/>
    </row>
    <row r="147" spans="6:17" ht="23.45" customHeight="1" x14ac:dyDescent="0.25">
      <c r="F147" s="34"/>
      <c r="G147" s="87" t="s">
        <v>1014</v>
      </c>
      <c r="H147" s="112">
        <v>0</v>
      </c>
      <c r="I147" s="305">
        <v>0</v>
      </c>
      <c r="J147" s="19"/>
      <c r="K147" s="19"/>
      <c r="L147" s="19"/>
      <c r="M147" s="19"/>
      <c r="N147" s="19"/>
      <c r="O147" s="19"/>
      <c r="P147" s="19"/>
      <c r="Q147" s="19"/>
    </row>
    <row r="148" spans="6:17" ht="23.45" customHeight="1" x14ac:dyDescent="0.25">
      <c r="F148" s="34"/>
      <c r="G148" s="87" t="s">
        <v>1015</v>
      </c>
      <c r="H148" s="112">
        <v>0</v>
      </c>
      <c r="I148" s="305">
        <v>0</v>
      </c>
      <c r="J148" s="19"/>
      <c r="K148" s="19"/>
      <c r="L148" s="19"/>
      <c r="M148" s="19"/>
      <c r="N148" s="19"/>
      <c r="O148" s="19"/>
      <c r="P148" s="19"/>
      <c r="Q148" s="19"/>
    </row>
    <row r="149" spans="6:17" ht="23.45" customHeight="1" x14ac:dyDescent="0.25">
      <c r="F149" s="34"/>
      <c r="G149" s="87" t="s">
        <v>1066</v>
      </c>
      <c r="H149" s="112">
        <v>0</v>
      </c>
      <c r="I149" s="305">
        <v>0</v>
      </c>
      <c r="J149" s="19"/>
      <c r="K149" s="19"/>
      <c r="L149" s="19"/>
      <c r="M149" s="19"/>
      <c r="N149" s="19"/>
      <c r="O149" s="19"/>
      <c r="P149" s="19"/>
      <c r="Q149" s="19"/>
    </row>
    <row r="150" spans="6:17" ht="23.45" customHeight="1" x14ac:dyDescent="0.25">
      <c r="F150" s="34"/>
      <c r="G150" s="87" t="s">
        <v>1071</v>
      </c>
      <c r="H150" s="112">
        <v>0</v>
      </c>
      <c r="I150" s="305">
        <v>0</v>
      </c>
      <c r="J150" s="19"/>
      <c r="K150" s="19"/>
      <c r="L150" s="19"/>
      <c r="M150" s="19"/>
      <c r="N150" s="19"/>
      <c r="O150" s="19"/>
      <c r="P150" s="19"/>
      <c r="Q150" s="19"/>
    </row>
    <row r="151" spans="6:17" ht="23.45" customHeight="1" x14ac:dyDescent="0.25">
      <c r="F151" s="34"/>
      <c r="G151" s="87" t="s">
        <v>185</v>
      </c>
      <c r="H151" s="112">
        <v>0</v>
      </c>
      <c r="I151" s="305">
        <v>0</v>
      </c>
      <c r="J151" s="19"/>
      <c r="K151" s="19"/>
      <c r="L151" s="19"/>
      <c r="M151" s="19"/>
      <c r="N151" s="19"/>
      <c r="O151" s="19"/>
      <c r="P151" s="19"/>
      <c r="Q151" s="19"/>
    </row>
    <row r="152" spans="6:17" ht="23.45" customHeight="1" x14ac:dyDescent="0.25">
      <c r="F152" s="34"/>
      <c r="G152" s="87" t="s">
        <v>1072</v>
      </c>
      <c r="H152" s="112"/>
      <c r="I152" s="87"/>
      <c r="J152" s="19"/>
      <c r="K152" s="19"/>
      <c r="L152" s="19"/>
      <c r="M152" s="19"/>
      <c r="N152" s="19"/>
      <c r="O152" s="19"/>
      <c r="P152" s="19"/>
      <c r="Q152" s="19"/>
    </row>
    <row r="153" spans="6:17" ht="23.45" customHeight="1" x14ac:dyDescent="0.25">
      <c r="F153" s="34"/>
      <c r="G153" s="87" t="s">
        <v>911</v>
      </c>
      <c r="H153" s="112">
        <v>0</v>
      </c>
      <c r="I153" s="305">
        <v>0</v>
      </c>
      <c r="J153" s="19"/>
      <c r="K153" s="19"/>
      <c r="L153" s="19"/>
      <c r="M153" s="19"/>
      <c r="N153" s="19"/>
      <c r="O153" s="19"/>
      <c r="P153" s="19"/>
      <c r="Q153" s="19"/>
    </row>
    <row r="154" spans="6:17" ht="23.45" customHeight="1" x14ac:dyDescent="0.25">
      <c r="F154" s="34"/>
      <c r="G154" s="87" t="s">
        <v>912</v>
      </c>
      <c r="H154" s="112">
        <v>5</v>
      </c>
      <c r="I154" s="305">
        <v>9.2592592592592587E-3</v>
      </c>
      <c r="J154" s="19"/>
      <c r="K154" s="19"/>
      <c r="L154" s="19"/>
      <c r="M154" s="19"/>
      <c r="N154" s="19"/>
      <c r="O154" s="19"/>
      <c r="P154" s="19"/>
      <c r="Q154" s="19"/>
    </row>
    <row r="155" spans="6:17" ht="23.45" customHeight="1" x14ac:dyDescent="0.25">
      <c r="F155" s="34"/>
      <c r="G155" s="87" t="s">
        <v>1013</v>
      </c>
      <c r="H155" s="112">
        <v>12</v>
      </c>
      <c r="I155" s="305">
        <v>2.2222222222222223E-2</v>
      </c>
      <c r="J155" s="19"/>
      <c r="K155" s="19"/>
      <c r="L155" s="19"/>
      <c r="M155" s="19"/>
      <c r="N155" s="19"/>
      <c r="O155" s="19"/>
      <c r="P155" s="19"/>
      <c r="Q155" s="19"/>
    </row>
    <row r="156" spans="6:17" ht="23.45" customHeight="1" x14ac:dyDescent="0.25">
      <c r="F156" s="34"/>
      <c r="G156" s="87" t="s">
        <v>1035</v>
      </c>
      <c r="H156" s="112">
        <v>0</v>
      </c>
      <c r="I156" s="305">
        <v>0</v>
      </c>
      <c r="J156" s="19"/>
      <c r="K156" s="19"/>
      <c r="L156" s="19"/>
      <c r="M156" s="19"/>
      <c r="N156" s="19"/>
      <c r="O156" s="19"/>
      <c r="P156" s="19"/>
      <c r="Q156" s="19"/>
    </row>
    <row r="157" spans="6:17" ht="23.45" customHeight="1" x14ac:dyDescent="0.25">
      <c r="F157" s="34"/>
      <c r="G157" s="87" t="s">
        <v>1014</v>
      </c>
      <c r="H157" s="112">
        <v>124</v>
      </c>
      <c r="I157" s="305">
        <v>0.22962962962962963</v>
      </c>
      <c r="J157" s="19"/>
      <c r="K157" s="19"/>
      <c r="L157" s="19"/>
      <c r="M157" s="19"/>
      <c r="N157" s="19"/>
      <c r="O157" s="19"/>
      <c r="P157" s="19"/>
      <c r="Q157" s="19"/>
    </row>
    <row r="158" spans="6:17" ht="23.45" customHeight="1" x14ac:dyDescent="0.25">
      <c r="F158" s="34"/>
      <c r="G158" s="87" t="s">
        <v>1015</v>
      </c>
      <c r="H158" s="112">
        <v>356</v>
      </c>
      <c r="I158" s="305">
        <v>0.65925925925925921</v>
      </c>
      <c r="J158" s="19"/>
      <c r="K158" s="19"/>
      <c r="L158" s="19"/>
      <c r="M158" s="19"/>
      <c r="N158" s="19"/>
      <c r="O158" s="19"/>
      <c r="P158" s="19"/>
      <c r="Q158" s="19"/>
    </row>
    <row r="159" spans="6:17" ht="23.45" customHeight="1" x14ac:dyDescent="0.25">
      <c r="F159" s="34"/>
      <c r="G159" s="87" t="s">
        <v>1024</v>
      </c>
      <c r="H159" s="112">
        <v>0</v>
      </c>
      <c r="I159" s="305">
        <v>0</v>
      </c>
      <c r="J159" s="19"/>
      <c r="K159" s="19"/>
      <c r="L159" s="19"/>
      <c r="M159" s="19"/>
      <c r="N159" s="19"/>
      <c r="O159" s="19"/>
      <c r="P159" s="19"/>
      <c r="Q159" s="19"/>
    </row>
    <row r="160" spans="6:17" ht="23.45" customHeight="1" x14ac:dyDescent="0.25">
      <c r="F160" s="34"/>
      <c r="G160" s="87" t="s">
        <v>1071</v>
      </c>
      <c r="H160" s="112">
        <v>43</v>
      </c>
      <c r="I160" s="305">
        <v>7.9629629629629634E-2</v>
      </c>
      <c r="J160" s="19"/>
      <c r="K160" s="19"/>
      <c r="L160" s="19"/>
      <c r="M160" s="19"/>
      <c r="N160" s="19"/>
      <c r="O160" s="19"/>
      <c r="P160" s="19"/>
      <c r="Q160" s="19"/>
    </row>
    <row r="161" spans="6:21" ht="23.45" customHeight="1" x14ac:dyDescent="0.25">
      <c r="F161" s="34"/>
      <c r="G161" s="87" t="s">
        <v>1321</v>
      </c>
      <c r="H161" s="112">
        <v>0</v>
      </c>
      <c r="I161" s="305">
        <v>0</v>
      </c>
      <c r="J161" s="19"/>
      <c r="K161" s="19"/>
      <c r="L161" s="19"/>
      <c r="M161" s="19"/>
      <c r="N161" s="19"/>
      <c r="O161" s="19"/>
      <c r="P161" s="19"/>
      <c r="Q161" s="19"/>
    </row>
    <row r="162" spans="6:21" ht="23.45" customHeight="1" x14ac:dyDescent="0.25">
      <c r="F162" s="34"/>
      <c r="G162" s="87" t="s">
        <v>185</v>
      </c>
      <c r="H162" s="112">
        <v>540</v>
      </c>
      <c r="I162" s="305">
        <v>1</v>
      </c>
      <c r="J162" s="19"/>
      <c r="K162" s="19"/>
      <c r="L162" s="19"/>
      <c r="M162" s="19"/>
      <c r="N162" s="19"/>
      <c r="O162" s="19"/>
      <c r="P162" s="19"/>
      <c r="Q162" s="19"/>
    </row>
    <row r="163" spans="6:21" ht="14.45" customHeight="1" x14ac:dyDescent="0.25">
      <c r="F163" s="34"/>
      <c r="G163" s="19"/>
      <c r="H163" s="19"/>
      <c r="I163" s="19"/>
      <c r="J163" s="19"/>
      <c r="K163" s="19"/>
      <c r="L163" s="19"/>
      <c r="M163" s="19"/>
      <c r="N163" s="19"/>
      <c r="O163" s="19"/>
      <c r="P163" s="19"/>
      <c r="Q163" s="19"/>
    </row>
    <row r="164" spans="6:21" ht="14.45" customHeight="1" x14ac:dyDescent="0.25">
      <c r="F164" s="34" t="s">
        <v>169</v>
      </c>
      <c r="G164" s="19"/>
      <c r="H164" s="19"/>
      <c r="I164" s="19"/>
      <c r="J164" s="19"/>
      <c r="K164" s="19"/>
      <c r="L164" s="19"/>
      <c r="M164" s="19"/>
      <c r="N164" s="19"/>
      <c r="O164" s="19"/>
      <c r="P164" s="19"/>
      <c r="Q164" s="19"/>
    </row>
    <row r="165" spans="6:21" ht="14.45" customHeight="1" x14ac:dyDescent="0.25">
      <c r="F165" s="16"/>
      <c r="G165" s="33"/>
      <c r="H165" s="19"/>
      <c r="I165" s="19"/>
      <c r="J165" s="19"/>
      <c r="K165" s="19"/>
      <c r="L165" s="19"/>
      <c r="M165" s="19"/>
      <c r="N165" s="19"/>
      <c r="O165" s="19"/>
      <c r="P165" s="19"/>
      <c r="Q165" s="19"/>
    </row>
    <row r="166" spans="6:21" ht="14.45" customHeight="1" x14ac:dyDescent="0.25">
      <c r="F166" s="34" t="s">
        <v>169</v>
      </c>
      <c r="G166" s="19"/>
      <c r="H166" s="19"/>
      <c r="I166" s="19"/>
      <c r="J166" s="19"/>
      <c r="K166" s="19"/>
      <c r="L166" s="19"/>
      <c r="M166" s="19"/>
      <c r="N166" s="19"/>
      <c r="O166" s="19"/>
      <c r="P166" s="19"/>
      <c r="Q166" s="19"/>
    </row>
    <row r="167" spans="6:21" ht="14.45" customHeight="1" x14ac:dyDescent="0.25">
      <c r="F167" s="16" t="s">
        <v>170</v>
      </c>
      <c r="G167" s="33" t="s">
        <v>1073</v>
      </c>
      <c r="H167" s="19"/>
      <c r="I167" s="19"/>
      <c r="J167" s="19"/>
      <c r="K167" s="19"/>
      <c r="L167" s="19"/>
      <c r="M167" s="19"/>
      <c r="N167" s="19"/>
      <c r="O167" s="19"/>
      <c r="P167" s="19"/>
      <c r="Q167" s="19"/>
    </row>
    <row r="168" spans="6:21" ht="14.45" customHeight="1" x14ac:dyDescent="0.25">
      <c r="F168" s="16" t="s">
        <v>171</v>
      </c>
      <c r="G168" s="33" t="s">
        <v>180</v>
      </c>
      <c r="H168" s="19"/>
      <c r="I168" s="19"/>
      <c r="J168" s="19"/>
      <c r="K168" s="19"/>
      <c r="L168" s="19"/>
      <c r="M168" s="19"/>
      <c r="N168" s="19"/>
      <c r="O168" s="19"/>
      <c r="P168" s="19"/>
      <c r="Q168" s="19"/>
    </row>
    <row r="169" spans="6:21" ht="50.45" customHeight="1" x14ac:dyDescent="0.25">
      <c r="F169" s="34"/>
      <c r="G169" s="406" t="s">
        <v>1515</v>
      </c>
      <c r="H169" s="406"/>
      <c r="I169" s="406"/>
      <c r="J169" s="406"/>
      <c r="K169" s="406"/>
      <c r="L169" s="406"/>
      <c r="M169" s="406"/>
      <c r="N169" s="19"/>
      <c r="O169" s="19"/>
      <c r="P169" s="19"/>
      <c r="Q169" s="19"/>
    </row>
    <row r="170" spans="6:21" ht="162" customHeight="1" x14ac:dyDescent="0.25">
      <c r="F170" s="16" t="s">
        <v>332</v>
      </c>
      <c r="G170" s="406" t="s">
        <v>1512</v>
      </c>
      <c r="H170" s="406"/>
      <c r="I170" s="406"/>
      <c r="J170" s="406"/>
      <c r="K170" s="406"/>
      <c r="L170" s="406"/>
      <c r="M170" s="406"/>
      <c r="N170" s="406"/>
      <c r="O170" s="406"/>
      <c r="P170" s="406"/>
      <c r="Q170" s="19"/>
    </row>
    <row r="171" spans="6:21" ht="14.45" customHeight="1" x14ac:dyDescent="0.25">
      <c r="F171" s="97"/>
      <c r="G171" s="406"/>
      <c r="H171" s="406"/>
      <c r="I171" s="406"/>
      <c r="J171" s="406"/>
      <c r="K171" s="406"/>
      <c r="L171" s="406"/>
      <c r="M171" s="406"/>
      <c r="N171" s="406"/>
      <c r="O171" s="406"/>
      <c r="P171" s="406"/>
      <c r="Q171" s="19"/>
    </row>
    <row r="172" spans="6:21" ht="14.45" customHeight="1" x14ac:dyDescent="0.25">
      <c r="F172" s="97"/>
      <c r="G172" s="43"/>
      <c r="H172" s="43"/>
      <c r="I172" s="43"/>
      <c r="J172" s="43"/>
      <c r="K172" s="19"/>
      <c r="L172" s="261"/>
      <c r="M172" s="261"/>
      <c r="N172" s="261"/>
      <c r="O172" s="19"/>
      <c r="P172" s="19"/>
      <c r="Q172" s="19"/>
    </row>
    <row r="173" spans="6:21" ht="14.45" customHeight="1" x14ac:dyDescent="0.25">
      <c r="F173" s="97" t="s">
        <v>913</v>
      </c>
      <c r="G173" s="406" t="s">
        <v>1246</v>
      </c>
      <c r="H173" s="406"/>
      <c r="I173" s="406"/>
      <c r="J173" s="406"/>
      <c r="K173" s="406"/>
      <c r="L173" s="406"/>
      <c r="M173" s="406"/>
      <c r="N173" s="406"/>
      <c r="O173" s="406"/>
      <c r="P173" s="406"/>
      <c r="Q173" s="406"/>
      <c r="R173" s="406"/>
      <c r="S173" s="406"/>
      <c r="T173" s="406"/>
      <c r="U173" s="406"/>
    </row>
    <row r="174" spans="6:21" ht="14.45" customHeight="1" x14ac:dyDescent="0.25">
      <c r="F174" s="19"/>
      <c r="G174" s="406"/>
      <c r="H174" s="406"/>
      <c r="I174" s="406"/>
      <c r="J174" s="406"/>
      <c r="K174" s="406"/>
      <c r="L174" s="406"/>
      <c r="M174" s="406"/>
      <c r="N174" s="406"/>
      <c r="O174" s="406"/>
      <c r="P174" s="406"/>
      <c r="Q174" s="406"/>
      <c r="R174" s="406"/>
      <c r="S174" s="406"/>
      <c r="T174" s="406"/>
      <c r="U174" s="406"/>
    </row>
    <row r="175" spans="6:21" ht="14.45" customHeight="1" x14ac:dyDescent="0.25">
      <c r="F175" s="19"/>
      <c r="G175" s="406"/>
      <c r="H175" s="406"/>
      <c r="I175" s="406"/>
      <c r="J175" s="406"/>
      <c r="K175" s="406"/>
      <c r="L175" s="406"/>
      <c r="M175" s="406"/>
      <c r="N175" s="406"/>
      <c r="O175" s="406"/>
      <c r="P175" s="406"/>
      <c r="Q175" s="406"/>
      <c r="R175" s="406"/>
      <c r="S175" s="406"/>
      <c r="T175" s="406"/>
      <c r="U175" s="406"/>
    </row>
    <row r="176" spans="6:21" ht="14.45" customHeight="1" x14ac:dyDescent="0.25">
      <c r="F176" s="19"/>
      <c r="G176" s="406"/>
      <c r="H176" s="406"/>
      <c r="I176" s="406"/>
      <c r="J176" s="406"/>
      <c r="K176" s="406"/>
      <c r="L176" s="406"/>
      <c r="M176" s="406"/>
      <c r="N176" s="406"/>
      <c r="O176" s="406"/>
      <c r="P176" s="406"/>
      <c r="Q176" s="406"/>
      <c r="R176" s="406"/>
      <c r="S176" s="406"/>
      <c r="T176" s="406"/>
      <c r="U176" s="406"/>
    </row>
    <row r="177" spans="6:21" ht="14.45" customHeight="1" x14ac:dyDescent="0.25">
      <c r="F177" s="19"/>
      <c r="G177" s="406"/>
      <c r="H177" s="406"/>
      <c r="I177" s="406"/>
      <c r="J177" s="406"/>
      <c r="K177" s="406"/>
      <c r="L177" s="406"/>
      <c r="M177" s="406"/>
      <c r="N177" s="406"/>
      <c r="O177" s="406"/>
      <c r="P177" s="406"/>
      <c r="Q177" s="406"/>
      <c r="R177" s="406"/>
      <c r="S177" s="406"/>
      <c r="T177" s="406"/>
      <c r="U177" s="406"/>
    </row>
    <row r="178" spans="6:21" ht="14.45" customHeight="1" x14ac:dyDescent="0.25">
      <c r="F178" s="19"/>
      <c r="G178" s="406"/>
      <c r="H178" s="406"/>
      <c r="I178" s="406"/>
      <c r="J178" s="406"/>
      <c r="K178" s="406"/>
      <c r="L178" s="406"/>
      <c r="M178" s="406"/>
      <c r="N178" s="406"/>
      <c r="O178" s="406"/>
      <c r="P178" s="406"/>
      <c r="Q178" s="406"/>
      <c r="R178" s="406"/>
      <c r="S178" s="406"/>
      <c r="T178" s="406"/>
      <c r="U178" s="406"/>
    </row>
    <row r="179" spans="6:21" ht="14.45" customHeight="1" x14ac:dyDescent="0.25">
      <c r="F179" s="19"/>
      <c r="G179" s="406"/>
      <c r="H179" s="406"/>
      <c r="I179" s="406"/>
      <c r="J179" s="406"/>
      <c r="K179" s="406"/>
      <c r="L179" s="406"/>
      <c r="M179" s="406"/>
      <c r="N179" s="406"/>
      <c r="O179" s="406"/>
      <c r="P179" s="406"/>
      <c r="Q179" s="406"/>
      <c r="R179" s="406"/>
      <c r="S179" s="406"/>
      <c r="T179" s="406"/>
      <c r="U179" s="406"/>
    </row>
    <row r="180" spans="6:21" ht="14.45" customHeight="1" x14ac:dyDescent="0.25">
      <c r="F180" s="19"/>
      <c r="G180" s="406"/>
      <c r="H180" s="406"/>
      <c r="I180" s="406"/>
      <c r="J180" s="406"/>
      <c r="K180" s="406"/>
      <c r="L180" s="406"/>
      <c r="M180" s="406"/>
      <c r="N180" s="406"/>
      <c r="O180" s="406"/>
      <c r="P180" s="406"/>
      <c r="Q180" s="406"/>
      <c r="R180" s="406"/>
      <c r="S180" s="406"/>
      <c r="T180" s="406"/>
      <c r="U180" s="406"/>
    </row>
    <row r="181" spans="6:21" ht="14.45" customHeight="1" x14ac:dyDescent="0.25">
      <c r="F181" s="19"/>
      <c r="G181" s="406"/>
      <c r="H181" s="406"/>
      <c r="I181" s="406"/>
      <c r="J181" s="406"/>
      <c r="K181" s="406"/>
      <c r="L181" s="406"/>
      <c r="M181" s="406"/>
      <c r="N181" s="406"/>
      <c r="O181" s="406"/>
      <c r="P181" s="406"/>
      <c r="Q181" s="406"/>
      <c r="R181" s="406"/>
      <c r="S181" s="406"/>
      <c r="T181" s="406"/>
      <c r="U181" s="406"/>
    </row>
    <row r="182" spans="6:21" ht="14.45" customHeight="1" x14ac:dyDescent="0.25">
      <c r="F182" s="19"/>
      <c r="G182" s="406"/>
      <c r="H182" s="406"/>
      <c r="I182" s="406"/>
      <c r="J182" s="406"/>
      <c r="K182" s="406"/>
      <c r="L182" s="406"/>
      <c r="M182" s="406"/>
      <c r="N182" s="406"/>
      <c r="O182" s="406"/>
      <c r="P182" s="406"/>
      <c r="Q182" s="406"/>
      <c r="R182" s="406"/>
      <c r="S182" s="406"/>
      <c r="T182" s="406"/>
      <c r="U182" s="406"/>
    </row>
    <row r="183" spans="6:21" ht="14.45" customHeight="1" x14ac:dyDescent="0.25">
      <c r="F183" s="19"/>
      <c r="G183" s="406"/>
      <c r="H183" s="406"/>
      <c r="I183" s="406"/>
      <c r="J183" s="406"/>
      <c r="K183" s="406"/>
      <c r="L183" s="406"/>
      <c r="M183" s="406"/>
      <c r="N183" s="406"/>
      <c r="O183" s="406"/>
      <c r="P183" s="406"/>
      <c r="Q183" s="406"/>
      <c r="R183" s="406"/>
      <c r="S183" s="406"/>
      <c r="T183" s="406"/>
      <c r="U183" s="406"/>
    </row>
    <row r="184" spans="6:21" ht="14.45" customHeight="1" x14ac:dyDescent="0.25">
      <c r="F184" s="19"/>
      <c r="G184" s="406"/>
      <c r="H184" s="406"/>
      <c r="I184" s="406"/>
      <c r="J184" s="406"/>
      <c r="K184" s="406"/>
      <c r="L184" s="406"/>
      <c r="M184" s="406"/>
      <c r="N184" s="406"/>
      <c r="O184" s="406"/>
      <c r="P184" s="406"/>
      <c r="Q184" s="406"/>
      <c r="R184" s="406"/>
      <c r="S184" s="406"/>
      <c r="T184" s="406"/>
      <c r="U184" s="406"/>
    </row>
    <row r="185" spans="6:21" ht="14.45" customHeight="1" x14ac:dyDescent="0.25">
      <c r="F185" s="19"/>
      <c r="G185" s="406"/>
      <c r="H185" s="406"/>
      <c r="I185" s="406"/>
      <c r="J185" s="406"/>
      <c r="K185" s="406"/>
      <c r="L185" s="406"/>
      <c r="M185" s="406"/>
      <c r="N185" s="406"/>
      <c r="O185" s="406"/>
      <c r="P185" s="406"/>
      <c r="Q185" s="406"/>
      <c r="R185" s="406"/>
      <c r="S185" s="406"/>
      <c r="T185" s="406"/>
      <c r="U185" s="406"/>
    </row>
    <row r="186" spans="6:21" ht="14.45" customHeight="1" x14ac:dyDescent="0.25">
      <c r="F186" s="19"/>
      <c r="G186" s="406"/>
      <c r="H186" s="406"/>
      <c r="I186" s="406"/>
      <c r="J186" s="406"/>
      <c r="K186" s="406"/>
      <c r="L186" s="406"/>
      <c r="M186" s="406"/>
      <c r="N186" s="406"/>
      <c r="O186" s="406"/>
      <c r="P186" s="406"/>
      <c r="Q186" s="406"/>
      <c r="R186" s="406"/>
      <c r="S186" s="406"/>
      <c r="T186" s="406"/>
      <c r="U186" s="406"/>
    </row>
    <row r="187" spans="6:21" ht="14.45" customHeight="1" x14ac:dyDescent="0.25">
      <c r="F187" s="19"/>
      <c r="G187" s="406"/>
      <c r="H187" s="406"/>
      <c r="I187" s="406"/>
      <c r="J187" s="406"/>
      <c r="K187" s="406"/>
      <c r="L187" s="406"/>
      <c r="M187" s="406"/>
      <c r="N187" s="406"/>
      <c r="O187" s="406"/>
      <c r="P187" s="406"/>
      <c r="Q187" s="406"/>
      <c r="R187" s="406"/>
      <c r="S187" s="406"/>
      <c r="T187" s="406"/>
      <c r="U187" s="406"/>
    </row>
    <row r="188" spans="6:21" ht="14.45" customHeight="1" x14ac:dyDescent="0.25">
      <c r="F188" s="19"/>
      <c r="G188" s="406"/>
      <c r="H188" s="406"/>
      <c r="I188" s="406"/>
      <c r="J188" s="406"/>
      <c r="K188" s="406"/>
      <c r="L188" s="406"/>
      <c r="M188" s="406"/>
      <c r="N188" s="406"/>
      <c r="O188" s="406"/>
      <c r="P188" s="406"/>
      <c r="Q188" s="406"/>
      <c r="R188" s="406"/>
      <c r="S188" s="406"/>
      <c r="T188" s="406"/>
      <c r="U188" s="406"/>
    </row>
    <row r="189" spans="6:21" ht="14.45" customHeight="1" x14ac:dyDescent="0.25">
      <c r="F189" s="19"/>
      <c r="G189" s="406"/>
      <c r="H189" s="406"/>
      <c r="I189" s="406"/>
      <c r="J189" s="406"/>
      <c r="K189" s="406"/>
      <c r="L189" s="406"/>
      <c r="M189" s="406"/>
      <c r="N189" s="406"/>
      <c r="O189" s="406"/>
      <c r="P189" s="406"/>
      <c r="Q189" s="406"/>
      <c r="R189" s="406"/>
      <c r="S189" s="406"/>
      <c r="T189" s="406"/>
      <c r="U189" s="406"/>
    </row>
    <row r="190" spans="6:21" ht="14.45" customHeight="1" x14ac:dyDescent="0.25">
      <c r="F190" s="19"/>
      <c r="G190" s="406"/>
      <c r="H190" s="406"/>
      <c r="I190" s="406"/>
      <c r="J190" s="406"/>
      <c r="K190" s="406"/>
      <c r="L190" s="406"/>
      <c r="M190" s="406"/>
      <c r="N190" s="406"/>
      <c r="O190" s="406"/>
      <c r="P190" s="406"/>
      <c r="Q190" s="406"/>
      <c r="R190" s="406"/>
      <c r="S190" s="406"/>
      <c r="T190" s="406"/>
      <c r="U190" s="406"/>
    </row>
    <row r="191" spans="6:21" ht="14.45" customHeight="1" x14ac:dyDescent="0.25">
      <c r="F191" s="19"/>
      <c r="G191" s="19"/>
      <c r="H191" s="19"/>
      <c r="I191" s="19"/>
      <c r="J191" s="19"/>
      <c r="K191" s="19"/>
      <c r="L191" s="19"/>
      <c r="M191" s="19"/>
      <c r="N191" s="19"/>
      <c r="O191" s="19"/>
      <c r="P191" s="19"/>
      <c r="Q191" s="19"/>
    </row>
    <row r="192" spans="6:21" ht="14.45" customHeight="1" x14ac:dyDescent="0.25">
      <c r="F192" s="19"/>
      <c r="G192" s="19"/>
      <c r="H192" s="19"/>
      <c r="I192" s="19"/>
      <c r="J192" s="19"/>
      <c r="K192" s="19"/>
      <c r="L192" s="19"/>
      <c r="M192" s="19"/>
      <c r="N192" s="19"/>
      <c r="O192" s="19"/>
      <c r="P192" s="19"/>
      <c r="Q192" s="19"/>
    </row>
    <row r="193" spans="6:17" ht="14.45" customHeight="1" x14ac:dyDescent="0.25">
      <c r="F193" s="19"/>
      <c r="G193" s="19"/>
      <c r="H193" s="19"/>
      <c r="I193" s="19"/>
      <c r="J193" s="19"/>
      <c r="K193" s="19"/>
      <c r="L193" s="19"/>
      <c r="M193" s="19"/>
      <c r="N193" s="19"/>
      <c r="O193" s="19"/>
      <c r="P193" s="19"/>
      <c r="Q193" s="19"/>
    </row>
    <row r="194" spans="6:17" ht="14.45" customHeight="1" x14ac:dyDescent="0.25">
      <c r="F194" s="19"/>
      <c r="G194" s="19"/>
      <c r="H194" s="19"/>
      <c r="I194" s="19"/>
      <c r="J194" s="19"/>
      <c r="K194" s="19"/>
      <c r="L194" s="19"/>
      <c r="M194" s="19"/>
      <c r="N194" s="19"/>
      <c r="O194" s="19"/>
      <c r="P194" s="19"/>
      <c r="Q194" s="19"/>
    </row>
    <row r="195" spans="6:17" ht="14.45" customHeight="1" x14ac:dyDescent="0.25">
      <c r="F195" s="19"/>
      <c r="G195" s="19"/>
      <c r="H195" s="19"/>
      <c r="I195" s="19"/>
      <c r="J195" s="19"/>
      <c r="K195" s="19"/>
      <c r="L195" s="19"/>
      <c r="M195" s="19"/>
      <c r="N195" s="19"/>
      <c r="O195" s="19"/>
      <c r="P195" s="19"/>
      <c r="Q195" s="19"/>
    </row>
    <row r="196" spans="6:17" ht="14.45" customHeight="1" x14ac:dyDescent="0.25">
      <c r="F196" s="19"/>
      <c r="G196" s="19"/>
      <c r="H196" s="19"/>
      <c r="I196" s="19"/>
      <c r="J196" s="19"/>
      <c r="K196" s="19"/>
      <c r="L196" s="19"/>
      <c r="M196" s="19"/>
      <c r="N196" s="19"/>
      <c r="O196" s="19"/>
      <c r="P196" s="19"/>
      <c r="Q196" s="19"/>
    </row>
    <row r="197" spans="6:17" ht="14.45" customHeight="1" x14ac:dyDescent="0.25">
      <c r="F197" s="19"/>
      <c r="G197" s="19"/>
      <c r="H197" s="19"/>
      <c r="I197" s="19"/>
      <c r="J197" s="19"/>
      <c r="K197" s="19"/>
      <c r="L197" s="19"/>
      <c r="M197" s="19"/>
      <c r="N197" s="19"/>
      <c r="O197" s="19"/>
      <c r="P197" s="19"/>
      <c r="Q197" s="19"/>
    </row>
    <row r="198" spans="6:17" ht="14.45" customHeight="1" x14ac:dyDescent="0.25">
      <c r="F198" s="19"/>
      <c r="G198" s="19"/>
      <c r="H198" s="19"/>
      <c r="I198" s="19"/>
      <c r="J198" s="19"/>
      <c r="K198" s="19"/>
      <c r="L198" s="19"/>
      <c r="M198" s="19"/>
      <c r="N198" s="19"/>
      <c r="O198" s="19"/>
      <c r="P198" s="19"/>
      <c r="Q198" s="19"/>
    </row>
    <row r="199" spans="6:17" ht="14.45" customHeight="1" x14ac:dyDescent="0.25">
      <c r="F199" s="19"/>
      <c r="G199" s="19"/>
      <c r="H199" s="19"/>
      <c r="I199" s="19"/>
      <c r="J199" s="19"/>
      <c r="K199" s="19"/>
      <c r="L199" s="19"/>
      <c r="M199" s="19"/>
      <c r="N199" s="19"/>
      <c r="O199" s="19"/>
      <c r="P199" s="19"/>
      <c r="Q199" s="19"/>
    </row>
    <row r="200" spans="6:17" ht="14.45" customHeight="1" x14ac:dyDescent="0.25">
      <c r="F200" s="19"/>
      <c r="G200" s="19"/>
      <c r="H200" s="19"/>
      <c r="I200" s="19"/>
      <c r="J200" s="19"/>
      <c r="K200" s="19"/>
      <c r="L200" s="19"/>
      <c r="M200" s="19"/>
      <c r="N200" s="19"/>
      <c r="O200" s="19"/>
      <c r="P200" s="19"/>
      <c r="Q200" s="19"/>
    </row>
    <row r="201" spans="6:17" ht="14.45" customHeight="1" x14ac:dyDescent="0.25">
      <c r="F201" s="19"/>
      <c r="G201" s="19"/>
      <c r="H201" s="19"/>
      <c r="I201" s="19"/>
      <c r="J201" s="19"/>
      <c r="K201" s="19"/>
      <c r="L201" s="19"/>
      <c r="M201" s="19"/>
      <c r="N201" s="19"/>
      <c r="O201" s="19"/>
      <c r="P201" s="19"/>
      <c r="Q201" s="19"/>
    </row>
    <row r="202" spans="6:17" ht="14.45" customHeight="1" x14ac:dyDescent="0.25">
      <c r="F202" s="19"/>
      <c r="G202" s="19"/>
      <c r="H202" s="19"/>
      <c r="I202" s="19"/>
      <c r="J202" s="19"/>
      <c r="K202" s="19"/>
      <c r="L202" s="19"/>
      <c r="M202" s="19"/>
      <c r="N202" s="19"/>
      <c r="O202" s="19"/>
      <c r="P202" s="19"/>
      <c r="Q202" s="19"/>
    </row>
    <row r="203" spans="6:17" ht="14.45" customHeight="1" x14ac:dyDescent="0.25">
      <c r="F203" s="19"/>
      <c r="G203" s="19"/>
      <c r="H203" s="19"/>
      <c r="I203" s="19"/>
      <c r="J203" s="19"/>
      <c r="K203" s="19"/>
      <c r="L203" s="19"/>
      <c r="M203" s="19"/>
      <c r="N203" s="19"/>
      <c r="O203" s="19"/>
      <c r="P203" s="19"/>
      <c r="Q203" s="19"/>
    </row>
    <row r="204" spans="6:17" ht="14.45" customHeight="1" x14ac:dyDescent="0.25">
      <c r="F204" s="19"/>
      <c r="G204" s="19"/>
      <c r="H204" s="19"/>
      <c r="I204" s="19"/>
      <c r="J204" s="19"/>
      <c r="K204" s="19"/>
      <c r="L204" s="19"/>
      <c r="M204" s="19"/>
      <c r="N204" s="19"/>
      <c r="O204" s="19"/>
      <c r="P204" s="19"/>
      <c r="Q204" s="19"/>
    </row>
    <row r="205" spans="6:17" ht="14.45" customHeight="1" x14ac:dyDescent="0.25">
      <c r="F205" s="19"/>
      <c r="G205" s="19"/>
      <c r="H205" s="19"/>
      <c r="I205" s="19"/>
      <c r="J205" s="19"/>
      <c r="K205" s="19"/>
      <c r="L205" s="19"/>
      <c r="M205" s="19"/>
      <c r="N205" s="19"/>
      <c r="O205" s="19"/>
      <c r="P205" s="19"/>
      <c r="Q205" s="19"/>
    </row>
    <row r="206" spans="6:17" ht="14.45" customHeight="1" x14ac:dyDescent="0.25">
      <c r="F206" s="19"/>
      <c r="G206" s="19"/>
      <c r="H206" s="19"/>
      <c r="I206" s="19"/>
      <c r="J206" s="19"/>
      <c r="K206" s="19"/>
      <c r="L206" s="19"/>
      <c r="M206" s="19"/>
      <c r="N206" s="19"/>
      <c r="O206" s="19"/>
      <c r="P206" s="19"/>
      <c r="Q206" s="19"/>
    </row>
    <row r="207" spans="6:17" ht="14.45" customHeight="1" x14ac:dyDescent="0.25">
      <c r="F207" s="19"/>
      <c r="G207" s="19"/>
      <c r="H207" s="19"/>
      <c r="I207" s="19"/>
      <c r="J207" s="19"/>
      <c r="K207" s="19"/>
      <c r="L207" s="19"/>
      <c r="M207" s="19"/>
      <c r="N207" s="19"/>
      <c r="O207" s="19"/>
      <c r="P207" s="19"/>
      <c r="Q207" s="19"/>
    </row>
    <row r="208" spans="6:17" ht="14.45" customHeight="1" x14ac:dyDescent="0.25">
      <c r="F208" s="19"/>
      <c r="G208" s="19"/>
      <c r="H208" s="19"/>
      <c r="I208" s="19"/>
      <c r="J208" s="19"/>
      <c r="K208" s="19"/>
      <c r="L208" s="19"/>
      <c r="M208" s="19"/>
      <c r="N208" s="19"/>
      <c r="O208" s="19"/>
      <c r="P208" s="19"/>
      <c r="Q208" s="19"/>
    </row>
    <row r="209" spans="6:17" ht="14.45" customHeight="1" x14ac:dyDescent="0.25">
      <c r="F209" s="19"/>
      <c r="G209" s="19"/>
      <c r="H209" s="19"/>
      <c r="I209" s="19"/>
      <c r="J209" s="19"/>
      <c r="K209" s="19"/>
      <c r="L209" s="19"/>
      <c r="M209" s="19"/>
      <c r="N209" s="19"/>
      <c r="O209" s="19"/>
      <c r="P209" s="19"/>
      <c r="Q209" s="19"/>
    </row>
    <row r="210" spans="6:17" ht="14.45" customHeight="1" x14ac:dyDescent="0.25">
      <c r="F210" s="19"/>
      <c r="G210" s="19"/>
      <c r="H210" s="19"/>
      <c r="I210" s="19"/>
      <c r="J210" s="19"/>
      <c r="K210" s="19"/>
      <c r="L210" s="19"/>
      <c r="M210" s="19"/>
      <c r="N210" s="19"/>
      <c r="O210" s="19"/>
      <c r="P210" s="19"/>
      <c r="Q210" s="19"/>
    </row>
    <row r="211" spans="6:17" ht="14.45" customHeight="1" x14ac:dyDescent="0.25">
      <c r="F211" s="19"/>
      <c r="G211" s="19"/>
      <c r="H211" s="19"/>
      <c r="I211" s="19"/>
      <c r="J211" s="19"/>
      <c r="K211" s="19"/>
      <c r="L211" s="19"/>
      <c r="M211" s="19"/>
      <c r="N211" s="19"/>
      <c r="O211" s="19"/>
      <c r="P211" s="19"/>
      <c r="Q211" s="19"/>
    </row>
    <row r="212" spans="6:17" ht="14.45" customHeight="1" x14ac:dyDescent="0.25">
      <c r="F212" s="19"/>
      <c r="G212" s="19"/>
      <c r="H212" s="19"/>
      <c r="I212" s="19"/>
      <c r="J212" s="19"/>
      <c r="K212" s="19"/>
      <c r="L212" s="19"/>
      <c r="M212" s="19"/>
      <c r="N212" s="19"/>
      <c r="O212" s="19"/>
      <c r="P212" s="19"/>
      <c r="Q212" s="19"/>
    </row>
    <row r="213" spans="6:17" ht="14.45" customHeight="1" x14ac:dyDescent="0.25">
      <c r="F213" s="19"/>
      <c r="G213" s="19"/>
      <c r="H213" s="19"/>
      <c r="I213" s="19"/>
      <c r="J213" s="19"/>
      <c r="K213" s="19"/>
      <c r="L213" s="19"/>
      <c r="M213" s="19"/>
      <c r="N213" s="19"/>
      <c r="O213" s="19"/>
      <c r="P213" s="19"/>
      <c r="Q213" s="19"/>
    </row>
    <row r="214" spans="6:17" ht="14.45" hidden="1" customHeight="1" x14ac:dyDescent="0.25">
      <c r="F214" s="19"/>
      <c r="G214" s="19"/>
      <c r="H214" s="19"/>
      <c r="I214" s="19"/>
      <c r="J214" s="19"/>
      <c r="K214" s="19"/>
      <c r="L214" s="19"/>
      <c r="M214" s="19"/>
      <c r="N214" s="19"/>
      <c r="O214" s="19"/>
      <c r="P214" s="19"/>
      <c r="Q214" s="19"/>
    </row>
    <row r="215" spans="6:17" ht="14.45" hidden="1" customHeight="1" x14ac:dyDescent="0.25">
      <c r="F215" s="19"/>
      <c r="G215" s="19"/>
      <c r="H215" s="19"/>
      <c r="I215" s="19"/>
      <c r="J215" s="19"/>
      <c r="K215" s="19"/>
      <c r="L215" s="19"/>
      <c r="M215" s="19"/>
      <c r="N215" s="19"/>
      <c r="O215" s="19"/>
      <c r="P215" s="19"/>
      <c r="Q215" s="19"/>
    </row>
    <row r="216" spans="6:17" ht="14.45" hidden="1" customHeight="1" x14ac:dyDescent="0.25">
      <c r="F216" s="19"/>
      <c r="G216" s="19"/>
      <c r="H216" s="19"/>
      <c r="I216" s="19"/>
      <c r="J216" s="19"/>
      <c r="K216" s="19"/>
      <c r="L216" s="19"/>
      <c r="M216" s="19"/>
      <c r="N216" s="19"/>
      <c r="O216" s="19"/>
      <c r="P216" s="19"/>
      <c r="Q216" s="19"/>
    </row>
    <row r="217" spans="6:17" ht="14.45" hidden="1" customHeight="1" x14ac:dyDescent="0.25">
      <c r="F217" s="19"/>
      <c r="G217" s="19"/>
      <c r="H217" s="19"/>
      <c r="I217" s="19"/>
      <c r="J217" s="19"/>
      <c r="K217" s="19"/>
      <c r="L217" s="19"/>
      <c r="M217" s="19"/>
      <c r="N217" s="19"/>
      <c r="O217" s="19"/>
      <c r="P217" s="19"/>
      <c r="Q217" s="19"/>
    </row>
    <row r="218" spans="6:17" ht="14.45" hidden="1" customHeight="1" x14ac:dyDescent="0.25">
      <c r="F218" s="19"/>
      <c r="G218" s="19"/>
      <c r="H218" s="19"/>
      <c r="I218" s="19"/>
      <c r="J218" s="19"/>
      <c r="K218" s="19"/>
      <c r="L218" s="19"/>
      <c r="M218" s="19"/>
      <c r="N218" s="19"/>
      <c r="O218" s="19"/>
      <c r="P218" s="19"/>
      <c r="Q218" s="19"/>
    </row>
    <row r="219" spans="6:17" ht="14.45" hidden="1" customHeight="1" x14ac:dyDescent="0.25">
      <c r="F219" s="19"/>
      <c r="G219" s="19"/>
      <c r="H219" s="19"/>
      <c r="I219" s="19"/>
      <c r="J219" s="19"/>
      <c r="K219" s="19"/>
      <c r="L219" s="19"/>
      <c r="M219" s="19"/>
      <c r="N219" s="19"/>
      <c r="O219" s="19"/>
      <c r="P219" s="19"/>
      <c r="Q219" s="19"/>
    </row>
    <row r="220" spans="6:17" ht="14.45" hidden="1" customHeight="1" x14ac:dyDescent="0.25">
      <c r="F220" s="19"/>
      <c r="G220" s="19"/>
      <c r="H220" s="19"/>
      <c r="I220" s="19"/>
      <c r="J220" s="19"/>
      <c r="K220" s="19"/>
      <c r="L220" s="19"/>
      <c r="M220" s="19"/>
      <c r="N220" s="19"/>
      <c r="O220" s="19"/>
      <c r="P220" s="19"/>
      <c r="Q220" s="19"/>
    </row>
    <row r="221" spans="6:17" ht="14.45" hidden="1" customHeight="1" x14ac:dyDescent="0.25">
      <c r="F221" s="19"/>
      <c r="G221" s="19"/>
      <c r="H221" s="19"/>
      <c r="I221" s="19"/>
      <c r="J221" s="19"/>
      <c r="K221" s="19"/>
      <c r="L221" s="19"/>
      <c r="M221" s="19"/>
      <c r="N221" s="19"/>
      <c r="O221" s="19"/>
      <c r="P221" s="19"/>
      <c r="Q221" s="19"/>
    </row>
    <row r="222" spans="6:17" ht="14.45" hidden="1" customHeight="1" x14ac:dyDescent="0.25">
      <c r="F222" s="19"/>
      <c r="G222" s="19"/>
      <c r="H222" s="19"/>
      <c r="I222" s="19"/>
      <c r="J222" s="19"/>
      <c r="K222" s="19"/>
      <c r="L222" s="19"/>
      <c r="M222" s="19"/>
      <c r="N222" s="19"/>
      <c r="O222" s="19"/>
      <c r="P222" s="19"/>
      <c r="Q222" s="19"/>
    </row>
    <row r="223" spans="6:17" ht="14.45" hidden="1" customHeight="1" x14ac:dyDescent="0.25">
      <c r="F223" s="19"/>
      <c r="G223" s="19"/>
      <c r="H223" s="19"/>
      <c r="I223" s="19"/>
      <c r="J223" s="19"/>
      <c r="K223" s="19"/>
      <c r="L223" s="19"/>
      <c r="M223" s="19"/>
      <c r="N223" s="19"/>
      <c r="O223" s="19"/>
      <c r="P223" s="19"/>
      <c r="Q223" s="19"/>
    </row>
    <row r="224" spans="6:17" ht="14.45" hidden="1" customHeight="1" x14ac:dyDescent="0.25">
      <c r="F224" s="19"/>
      <c r="G224" s="19"/>
      <c r="H224" s="19"/>
      <c r="I224" s="19"/>
      <c r="J224" s="19"/>
      <c r="K224" s="19"/>
      <c r="L224" s="19"/>
      <c r="M224" s="19"/>
      <c r="N224" s="19"/>
      <c r="O224" s="19"/>
      <c r="P224" s="19"/>
      <c r="Q224" s="19"/>
    </row>
    <row r="225" spans="6:17" ht="14.45" hidden="1" customHeight="1" x14ac:dyDescent="0.25">
      <c r="F225" s="19"/>
      <c r="G225" s="19"/>
      <c r="H225" s="19"/>
      <c r="I225" s="19"/>
      <c r="J225" s="19"/>
      <c r="K225" s="19"/>
      <c r="L225" s="19"/>
      <c r="M225" s="19"/>
      <c r="N225" s="19"/>
      <c r="O225" s="19"/>
      <c r="P225" s="19"/>
      <c r="Q225" s="19"/>
    </row>
    <row r="226" spans="6:17" ht="14.45" hidden="1" customHeight="1" x14ac:dyDescent="0.25">
      <c r="F226" s="19"/>
      <c r="G226" s="19"/>
      <c r="H226" s="19"/>
      <c r="I226" s="19"/>
      <c r="J226" s="19"/>
      <c r="K226" s="19"/>
      <c r="L226" s="19"/>
      <c r="M226" s="19"/>
      <c r="N226" s="19"/>
      <c r="O226" s="19"/>
      <c r="P226" s="19"/>
      <c r="Q226" s="19"/>
    </row>
    <row r="227" spans="6:17" ht="14.45" hidden="1" customHeight="1" x14ac:dyDescent="0.25">
      <c r="F227" s="19"/>
      <c r="G227" s="19"/>
      <c r="H227" s="19"/>
      <c r="I227" s="19"/>
      <c r="J227" s="19"/>
      <c r="K227" s="19"/>
      <c r="L227" s="19"/>
      <c r="M227" s="19"/>
      <c r="N227" s="19"/>
      <c r="O227" s="19"/>
      <c r="P227" s="19"/>
      <c r="Q227" s="19"/>
    </row>
    <row r="228" spans="6:17" ht="14.45" hidden="1" customHeight="1" x14ac:dyDescent="0.25">
      <c r="F228" s="19"/>
      <c r="G228" s="19"/>
      <c r="H228" s="19"/>
      <c r="I228" s="19"/>
      <c r="J228" s="19"/>
      <c r="K228" s="19"/>
      <c r="L228" s="19"/>
      <c r="M228" s="19"/>
      <c r="N228" s="19"/>
      <c r="O228" s="19"/>
      <c r="P228" s="19"/>
      <c r="Q228" s="19"/>
    </row>
    <row r="229" spans="6:17" ht="14.45" hidden="1" customHeight="1" x14ac:dyDescent="0.25">
      <c r="F229" s="19"/>
      <c r="G229" s="19"/>
      <c r="H229" s="19"/>
      <c r="I229" s="19"/>
      <c r="J229" s="19"/>
      <c r="K229" s="19"/>
      <c r="L229" s="19"/>
      <c r="M229" s="19"/>
      <c r="N229" s="19"/>
      <c r="O229" s="19"/>
      <c r="P229" s="19"/>
      <c r="Q229" s="19"/>
    </row>
    <row r="230" spans="6:17" ht="14.45" hidden="1" customHeight="1" x14ac:dyDescent="0.25">
      <c r="F230" s="19"/>
      <c r="G230" s="19"/>
      <c r="H230" s="19"/>
      <c r="I230" s="19"/>
      <c r="J230" s="19"/>
      <c r="K230" s="19"/>
      <c r="L230" s="19"/>
      <c r="M230" s="19"/>
      <c r="N230" s="19"/>
      <c r="O230" s="19"/>
      <c r="P230" s="19"/>
      <c r="Q230" s="19"/>
    </row>
    <row r="231" spans="6:17" ht="14.45" hidden="1" customHeight="1" x14ac:dyDescent="0.25">
      <c r="F231" s="19"/>
      <c r="G231" s="19"/>
      <c r="H231" s="19"/>
      <c r="I231" s="19"/>
      <c r="J231" s="19"/>
      <c r="K231" s="19"/>
      <c r="L231" s="19"/>
      <c r="M231" s="19"/>
      <c r="N231" s="19"/>
      <c r="O231" s="19"/>
      <c r="P231" s="19"/>
      <c r="Q231" s="19"/>
    </row>
    <row r="232" spans="6:17" ht="14.45" hidden="1" customHeight="1" x14ac:dyDescent="0.25">
      <c r="F232" s="19"/>
      <c r="G232" s="19"/>
      <c r="H232" s="19"/>
      <c r="I232" s="19"/>
      <c r="J232" s="19"/>
      <c r="K232" s="19"/>
      <c r="L232" s="19"/>
      <c r="M232" s="19"/>
      <c r="N232" s="19"/>
      <c r="O232" s="19"/>
      <c r="P232" s="19"/>
      <c r="Q232" s="19"/>
    </row>
    <row r="233" spans="6:17" ht="14.45" hidden="1" customHeight="1" x14ac:dyDescent="0.25">
      <c r="F233" s="19"/>
      <c r="G233" s="19"/>
      <c r="H233" s="19"/>
      <c r="I233" s="19"/>
      <c r="J233" s="19"/>
      <c r="K233" s="19"/>
      <c r="L233" s="19"/>
      <c r="M233" s="19"/>
      <c r="N233" s="19"/>
      <c r="O233" s="19"/>
      <c r="P233" s="19"/>
      <c r="Q233" s="19"/>
    </row>
    <row r="234" spans="6:17" ht="14.45" hidden="1" customHeight="1" x14ac:dyDescent="0.25">
      <c r="F234" s="19"/>
      <c r="G234" s="19"/>
      <c r="H234" s="19"/>
      <c r="I234" s="19"/>
      <c r="J234" s="19"/>
      <c r="K234" s="19"/>
      <c r="L234" s="19"/>
      <c r="M234" s="19"/>
      <c r="N234" s="19"/>
      <c r="O234" s="19"/>
      <c r="P234" s="19"/>
      <c r="Q234" s="19"/>
    </row>
    <row r="235" spans="6:17" ht="14.45" hidden="1" customHeight="1" x14ac:dyDescent="0.25">
      <c r="F235" s="19"/>
      <c r="G235" s="19"/>
      <c r="H235" s="19"/>
      <c r="I235" s="19"/>
      <c r="J235" s="19"/>
      <c r="K235" s="19"/>
      <c r="L235" s="19"/>
      <c r="M235" s="19"/>
      <c r="N235" s="19"/>
      <c r="O235" s="19"/>
      <c r="P235" s="19"/>
      <c r="Q235" s="19"/>
    </row>
    <row r="236" spans="6:17" ht="14.45" hidden="1" customHeight="1" x14ac:dyDescent="0.25">
      <c r="F236" s="19"/>
      <c r="G236" s="19"/>
      <c r="H236" s="19"/>
      <c r="I236" s="19"/>
      <c r="J236" s="19"/>
      <c r="K236" s="19"/>
      <c r="L236" s="19"/>
      <c r="M236" s="19"/>
      <c r="N236" s="19"/>
      <c r="O236" s="19"/>
      <c r="P236" s="19"/>
      <c r="Q236" s="19"/>
    </row>
    <row r="237" spans="6:17" ht="14.45" hidden="1" customHeight="1" x14ac:dyDescent="0.25">
      <c r="F237" s="19"/>
      <c r="G237" s="19"/>
      <c r="H237" s="19"/>
      <c r="I237" s="19"/>
      <c r="J237" s="19"/>
      <c r="K237" s="19"/>
      <c r="L237" s="19"/>
      <c r="M237" s="19"/>
      <c r="N237" s="19"/>
      <c r="O237" s="19"/>
      <c r="P237" s="19"/>
      <c r="Q237" s="19"/>
    </row>
    <row r="238" spans="6:17" ht="14.45" hidden="1" customHeight="1" x14ac:dyDescent="0.25">
      <c r="F238" s="19"/>
      <c r="G238" s="19"/>
      <c r="H238" s="19"/>
      <c r="I238" s="19"/>
      <c r="J238" s="19"/>
      <c r="K238" s="19"/>
      <c r="L238" s="19"/>
      <c r="M238" s="19"/>
      <c r="N238" s="19"/>
      <c r="O238" s="19"/>
      <c r="P238" s="19"/>
      <c r="Q238" s="19"/>
    </row>
    <row r="239" spans="6:17" ht="14.45" hidden="1" customHeight="1" x14ac:dyDescent="0.25">
      <c r="F239" s="19"/>
      <c r="G239" s="19"/>
      <c r="H239" s="19"/>
      <c r="I239" s="19"/>
      <c r="J239" s="19"/>
      <c r="K239" s="19"/>
      <c r="L239" s="19"/>
      <c r="M239" s="19"/>
      <c r="N239" s="19"/>
      <c r="O239" s="19"/>
      <c r="P239" s="19"/>
      <c r="Q239" s="19"/>
    </row>
    <row r="240" spans="6:17" ht="14.45" hidden="1" customHeight="1" x14ac:dyDescent="0.25">
      <c r="F240" s="19"/>
      <c r="G240" s="19"/>
      <c r="H240" s="19"/>
      <c r="I240" s="19"/>
      <c r="J240" s="19"/>
      <c r="K240" s="19"/>
      <c r="L240" s="19"/>
      <c r="M240" s="19"/>
      <c r="N240" s="19"/>
      <c r="O240" s="19"/>
      <c r="P240" s="19"/>
      <c r="Q240" s="19"/>
    </row>
    <row r="241" spans="6:17" ht="14.45" hidden="1" customHeight="1" x14ac:dyDescent="0.25">
      <c r="F241" s="19"/>
      <c r="G241" s="19"/>
      <c r="H241" s="19"/>
      <c r="I241" s="19"/>
      <c r="J241" s="19"/>
      <c r="K241" s="19"/>
      <c r="L241" s="19"/>
      <c r="M241" s="19"/>
      <c r="N241" s="19"/>
      <c r="O241" s="19"/>
      <c r="P241" s="19"/>
      <c r="Q241" s="19"/>
    </row>
    <row r="242" spans="6:17" ht="14.45" hidden="1" customHeight="1" x14ac:dyDescent="0.25">
      <c r="F242" s="19"/>
      <c r="G242" s="19"/>
      <c r="H242" s="19"/>
      <c r="I242" s="19"/>
      <c r="J242" s="19"/>
      <c r="K242" s="19"/>
      <c r="L242" s="19"/>
      <c r="M242" s="19"/>
      <c r="N242" s="19"/>
      <c r="O242" s="19"/>
      <c r="P242" s="19"/>
      <c r="Q242" s="19"/>
    </row>
    <row r="243" spans="6:17" ht="14.45" hidden="1" customHeight="1" x14ac:dyDescent="0.25">
      <c r="F243" s="19"/>
      <c r="G243" s="19"/>
      <c r="H243" s="19"/>
      <c r="I243" s="19"/>
      <c r="J243" s="19"/>
      <c r="K243" s="19"/>
      <c r="L243" s="19"/>
      <c r="M243" s="19"/>
      <c r="N243" s="19"/>
      <c r="O243" s="19"/>
      <c r="P243" s="19"/>
      <c r="Q243" s="19"/>
    </row>
    <row r="244" spans="6:17" ht="14.45" hidden="1" customHeight="1" x14ac:dyDescent="0.25">
      <c r="F244" s="19"/>
      <c r="G244" s="19"/>
      <c r="H244" s="19"/>
      <c r="I244" s="19"/>
      <c r="J244" s="19"/>
      <c r="K244" s="19"/>
      <c r="L244" s="19"/>
      <c r="M244" s="19"/>
      <c r="N244" s="19"/>
      <c r="O244" s="19"/>
      <c r="P244" s="19"/>
      <c r="Q244" s="19"/>
    </row>
    <row r="245" spans="6:17" ht="14.45" hidden="1" customHeight="1" x14ac:dyDescent="0.25">
      <c r="F245" s="19"/>
      <c r="G245" s="19"/>
      <c r="H245" s="19"/>
      <c r="I245" s="19"/>
      <c r="J245" s="19"/>
      <c r="K245" s="19"/>
      <c r="L245" s="19"/>
      <c r="M245" s="19"/>
      <c r="N245" s="19"/>
      <c r="O245" s="19"/>
      <c r="P245" s="19"/>
      <c r="Q245" s="19"/>
    </row>
    <row r="246" spans="6:17" ht="14.45" hidden="1" customHeight="1" x14ac:dyDescent="0.25">
      <c r="F246" s="19"/>
      <c r="G246" s="19"/>
      <c r="H246" s="19"/>
      <c r="I246" s="19"/>
      <c r="J246" s="19"/>
      <c r="K246" s="19"/>
      <c r="L246" s="19"/>
      <c r="M246" s="19"/>
      <c r="N246" s="19"/>
      <c r="O246" s="19"/>
      <c r="P246" s="19"/>
      <c r="Q246" s="19"/>
    </row>
    <row r="247" spans="6:17" ht="14.45" hidden="1" customHeight="1" x14ac:dyDescent="0.25">
      <c r="F247" s="19"/>
      <c r="G247" s="19"/>
      <c r="H247" s="19"/>
      <c r="I247" s="19"/>
      <c r="J247" s="19"/>
      <c r="K247" s="19"/>
      <c r="L247" s="19"/>
      <c r="M247" s="19"/>
      <c r="N247" s="19"/>
      <c r="O247" s="19"/>
      <c r="P247" s="19"/>
      <c r="Q247" s="19"/>
    </row>
    <row r="248" spans="6:17" ht="14.45" hidden="1" customHeight="1" x14ac:dyDescent="0.25">
      <c r="F248" s="19"/>
      <c r="G248" s="19"/>
      <c r="H248" s="19"/>
      <c r="I248" s="19"/>
      <c r="J248" s="19"/>
      <c r="K248" s="19"/>
      <c r="L248" s="19"/>
      <c r="M248" s="19"/>
      <c r="N248" s="19"/>
      <c r="O248" s="19"/>
      <c r="P248" s="19"/>
      <c r="Q248" s="19"/>
    </row>
    <row r="249" spans="6:17" ht="14.45" hidden="1" customHeight="1" x14ac:dyDescent="0.25">
      <c r="F249" s="19"/>
      <c r="G249" s="19"/>
      <c r="H249" s="19"/>
      <c r="I249" s="19"/>
      <c r="J249" s="19"/>
      <c r="K249" s="19"/>
      <c r="L249" s="19"/>
      <c r="M249" s="19"/>
      <c r="N249" s="19"/>
      <c r="O249" s="19"/>
      <c r="P249" s="19"/>
      <c r="Q249" s="19"/>
    </row>
    <row r="250" spans="6:17" ht="14.45" hidden="1" customHeight="1" x14ac:dyDescent="0.25">
      <c r="F250" s="19"/>
      <c r="G250" s="19"/>
      <c r="H250" s="19"/>
      <c r="I250" s="19"/>
      <c r="J250" s="19"/>
      <c r="K250" s="19"/>
      <c r="L250" s="19"/>
      <c r="M250" s="19"/>
      <c r="N250" s="19"/>
      <c r="O250" s="19"/>
      <c r="P250" s="19"/>
      <c r="Q250" s="19"/>
    </row>
    <row r="251" spans="6:17" ht="14.45" hidden="1" customHeight="1" x14ac:dyDescent="0.25">
      <c r="F251" s="19"/>
      <c r="G251" s="19"/>
      <c r="H251" s="19"/>
      <c r="I251" s="19"/>
      <c r="J251" s="19"/>
      <c r="K251" s="19"/>
      <c r="L251" s="19"/>
      <c r="M251" s="19"/>
      <c r="N251" s="19"/>
      <c r="O251" s="19"/>
      <c r="P251" s="19"/>
      <c r="Q251" s="19"/>
    </row>
    <row r="252" spans="6:17" ht="14.45" hidden="1" customHeight="1" x14ac:dyDescent="0.25">
      <c r="F252" s="19"/>
      <c r="G252" s="19"/>
      <c r="H252" s="19"/>
      <c r="I252" s="19"/>
      <c r="J252" s="19"/>
      <c r="K252" s="19"/>
      <c r="L252" s="19"/>
      <c r="M252" s="19"/>
      <c r="N252" s="19"/>
      <c r="O252" s="19"/>
      <c r="P252" s="19"/>
      <c r="Q252" s="19"/>
    </row>
    <row r="253" spans="6:17" ht="14.45" hidden="1" customHeight="1" x14ac:dyDescent="0.25">
      <c r="F253" s="19"/>
      <c r="G253" s="19"/>
      <c r="H253" s="19"/>
      <c r="I253" s="19"/>
      <c r="J253" s="19"/>
      <c r="K253" s="19"/>
      <c r="L253" s="19"/>
      <c r="M253" s="19"/>
      <c r="N253" s="19"/>
      <c r="O253" s="19"/>
      <c r="P253" s="19"/>
      <c r="Q253" s="19"/>
    </row>
    <row r="254" spans="6:17" ht="14.45" hidden="1" customHeight="1" x14ac:dyDescent="0.25">
      <c r="F254" s="19"/>
      <c r="G254" s="19"/>
      <c r="H254" s="19"/>
      <c r="I254" s="19"/>
      <c r="J254" s="19"/>
      <c r="K254" s="19"/>
      <c r="L254" s="19"/>
      <c r="M254" s="19"/>
      <c r="N254" s="19"/>
      <c r="O254" s="19"/>
      <c r="P254" s="19"/>
      <c r="Q254" s="19"/>
    </row>
    <row r="255" spans="6:17" ht="14.45" hidden="1" customHeight="1" x14ac:dyDescent="0.25">
      <c r="F255" s="19"/>
      <c r="G255" s="19"/>
      <c r="H255" s="19"/>
      <c r="I255" s="19"/>
      <c r="J255" s="19"/>
      <c r="K255" s="19"/>
      <c r="L255" s="19"/>
      <c r="M255" s="19"/>
      <c r="N255" s="19"/>
      <c r="O255" s="19"/>
      <c r="P255" s="19"/>
      <c r="Q255" s="19"/>
    </row>
    <row r="256" spans="6:17" ht="14.45" hidden="1" customHeight="1" x14ac:dyDescent="0.25">
      <c r="F256" s="19"/>
      <c r="G256" s="19"/>
      <c r="H256" s="19"/>
      <c r="I256" s="19"/>
      <c r="J256" s="19"/>
      <c r="K256" s="19"/>
      <c r="L256" s="19"/>
      <c r="M256" s="19"/>
      <c r="N256" s="19"/>
      <c r="O256" s="19"/>
      <c r="P256" s="19"/>
      <c r="Q256" s="19"/>
    </row>
    <row r="257" spans="6:17" ht="14.45" hidden="1" customHeight="1" x14ac:dyDescent="0.25">
      <c r="F257" s="19"/>
      <c r="G257" s="19"/>
      <c r="H257" s="19"/>
      <c r="I257" s="19"/>
      <c r="J257" s="19"/>
      <c r="K257" s="19"/>
      <c r="L257" s="19"/>
      <c r="M257" s="19"/>
      <c r="N257" s="19"/>
      <c r="O257" s="19"/>
      <c r="P257" s="19"/>
      <c r="Q257" s="19"/>
    </row>
    <row r="258" spans="6:17" ht="14.45" hidden="1" customHeight="1" x14ac:dyDescent="0.25">
      <c r="F258" s="19"/>
      <c r="G258" s="19"/>
      <c r="H258" s="19"/>
      <c r="I258" s="19"/>
      <c r="J258" s="19"/>
      <c r="K258" s="19"/>
      <c r="L258" s="19"/>
      <c r="M258" s="19"/>
      <c r="N258" s="19"/>
      <c r="O258" s="19"/>
      <c r="P258" s="19"/>
      <c r="Q258" s="19"/>
    </row>
    <row r="259" spans="6:17" ht="14.45" hidden="1" customHeight="1" x14ac:dyDescent="0.25">
      <c r="F259" s="19"/>
      <c r="G259" s="19"/>
      <c r="H259" s="19"/>
      <c r="I259" s="19"/>
      <c r="J259" s="19"/>
      <c r="K259" s="19"/>
      <c r="L259" s="19"/>
      <c r="M259" s="19"/>
      <c r="N259" s="19"/>
      <c r="O259" s="19"/>
      <c r="P259" s="19"/>
      <c r="Q259" s="19"/>
    </row>
    <row r="260" spans="6:17" ht="14.45" hidden="1" customHeight="1" x14ac:dyDescent="0.25">
      <c r="F260" s="19"/>
      <c r="G260" s="19"/>
      <c r="H260" s="19"/>
      <c r="I260" s="19"/>
      <c r="J260" s="19"/>
      <c r="K260" s="19"/>
      <c r="L260" s="19"/>
      <c r="M260" s="19"/>
      <c r="N260" s="19"/>
      <c r="O260" s="19"/>
      <c r="P260" s="19"/>
      <c r="Q260" s="19"/>
    </row>
    <row r="261" spans="6:17" ht="14.45" hidden="1" customHeight="1" x14ac:dyDescent="0.25">
      <c r="F261" s="19"/>
      <c r="G261" s="19"/>
      <c r="H261" s="19"/>
      <c r="I261" s="19"/>
      <c r="J261" s="19"/>
      <c r="K261" s="19"/>
      <c r="L261" s="19"/>
      <c r="M261" s="19"/>
      <c r="N261" s="19"/>
      <c r="O261" s="19"/>
      <c r="P261" s="19"/>
      <c r="Q261" s="19"/>
    </row>
    <row r="262" spans="6:17" ht="14.45" hidden="1" customHeight="1" x14ac:dyDescent="0.25">
      <c r="F262" s="19"/>
      <c r="G262" s="19"/>
      <c r="H262" s="19"/>
      <c r="I262" s="19"/>
      <c r="J262" s="19"/>
      <c r="K262" s="19"/>
      <c r="L262" s="19"/>
      <c r="M262" s="19"/>
      <c r="N262" s="19"/>
      <c r="O262" s="19"/>
      <c r="P262" s="19"/>
      <c r="Q262" s="19"/>
    </row>
    <row r="263" spans="6:17" ht="14.45" hidden="1" customHeight="1" x14ac:dyDescent="0.25">
      <c r="F263" s="19"/>
      <c r="G263" s="19"/>
      <c r="H263" s="19"/>
      <c r="I263" s="19"/>
      <c r="J263" s="19"/>
      <c r="K263" s="19"/>
      <c r="L263" s="19"/>
      <c r="M263" s="19"/>
      <c r="N263" s="19"/>
      <c r="O263" s="19"/>
      <c r="P263" s="19"/>
      <c r="Q263" s="19"/>
    </row>
    <row r="264" spans="6:17" ht="14.45" hidden="1" customHeight="1" x14ac:dyDescent="0.25">
      <c r="F264" s="19"/>
      <c r="G264" s="19"/>
      <c r="H264" s="19"/>
      <c r="I264" s="19"/>
      <c r="J264" s="19"/>
      <c r="K264" s="19"/>
      <c r="L264" s="19"/>
      <c r="M264" s="19"/>
      <c r="N264" s="19"/>
      <c r="O264" s="19"/>
      <c r="P264" s="19"/>
      <c r="Q264" s="19"/>
    </row>
    <row r="265" spans="6:17" ht="14.45" hidden="1" customHeight="1" x14ac:dyDescent="0.25">
      <c r="F265" s="19"/>
      <c r="G265" s="19"/>
      <c r="H265" s="19"/>
      <c r="I265" s="19"/>
      <c r="J265" s="19"/>
      <c r="K265" s="19"/>
      <c r="L265" s="19"/>
      <c r="M265" s="19"/>
      <c r="N265" s="19"/>
      <c r="O265" s="19"/>
      <c r="P265" s="19"/>
      <c r="Q265" s="19"/>
    </row>
    <row r="266" spans="6:17" ht="14.45" hidden="1" customHeight="1" x14ac:dyDescent="0.25">
      <c r="F266" s="19"/>
      <c r="G266" s="19"/>
      <c r="H266" s="19"/>
      <c r="I266" s="19"/>
      <c r="J266" s="19"/>
      <c r="K266" s="19"/>
      <c r="L266" s="19"/>
      <c r="M266" s="19"/>
      <c r="N266" s="19"/>
      <c r="O266" s="19"/>
      <c r="P266" s="19"/>
      <c r="Q266" s="19"/>
    </row>
    <row r="267" spans="6:17" ht="14.45" hidden="1" customHeight="1" x14ac:dyDescent="0.25">
      <c r="F267" s="19"/>
      <c r="G267" s="19"/>
      <c r="H267" s="19"/>
      <c r="I267" s="19"/>
      <c r="J267" s="19"/>
      <c r="K267" s="19"/>
      <c r="L267" s="19"/>
      <c r="M267" s="19"/>
      <c r="N267" s="19"/>
      <c r="O267" s="19"/>
      <c r="P267" s="19"/>
      <c r="Q267" s="19"/>
    </row>
    <row r="268" spans="6:17" ht="14.45" hidden="1" customHeight="1" x14ac:dyDescent="0.25">
      <c r="F268" s="19"/>
      <c r="G268" s="19"/>
      <c r="H268" s="19"/>
      <c r="I268" s="19"/>
      <c r="J268" s="19"/>
      <c r="K268" s="19"/>
      <c r="L268" s="19"/>
      <c r="M268" s="19"/>
      <c r="N268" s="19"/>
      <c r="O268" s="19"/>
      <c r="P268" s="19"/>
      <c r="Q268" s="19"/>
    </row>
    <row r="269" spans="6:17" ht="14.45" hidden="1" customHeight="1" x14ac:dyDescent="0.25">
      <c r="F269" s="19"/>
      <c r="G269" s="19"/>
      <c r="H269" s="19"/>
      <c r="I269" s="19"/>
      <c r="J269" s="19"/>
      <c r="K269" s="19"/>
      <c r="L269" s="19"/>
      <c r="M269" s="19"/>
      <c r="N269" s="19"/>
      <c r="O269" s="19"/>
      <c r="P269" s="19"/>
      <c r="Q269" s="19"/>
    </row>
    <row r="270" spans="6:17" ht="14.45" hidden="1" customHeight="1" x14ac:dyDescent="0.25">
      <c r="F270" s="19"/>
      <c r="G270" s="19"/>
      <c r="H270" s="19"/>
      <c r="I270" s="19"/>
      <c r="J270" s="19"/>
      <c r="K270" s="19"/>
      <c r="L270" s="19"/>
      <c r="M270" s="19"/>
      <c r="N270" s="19"/>
      <c r="O270" s="19"/>
      <c r="P270" s="19"/>
      <c r="Q270" s="19"/>
    </row>
    <row r="271" spans="6:17" ht="14.45" hidden="1" customHeight="1" x14ac:dyDescent="0.25">
      <c r="F271" s="19"/>
      <c r="G271" s="19"/>
      <c r="H271" s="19"/>
      <c r="I271" s="19"/>
      <c r="J271" s="19"/>
      <c r="K271" s="19"/>
      <c r="L271" s="19"/>
      <c r="M271" s="19"/>
      <c r="N271" s="19"/>
      <c r="O271" s="19"/>
      <c r="P271" s="19"/>
      <c r="Q271" s="19"/>
    </row>
    <row r="272" spans="6:17" ht="14.45" hidden="1" customHeight="1" x14ac:dyDescent="0.25">
      <c r="F272" s="19"/>
      <c r="G272" s="19"/>
      <c r="H272" s="19"/>
      <c r="I272" s="19"/>
      <c r="J272" s="19"/>
      <c r="K272" s="19"/>
      <c r="L272" s="19"/>
      <c r="M272" s="19"/>
      <c r="N272" s="19"/>
      <c r="O272" s="19"/>
      <c r="P272" s="19"/>
      <c r="Q272" s="19"/>
    </row>
    <row r="273" spans="6:17" ht="14.45" hidden="1" customHeight="1" x14ac:dyDescent="0.25">
      <c r="F273" s="19"/>
      <c r="G273" s="19"/>
      <c r="H273" s="19"/>
      <c r="I273" s="19"/>
      <c r="J273" s="19"/>
      <c r="K273" s="19"/>
      <c r="L273" s="19"/>
      <c r="M273" s="19"/>
      <c r="N273" s="19"/>
      <c r="O273" s="19"/>
      <c r="P273" s="19"/>
      <c r="Q273" s="19"/>
    </row>
    <row r="274" spans="6:17" ht="14.45" hidden="1" customHeight="1" x14ac:dyDescent="0.25">
      <c r="F274" s="19"/>
      <c r="G274" s="19"/>
      <c r="H274" s="19"/>
      <c r="I274" s="19"/>
      <c r="J274" s="19"/>
      <c r="K274" s="19"/>
      <c r="L274" s="19"/>
      <c r="M274" s="19"/>
      <c r="N274" s="19"/>
      <c r="O274" s="19"/>
      <c r="P274" s="19"/>
      <c r="Q274" s="19"/>
    </row>
    <row r="275" spans="6:17" ht="14.45" hidden="1" customHeight="1" x14ac:dyDescent="0.25">
      <c r="F275" s="19"/>
      <c r="G275" s="19"/>
      <c r="H275" s="19"/>
      <c r="I275" s="19"/>
      <c r="J275" s="19"/>
      <c r="K275" s="19"/>
      <c r="L275" s="19"/>
      <c r="M275" s="19"/>
      <c r="N275" s="19"/>
      <c r="O275" s="19"/>
      <c r="P275" s="19"/>
      <c r="Q275" s="19"/>
    </row>
    <row r="276" spans="6:17" ht="14.45" hidden="1" customHeight="1" x14ac:dyDescent="0.25">
      <c r="F276" s="19"/>
      <c r="G276" s="19"/>
      <c r="H276" s="19"/>
      <c r="I276" s="19"/>
      <c r="J276" s="19"/>
      <c r="K276" s="19"/>
      <c r="L276" s="19"/>
      <c r="M276" s="19"/>
      <c r="N276" s="19"/>
      <c r="O276" s="19"/>
      <c r="P276" s="19"/>
      <c r="Q276" s="19"/>
    </row>
    <row r="277" spans="6:17" ht="14.45" hidden="1" customHeight="1" x14ac:dyDescent="0.25">
      <c r="F277" s="19"/>
      <c r="G277" s="19"/>
      <c r="H277" s="19"/>
      <c r="I277" s="19"/>
      <c r="J277" s="19"/>
      <c r="K277" s="19"/>
      <c r="L277" s="19"/>
      <c r="M277" s="19"/>
      <c r="N277" s="19"/>
      <c r="O277" s="19"/>
      <c r="P277" s="19"/>
      <c r="Q277" s="19"/>
    </row>
    <row r="278" spans="6:17" ht="14.45" hidden="1" customHeight="1" x14ac:dyDescent="0.25">
      <c r="F278" s="19"/>
      <c r="G278" s="19"/>
      <c r="H278" s="19"/>
      <c r="I278" s="19"/>
      <c r="J278" s="19"/>
      <c r="K278" s="19"/>
      <c r="L278" s="19"/>
      <c r="M278" s="19"/>
      <c r="N278" s="19"/>
      <c r="O278" s="19"/>
      <c r="P278" s="19"/>
      <c r="Q278" s="19"/>
    </row>
    <row r="279" spans="6:17" ht="14.45" hidden="1" customHeight="1" x14ac:dyDescent="0.25">
      <c r="F279" s="19"/>
      <c r="G279" s="19"/>
      <c r="H279" s="19"/>
      <c r="I279" s="19"/>
      <c r="J279" s="19"/>
      <c r="K279" s="19"/>
      <c r="L279" s="19"/>
      <c r="M279" s="19"/>
      <c r="N279" s="19"/>
      <c r="O279" s="19"/>
      <c r="P279" s="19"/>
      <c r="Q279" s="19"/>
    </row>
  </sheetData>
  <mergeCells count="8">
    <mergeCell ref="G170:P171"/>
    <mergeCell ref="G173:U190"/>
    <mergeCell ref="G23:K23"/>
    <mergeCell ref="M25:Q28"/>
    <mergeCell ref="G29:K29"/>
    <mergeCell ref="G35:L35"/>
    <mergeCell ref="G40:L40"/>
    <mergeCell ref="G169:M169"/>
  </mergeCells>
  <pageMargins left="0.511811024" right="0.511811024" top="0.78740157499999996" bottom="0.78740157499999996" header="0.31496062000000002" footer="0.31496062000000002"/>
  <pageSetup orientation="portrait"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AD172"/>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42" customWidth="1"/>
    <col min="7" max="7" width="32.140625" customWidth="1"/>
    <col min="8" max="8" width="14.7109375" customWidth="1"/>
    <col min="9" max="10" width="14" customWidth="1"/>
    <col min="11" max="11" width="15.85546875" customWidth="1"/>
    <col min="12"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36.6" customHeight="1" x14ac:dyDescent="0.25">
      <c r="F18" s="25"/>
      <c r="G18" s="27"/>
      <c r="H18" s="30"/>
      <c r="I18" s="28"/>
      <c r="J18" s="29"/>
    </row>
    <row r="19" spans="6:25" ht="29.45" customHeight="1" x14ac:dyDescent="0.25">
      <c r="F19" s="56" t="s">
        <v>166</v>
      </c>
      <c r="G19" s="34" t="s">
        <v>178</v>
      </c>
      <c r="H19" s="19"/>
      <c r="I19" s="19"/>
      <c r="J19" s="19"/>
      <c r="K19" s="19"/>
      <c r="L19" s="19"/>
      <c r="M19" s="19"/>
      <c r="N19" s="19"/>
      <c r="O19" s="19"/>
      <c r="P19" s="19"/>
      <c r="R19" s="38"/>
      <c r="S19" s="38"/>
      <c r="T19" s="38"/>
      <c r="U19" s="38"/>
      <c r="V19" s="38"/>
      <c r="W19" s="38"/>
      <c r="X19" s="38"/>
      <c r="Y19" s="38"/>
    </row>
    <row r="20" spans="6:25" ht="29.45" customHeight="1" x14ac:dyDescent="0.25">
      <c r="F20" s="56" t="s">
        <v>167</v>
      </c>
      <c r="G20" s="34" t="s">
        <v>1427</v>
      </c>
      <c r="H20" s="19"/>
      <c r="I20" s="19"/>
      <c r="J20" s="19"/>
      <c r="K20" s="19"/>
      <c r="L20" s="19"/>
      <c r="M20" s="19"/>
      <c r="N20" s="19"/>
      <c r="O20" s="19"/>
      <c r="P20" s="19"/>
      <c r="R20" s="38"/>
      <c r="S20" s="38"/>
      <c r="T20" s="38"/>
      <c r="U20" s="38"/>
      <c r="V20" s="38"/>
      <c r="W20" s="38"/>
      <c r="X20" s="38"/>
      <c r="Y20" s="38"/>
    </row>
    <row r="21" spans="6:25" ht="29.45" customHeight="1" x14ac:dyDescent="0.25">
      <c r="F21" s="56" t="s">
        <v>168</v>
      </c>
      <c r="G21" s="34" t="s">
        <v>1610</v>
      </c>
      <c r="H21" s="19"/>
      <c r="I21" s="19"/>
      <c r="J21" s="19"/>
      <c r="K21" s="19"/>
      <c r="L21" s="19"/>
      <c r="M21" s="19"/>
      <c r="N21" s="19"/>
      <c r="O21" s="19"/>
      <c r="P21" s="19"/>
      <c r="W21" s="38"/>
      <c r="X21" s="38"/>
      <c r="Y21" s="38"/>
    </row>
    <row r="22" spans="6:25" ht="29.45" hidden="1" customHeight="1" x14ac:dyDescent="0.25">
      <c r="F22" s="40" t="s">
        <v>169</v>
      </c>
      <c r="G22" s="34"/>
      <c r="H22" s="19"/>
      <c r="I22" s="19"/>
      <c r="J22" s="19"/>
      <c r="K22" s="19"/>
      <c r="L22" s="19"/>
      <c r="M22" s="19"/>
      <c r="N22" s="19"/>
      <c r="O22" s="249"/>
      <c r="P22" s="249"/>
      <c r="Q22" s="30"/>
      <c r="R22" s="30"/>
      <c r="W22" s="38"/>
      <c r="X22" s="38"/>
      <c r="Y22" s="38"/>
    </row>
    <row r="23" spans="6:25" ht="29.45" customHeight="1" x14ac:dyDescent="0.25">
      <c r="F23" s="56" t="s">
        <v>170</v>
      </c>
      <c r="G23" s="33" t="s">
        <v>1428</v>
      </c>
      <c r="H23" s="19"/>
      <c r="I23" s="19"/>
      <c r="J23" s="19"/>
      <c r="K23" s="19"/>
      <c r="L23" s="19"/>
      <c r="M23" s="19"/>
      <c r="N23" s="19"/>
      <c r="O23" s="249"/>
      <c r="P23" s="249"/>
      <c r="Q23" s="30"/>
      <c r="R23" s="30"/>
      <c r="W23" s="38"/>
      <c r="X23" s="38"/>
      <c r="Y23" s="38"/>
    </row>
    <row r="24" spans="6:25" ht="29.45" customHeight="1" x14ac:dyDescent="0.25">
      <c r="F24" s="56" t="s">
        <v>171</v>
      </c>
      <c r="G24" s="155" t="s">
        <v>180</v>
      </c>
      <c r="H24" s="110"/>
      <c r="I24" s="110"/>
      <c r="J24" s="110"/>
      <c r="K24" s="110"/>
      <c r="L24" s="110"/>
      <c r="M24" s="110"/>
      <c r="N24" s="110"/>
      <c r="O24" s="249"/>
      <c r="P24" s="249"/>
      <c r="Q24" s="30"/>
      <c r="R24" s="30"/>
      <c r="W24" s="38"/>
      <c r="X24" s="38"/>
      <c r="Y24" s="38"/>
    </row>
    <row r="25" spans="6:25" ht="29.45" customHeight="1" x14ac:dyDescent="0.25">
      <c r="F25" s="40"/>
      <c r="G25" s="87" t="s">
        <v>169</v>
      </c>
      <c r="H25" s="87" t="s">
        <v>207</v>
      </c>
      <c r="I25" s="87" t="s">
        <v>208</v>
      </c>
      <c r="J25" s="51" t="s">
        <v>184</v>
      </c>
      <c r="K25" s="87" t="s">
        <v>185</v>
      </c>
      <c r="L25" s="110"/>
      <c r="M25" s="110"/>
      <c r="N25" s="110"/>
      <c r="O25" s="249"/>
      <c r="P25" s="249"/>
      <c r="Q25" s="30"/>
      <c r="R25" s="30"/>
      <c r="W25" s="38"/>
      <c r="X25" s="38"/>
      <c r="Y25" s="38"/>
    </row>
    <row r="26" spans="6:25" ht="29.45" customHeight="1" x14ac:dyDescent="0.25">
      <c r="F26" s="40"/>
      <c r="G26" s="140" t="s">
        <v>1043</v>
      </c>
      <c r="H26" s="140"/>
      <c r="I26" s="140"/>
      <c r="J26" s="140"/>
      <c r="K26" s="140"/>
      <c r="L26" s="110"/>
      <c r="M26" s="110"/>
      <c r="N26" s="110"/>
      <c r="O26" s="249"/>
      <c r="P26" s="249"/>
      <c r="Q26" s="30"/>
      <c r="R26" s="30"/>
      <c r="W26" s="38"/>
      <c r="X26" s="38"/>
      <c r="Y26" s="38"/>
    </row>
    <row r="27" spans="6:25" ht="29.45" customHeight="1" x14ac:dyDescent="0.25">
      <c r="F27" s="40"/>
      <c r="G27" s="140" t="s">
        <v>1065</v>
      </c>
      <c r="H27" s="112">
        <v>36</v>
      </c>
      <c r="I27" s="112">
        <v>42</v>
      </c>
      <c r="J27" s="112">
        <v>0</v>
      </c>
      <c r="K27" s="112">
        <v>78</v>
      </c>
      <c r="L27" s="110"/>
      <c r="M27" s="110"/>
      <c r="N27" s="110"/>
      <c r="O27" s="249"/>
      <c r="P27" s="249"/>
      <c r="Q27" s="30"/>
      <c r="R27" s="30"/>
      <c r="W27" s="38"/>
      <c r="X27" s="38"/>
      <c r="Y27" s="38"/>
    </row>
    <row r="28" spans="6:25" ht="29.45" customHeight="1" x14ac:dyDescent="0.25">
      <c r="F28" s="40"/>
      <c r="G28" s="140" t="s">
        <v>268</v>
      </c>
      <c r="H28" s="112" t="s">
        <v>1280</v>
      </c>
      <c r="I28" s="112" t="s">
        <v>1277</v>
      </c>
      <c r="J28" s="112" t="s">
        <v>1278</v>
      </c>
      <c r="K28" s="112" t="s">
        <v>1279</v>
      </c>
      <c r="L28" s="110"/>
      <c r="M28" s="110"/>
      <c r="N28" s="110"/>
      <c r="O28" s="249"/>
      <c r="P28" s="249"/>
      <c r="Q28" s="30"/>
      <c r="R28" s="30"/>
      <c r="W28" s="38"/>
      <c r="X28" s="38"/>
      <c r="Y28" s="38"/>
    </row>
    <row r="29" spans="6:25" ht="29.45" customHeight="1" x14ac:dyDescent="0.25">
      <c r="F29" s="40"/>
      <c r="G29" s="140" t="s">
        <v>1047</v>
      </c>
      <c r="H29" s="140"/>
      <c r="I29" s="140"/>
      <c r="J29" s="140"/>
      <c r="K29" s="140"/>
      <c r="L29" s="110"/>
      <c r="M29" s="110"/>
      <c r="N29" s="110"/>
      <c r="O29" s="249"/>
      <c r="P29" s="249"/>
      <c r="Q29" s="30"/>
      <c r="R29" s="30"/>
      <c r="W29" s="38"/>
      <c r="X29" s="38"/>
      <c r="Y29" s="38"/>
    </row>
    <row r="30" spans="6:25" ht="29.45" customHeight="1" x14ac:dyDescent="0.25">
      <c r="F30" s="40"/>
      <c r="G30" s="140" t="s">
        <v>1065</v>
      </c>
      <c r="H30" s="112">
        <v>330</v>
      </c>
      <c r="I30" s="112">
        <v>484</v>
      </c>
      <c r="J30" s="112">
        <v>0</v>
      </c>
      <c r="K30" s="112">
        <v>814</v>
      </c>
      <c r="L30" s="110"/>
      <c r="M30" s="110"/>
      <c r="N30" s="110"/>
      <c r="O30" s="249"/>
      <c r="P30" s="249"/>
      <c r="Q30" s="30"/>
      <c r="R30" s="30"/>
      <c r="W30" s="38"/>
      <c r="X30" s="38"/>
      <c r="Y30" s="38"/>
    </row>
    <row r="31" spans="6:25" ht="29.45" customHeight="1" x14ac:dyDescent="0.25">
      <c r="F31" s="40"/>
      <c r="G31" s="140" t="s">
        <v>268</v>
      </c>
      <c r="H31" s="112" t="s">
        <v>1281</v>
      </c>
      <c r="I31" s="112" t="s">
        <v>1282</v>
      </c>
      <c r="J31" s="112" t="s">
        <v>1278</v>
      </c>
      <c r="K31" s="112" t="s">
        <v>1279</v>
      </c>
      <c r="L31" s="110"/>
      <c r="M31" s="110"/>
      <c r="N31" s="110"/>
      <c r="O31" s="249"/>
      <c r="P31" s="249"/>
      <c r="Q31" s="30"/>
      <c r="R31" s="30"/>
      <c r="W31" s="38"/>
      <c r="X31" s="38"/>
      <c r="Y31" s="38"/>
    </row>
    <row r="32" spans="6:25" ht="29.45" customHeight="1" x14ac:dyDescent="0.25">
      <c r="F32" s="40"/>
      <c r="G32" s="140" t="s">
        <v>1048</v>
      </c>
      <c r="H32" s="140"/>
      <c r="I32" s="140"/>
      <c r="J32" s="140"/>
      <c r="K32" s="140"/>
      <c r="L32" s="110"/>
      <c r="M32" s="110"/>
      <c r="N32" s="110"/>
      <c r="O32" s="249"/>
      <c r="P32" s="249"/>
      <c r="Q32" s="30"/>
      <c r="R32" s="30"/>
      <c r="W32" s="38"/>
      <c r="X32" s="38"/>
      <c r="Y32" s="38"/>
    </row>
    <row r="33" spans="6:25" ht="29.45" customHeight="1" x14ac:dyDescent="0.25">
      <c r="F33" s="40"/>
      <c r="G33" s="140" t="s">
        <v>1065</v>
      </c>
      <c r="H33" s="112">
        <v>418</v>
      </c>
      <c r="I33" s="112">
        <v>728</v>
      </c>
      <c r="J33" s="112">
        <v>0</v>
      </c>
      <c r="K33" s="112">
        <v>1146</v>
      </c>
      <c r="L33" s="110"/>
      <c r="M33" s="110"/>
      <c r="N33" s="110"/>
      <c r="O33" s="249"/>
      <c r="P33" s="249"/>
      <c r="Q33" s="30"/>
      <c r="R33" s="30"/>
      <c r="W33" s="38"/>
      <c r="X33" s="38"/>
      <c r="Y33" s="38"/>
    </row>
    <row r="34" spans="6:25" ht="29.45" customHeight="1" x14ac:dyDescent="0.25">
      <c r="F34" s="40"/>
      <c r="G34" s="140" t="s">
        <v>268</v>
      </c>
      <c r="H34" s="112" t="s">
        <v>1283</v>
      </c>
      <c r="I34" s="112" t="s">
        <v>1284</v>
      </c>
      <c r="J34" s="112" t="s">
        <v>1278</v>
      </c>
      <c r="K34" s="112" t="s">
        <v>1279</v>
      </c>
      <c r="L34" s="110"/>
      <c r="M34" s="110"/>
      <c r="N34" s="110"/>
      <c r="O34" s="249"/>
      <c r="P34" s="249"/>
      <c r="Q34" s="30"/>
      <c r="R34" s="30"/>
      <c r="W34" s="38"/>
      <c r="X34" s="38"/>
      <c r="Y34" s="38"/>
    </row>
    <row r="35" spans="6:25" ht="29.45" customHeight="1" x14ac:dyDescent="0.25">
      <c r="F35" s="40"/>
      <c r="G35" s="140" t="s">
        <v>1049</v>
      </c>
      <c r="H35" s="140"/>
      <c r="I35" s="140"/>
      <c r="J35" s="140"/>
      <c r="K35" s="140"/>
      <c r="L35" s="110"/>
      <c r="M35" s="110"/>
      <c r="N35" s="110"/>
      <c r="O35" s="249"/>
      <c r="P35" s="249"/>
      <c r="Q35" s="30"/>
      <c r="R35" s="30"/>
      <c r="W35" s="38"/>
      <c r="X35" s="38"/>
      <c r="Y35" s="38"/>
    </row>
    <row r="36" spans="6:25" ht="29.45" customHeight="1" x14ac:dyDescent="0.25">
      <c r="F36" s="40"/>
      <c r="G36" s="140" t="s">
        <v>1065</v>
      </c>
      <c r="H36" s="112">
        <v>571</v>
      </c>
      <c r="I36" s="112">
        <v>1021</v>
      </c>
      <c r="J36" s="112">
        <v>1</v>
      </c>
      <c r="K36" s="112">
        <v>1593</v>
      </c>
      <c r="L36" s="110"/>
      <c r="M36" s="110"/>
      <c r="N36" s="110"/>
      <c r="O36" s="249"/>
      <c r="P36" s="249"/>
      <c r="Q36" s="30"/>
      <c r="R36" s="30"/>
      <c r="W36" s="38"/>
      <c r="X36" s="38"/>
      <c r="Y36" s="38"/>
    </row>
    <row r="37" spans="6:25" ht="29.45" customHeight="1" x14ac:dyDescent="0.25">
      <c r="F37" s="40"/>
      <c r="G37" s="140" t="s">
        <v>268</v>
      </c>
      <c r="H37" s="112" t="s">
        <v>1285</v>
      </c>
      <c r="I37" s="112" t="s">
        <v>1286</v>
      </c>
      <c r="J37" s="112" t="s">
        <v>1287</v>
      </c>
      <c r="K37" s="112" t="s">
        <v>1279</v>
      </c>
      <c r="L37" s="110"/>
      <c r="M37" s="110"/>
      <c r="N37" s="110"/>
      <c r="O37" s="249"/>
      <c r="P37" s="249"/>
      <c r="Q37" s="30"/>
      <c r="R37" s="30"/>
      <c r="W37" s="38"/>
      <c r="X37" s="38"/>
      <c r="Y37" s="38"/>
    </row>
    <row r="38" spans="6:25" ht="29.45" customHeight="1" x14ac:dyDescent="0.25">
      <c r="F38" s="40"/>
      <c r="G38" s="140" t="s">
        <v>1050</v>
      </c>
      <c r="H38" s="140"/>
      <c r="I38" s="140"/>
      <c r="J38" s="140"/>
      <c r="K38" s="140"/>
      <c r="L38" s="110"/>
      <c r="M38" s="110"/>
      <c r="N38" s="110"/>
      <c r="O38" s="249"/>
      <c r="P38" s="249"/>
      <c r="Q38" s="30"/>
      <c r="R38" s="30"/>
      <c r="W38" s="38"/>
      <c r="X38" s="38"/>
      <c r="Y38" s="38"/>
    </row>
    <row r="39" spans="6:25" ht="29.45" customHeight="1" x14ac:dyDescent="0.25">
      <c r="F39" s="40"/>
      <c r="G39" s="140" t="s">
        <v>1065</v>
      </c>
      <c r="H39" s="112">
        <v>1136</v>
      </c>
      <c r="I39" s="112">
        <v>500</v>
      </c>
      <c r="J39" s="112">
        <v>0</v>
      </c>
      <c r="K39" s="112">
        <v>1636</v>
      </c>
      <c r="L39" s="110"/>
      <c r="M39" s="110"/>
      <c r="N39" s="110"/>
      <c r="O39" s="249"/>
      <c r="P39" s="249"/>
      <c r="Q39" s="30"/>
      <c r="R39" s="30"/>
      <c r="W39" s="38"/>
      <c r="X39" s="38"/>
      <c r="Y39" s="38"/>
    </row>
    <row r="40" spans="6:25" ht="29.45" customHeight="1" x14ac:dyDescent="0.25">
      <c r="F40" s="40"/>
      <c r="G40" s="140" t="s">
        <v>268</v>
      </c>
      <c r="H40" s="112" t="s">
        <v>1288</v>
      </c>
      <c r="I40" s="112" t="s">
        <v>1289</v>
      </c>
      <c r="J40" s="112">
        <v>0</v>
      </c>
      <c r="K40" s="112" t="s">
        <v>1279</v>
      </c>
      <c r="L40" s="110"/>
      <c r="M40" s="110"/>
      <c r="N40" s="110"/>
      <c r="O40" s="249"/>
      <c r="P40" s="249"/>
      <c r="Q40" s="30"/>
      <c r="R40" s="30"/>
      <c r="W40" s="38"/>
      <c r="X40" s="38"/>
      <c r="Y40" s="38"/>
    </row>
    <row r="41" spans="6:25" ht="29.45" customHeight="1" x14ac:dyDescent="0.25">
      <c r="F41" s="40"/>
      <c r="G41" s="140" t="s">
        <v>1066</v>
      </c>
      <c r="H41" s="140"/>
      <c r="I41" s="140"/>
      <c r="J41" s="140"/>
      <c r="K41" s="140"/>
      <c r="L41" s="110"/>
      <c r="M41" s="110"/>
      <c r="N41" s="110"/>
      <c r="O41" s="249"/>
      <c r="P41" s="249"/>
      <c r="Q41" s="30"/>
      <c r="R41" s="30"/>
      <c r="W41" s="38"/>
      <c r="X41" s="38"/>
      <c r="Y41" s="38"/>
    </row>
    <row r="42" spans="6:25" ht="29.45" customHeight="1" x14ac:dyDescent="0.25">
      <c r="F42" s="40"/>
      <c r="G42" s="140" t="s">
        <v>1065</v>
      </c>
      <c r="H42" s="140">
        <v>0</v>
      </c>
      <c r="I42" s="140">
        <v>0</v>
      </c>
      <c r="J42" s="140">
        <v>0</v>
      </c>
      <c r="K42" s="140">
        <v>0</v>
      </c>
      <c r="L42" s="110"/>
      <c r="M42" s="110"/>
      <c r="N42" s="110"/>
      <c r="O42" s="249"/>
      <c r="P42" s="249"/>
      <c r="Q42" s="30"/>
      <c r="R42" s="30"/>
      <c r="W42" s="38"/>
      <c r="X42" s="38"/>
      <c r="Y42" s="38"/>
    </row>
    <row r="43" spans="6:25" ht="29.45" customHeight="1" x14ac:dyDescent="0.25">
      <c r="F43" s="40"/>
      <c r="G43" s="140" t="s">
        <v>268</v>
      </c>
      <c r="H43" s="375">
        <v>0</v>
      </c>
      <c r="I43" s="375">
        <v>0</v>
      </c>
      <c r="J43" s="375">
        <v>0</v>
      </c>
      <c r="K43" s="375">
        <v>0</v>
      </c>
      <c r="L43" s="110"/>
      <c r="M43" s="110"/>
      <c r="N43" s="110"/>
      <c r="O43" s="249"/>
      <c r="P43" s="249"/>
      <c r="Q43" s="30"/>
      <c r="R43" s="30"/>
      <c r="W43" s="38"/>
      <c r="X43" s="38"/>
      <c r="Y43" s="38"/>
    </row>
    <row r="44" spans="6:25" ht="29.45" customHeight="1" x14ac:dyDescent="0.25">
      <c r="F44" s="40"/>
      <c r="G44" s="140" t="s">
        <v>1067</v>
      </c>
      <c r="H44" s="140"/>
      <c r="I44" s="140"/>
      <c r="J44" s="140"/>
      <c r="K44" s="140"/>
      <c r="L44" s="110"/>
      <c r="M44" s="110"/>
      <c r="N44" s="110"/>
      <c r="O44" s="249"/>
      <c r="P44" s="249"/>
      <c r="Q44" s="30"/>
      <c r="R44" s="30"/>
      <c r="W44" s="38"/>
      <c r="X44" s="38"/>
      <c r="Y44" s="38"/>
    </row>
    <row r="45" spans="6:25" ht="29.45" customHeight="1" x14ac:dyDescent="0.25">
      <c r="F45" s="40"/>
      <c r="G45" s="140" t="s">
        <v>1065</v>
      </c>
      <c r="H45" s="112">
        <v>156</v>
      </c>
      <c r="I45" s="112">
        <v>1825</v>
      </c>
      <c r="J45" s="112">
        <v>1</v>
      </c>
      <c r="K45" s="112">
        <v>1982</v>
      </c>
      <c r="L45" s="110"/>
      <c r="M45" s="110"/>
      <c r="N45" s="110"/>
      <c r="O45" s="249"/>
      <c r="P45" s="249"/>
      <c r="Q45" s="30"/>
      <c r="R45" s="30"/>
      <c r="W45" s="38"/>
      <c r="X45" s="38"/>
      <c r="Y45" s="38"/>
    </row>
    <row r="46" spans="6:25" ht="29.45" customHeight="1" x14ac:dyDescent="0.25">
      <c r="F46" s="40"/>
      <c r="G46" s="140" t="s">
        <v>268</v>
      </c>
      <c r="H46" s="112" t="s">
        <v>1290</v>
      </c>
      <c r="I46" s="112" t="s">
        <v>1291</v>
      </c>
      <c r="J46" s="112" t="s">
        <v>1292</v>
      </c>
      <c r="K46" s="112" t="s">
        <v>1279</v>
      </c>
      <c r="L46" s="110"/>
      <c r="M46" s="110"/>
      <c r="N46" s="110"/>
      <c r="O46" s="249"/>
      <c r="P46" s="249"/>
      <c r="Q46" s="30"/>
      <c r="R46" s="30"/>
      <c r="W46" s="38"/>
      <c r="X46" s="38"/>
      <c r="Y46" s="38"/>
    </row>
    <row r="47" spans="6:25" ht="29.45" customHeight="1" x14ac:dyDescent="0.25">
      <c r="F47" s="40"/>
      <c r="G47" s="112" t="s">
        <v>1293</v>
      </c>
      <c r="H47" s="112"/>
      <c r="I47" s="112"/>
      <c r="J47" s="112"/>
      <c r="K47" s="112"/>
      <c r="L47" s="110"/>
      <c r="M47" s="110"/>
      <c r="N47" s="110"/>
      <c r="O47" s="249"/>
      <c r="P47" s="249"/>
      <c r="Q47" s="30"/>
      <c r="R47" s="30"/>
      <c r="W47" s="38"/>
      <c r="X47" s="38"/>
      <c r="Y47" s="38"/>
    </row>
    <row r="48" spans="6:25" ht="29.45" customHeight="1" x14ac:dyDescent="0.25">
      <c r="F48" s="40"/>
      <c r="G48" s="112" t="s">
        <v>1065</v>
      </c>
      <c r="H48" s="112">
        <v>8</v>
      </c>
      <c r="I48" s="112">
        <v>3</v>
      </c>
      <c r="J48" s="112">
        <v>0</v>
      </c>
      <c r="K48" s="279">
        <v>11</v>
      </c>
      <c r="L48" s="110"/>
      <c r="M48" s="110"/>
      <c r="N48" s="110"/>
      <c r="O48" s="249"/>
      <c r="P48" s="249"/>
      <c r="Q48" s="30"/>
      <c r="R48" s="30"/>
      <c r="W48" s="38"/>
      <c r="X48" s="38"/>
      <c r="Y48" s="38"/>
    </row>
    <row r="49" spans="6:25" ht="29.45" customHeight="1" x14ac:dyDescent="0.25">
      <c r="F49" s="40"/>
      <c r="G49" s="112" t="s">
        <v>268</v>
      </c>
      <c r="H49" s="112" t="s">
        <v>1294</v>
      </c>
      <c r="I49" s="112" t="s">
        <v>1295</v>
      </c>
      <c r="J49" s="112" t="s">
        <v>1278</v>
      </c>
      <c r="K49" s="112" t="s">
        <v>1279</v>
      </c>
      <c r="L49" s="110"/>
      <c r="M49" s="110"/>
      <c r="N49" s="110"/>
      <c r="O49" s="249"/>
      <c r="P49" s="249"/>
      <c r="Q49" s="30"/>
      <c r="R49" s="30"/>
      <c r="W49" s="38"/>
      <c r="X49" s="38"/>
      <c r="Y49" s="38"/>
    </row>
    <row r="50" spans="6:25" ht="29.45" customHeight="1" x14ac:dyDescent="0.25">
      <c r="F50" s="40"/>
      <c r="G50" s="140" t="s">
        <v>1051</v>
      </c>
      <c r="H50" s="140"/>
      <c r="I50" s="140"/>
      <c r="J50" s="140"/>
      <c r="K50" s="140"/>
      <c r="L50" s="110"/>
      <c r="M50" s="110"/>
      <c r="N50" s="110"/>
      <c r="O50" s="249"/>
      <c r="P50" s="249"/>
      <c r="Q50" s="30"/>
      <c r="R50" s="30"/>
      <c r="W50" s="38"/>
      <c r="X50" s="38"/>
      <c r="Y50" s="38"/>
    </row>
    <row r="51" spans="6:25" ht="29.45" customHeight="1" x14ac:dyDescent="0.25">
      <c r="F51" s="40"/>
      <c r="G51" s="140" t="s">
        <v>1065</v>
      </c>
      <c r="H51" s="112">
        <v>2655</v>
      </c>
      <c r="I51" s="112">
        <v>4603</v>
      </c>
      <c r="J51" s="112">
        <v>2</v>
      </c>
      <c r="K51" s="112">
        <v>7260</v>
      </c>
      <c r="L51" s="110"/>
      <c r="M51" s="110"/>
      <c r="N51" s="110"/>
      <c r="O51" s="249"/>
      <c r="P51" s="249"/>
      <c r="Q51" s="30"/>
      <c r="R51" s="30"/>
      <c r="W51" s="38"/>
      <c r="X51" s="38"/>
      <c r="Y51" s="38"/>
    </row>
    <row r="52" spans="6:25" ht="29.45" customHeight="1" x14ac:dyDescent="0.25">
      <c r="F52" s="40"/>
      <c r="G52" s="140" t="s">
        <v>268</v>
      </c>
      <c r="H52" s="112" t="s">
        <v>1296</v>
      </c>
      <c r="I52" s="112" t="s">
        <v>1297</v>
      </c>
      <c r="J52" s="112" t="s">
        <v>1298</v>
      </c>
      <c r="K52" s="112" t="s">
        <v>1279</v>
      </c>
      <c r="L52" s="110"/>
      <c r="M52" s="110"/>
      <c r="N52" s="110"/>
      <c r="O52" s="249"/>
      <c r="P52" s="249"/>
      <c r="Q52" s="30"/>
      <c r="R52" s="30"/>
      <c r="W52" s="38"/>
      <c r="X52" s="38"/>
      <c r="Y52" s="38"/>
    </row>
    <row r="53" spans="6:25" ht="29.45" customHeight="1" x14ac:dyDescent="0.25">
      <c r="F53" s="40" t="s">
        <v>169</v>
      </c>
      <c r="G53" s="110"/>
      <c r="H53" s="110"/>
      <c r="I53" s="110"/>
      <c r="J53" s="110"/>
      <c r="K53" s="110"/>
      <c r="L53" s="110"/>
      <c r="M53" s="110"/>
      <c r="N53" s="110"/>
      <c r="O53" s="249"/>
      <c r="P53" s="249"/>
      <c r="Q53" s="30"/>
      <c r="R53" s="30"/>
      <c r="W53" s="38"/>
      <c r="X53" s="38"/>
      <c r="Y53" s="38"/>
    </row>
    <row r="54" spans="6:25" ht="29.45" customHeight="1" x14ac:dyDescent="0.25">
      <c r="F54" s="56" t="s">
        <v>170</v>
      </c>
      <c r="G54" s="16" t="s">
        <v>1429</v>
      </c>
      <c r="H54" s="110"/>
      <c r="I54" s="110"/>
      <c r="J54" s="110"/>
      <c r="K54" s="110"/>
      <c r="L54" s="110"/>
      <c r="M54" s="110"/>
      <c r="N54" s="110"/>
      <c r="O54" s="249"/>
      <c r="P54" s="249"/>
      <c r="Q54" s="30"/>
      <c r="R54" s="30"/>
      <c r="W54" s="38"/>
      <c r="X54" s="38"/>
      <c r="Y54" s="38"/>
    </row>
    <row r="55" spans="6:25" ht="26.45" customHeight="1" x14ac:dyDescent="0.25">
      <c r="F55" s="56" t="s">
        <v>171</v>
      </c>
      <c r="G55" s="155" t="s">
        <v>180</v>
      </c>
      <c r="H55" s="110"/>
      <c r="I55" s="110"/>
      <c r="J55" s="110"/>
      <c r="K55" s="110"/>
      <c r="L55" s="110"/>
      <c r="M55" s="110"/>
      <c r="N55" s="110"/>
      <c r="O55" s="249"/>
      <c r="P55" s="249"/>
      <c r="Q55" s="30"/>
      <c r="R55" s="30"/>
      <c r="W55" s="38"/>
      <c r="X55" s="38"/>
      <c r="Y55" s="38"/>
    </row>
    <row r="56" spans="6:25" ht="26.45" customHeight="1" x14ac:dyDescent="0.25">
      <c r="F56" s="40"/>
      <c r="G56" s="87" t="s">
        <v>169</v>
      </c>
      <c r="H56" s="87" t="s">
        <v>1065</v>
      </c>
      <c r="I56" s="87" t="s">
        <v>268</v>
      </c>
      <c r="J56" s="110"/>
      <c r="K56" s="110"/>
      <c r="L56" s="110"/>
      <c r="M56" s="110"/>
      <c r="N56" s="110"/>
      <c r="O56" s="249"/>
      <c r="P56" s="249"/>
      <c r="Q56" s="30"/>
      <c r="R56" s="30"/>
      <c r="W56" s="38"/>
      <c r="X56" s="38"/>
      <c r="Y56" s="38"/>
    </row>
    <row r="57" spans="6:25" ht="26.45" customHeight="1" x14ac:dyDescent="0.25">
      <c r="F57" s="40"/>
      <c r="G57" s="140" t="s">
        <v>1043</v>
      </c>
      <c r="H57" s="140"/>
      <c r="I57" s="140"/>
      <c r="J57" s="110"/>
      <c r="K57" s="110"/>
      <c r="L57" s="110"/>
      <c r="M57" s="110"/>
      <c r="N57" s="110"/>
      <c r="O57" s="249"/>
      <c r="P57" s="249"/>
      <c r="Q57" s="30"/>
      <c r="R57" s="30"/>
      <c r="W57" s="38"/>
      <c r="X57" s="38"/>
      <c r="Y57" s="38"/>
    </row>
    <row r="58" spans="6:25" ht="26.45" customHeight="1" x14ac:dyDescent="0.25">
      <c r="F58" s="40"/>
      <c r="G58" s="140" t="s">
        <v>904</v>
      </c>
      <c r="H58" s="112">
        <v>0</v>
      </c>
      <c r="I58" s="112" t="s">
        <v>1278</v>
      </c>
      <c r="J58" s="110"/>
      <c r="K58" s="110"/>
      <c r="L58" s="110"/>
      <c r="M58" s="110"/>
      <c r="N58" s="110"/>
      <c r="O58" s="249"/>
      <c r="P58" s="249"/>
      <c r="Q58" s="30"/>
      <c r="R58" s="30"/>
      <c r="W58" s="38"/>
      <c r="X58" s="38"/>
      <c r="Y58" s="38"/>
    </row>
    <row r="59" spans="6:25" ht="26.45" customHeight="1" x14ac:dyDescent="0.25">
      <c r="F59" s="40"/>
      <c r="G59" s="140" t="s">
        <v>905</v>
      </c>
      <c r="H59" s="112">
        <v>63</v>
      </c>
      <c r="I59" s="112" t="s">
        <v>1299</v>
      </c>
      <c r="J59" s="110"/>
      <c r="K59" s="110"/>
      <c r="L59" s="110"/>
      <c r="M59" s="110"/>
      <c r="N59" s="110"/>
      <c r="O59" s="249"/>
      <c r="P59" s="249"/>
      <c r="Q59" s="30"/>
      <c r="R59" s="30"/>
      <c r="W59" s="38"/>
      <c r="X59" s="38"/>
      <c r="Y59" s="38"/>
    </row>
    <row r="60" spans="6:25" ht="26.45" customHeight="1" x14ac:dyDescent="0.25">
      <c r="F60" s="40"/>
      <c r="G60" s="140" t="s">
        <v>906</v>
      </c>
      <c r="H60" s="112">
        <v>15</v>
      </c>
      <c r="I60" s="112" t="s">
        <v>1300</v>
      </c>
      <c r="J60" s="110"/>
      <c r="K60" s="110"/>
      <c r="L60" s="110"/>
      <c r="M60" s="110"/>
      <c r="N60" s="110"/>
      <c r="O60" s="249"/>
      <c r="P60" s="249"/>
      <c r="Q60" s="30"/>
      <c r="R60" s="30"/>
      <c r="W60" s="38"/>
      <c r="X60" s="38"/>
      <c r="Y60" s="38"/>
    </row>
    <row r="61" spans="6:25" ht="26.45" customHeight="1" x14ac:dyDescent="0.25">
      <c r="F61" s="40"/>
      <c r="G61" s="140" t="s">
        <v>185</v>
      </c>
      <c r="H61" s="112">
        <v>78</v>
      </c>
      <c r="I61" s="112" t="s">
        <v>1279</v>
      </c>
      <c r="J61" s="110"/>
      <c r="K61" s="110"/>
      <c r="L61" s="110"/>
      <c r="M61" s="110"/>
      <c r="N61" s="110"/>
      <c r="O61" s="249"/>
      <c r="P61" s="249"/>
      <c r="Q61" s="30"/>
      <c r="R61" s="30"/>
      <c r="W61" s="38"/>
      <c r="X61" s="38"/>
      <c r="Y61" s="38"/>
    </row>
    <row r="62" spans="6:25" ht="26.45" customHeight="1" x14ac:dyDescent="0.25">
      <c r="F62" s="40"/>
      <c r="G62" s="140" t="s">
        <v>1047</v>
      </c>
      <c r="H62" s="140"/>
      <c r="I62" s="140"/>
      <c r="J62" s="110"/>
      <c r="K62" s="110"/>
      <c r="L62" s="110"/>
      <c r="M62" s="110"/>
      <c r="N62" s="110"/>
      <c r="O62" s="249"/>
      <c r="P62" s="249"/>
      <c r="Q62" s="30"/>
      <c r="R62" s="30"/>
      <c r="W62" s="38"/>
      <c r="X62" s="38"/>
      <c r="Y62" s="38"/>
    </row>
    <row r="63" spans="6:25" ht="26.45" customHeight="1" x14ac:dyDescent="0.25">
      <c r="F63" s="40"/>
      <c r="G63" s="140" t="s">
        <v>904</v>
      </c>
      <c r="H63" s="112">
        <v>9</v>
      </c>
      <c r="I63" s="112" t="s">
        <v>1301</v>
      </c>
      <c r="J63" s="110"/>
      <c r="K63" s="110"/>
      <c r="L63" s="110"/>
      <c r="M63" s="110"/>
      <c r="N63" s="110"/>
      <c r="O63" s="249"/>
      <c r="P63" s="249"/>
      <c r="Q63" s="30"/>
      <c r="R63" s="30"/>
      <c r="W63" s="38"/>
      <c r="X63" s="38"/>
      <c r="Y63" s="38"/>
    </row>
    <row r="64" spans="6:25" ht="26.45" customHeight="1" x14ac:dyDescent="0.25">
      <c r="F64" s="40"/>
      <c r="G64" s="140" t="s">
        <v>905</v>
      </c>
      <c r="H64" s="112">
        <v>757</v>
      </c>
      <c r="I64" s="112" t="s">
        <v>1302</v>
      </c>
      <c r="J64" s="110"/>
      <c r="K64" s="110"/>
      <c r="L64" s="110"/>
      <c r="M64" s="110"/>
      <c r="N64" s="110"/>
      <c r="O64" s="249"/>
      <c r="P64" s="249"/>
      <c r="Q64" s="30"/>
      <c r="R64" s="30"/>
      <c r="W64" s="38"/>
      <c r="X64" s="38"/>
      <c r="Y64" s="38"/>
    </row>
    <row r="65" spans="6:25" ht="26.45" customHeight="1" x14ac:dyDescent="0.25">
      <c r="F65" s="40"/>
      <c r="G65" s="140" t="s">
        <v>906</v>
      </c>
      <c r="H65" s="112">
        <v>48</v>
      </c>
      <c r="I65" s="112" t="s">
        <v>1303</v>
      </c>
      <c r="J65" s="110"/>
      <c r="K65" s="110"/>
      <c r="L65" s="110"/>
      <c r="M65" s="110"/>
      <c r="N65" s="110"/>
      <c r="O65" s="249"/>
      <c r="P65" s="249"/>
      <c r="Q65" s="30"/>
      <c r="R65" s="30"/>
      <c r="W65" s="38"/>
      <c r="X65" s="38"/>
      <c r="Y65" s="38"/>
    </row>
    <row r="66" spans="6:25" ht="26.45" customHeight="1" x14ac:dyDescent="0.25">
      <c r="F66" s="40"/>
      <c r="G66" s="140" t="s">
        <v>185</v>
      </c>
      <c r="H66" s="112">
        <v>814</v>
      </c>
      <c r="I66" s="112" t="s">
        <v>1279</v>
      </c>
      <c r="J66" s="110"/>
      <c r="K66" s="110"/>
      <c r="L66" s="110"/>
      <c r="M66" s="110"/>
      <c r="N66" s="110"/>
      <c r="O66" s="249"/>
      <c r="P66" s="249"/>
      <c r="Q66" s="30"/>
      <c r="R66" s="30"/>
      <c r="W66" s="38"/>
      <c r="X66" s="38"/>
      <c r="Y66" s="38"/>
    </row>
    <row r="67" spans="6:25" ht="26.45" customHeight="1" x14ac:dyDescent="0.25">
      <c r="F67" s="40"/>
      <c r="G67" s="140" t="s">
        <v>1048</v>
      </c>
      <c r="H67" s="140"/>
      <c r="I67" s="140"/>
      <c r="J67" s="110"/>
      <c r="K67" s="110"/>
      <c r="L67" s="110"/>
      <c r="M67" s="110"/>
      <c r="N67" s="110"/>
      <c r="O67" s="249"/>
      <c r="P67" s="249"/>
      <c r="Q67" s="30"/>
      <c r="R67" s="30"/>
      <c r="W67" s="38"/>
      <c r="X67" s="38"/>
      <c r="Y67" s="38"/>
    </row>
    <row r="68" spans="6:25" ht="26.45" customHeight="1" x14ac:dyDescent="0.25">
      <c r="F68" s="40"/>
      <c r="G68" s="140" t="s">
        <v>904</v>
      </c>
      <c r="H68" s="112">
        <v>143</v>
      </c>
      <c r="I68" s="112" t="s">
        <v>1304</v>
      </c>
      <c r="J68" s="110"/>
      <c r="K68" s="110"/>
      <c r="L68" s="110"/>
      <c r="M68" s="110"/>
      <c r="N68" s="110"/>
      <c r="O68" s="249"/>
      <c r="P68" s="249"/>
      <c r="Q68" s="30"/>
      <c r="R68" s="30"/>
      <c r="W68" s="38"/>
      <c r="X68" s="38"/>
      <c r="Y68" s="38"/>
    </row>
    <row r="69" spans="6:25" ht="26.45" customHeight="1" x14ac:dyDescent="0.25">
      <c r="F69" s="40"/>
      <c r="G69" s="140" t="s">
        <v>905</v>
      </c>
      <c r="H69" s="112">
        <v>982</v>
      </c>
      <c r="I69" s="112" t="s">
        <v>1305</v>
      </c>
      <c r="J69" s="110"/>
      <c r="K69" s="110"/>
      <c r="L69" s="110"/>
      <c r="M69" s="110"/>
      <c r="N69" s="110"/>
      <c r="O69" s="249"/>
      <c r="P69" s="249"/>
      <c r="Q69" s="30"/>
      <c r="R69" s="30"/>
      <c r="W69" s="38"/>
      <c r="X69" s="38"/>
      <c r="Y69" s="38"/>
    </row>
    <row r="70" spans="6:25" ht="26.45" customHeight="1" x14ac:dyDescent="0.25">
      <c r="F70" s="40"/>
      <c r="G70" s="140" t="s">
        <v>906</v>
      </c>
      <c r="H70" s="112">
        <v>21</v>
      </c>
      <c r="I70" s="112" t="s">
        <v>1306</v>
      </c>
      <c r="J70" s="110"/>
      <c r="K70" s="110"/>
      <c r="L70" s="110"/>
      <c r="M70" s="110"/>
      <c r="N70" s="110"/>
      <c r="O70" s="249"/>
      <c r="P70" s="249"/>
      <c r="Q70" s="30"/>
      <c r="R70" s="30"/>
      <c r="W70" s="38"/>
      <c r="X70" s="38"/>
      <c r="Y70" s="38"/>
    </row>
    <row r="71" spans="6:25" ht="26.45" customHeight="1" x14ac:dyDescent="0.25">
      <c r="F71" s="40"/>
      <c r="G71" s="140" t="s">
        <v>185</v>
      </c>
      <c r="H71" s="112">
        <v>1146</v>
      </c>
      <c r="I71" s="112" t="s">
        <v>1279</v>
      </c>
      <c r="J71" s="110"/>
      <c r="K71" s="110"/>
      <c r="L71" s="110"/>
      <c r="M71" s="110"/>
      <c r="N71" s="110"/>
      <c r="O71" s="249"/>
      <c r="P71" s="249"/>
      <c r="Q71" s="30"/>
      <c r="R71" s="30"/>
      <c r="W71" s="38"/>
      <c r="X71" s="38"/>
      <c r="Y71" s="38"/>
    </row>
    <row r="72" spans="6:25" ht="26.45" customHeight="1" x14ac:dyDescent="0.25">
      <c r="F72" s="40"/>
      <c r="G72" s="140" t="s">
        <v>1049</v>
      </c>
      <c r="H72" s="140"/>
      <c r="I72" s="140"/>
      <c r="J72" s="110"/>
      <c r="K72" s="110"/>
      <c r="L72" s="110"/>
      <c r="M72" s="110"/>
      <c r="N72" s="110"/>
      <c r="O72" s="249"/>
      <c r="P72" s="249"/>
      <c r="Q72" s="30"/>
      <c r="R72" s="30"/>
      <c r="S72" s="38"/>
      <c r="T72" s="38"/>
      <c r="U72" s="38"/>
      <c r="V72" s="38"/>
      <c r="W72" s="38"/>
      <c r="X72" s="38"/>
      <c r="Y72" s="38"/>
    </row>
    <row r="73" spans="6:25" ht="26.45" customHeight="1" x14ac:dyDescent="0.25">
      <c r="F73" s="40"/>
      <c r="G73" s="140" t="s">
        <v>904</v>
      </c>
      <c r="H73" s="112">
        <v>619</v>
      </c>
      <c r="I73" s="112" t="s">
        <v>1307</v>
      </c>
      <c r="J73" s="110"/>
      <c r="K73" s="110"/>
      <c r="L73" s="110"/>
      <c r="M73" s="110"/>
      <c r="N73" s="110"/>
      <c r="O73" s="249"/>
      <c r="P73" s="249"/>
      <c r="Q73" s="30"/>
      <c r="R73" s="30"/>
      <c r="S73" s="38"/>
      <c r="T73" s="38"/>
      <c r="U73" s="38"/>
      <c r="V73" s="38"/>
      <c r="W73" s="38"/>
      <c r="X73" s="38"/>
      <c r="Y73" s="38"/>
    </row>
    <row r="74" spans="6:25" ht="26.45" customHeight="1" x14ac:dyDescent="0.25">
      <c r="F74" s="40"/>
      <c r="G74" s="140" t="s">
        <v>905</v>
      </c>
      <c r="H74" s="112">
        <v>912</v>
      </c>
      <c r="I74" s="112" t="s">
        <v>1308</v>
      </c>
      <c r="J74" s="110"/>
      <c r="K74" s="110"/>
      <c r="L74" s="110"/>
      <c r="M74" s="110"/>
      <c r="N74" s="110"/>
      <c r="O74" s="249"/>
      <c r="P74" s="249"/>
      <c r="Q74" s="30"/>
      <c r="R74" s="30"/>
      <c r="S74" s="42"/>
      <c r="T74" s="42"/>
      <c r="U74" s="42"/>
      <c r="V74" s="42"/>
      <c r="W74" s="42"/>
      <c r="X74" s="42"/>
      <c r="Y74" s="42"/>
    </row>
    <row r="75" spans="6:25" ht="26.45" customHeight="1" x14ac:dyDescent="0.25">
      <c r="F75" s="40"/>
      <c r="G75" s="140" t="s">
        <v>906</v>
      </c>
      <c r="H75" s="112">
        <v>62</v>
      </c>
      <c r="I75" s="112" t="s">
        <v>1309</v>
      </c>
      <c r="J75" s="110"/>
      <c r="K75" s="110"/>
      <c r="L75" s="110"/>
      <c r="M75" s="110"/>
      <c r="N75" s="110"/>
      <c r="O75" s="249"/>
      <c r="P75" s="249"/>
      <c r="Q75" s="30"/>
      <c r="R75" s="30"/>
      <c r="S75" s="42"/>
      <c r="T75" s="42"/>
      <c r="U75" s="42"/>
      <c r="V75" s="42"/>
      <c r="W75" s="42"/>
      <c r="X75" s="42"/>
      <c r="Y75" s="42"/>
    </row>
    <row r="76" spans="6:25" ht="26.45" customHeight="1" x14ac:dyDescent="0.25">
      <c r="F76" s="40"/>
      <c r="G76" s="140" t="s">
        <v>185</v>
      </c>
      <c r="H76" s="112">
        <v>1593</v>
      </c>
      <c r="I76" s="112" t="s">
        <v>1279</v>
      </c>
      <c r="J76" s="110"/>
      <c r="K76" s="110"/>
      <c r="L76" s="110"/>
      <c r="M76" s="110"/>
      <c r="N76" s="110"/>
      <c r="O76" s="249"/>
      <c r="P76" s="249"/>
      <c r="Q76" s="30"/>
      <c r="R76" s="30"/>
      <c r="S76" s="19"/>
      <c r="T76" s="19"/>
      <c r="U76" s="19"/>
      <c r="V76" s="19"/>
      <c r="W76" s="19"/>
      <c r="X76" s="19"/>
      <c r="Y76" s="19"/>
    </row>
    <row r="77" spans="6:25" ht="26.45" customHeight="1" x14ac:dyDescent="0.25">
      <c r="F77" s="40"/>
      <c r="G77" s="140" t="s">
        <v>1050</v>
      </c>
      <c r="H77" s="140"/>
      <c r="I77" s="140"/>
      <c r="J77" s="110"/>
      <c r="K77" s="110"/>
      <c r="L77" s="110"/>
      <c r="M77" s="110"/>
      <c r="N77" s="110"/>
      <c r="O77" s="249"/>
      <c r="P77" s="249"/>
      <c r="Q77" s="30"/>
      <c r="R77" s="30"/>
      <c r="S77" s="19"/>
      <c r="T77" s="19"/>
      <c r="U77" s="19"/>
      <c r="V77" s="19"/>
      <c r="W77" s="19"/>
      <c r="X77" s="19"/>
      <c r="Y77" s="19"/>
    </row>
    <row r="78" spans="6:25" ht="26.45" customHeight="1" x14ac:dyDescent="0.25">
      <c r="F78" s="40"/>
      <c r="G78" s="140" t="s">
        <v>904</v>
      </c>
      <c r="H78" s="112">
        <v>249</v>
      </c>
      <c r="I78" s="112" t="s">
        <v>1310</v>
      </c>
      <c r="J78" s="110"/>
      <c r="K78" s="110"/>
      <c r="L78" s="110"/>
      <c r="M78" s="110"/>
      <c r="N78" s="110"/>
      <c r="O78" s="249"/>
      <c r="P78" s="249"/>
      <c r="Q78" s="30"/>
      <c r="R78" s="30"/>
    </row>
    <row r="79" spans="6:25" ht="26.45" customHeight="1" x14ac:dyDescent="0.25">
      <c r="F79" s="40"/>
      <c r="G79" s="140" t="s">
        <v>905</v>
      </c>
      <c r="H79" s="112">
        <v>1174</v>
      </c>
      <c r="I79" s="112" t="s">
        <v>1311</v>
      </c>
      <c r="J79" s="110"/>
      <c r="K79" s="110"/>
      <c r="L79" s="110"/>
      <c r="M79" s="110"/>
      <c r="N79" s="110"/>
      <c r="O79" s="249"/>
      <c r="P79" s="249"/>
      <c r="Q79" s="30"/>
      <c r="R79" s="30"/>
    </row>
    <row r="80" spans="6:25" ht="26.45" customHeight="1" x14ac:dyDescent="0.25">
      <c r="F80" s="40"/>
      <c r="G80" s="140" t="s">
        <v>906</v>
      </c>
      <c r="H80" s="112">
        <v>213</v>
      </c>
      <c r="I80" s="112" t="s">
        <v>1312</v>
      </c>
      <c r="J80" s="110"/>
      <c r="K80" s="110"/>
      <c r="L80" s="110"/>
      <c r="M80" s="110"/>
      <c r="N80" s="110"/>
      <c r="O80" s="249"/>
      <c r="P80" s="249"/>
      <c r="Q80" s="30"/>
      <c r="R80" s="30"/>
    </row>
    <row r="81" spans="6:18" ht="26.45" customHeight="1" x14ac:dyDescent="0.25">
      <c r="F81" s="40"/>
      <c r="G81" s="140" t="s">
        <v>185</v>
      </c>
      <c r="H81" s="112">
        <v>1636</v>
      </c>
      <c r="I81" s="112" t="s">
        <v>1279</v>
      </c>
      <c r="J81" s="110"/>
      <c r="K81" s="110"/>
      <c r="L81" s="110"/>
      <c r="M81" s="110"/>
      <c r="N81" s="110"/>
      <c r="O81" s="249"/>
      <c r="P81" s="249"/>
      <c r="Q81" s="30"/>
      <c r="R81" s="30"/>
    </row>
    <row r="82" spans="6:18" ht="26.45" customHeight="1" x14ac:dyDescent="0.25">
      <c r="F82" s="40"/>
      <c r="G82" s="140" t="s">
        <v>1024</v>
      </c>
      <c r="H82" s="140"/>
      <c r="I82" s="140"/>
      <c r="J82" s="110"/>
      <c r="K82" s="110"/>
      <c r="L82" s="110"/>
      <c r="M82" s="110"/>
      <c r="N82" s="110"/>
      <c r="O82" s="249"/>
      <c r="P82" s="249"/>
      <c r="Q82" s="30"/>
      <c r="R82" s="30"/>
    </row>
    <row r="83" spans="6:18" ht="26.45" customHeight="1" x14ac:dyDescent="0.25">
      <c r="F83" s="40"/>
      <c r="G83" s="140" t="s">
        <v>904</v>
      </c>
      <c r="H83" s="140">
        <v>0</v>
      </c>
      <c r="I83" s="375">
        <v>0</v>
      </c>
      <c r="J83" s="110"/>
      <c r="K83" s="110"/>
      <c r="L83" s="110"/>
      <c r="M83" s="110"/>
      <c r="N83" s="110"/>
      <c r="O83" s="249"/>
      <c r="P83" s="249"/>
      <c r="Q83" s="30"/>
      <c r="R83" s="30"/>
    </row>
    <row r="84" spans="6:18" ht="26.45" customHeight="1" x14ac:dyDescent="0.25">
      <c r="F84" s="40"/>
      <c r="G84" s="140" t="s">
        <v>905</v>
      </c>
      <c r="H84" s="376">
        <v>0</v>
      </c>
      <c r="I84" s="375">
        <v>0</v>
      </c>
      <c r="J84" s="110"/>
      <c r="K84" s="110"/>
      <c r="L84" s="110"/>
      <c r="M84" s="110"/>
      <c r="N84" s="110"/>
      <c r="O84" s="249"/>
      <c r="P84" s="249"/>
      <c r="Q84" s="30"/>
      <c r="R84" s="30"/>
    </row>
    <row r="85" spans="6:18" ht="26.45" customHeight="1" x14ac:dyDescent="0.25">
      <c r="F85" s="40"/>
      <c r="G85" s="140" t="s">
        <v>906</v>
      </c>
      <c r="H85" s="140">
        <v>0</v>
      </c>
      <c r="I85" s="375">
        <v>0</v>
      </c>
      <c r="J85" s="110"/>
      <c r="K85" s="110"/>
      <c r="L85" s="110"/>
      <c r="M85" s="110"/>
      <c r="N85" s="110"/>
      <c r="O85" s="249"/>
      <c r="P85" s="249"/>
      <c r="Q85" s="30"/>
      <c r="R85" s="30"/>
    </row>
    <row r="86" spans="6:18" ht="26.45" customHeight="1" x14ac:dyDescent="0.25">
      <c r="F86" s="40"/>
      <c r="G86" s="140" t="s">
        <v>185</v>
      </c>
      <c r="H86" s="140">
        <v>0</v>
      </c>
      <c r="I86" s="375">
        <v>0</v>
      </c>
      <c r="J86" s="110"/>
      <c r="K86" s="110"/>
      <c r="L86" s="110"/>
      <c r="M86" s="110"/>
      <c r="N86" s="110"/>
      <c r="O86" s="249"/>
      <c r="P86" s="249"/>
      <c r="Q86" s="30"/>
      <c r="R86" s="30"/>
    </row>
    <row r="87" spans="6:18" ht="26.45" customHeight="1" x14ac:dyDescent="0.25">
      <c r="F87" s="40"/>
      <c r="G87" s="140" t="s">
        <v>1067</v>
      </c>
      <c r="H87" s="140"/>
      <c r="I87" s="140"/>
      <c r="J87" s="110"/>
      <c r="K87" s="110"/>
      <c r="L87" s="110"/>
      <c r="M87" s="110"/>
      <c r="N87" s="110"/>
      <c r="O87" s="249"/>
      <c r="P87" s="249"/>
      <c r="Q87" s="30"/>
      <c r="R87" s="30"/>
    </row>
    <row r="88" spans="6:18" ht="26.45" customHeight="1" x14ac:dyDescent="0.25">
      <c r="F88" s="40"/>
      <c r="G88" s="140" t="s">
        <v>904</v>
      </c>
      <c r="H88" s="112">
        <v>360</v>
      </c>
      <c r="I88" s="112" t="s">
        <v>1313</v>
      </c>
      <c r="J88" s="110"/>
      <c r="K88" s="110"/>
      <c r="L88" s="110"/>
      <c r="M88" s="110"/>
      <c r="N88" s="110"/>
      <c r="O88" s="249"/>
      <c r="P88" s="249"/>
      <c r="Q88" s="30"/>
      <c r="R88" s="30"/>
    </row>
    <row r="89" spans="6:18" ht="26.45" customHeight="1" x14ac:dyDescent="0.25">
      <c r="F89" s="40"/>
      <c r="G89" s="140" t="s">
        <v>905</v>
      </c>
      <c r="H89" s="112">
        <v>1364</v>
      </c>
      <c r="I89" s="112" t="s">
        <v>1314</v>
      </c>
      <c r="J89" s="110"/>
      <c r="K89" s="110"/>
      <c r="L89" s="110"/>
      <c r="M89" s="110"/>
      <c r="N89" s="110"/>
      <c r="O89" s="249"/>
      <c r="P89" s="249"/>
      <c r="Q89" s="30"/>
      <c r="R89" s="30"/>
    </row>
    <row r="90" spans="6:18" ht="26.45" customHeight="1" x14ac:dyDescent="0.25">
      <c r="F90" s="40"/>
      <c r="G90" s="140" t="s">
        <v>906</v>
      </c>
      <c r="H90" s="112">
        <v>258</v>
      </c>
      <c r="I90" s="112" t="s">
        <v>1312</v>
      </c>
      <c r="J90" s="110"/>
      <c r="K90" s="110"/>
      <c r="L90" s="110"/>
      <c r="M90" s="110"/>
      <c r="N90" s="110"/>
      <c r="O90" s="249"/>
      <c r="P90" s="249"/>
      <c r="Q90" s="30"/>
      <c r="R90" s="30"/>
    </row>
    <row r="91" spans="6:18" ht="26.45" customHeight="1" x14ac:dyDescent="0.25">
      <c r="F91" s="40"/>
      <c r="G91" s="140" t="s">
        <v>185</v>
      </c>
      <c r="H91" s="112">
        <v>1982</v>
      </c>
      <c r="I91" s="112" t="s">
        <v>1279</v>
      </c>
      <c r="J91" s="110"/>
      <c r="K91" s="110"/>
      <c r="L91" s="110"/>
      <c r="M91" s="110"/>
      <c r="N91" s="110"/>
      <c r="O91" s="249"/>
      <c r="P91" s="249"/>
      <c r="Q91" s="30"/>
      <c r="R91" s="30"/>
    </row>
    <row r="92" spans="6:18" ht="26.45" customHeight="1" x14ac:dyDescent="0.25">
      <c r="F92" s="40"/>
      <c r="G92" s="112" t="s">
        <v>1315</v>
      </c>
      <c r="H92" s="112"/>
      <c r="I92" s="112"/>
      <c r="J92" s="110"/>
      <c r="K92" s="110"/>
      <c r="L92" s="110"/>
      <c r="M92" s="110"/>
      <c r="N92" s="110"/>
      <c r="O92" s="249"/>
      <c r="P92" s="249"/>
      <c r="Q92" s="30"/>
      <c r="R92" s="30"/>
    </row>
    <row r="93" spans="6:18" ht="26.45" customHeight="1" x14ac:dyDescent="0.25">
      <c r="F93" s="40"/>
      <c r="G93" s="279" t="s">
        <v>904</v>
      </c>
      <c r="H93" s="279">
        <v>0</v>
      </c>
      <c r="I93" s="279" t="s">
        <v>1278</v>
      </c>
      <c r="J93" s="110"/>
      <c r="K93" s="110"/>
      <c r="L93" s="110"/>
      <c r="M93" s="110"/>
      <c r="N93" s="110"/>
      <c r="O93" s="249"/>
      <c r="P93" s="249"/>
      <c r="Q93" s="30"/>
      <c r="R93" s="30"/>
    </row>
    <row r="94" spans="6:18" ht="26.45" customHeight="1" x14ac:dyDescent="0.25">
      <c r="F94" s="40"/>
      <c r="G94" s="279" t="s">
        <v>905</v>
      </c>
      <c r="H94" s="279">
        <v>6</v>
      </c>
      <c r="I94" s="279" t="s">
        <v>1316</v>
      </c>
      <c r="J94" s="110"/>
      <c r="K94" s="110"/>
      <c r="L94" s="110"/>
      <c r="M94" s="110"/>
      <c r="N94" s="110"/>
      <c r="O94" s="249"/>
      <c r="P94" s="249"/>
      <c r="Q94" s="30"/>
      <c r="R94" s="30"/>
    </row>
    <row r="95" spans="6:18" ht="26.45" customHeight="1" x14ac:dyDescent="0.25">
      <c r="F95" s="40"/>
      <c r="G95" s="279" t="s">
        <v>906</v>
      </c>
      <c r="H95" s="279">
        <v>5</v>
      </c>
      <c r="I95" s="279" t="s">
        <v>1317</v>
      </c>
      <c r="J95" s="110"/>
      <c r="K95" s="110"/>
      <c r="L95" s="110"/>
      <c r="M95" s="110"/>
      <c r="N95" s="110"/>
      <c r="O95" s="249"/>
      <c r="P95" s="249"/>
      <c r="Q95" s="30"/>
      <c r="R95" s="30"/>
    </row>
    <row r="96" spans="6:18" ht="26.45" customHeight="1" x14ac:dyDescent="0.25">
      <c r="F96" s="40"/>
      <c r="G96" s="279" t="s">
        <v>185</v>
      </c>
      <c r="H96" s="279">
        <v>11</v>
      </c>
      <c r="I96" s="279" t="s">
        <v>1279</v>
      </c>
      <c r="J96" s="110"/>
      <c r="K96" s="110"/>
      <c r="L96" s="110"/>
      <c r="M96" s="110"/>
      <c r="N96" s="110"/>
      <c r="O96" s="249"/>
      <c r="P96" s="249"/>
      <c r="Q96" s="30"/>
      <c r="R96" s="30"/>
    </row>
    <row r="97" spans="6:18" ht="26.45" customHeight="1" x14ac:dyDescent="0.25">
      <c r="F97" s="40"/>
      <c r="G97" s="140" t="s">
        <v>1051</v>
      </c>
      <c r="H97" s="140"/>
      <c r="I97" s="140"/>
      <c r="J97" s="110"/>
      <c r="K97" s="110"/>
      <c r="L97" s="110"/>
      <c r="M97" s="110"/>
      <c r="N97" s="110"/>
      <c r="O97" s="249"/>
      <c r="P97" s="249"/>
      <c r="Q97" s="30"/>
      <c r="R97" s="30"/>
    </row>
    <row r="98" spans="6:18" ht="26.45" customHeight="1" x14ac:dyDescent="0.25">
      <c r="F98" s="40"/>
      <c r="G98" s="140" t="s">
        <v>904</v>
      </c>
      <c r="H98" s="112">
        <v>1380</v>
      </c>
      <c r="I98" s="112" t="s">
        <v>1318</v>
      </c>
      <c r="J98" s="110"/>
      <c r="K98" s="110"/>
      <c r="L98" s="110"/>
      <c r="M98" s="110"/>
      <c r="N98" s="110"/>
      <c r="O98" s="249"/>
      <c r="P98" s="249"/>
      <c r="Q98" s="30"/>
      <c r="R98" s="30"/>
    </row>
    <row r="99" spans="6:18" ht="26.45" customHeight="1" x14ac:dyDescent="0.25">
      <c r="F99" s="40"/>
      <c r="G99" s="140" t="s">
        <v>905</v>
      </c>
      <c r="H99" s="112">
        <v>5258</v>
      </c>
      <c r="I99" s="112" t="s">
        <v>1319</v>
      </c>
      <c r="J99" s="110"/>
      <c r="K99" s="110"/>
      <c r="L99" s="110"/>
      <c r="M99" s="110"/>
      <c r="N99" s="110"/>
      <c r="O99" s="249"/>
      <c r="P99" s="249"/>
      <c r="Q99" s="30"/>
      <c r="R99" s="30"/>
    </row>
    <row r="100" spans="6:18" ht="26.45" customHeight="1" x14ac:dyDescent="0.25">
      <c r="F100" s="40"/>
      <c r="G100" s="140" t="s">
        <v>906</v>
      </c>
      <c r="H100" s="112">
        <v>622</v>
      </c>
      <c r="I100" s="112" t="s">
        <v>1320</v>
      </c>
      <c r="J100" s="110"/>
      <c r="K100" s="110"/>
      <c r="L100" s="110"/>
      <c r="M100" s="110"/>
      <c r="N100" s="110"/>
      <c r="O100" s="249"/>
      <c r="P100" s="249"/>
      <c r="Q100" s="30"/>
      <c r="R100" s="30"/>
    </row>
    <row r="101" spans="6:18" ht="26.45" customHeight="1" x14ac:dyDescent="0.25">
      <c r="F101" s="40"/>
      <c r="G101" s="140" t="s">
        <v>185</v>
      </c>
      <c r="H101" s="279">
        <v>7260</v>
      </c>
      <c r="I101" s="112" t="s">
        <v>1279</v>
      </c>
      <c r="J101" s="110"/>
      <c r="K101" s="110"/>
      <c r="L101" s="110"/>
      <c r="M101" s="110"/>
      <c r="N101" s="110"/>
      <c r="O101" s="249"/>
      <c r="P101" s="249"/>
      <c r="Q101" s="30"/>
      <c r="R101" s="30"/>
    </row>
    <row r="102" spans="6:18" ht="26.45" customHeight="1" x14ac:dyDescent="0.25">
      <c r="F102" s="40" t="s">
        <v>169</v>
      </c>
      <c r="G102" s="110"/>
      <c r="H102" s="110"/>
      <c r="I102" s="110"/>
      <c r="J102" s="110"/>
      <c r="K102" s="110"/>
      <c r="L102" s="110"/>
      <c r="M102" s="110"/>
      <c r="N102" s="110"/>
      <c r="O102" s="249"/>
      <c r="P102" s="249"/>
      <c r="Q102" s="30"/>
      <c r="R102" s="30"/>
    </row>
    <row r="103" spans="6:18" ht="26.45" customHeight="1" x14ac:dyDescent="0.25">
      <c r="F103" s="56" t="s">
        <v>170</v>
      </c>
      <c r="G103" s="16" t="s">
        <v>1069</v>
      </c>
      <c r="H103" s="110"/>
      <c r="I103" s="110"/>
      <c r="J103" s="110"/>
      <c r="K103" s="110"/>
      <c r="L103" s="110"/>
      <c r="M103" s="110"/>
      <c r="N103" s="110"/>
      <c r="O103" s="249"/>
      <c r="P103" s="249"/>
      <c r="Q103" s="30"/>
      <c r="R103" s="30"/>
    </row>
    <row r="104" spans="6:18" ht="26.45" customHeight="1" x14ac:dyDescent="0.25">
      <c r="F104" s="56" t="s">
        <v>171</v>
      </c>
      <c r="G104" s="155" t="s">
        <v>180</v>
      </c>
      <c r="H104" s="110"/>
      <c r="I104" s="110"/>
      <c r="J104" s="110"/>
      <c r="K104" s="110"/>
      <c r="L104" s="110"/>
      <c r="M104" s="110"/>
      <c r="N104" s="110"/>
      <c r="O104" s="249"/>
      <c r="P104" s="249"/>
      <c r="Q104" s="30"/>
      <c r="R104" s="30"/>
    </row>
    <row r="105" spans="6:18" ht="26.45" customHeight="1" x14ac:dyDescent="0.25">
      <c r="F105" s="40"/>
      <c r="G105" s="51" t="s">
        <v>169</v>
      </c>
      <c r="H105" s="51" t="s">
        <v>1070</v>
      </c>
      <c r="I105" s="51" t="s">
        <v>268</v>
      </c>
      <c r="J105" s="110"/>
      <c r="K105" s="110"/>
      <c r="L105" s="110"/>
      <c r="M105" s="110"/>
      <c r="N105" s="110"/>
      <c r="O105" s="249"/>
      <c r="P105" s="249"/>
      <c r="Q105" s="30"/>
      <c r="R105" s="30"/>
    </row>
    <row r="106" spans="6:18" ht="26.45" customHeight="1" x14ac:dyDescent="0.25">
      <c r="F106" s="40"/>
      <c r="G106" s="87" t="s">
        <v>1513</v>
      </c>
      <c r="H106" s="87"/>
      <c r="I106" s="87"/>
      <c r="J106" s="110"/>
      <c r="K106" s="110"/>
      <c r="L106" s="110"/>
      <c r="M106" s="110"/>
      <c r="N106" s="110"/>
      <c r="O106" s="249"/>
      <c r="P106" s="249"/>
      <c r="Q106" s="30"/>
      <c r="R106" s="30"/>
    </row>
    <row r="107" spans="6:18" ht="26.45" customHeight="1" x14ac:dyDescent="0.25">
      <c r="F107" s="40"/>
      <c r="G107" s="87" t="s">
        <v>911</v>
      </c>
      <c r="H107" s="112">
        <v>2</v>
      </c>
      <c r="I107" s="112" t="s">
        <v>1322</v>
      </c>
      <c r="J107" s="303"/>
      <c r="K107" s="110"/>
      <c r="L107" s="110"/>
      <c r="M107" s="110"/>
      <c r="N107" s="110"/>
      <c r="O107" s="249"/>
      <c r="P107" s="249"/>
      <c r="Q107" s="30"/>
      <c r="R107" s="30"/>
    </row>
    <row r="108" spans="6:18" ht="26.45" customHeight="1" x14ac:dyDescent="0.25">
      <c r="F108" s="40"/>
      <c r="G108" s="87" t="s">
        <v>912</v>
      </c>
      <c r="H108" s="112">
        <v>63</v>
      </c>
      <c r="I108" s="112" t="s">
        <v>1323</v>
      </c>
      <c r="J108" s="110"/>
      <c r="K108" s="110"/>
      <c r="L108" s="110"/>
      <c r="M108" s="110"/>
      <c r="N108" s="110"/>
      <c r="O108" s="249"/>
      <c r="P108" s="249"/>
      <c r="Q108" s="30"/>
      <c r="R108" s="30"/>
    </row>
    <row r="109" spans="6:18" ht="26.45" customHeight="1" x14ac:dyDescent="0.25">
      <c r="F109" s="40"/>
      <c r="G109" s="87" t="s">
        <v>1013</v>
      </c>
      <c r="H109" s="112">
        <v>124</v>
      </c>
      <c r="I109" s="112" t="s">
        <v>1324</v>
      </c>
      <c r="J109" s="110"/>
      <c r="K109" s="110"/>
      <c r="L109" s="110"/>
      <c r="M109" s="110"/>
      <c r="N109" s="110"/>
      <c r="O109" s="249"/>
      <c r="P109" s="249"/>
      <c r="Q109" s="30"/>
      <c r="R109" s="30"/>
    </row>
    <row r="110" spans="6:18" ht="26.45" customHeight="1" x14ac:dyDescent="0.25">
      <c r="F110" s="40"/>
      <c r="G110" s="87" t="s">
        <v>1035</v>
      </c>
      <c r="H110" s="112">
        <v>0</v>
      </c>
      <c r="I110" s="112" t="s">
        <v>1278</v>
      </c>
      <c r="J110" s="110"/>
      <c r="K110" s="110"/>
      <c r="L110" s="110"/>
      <c r="M110" s="110"/>
      <c r="N110" s="110"/>
      <c r="O110" s="249"/>
      <c r="P110" s="249"/>
      <c r="Q110" s="30"/>
      <c r="R110" s="30"/>
    </row>
    <row r="111" spans="6:18" ht="26.45" customHeight="1" x14ac:dyDescent="0.25">
      <c r="F111" s="40"/>
      <c r="G111" s="87" t="s">
        <v>1014</v>
      </c>
      <c r="H111" s="112">
        <v>387</v>
      </c>
      <c r="I111" s="112" t="s">
        <v>1325</v>
      </c>
      <c r="J111" s="110"/>
      <c r="K111" s="110"/>
      <c r="L111" s="110"/>
      <c r="M111" s="110"/>
      <c r="N111" s="110"/>
      <c r="O111" s="249"/>
      <c r="P111" s="249"/>
      <c r="Q111" s="30"/>
      <c r="R111" s="30"/>
    </row>
    <row r="112" spans="6:18" ht="26.45" customHeight="1" x14ac:dyDescent="0.25">
      <c r="F112" s="40"/>
      <c r="G112" s="87" t="s">
        <v>1015</v>
      </c>
      <c r="H112" s="112">
        <v>885</v>
      </c>
      <c r="I112" s="112" t="s">
        <v>1326</v>
      </c>
      <c r="J112" s="110"/>
      <c r="K112" s="110"/>
      <c r="L112" s="110"/>
      <c r="M112" s="110"/>
      <c r="N112" s="110"/>
      <c r="O112" s="249"/>
      <c r="P112" s="249"/>
      <c r="Q112" s="30"/>
      <c r="R112" s="30"/>
    </row>
    <row r="113" spans="6:18" ht="26.45" customHeight="1" x14ac:dyDescent="0.25">
      <c r="F113" s="40"/>
      <c r="G113" s="87" t="s">
        <v>1024</v>
      </c>
      <c r="H113" s="112">
        <v>0</v>
      </c>
      <c r="I113" s="112" t="s">
        <v>1278</v>
      </c>
      <c r="J113" s="110"/>
      <c r="K113" s="110"/>
      <c r="L113" s="110"/>
      <c r="M113" s="110"/>
      <c r="N113" s="110"/>
      <c r="O113" s="249"/>
      <c r="P113" s="249"/>
      <c r="Q113" s="30"/>
      <c r="R113" s="30"/>
    </row>
    <row r="114" spans="6:18" ht="26.45" customHeight="1" x14ac:dyDescent="0.25">
      <c r="F114" s="40"/>
      <c r="G114" s="87" t="s">
        <v>1071</v>
      </c>
      <c r="H114" s="112">
        <v>417</v>
      </c>
      <c r="I114" s="112" t="s">
        <v>1327</v>
      </c>
      <c r="J114" s="110"/>
      <c r="K114" s="110"/>
      <c r="L114" s="110"/>
      <c r="M114" s="110"/>
      <c r="N114" s="110"/>
      <c r="O114" s="249"/>
      <c r="P114" s="249"/>
      <c r="Q114" s="30"/>
      <c r="R114" s="30"/>
    </row>
    <row r="115" spans="6:18" ht="26.45" customHeight="1" x14ac:dyDescent="0.25">
      <c r="F115" s="40"/>
      <c r="G115" s="87" t="s">
        <v>1321</v>
      </c>
      <c r="H115" s="112">
        <v>0</v>
      </c>
      <c r="I115" s="112" t="s">
        <v>1278</v>
      </c>
      <c r="J115" s="110"/>
      <c r="K115" s="110"/>
      <c r="L115" s="110"/>
      <c r="M115" s="110"/>
      <c r="N115" s="110"/>
      <c r="O115" s="249"/>
      <c r="P115" s="249"/>
      <c r="Q115" s="30"/>
      <c r="R115" s="30"/>
    </row>
    <row r="116" spans="6:18" ht="26.45" customHeight="1" x14ac:dyDescent="0.25">
      <c r="F116" s="40"/>
      <c r="G116" s="87" t="s">
        <v>185</v>
      </c>
      <c r="H116" s="112">
        <v>1878</v>
      </c>
      <c r="I116" s="112" t="s">
        <v>1279</v>
      </c>
      <c r="J116" s="110"/>
      <c r="K116" s="110"/>
      <c r="L116" s="110"/>
      <c r="M116" s="110"/>
      <c r="N116" s="110"/>
      <c r="O116" s="249"/>
      <c r="P116" s="249"/>
      <c r="Q116" s="30"/>
      <c r="R116" s="30"/>
    </row>
    <row r="117" spans="6:18" ht="26.45" customHeight="1" x14ac:dyDescent="0.25">
      <c r="F117" s="40"/>
      <c r="G117" s="87" t="s">
        <v>1431</v>
      </c>
      <c r="H117" s="87"/>
      <c r="I117" s="87"/>
      <c r="J117" s="110"/>
      <c r="K117" s="110"/>
      <c r="L117" s="110"/>
      <c r="M117" s="110"/>
      <c r="N117" s="110"/>
      <c r="O117" s="249"/>
      <c r="P117" s="249"/>
      <c r="Q117" s="30"/>
      <c r="R117" s="30"/>
    </row>
    <row r="118" spans="6:18" ht="26.45" customHeight="1" x14ac:dyDescent="0.25">
      <c r="F118" s="40"/>
      <c r="G118" s="87" t="s">
        <v>911</v>
      </c>
      <c r="H118" s="87">
        <v>0</v>
      </c>
      <c r="I118" s="377">
        <v>0</v>
      </c>
      <c r="J118" s="110"/>
      <c r="K118" s="110"/>
      <c r="L118" s="110"/>
      <c r="M118" s="110"/>
      <c r="N118" s="110"/>
      <c r="O118" s="249"/>
      <c r="P118" s="249"/>
      <c r="Q118" s="30"/>
      <c r="R118" s="30"/>
    </row>
    <row r="119" spans="6:18" ht="26.45" customHeight="1" x14ac:dyDescent="0.25">
      <c r="F119" s="40"/>
      <c r="G119" s="87" t="s">
        <v>912</v>
      </c>
      <c r="H119" s="87">
        <v>0</v>
      </c>
      <c r="I119" s="377">
        <v>0</v>
      </c>
      <c r="J119" s="110"/>
      <c r="K119" s="110"/>
      <c r="L119" s="110"/>
      <c r="M119" s="110"/>
      <c r="N119" s="110"/>
      <c r="O119" s="249"/>
      <c r="P119" s="249"/>
      <c r="Q119" s="30"/>
      <c r="R119" s="30"/>
    </row>
    <row r="120" spans="6:18" ht="26.45" customHeight="1" x14ac:dyDescent="0.25">
      <c r="F120" s="40"/>
      <c r="G120" s="87" t="s">
        <v>1013</v>
      </c>
      <c r="H120" s="87">
        <v>0</v>
      </c>
      <c r="I120" s="377">
        <v>0</v>
      </c>
      <c r="J120" s="110"/>
      <c r="K120" s="110"/>
      <c r="L120" s="110"/>
      <c r="M120" s="110"/>
      <c r="N120" s="110"/>
      <c r="O120" s="249"/>
      <c r="P120" s="249"/>
      <c r="Q120" s="30"/>
      <c r="R120" s="30"/>
    </row>
    <row r="121" spans="6:18" ht="26.45" customHeight="1" x14ac:dyDescent="0.25">
      <c r="F121" s="40"/>
      <c r="G121" s="87" t="s">
        <v>1035</v>
      </c>
      <c r="H121" s="87">
        <v>0</v>
      </c>
      <c r="I121" s="377">
        <v>0</v>
      </c>
      <c r="J121" s="110"/>
      <c r="K121" s="110"/>
      <c r="L121" s="110"/>
      <c r="M121" s="110"/>
      <c r="N121" s="110"/>
      <c r="O121" s="249"/>
      <c r="P121" s="249"/>
      <c r="Q121" s="30"/>
      <c r="R121" s="30"/>
    </row>
    <row r="122" spans="6:18" ht="26.45" customHeight="1" x14ac:dyDescent="0.25">
      <c r="F122" s="40"/>
      <c r="G122" s="87" t="s">
        <v>1014</v>
      </c>
      <c r="H122" s="87">
        <v>0</v>
      </c>
      <c r="I122" s="377">
        <v>0</v>
      </c>
      <c r="J122" s="110"/>
      <c r="K122" s="110"/>
      <c r="L122" s="110"/>
      <c r="M122" s="110"/>
      <c r="N122" s="110"/>
      <c r="O122" s="249"/>
      <c r="P122" s="249"/>
      <c r="Q122" s="30"/>
      <c r="R122" s="30"/>
    </row>
    <row r="123" spans="6:18" ht="26.45" customHeight="1" x14ac:dyDescent="0.25">
      <c r="F123" s="40"/>
      <c r="G123" s="87" t="s">
        <v>1015</v>
      </c>
      <c r="H123" s="87">
        <v>0</v>
      </c>
      <c r="I123" s="377">
        <v>0</v>
      </c>
      <c r="J123" s="110"/>
      <c r="K123" s="110"/>
      <c r="L123" s="110"/>
      <c r="M123" s="110"/>
      <c r="N123" s="110"/>
      <c r="O123" s="249"/>
      <c r="P123" s="249"/>
      <c r="Q123" s="30"/>
      <c r="R123" s="30"/>
    </row>
    <row r="124" spans="6:18" ht="26.45" customHeight="1" x14ac:dyDescent="0.25">
      <c r="F124" s="40"/>
      <c r="G124" s="87" t="s">
        <v>1066</v>
      </c>
      <c r="H124" s="87">
        <v>0</v>
      </c>
      <c r="I124" s="377">
        <v>0</v>
      </c>
      <c r="J124" s="110"/>
      <c r="K124" s="110"/>
      <c r="L124" s="110"/>
      <c r="M124" s="110"/>
      <c r="N124" s="110"/>
      <c r="O124" s="249"/>
      <c r="P124" s="249"/>
      <c r="Q124" s="30"/>
      <c r="R124" s="30"/>
    </row>
    <row r="125" spans="6:18" ht="26.45" customHeight="1" x14ac:dyDescent="0.25">
      <c r="F125" s="40"/>
      <c r="G125" s="87" t="s">
        <v>1071</v>
      </c>
      <c r="H125" s="87">
        <v>0</v>
      </c>
      <c r="I125" s="377">
        <v>0</v>
      </c>
      <c r="J125" s="110"/>
      <c r="K125" s="110"/>
      <c r="L125" s="110"/>
      <c r="M125" s="110"/>
      <c r="N125" s="110"/>
      <c r="O125" s="249"/>
      <c r="P125" s="249"/>
      <c r="Q125" s="30"/>
      <c r="R125" s="30"/>
    </row>
    <row r="126" spans="6:18" ht="26.45" customHeight="1" x14ac:dyDescent="0.25">
      <c r="F126" s="40"/>
      <c r="G126" s="87" t="s">
        <v>185</v>
      </c>
      <c r="H126" s="87">
        <v>0</v>
      </c>
      <c r="I126" s="377">
        <v>0</v>
      </c>
      <c r="J126" s="110"/>
      <c r="K126" s="110"/>
      <c r="L126" s="110"/>
      <c r="M126" s="110"/>
      <c r="N126" s="110"/>
      <c r="O126" s="249"/>
      <c r="P126" s="249"/>
      <c r="Q126" s="30"/>
      <c r="R126" s="30"/>
    </row>
    <row r="127" spans="6:18" ht="26.45" customHeight="1" x14ac:dyDescent="0.25">
      <c r="F127" s="40"/>
      <c r="G127" s="87" t="s">
        <v>1072</v>
      </c>
      <c r="H127" s="87"/>
      <c r="I127" s="87"/>
      <c r="J127" s="110"/>
      <c r="K127" s="110"/>
      <c r="L127" s="110"/>
      <c r="M127" s="110"/>
      <c r="N127" s="110"/>
      <c r="O127" s="249"/>
      <c r="P127" s="249"/>
      <c r="Q127" s="30"/>
      <c r="R127" s="30"/>
    </row>
    <row r="128" spans="6:18" ht="26.45" customHeight="1" x14ac:dyDescent="0.25">
      <c r="F128" s="40"/>
      <c r="G128" s="87" t="s">
        <v>911</v>
      </c>
      <c r="H128" s="112">
        <v>0</v>
      </c>
      <c r="I128" s="112" t="s">
        <v>1278</v>
      </c>
      <c r="J128" s="110"/>
      <c r="K128" s="110"/>
      <c r="L128" s="110"/>
      <c r="M128" s="110"/>
      <c r="N128" s="110"/>
      <c r="O128" s="249"/>
      <c r="P128" s="249"/>
      <c r="Q128" s="30"/>
      <c r="R128" s="30"/>
    </row>
    <row r="129" spans="6:18" ht="26.45" customHeight="1" x14ac:dyDescent="0.25">
      <c r="F129" s="40"/>
      <c r="G129" s="87" t="s">
        <v>912</v>
      </c>
      <c r="H129" s="112">
        <v>4</v>
      </c>
      <c r="I129" s="112" t="s">
        <v>1328</v>
      </c>
      <c r="J129" s="110"/>
      <c r="K129" s="110"/>
      <c r="L129" s="110"/>
      <c r="M129" s="110"/>
      <c r="N129" s="110"/>
      <c r="O129" s="249"/>
      <c r="P129" s="249"/>
      <c r="Q129" s="30"/>
      <c r="R129" s="30"/>
    </row>
    <row r="130" spans="6:18" ht="26.45" customHeight="1" x14ac:dyDescent="0.25">
      <c r="F130" s="40"/>
      <c r="G130" s="87" t="s">
        <v>1013</v>
      </c>
      <c r="H130" s="112">
        <v>10</v>
      </c>
      <c r="I130" s="112" t="s">
        <v>1329</v>
      </c>
      <c r="J130" s="110"/>
      <c r="K130" s="110"/>
      <c r="L130" s="110"/>
      <c r="M130" s="110"/>
      <c r="N130" s="110"/>
      <c r="O130" s="249"/>
      <c r="P130" s="249"/>
      <c r="Q130" s="30"/>
      <c r="R130" s="30"/>
    </row>
    <row r="131" spans="6:18" ht="26.45" customHeight="1" x14ac:dyDescent="0.25">
      <c r="F131" s="40"/>
      <c r="G131" s="87" t="s">
        <v>1035</v>
      </c>
      <c r="H131" s="112">
        <v>0</v>
      </c>
      <c r="I131" s="112" t="s">
        <v>1278</v>
      </c>
      <c r="J131" s="110"/>
      <c r="K131" s="110"/>
      <c r="L131" s="110"/>
      <c r="M131" s="110"/>
      <c r="N131" s="110"/>
      <c r="O131" s="249"/>
      <c r="P131" s="249"/>
      <c r="Q131" s="30"/>
      <c r="R131" s="30"/>
    </row>
    <row r="132" spans="6:18" ht="26.45" customHeight="1" x14ac:dyDescent="0.25">
      <c r="F132" s="40"/>
      <c r="G132" s="87" t="s">
        <v>1014</v>
      </c>
      <c r="H132" s="112">
        <v>92</v>
      </c>
      <c r="I132" s="112" t="s">
        <v>1330</v>
      </c>
      <c r="J132" s="110"/>
      <c r="K132" s="110"/>
      <c r="L132" s="110"/>
      <c r="M132" s="110"/>
      <c r="N132" s="110"/>
      <c r="O132" s="249"/>
      <c r="P132" s="249"/>
      <c r="Q132" s="30"/>
      <c r="R132" s="30"/>
    </row>
    <row r="133" spans="6:18" ht="26.45" customHeight="1" x14ac:dyDescent="0.25">
      <c r="F133" s="40"/>
      <c r="G133" s="87" t="s">
        <v>1015</v>
      </c>
      <c r="H133" s="112">
        <v>203</v>
      </c>
      <c r="I133" s="112" t="s">
        <v>1331</v>
      </c>
      <c r="J133" s="110"/>
      <c r="K133" s="110"/>
      <c r="L133" s="110"/>
      <c r="M133" s="110"/>
      <c r="N133" s="110"/>
      <c r="O133" s="249"/>
      <c r="P133" s="249"/>
      <c r="Q133" s="30"/>
      <c r="R133" s="30"/>
    </row>
    <row r="134" spans="6:18" ht="26.45" customHeight="1" x14ac:dyDescent="0.25">
      <c r="F134" s="40"/>
      <c r="G134" s="87" t="s">
        <v>1024</v>
      </c>
      <c r="H134" s="112">
        <v>0</v>
      </c>
      <c r="I134" s="112" t="s">
        <v>1278</v>
      </c>
      <c r="J134" s="110"/>
      <c r="K134" s="110"/>
      <c r="L134" s="110"/>
      <c r="M134" s="110"/>
      <c r="N134" s="110"/>
      <c r="O134" s="249"/>
      <c r="P134" s="249"/>
      <c r="Q134" s="30"/>
      <c r="R134" s="30"/>
    </row>
    <row r="135" spans="6:18" ht="26.45" customHeight="1" x14ac:dyDescent="0.25">
      <c r="F135" s="40"/>
      <c r="G135" s="87" t="s">
        <v>1071</v>
      </c>
      <c r="H135" s="112">
        <v>29</v>
      </c>
      <c r="I135" s="112" t="s">
        <v>1332</v>
      </c>
      <c r="J135" s="110"/>
      <c r="K135" s="110"/>
      <c r="L135" s="110"/>
      <c r="M135" s="110"/>
      <c r="N135" s="110"/>
      <c r="O135" s="249"/>
      <c r="P135" s="249"/>
      <c r="Q135" s="30"/>
      <c r="R135" s="30"/>
    </row>
    <row r="136" spans="6:18" ht="26.45" customHeight="1" x14ac:dyDescent="0.25">
      <c r="F136" s="40"/>
      <c r="G136" s="87" t="s">
        <v>1321</v>
      </c>
      <c r="H136" s="112">
        <v>0</v>
      </c>
      <c r="I136" s="112" t="s">
        <v>1278</v>
      </c>
      <c r="J136" s="110"/>
      <c r="K136" s="110"/>
      <c r="L136" s="110"/>
      <c r="M136" s="110"/>
      <c r="N136" s="110"/>
      <c r="O136" s="249"/>
      <c r="P136" s="249"/>
      <c r="Q136" s="30"/>
      <c r="R136" s="30"/>
    </row>
    <row r="137" spans="6:18" ht="26.45" customHeight="1" x14ac:dyDescent="0.25">
      <c r="F137" s="40"/>
      <c r="G137" s="87" t="s">
        <v>185</v>
      </c>
      <c r="H137" s="112">
        <v>338</v>
      </c>
      <c r="I137" s="112" t="s">
        <v>1279</v>
      </c>
      <c r="J137" s="110"/>
      <c r="K137" s="110"/>
      <c r="L137" s="110"/>
      <c r="M137" s="110"/>
      <c r="N137" s="110"/>
      <c r="O137" s="249"/>
      <c r="P137" s="249"/>
      <c r="Q137" s="30"/>
      <c r="R137" s="30"/>
    </row>
    <row r="138" spans="6:18" ht="26.45" customHeight="1" x14ac:dyDescent="0.25">
      <c r="F138" s="40"/>
      <c r="G138" s="110"/>
      <c r="H138" s="110"/>
      <c r="I138" s="110"/>
      <c r="J138" s="110"/>
      <c r="K138" s="110"/>
      <c r="L138" s="110"/>
      <c r="M138" s="110"/>
      <c r="N138" s="110"/>
      <c r="O138" s="249"/>
      <c r="P138" s="249"/>
      <c r="Q138" s="30"/>
      <c r="R138" s="30"/>
    </row>
    <row r="139" spans="6:18" ht="14.45" customHeight="1" x14ac:dyDescent="0.25">
      <c r="F139" s="40" t="s">
        <v>169</v>
      </c>
      <c r="G139" s="110"/>
      <c r="H139" s="110"/>
      <c r="I139" s="110"/>
      <c r="J139" s="110"/>
      <c r="K139" s="110"/>
      <c r="L139" s="110"/>
      <c r="M139" s="110"/>
      <c r="N139" s="110"/>
      <c r="O139" s="249"/>
      <c r="P139" s="249"/>
      <c r="Q139" s="30"/>
      <c r="R139" s="30"/>
    </row>
    <row r="140" spans="6:18" ht="14.45" customHeight="1" x14ac:dyDescent="0.25">
      <c r="F140" s="56"/>
      <c r="G140" s="155"/>
      <c r="H140" s="110"/>
      <c r="I140" s="110"/>
      <c r="J140" s="110"/>
      <c r="K140" s="110"/>
      <c r="L140" s="110"/>
      <c r="M140" s="110"/>
      <c r="N140" s="110"/>
      <c r="O140" s="249"/>
      <c r="P140" s="249"/>
      <c r="Q140" s="30"/>
      <c r="R140" s="30"/>
    </row>
    <row r="141" spans="6:18" ht="14.45" customHeight="1" x14ac:dyDescent="0.25">
      <c r="F141" s="40" t="s">
        <v>169</v>
      </c>
      <c r="G141" s="110"/>
      <c r="H141" s="110"/>
      <c r="I141" s="110"/>
      <c r="J141" s="110"/>
      <c r="K141" s="110"/>
      <c r="L141" s="110"/>
      <c r="M141" s="110"/>
      <c r="N141" s="110"/>
      <c r="O141" s="249"/>
      <c r="P141" s="249"/>
      <c r="Q141" s="30"/>
      <c r="R141" s="30"/>
    </row>
    <row r="142" spans="6:18" ht="18" x14ac:dyDescent="0.25">
      <c r="F142" s="56" t="s">
        <v>170</v>
      </c>
      <c r="G142" s="16" t="s">
        <v>1073</v>
      </c>
      <c r="H142" s="110"/>
      <c r="I142" s="110"/>
      <c r="J142" s="110"/>
      <c r="K142" s="110"/>
      <c r="L142" s="110"/>
      <c r="M142" s="110"/>
      <c r="N142" s="110"/>
      <c r="O142" s="249"/>
      <c r="P142" s="249"/>
      <c r="Q142" s="30"/>
      <c r="R142" s="30"/>
    </row>
    <row r="143" spans="6:18" ht="25.15" customHeight="1" x14ac:dyDescent="0.25">
      <c r="F143" s="56" t="s">
        <v>171</v>
      </c>
      <c r="G143" s="155" t="s">
        <v>180</v>
      </c>
      <c r="H143" s="110"/>
      <c r="I143" s="110"/>
      <c r="J143" s="110"/>
      <c r="K143" s="110"/>
      <c r="L143" s="110"/>
      <c r="M143" s="110"/>
      <c r="N143" s="110"/>
      <c r="O143" s="249"/>
      <c r="P143" s="249"/>
      <c r="Q143" s="30"/>
      <c r="R143" s="30"/>
    </row>
    <row r="144" spans="6:18" ht="23.45" customHeight="1" x14ac:dyDescent="0.25">
      <c r="F144" s="40"/>
      <c r="G144" s="406" t="s">
        <v>1515</v>
      </c>
      <c r="H144" s="406"/>
      <c r="I144" s="406"/>
      <c r="J144" s="406"/>
      <c r="K144" s="406"/>
      <c r="L144" s="406"/>
      <c r="M144" s="406"/>
      <c r="N144" s="110"/>
      <c r="O144" s="249"/>
      <c r="P144" s="249"/>
      <c r="Q144" s="30"/>
      <c r="R144" s="30"/>
    </row>
    <row r="145" spans="6:18" ht="85.15" customHeight="1" x14ac:dyDescent="0.25">
      <c r="F145" s="56" t="s">
        <v>332</v>
      </c>
      <c r="G145" s="406" t="s">
        <v>1430</v>
      </c>
      <c r="H145" s="406"/>
      <c r="I145" s="406"/>
      <c r="J145" s="406"/>
      <c r="K145" s="406"/>
      <c r="L145" s="406"/>
      <c r="M145" s="406"/>
      <c r="N145" s="406"/>
      <c r="O145" s="406"/>
      <c r="P145" s="249"/>
      <c r="Q145" s="30"/>
      <c r="R145" s="30"/>
    </row>
    <row r="146" spans="6:18" ht="85.15" customHeight="1" x14ac:dyDescent="0.25">
      <c r="F146" s="219"/>
      <c r="G146" s="406"/>
      <c r="H146" s="406"/>
      <c r="I146" s="406"/>
      <c r="J146" s="406"/>
      <c r="K146" s="406"/>
      <c r="L146" s="406"/>
      <c r="M146" s="406"/>
      <c r="N146" s="406"/>
      <c r="O146" s="406"/>
      <c r="P146" s="249"/>
      <c r="Q146" s="30"/>
      <c r="R146" s="30"/>
    </row>
    <row r="147" spans="6:18" ht="85.15" customHeight="1" x14ac:dyDescent="0.25">
      <c r="F147" s="219" t="s">
        <v>913</v>
      </c>
      <c r="G147" s="406" t="s">
        <v>1246</v>
      </c>
      <c r="H147" s="406"/>
      <c r="I147" s="406"/>
      <c r="J147" s="406"/>
      <c r="K147" s="406"/>
      <c r="L147" s="406"/>
      <c r="M147" s="406"/>
      <c r="N147" s="406"/>
      <c r="O147" s="406"/>
      <c r="P147" s="406"/>
      <c r="Q147" s="30"/>
      <c r="R147" s="30"/>
    </row>
    <row r="148" spans="6:18" ht="85.15" customHeight="1" x14ac:dyDescent="0.25">
      <c r="F148" s="40"/>
      <c r="G148" s="406"/>
      <c r="H148" s="406"/>
      <c r="I148" s="406"/>
      <c r="J148" s="406"/>
      <c r="K148" s="406"/>
      <c r="L148" s="406"/>
      <c r="M148" s="406"/>
      <c r="N148" s="406"/>
      <c r="O148" s="406"/>
      <c r="P148" s="406"/>
      <c r="Q148" s="30"/>
      <c r="R148" s="30"/>
    </row>
    <row r="149" spans="6:18" ht="85.15" customHeight="1" x14ac:dyDescent="0.25">
      <c r="F149" s="40"/>
      <c r="G149" s="406"/>
      <c r="H149" s="406"/>
      <c r="I149" s="406"/>
      <c r="J149" s="406"/>
      <c r="K149" s="406"/>
      <c r="L149" s="406"/>
      <c r="M149" s="406"/>
      <c r="N149" s="406"/>
      <c r="O149" s="406"/>
      <c r="P149" s="406"/>
      <c r="Q149" s="30"/>
      <c r="R149" s="30"/>
    </row>
    <row r="150" spans="6:18" ht="85.15" customHeight="1" x14ac:dyDescent="0.25">
      <c r="F150" s="40"/>
      <c r="G150" s="110"/>
      <c r="H150" s="110"/>
      <c r="I150" s="110"/>
      <c r="J150" s="110"/>
      <c r="K150" s="110"/>
      <c r="L150" s="110"/>
      <c r="M150" s="110"/>
      <c r="N150" s="110"/>
      <c r="O150" s="249"/>
      <c r="P150" s="249"/>
      <c r="Q150" s="30"/>
      <c r="R150" s="30"/>
    </row>
    <row r="151" spans="6:18" ht="85.15" customHeight="1" x14ac:dyDescent="0.25">
      <c r="F151" s="40"/>
      <c r="G151" s="110"/>
      <c r="H151" s="110"/>
      <c r="I151" s="110"/>
      <c r="J151" s="110"/>
      <c r="K151" s="110"/>
      <c r="L151" s="110"/>
      <c r="M151" s="110"/>
      <c r="N151" s="110"/>
      <c r="O151" s="249"/>
      <c r="P151" s="249"/>
      <c r="Q151" s="30"/>
      <c r="R151" s="30"/>
    </row>
    <row r="152" spans="6:18" ht="14.45" hidden="1" customHeight="1" x14ac:dyDescent="0.25">
      <c r="F152" s="40"/>
      <c r="G152" s="110"/>
      <c r="H152" s="110"/>
      <c r="I152" s="110"/>
      <c r="J152" s="110"/>
      <c r="K152" s="110"/>
      <c r="L152" s="110"/>
      <c r="M152" s="110"/>
      <c r="N152" s="110"/>
      <c r="O152" s="249"/>
      <c r="P152" s="249"/>
      <c r="Q152" s="30"/>
      <c r="R152" s="30"/>
    </row>
    <row r="153" spans="6:18" ht="14.45" hidden="1" customHeight="1" x14ac:dyDescent="0.25">
      <c r="F153" s="304"/>
      <c r="G153" s="250"/>
      <c r="H153" s="250"/>
      <c r="I153" s="250"/>
      <c r="J153" s="250"/>
      <c r="K153" s="250"/>
      <c r="L153" s="250"/>
      <c r="M153" s="250"/>
      <c r="N153" s="250"/>
      <c r="O153" s="249"/>
      <c r="P153" s="249"/>
      <c r="Q153" s="30"/>
      <c r="R153" s="30"/>
    </row>
    <row r="154" spans="6:18" ht="14.45" hidden="1" customHeight="1" x14ac:dyDescent="0.25">
      <c r="F154" s="304"/>
      <c r="G154" s="250"/>
      <c r="H154" s="250"/>
      <c r="I154" s="250"/>
      <c r="J154" s="250"/>
      <c r="K154" s="250"/>
      <c r="L154" s="250"/>
      <c r="M154" s="250"/>
      <c r="N154" s="250"/>
      <c r="O154" s="249"/>
      <c r="P154" s="249"/>
      <c r="Q154" s="30"/>
      <c r="R154" s="30"/>
    </row>
    <row r="155" spans="6:18" ht="14.45" hidden="1" customHeight="1" x14ac:dyDescent="0.25">
      <c r="F155" s="30"/>
      <c r="G155" s="28"/>
      <c r="H155" s="28"/>
      <c r="I155" s="28"/>
      <c r="J155" s="28"/>
      <c r="K155" s="28"/>
      <c r="L155" s="28"/>
      <c r="M155" s="28"/>
      <c r="N155" s="28"/>
      <c r="O155" s="30"/>
      <c r="P155" s="30"/>
      <c r="Q155" s="30"/>
      <c r="R155" s="30"/>
    </row>
    <row r="156" spans="6:18" ht="14.45" hidden="1" customHeight="1" x14ac:dyDescent="0.25">
      <c r="F156" s="30"/>
      <c r="G156" s="28"/>
      <c r="H156" s="28"/>
      <c r="I156" s="28"/>
      <c r="J156" s="28"/>
      <c r="K156" s="28"/>
      <c r="L156" s="28"/>
      <c r="M156" s="28"/>
      <c r="N156" s="28"/>
      <c r="O156" s="30"/>
      <c r="P156" s="30"/>
      <c r="Q156" s="30"/>
      <c r="R156" s="30"/>
    </row>
    <row r="157" spans="6:18" ht="15" hidden="1" customHeight="1" x14ac:dyDescent="0.25">
      <c r="F157" s="30"/>
      <c r="G157" s="28"/>
      <c r="H157" s="28"/>
      <c r="I157" s="28"/>
      <c r="J157" s="28"/>
      <c r="K157" s="28"/>
      <c r="L157" s="28"/>
      <c r="M157" s="28"/>
      <c r="N157" s="28"/>
      <c r="O157" s="30"/>
      <c r="P157" s="30"/>
      <c r="Q157" s="30"/>
      <c r="R157" s="30"/>
    </row>
    <row r="158" spans="6:18" ht="14.45" hidden="1" customHeight="1" x14ac:dyDescent="0.25">
      <c r="F158" s="30"/>
      <c r="G158" s="28"/>
      <c r="H158" s="28"/>
      <c r="I158" s="28"/>
      <c r="J158" s="28"/>
      <c r="K158" s="28"/>
      <c r="L158" s="28"/>
      <c r="M158" s="28"/>
      <c r="N158" s="28"/>
      <c r="O158" s="30"/>
      <c r="P158" s="30"/>
      <c r="Q158" s="30"/>
      <c r="R158" s="30"/>
    </row>
    <row r="159" spans="6:18" ht="14.45" hidden="1" customHeight="1" x14ac:dyDescent="0.25">
      <c r="F159" s="30"/>
      <c r="G159" s="30"/>
      <c r="H159" s="30"/>
      <c r="I159" s="30"/>
      <c r="J159" s="30"/>
      <c r="K159" s="30"/>
      <c r="L159" s="30"/>
      <c r="M159" s="30"/>
      <c r="N159" s="30"/>
      <c r="O159" s="30"/>
      <c r="P159" s="30"/>
      <c r="Q159" s="30"/>
      <c r="R159" s="30"/>
    </row>
    <row r="160" spans="6:18" ht="14.45" hidden="1" customHeight="1" x14ac:dyDescent="0.25">
      <c r="F160" s="30"/>
      <c r="G160" s="30"/>
      <c r="H160" s="30"/>
      <c r="I160" s="30"/>
      <c r="J160" s="30"/>
      <c r="K160" s="30"/>
      <c r="L160" s="30"/>
      <c r="M160" s="30"/>
      <c r="N160" s="30"/>
      <c r="O160" s="30"/>
      <c r="P160" s="30"/>
      <c r="Q160" s="30"/>
      <c r="R160" s="30"/>
    </row>
    <row r="161" spans="6:18" ht="14.45" hidden="1" customHeight="1" x14ac:dyDescent="0.25">
      <c r="F161" s="30"/>
      <c r="G161" s="30"/>
      <c r="H161" s="30"/>
      <c r="I161" s="30"/>
      <c r="J161" s="30"/>
      <c r="K161" s="30"/>
      <c r="L161" s="30"/>
      <c r="M161" s="30"/>
      <c r="N161" s="30"/>
      <c r="O161" s="30"/>
      <c r="P161" s="30"/>
      <c r="Q161" s="30"/>
      <c r="R161" s="30"/>
    </row>
    <row r="162" spans="6:18" ht="14.45" hidden="1" customHeight="1" x14ac:dyDescent="0.25">
      <c r="F162" s="30"/>
      <c r="G162" s="30"/>
      <c r="H162" s="30"/>
      <c r="I162" s="30"/>
      <c r="J162" s="30"/>
      <c r="K162" s="30"/>
      <c r="L162" s="30"/>
      <c r="M162" s="30"/>
      <c r="N162" s="30"/>
      <c r="O162" s="30"/>
      <c r="P162" s="30"/>
      <c r="Q162" s="30"/>
      <c r="R162" s="30"/>
    </row>
    <row r="163" spans="6:18" ht="14.45" hidden="1" customHeight="1" x14ac:dyDescent="0.25">
      <c r="F163" s="30"/>
      <c r="G163" s="30"/>
      <c r="H163" s="30"/>
      <c r="I163" s="30"/>
      <c r="J163" s="30"/>
      <c r="K163" s="30"/>
      <c r="L163" s="30"/>
      <c r="M163" s="30"/>
      <c r="N163" s="30"/>
      <c r="O163" s="30"/>
      <c r="P163" s="30"/>
      <c r="Q163" s="30"/>
      <c r="R163" s="30"/>
    </row>
    <row r="164" spans="6:18" ht="31.5" hidden="1" customHeight="1" x14ac:dyDescent="0.25">
      <c r="F164" s="30"/>
      <c r="G164" s="30"/>
      <c r="H164" s="30"/>
      <c r="I164" s="30"/>
      <c r="J164" s="30"/>
      <c r="K164" s="30"/>
      <c r="L164" s="30"/>
      <c r="M164" s="30"/>
      <c r="N164" s="30"/>
      <c r="O164" s="30"/>
      <c r="P164" s="30"/>
      <c r="Q164" s="30"/>
      <c r="R164" s="30"/>
    </row>
    <row r="165" spans="6:18" ht="15" hidden="1" customHeight="1" x14ac:dyDescent="0.25">
      <c r="F165" s="178"/>
    </row>
    <row r="166" spans="6:18" ht="217.5" hidden="1" customHeight="1" x14ac:dyDescent="0.25">
      <c r="F166" s="214"/>
      <c r="G166" s="515"/>
      <c r="H166" s="515"/>
      <c r="I166" s="515"/>
      <c r="J166" s="515"/>
      <c r="L166" s="516"/>
      <c r="M166" s="516"/>
      <c r="N166" s="516"/>
    </row>
    <row r="167" spans="6:18" ht="14.45" hidden="1" customHeight="1" x14ac:dyDescent="0.25">
      <c r="F167" s="214"/>
      <c r="G167" s="221"/>
      <c r="H167" s="221"/>
      <c r="I167" s="221"/>
      <c r="J167" s="221"/>
      <c r="L167" s="222"/>
      <c r="M167" s="222"/>
      <c r="N167" s="222"/>
    </row>
    <row r="168" spans="6:18" ht="276.75" hidden="1" customHeight="1" x14ac:dyDescent="0.25">
      <c r="F168" s="214"/>
      <c r="G168" s="515"/>
      <c r="H168" s="515"/>
      <c r="I168" s="515"/>
      <c r="J168" s="515"/>
      <c r="K168" s="515"/>
    </row>
    <row r="169" spans="6:18" ht="14.45" customHeight="1" x14ac:dyDescent="0.25"/>
    <row r="170" spans="6:18" ht="14.45" customHeight="1" x14ac:dyDescent="0.25"/>
    <row r="171" spans="6:18" ht="14.45" customHeight="1" x14ac:dyDescent="0.25"/>
    <row r="172" spans="6:18" ht="14.45" customHeight="1" x14ac:dyDescent="0.25"/>
  </sheetData>
  <mergeCells count="6">
    <mergeCell ref="G166:J166"/>
    <mergeCell ref="L166:N166"/>
    <mergeCell ref="G168:K168"/>
    <mergeCell ref="G144:M144"/>
    <mergeCell ref="G145:O146"/>
    <mergeCell ref="G147:P149"/>
  </mergeCells>
  <pageMargins left="0.511811024" right="0.511811024" top="0.78740157499999996" bottom="0.78740157499999996" header="0.31496062000000002" footer="0.31496062000000002"/>
  <pageSetup orientation="portrait"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AD161"/>
  <sheetViews>
    <sheetView showGridLines="0" showRowColHeaders="0" zoomScale="85" zoomScaleNormal="85" workbookViewId="0">
      <selection activeCell="B9" sqref="B9"/>
    </sheetView>
  </sheetViews>
  <sheetFormatPr defaultColWidth="0" defaultRowHeight="14.45" customHeight="1" x14ac:dyDescent="0.25"/>
  <cols>
    <col min="1" max="5" width="8.85546875" customWidth="1"/>
    <col min="6" max="6" width="42" customWidth="1"/>
    <col min="7" max="7" width="35.28515625" customWidth="1"/>
    <col min="8" max="8" width="15.140625" customWidth="1"/>
    <col min="9" max="9" width="15.42578125" customWidth="1"/>
    <col min="10" max="10" width="13" customWidth="1"/>
    <col min="11" max="11" width="15.140625" customWidth="1"/>
    <col min="12" max="12" width="12.42578125" customWidth="1"/>
    <col min="13"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36.6" customHeight="1" x14ac:dyDescent="0.25">
      <c r="F18" s="25"/>
      <c r="G18" s="27"/>
      <c r="H18" s="30"/>
      <c r="I18" s="28"/>
      <c r="J18" s="29"/>
    </row>
    <row r="19" spans="6:25" ht="29.45" customHeight="1" x14ac:dyDescent="0.25">
      <c r="F19" s="33" t="s">
        <v>166</v>
      </c>
      <c r="G19" s="19" t="s">
        <v>178</v>
      </c>
      <c r="H19" s="19"/>
      <c r="I19" s="19"/>
      <c r="J19" s="19"/>
      <c r="K19" s="19"/>
      <c r="L19" s="19"/>
      <c r="M19" s="19"/>
      <c r="N19" s="19"/>
      <c r="P19" s="38"/>
      <c r="Q19" s="38"/>
      <c r="R19" s="38"/>
      <c r="S19" s="38"/>
      <c r="T19" s="38"/>
      <c r="U19" s="38"/>
      <c r="V19" s="38"/>
      <c r="W19" s="38"/>
      <c r="X19" s="38"/>
      <c r="Y19" s="38"/>
    </row>
    <row r="20" spans="6:25" ht="29.45" customHeight="1" x14ac:dyDescent="0.25">
      <c r="F20" s="33" t="s">
        <v>167</v>
      </c>
      <c r="G20" s="19" t="s">
        <v>1427</v>
      </c>
      <c r="H20" s="19"/>
      <c r="I20" s="19"/>
      <c r="J20" s="19"/>
      <c r="K20" s="19"/>
      <c r="L20" s="19"/>
      <c r="M20" s="19"/>
      <c r="N20" s="19"/>
      <c r="P20" s="38"/>
      <c r="Q20" s="38"/>
      <c r="R20" s="38"/>
      <c r="S20" s="38"/>
      <c r="T20" s="38"/>
      <c r="U20" s="38"/>
      <c r="V20" s="38"/>
      <c r="W20" s="38"/>
      <c r="X20" s="38"/>
      <c r="Y20" s="38"/>
    </row>
    <row r="21" spans="6:25" ht="29.45" customHeight="1" x14ac:dyDescent="0.25">
      <c r="F21" s="33" t="s">
        <v>168</v>
      </c>
      <c r="G21" s="19" t="s">
        <v>1611</v>
      </c>
      <c r="H21" s="19"/>
      <c r="I21" s="19"/>
      <c r="J21" s="19"/>
      <c r="K21" s="19"/>
      <c r="L21" s="19"/>
      <c r="M21" s="19"/>
      <c r="N21" s="19"/>
      <c r="W21" s="38"/>
      <c r="X21" s="38"/>
      <c r="Y21" s="38"/>
    </row>
    <row r="22" spans="6:25" ht="29.45" customHeight="1" x14ac:dyDescent="0.25">
      <c r="F22" s="19"/>
      <c r="G22" s="19"/>
      <c r="H22" s="19"/>
      <c r="I22" s="19"/>
      <c r="J22" s="19"/>
      <c r="K22" s="19"/>
      <c r="L22" s="19"/>
      <c r="M22" s="19"/>
      <c r="N22" s="19"/>
      <c r="O22" s="29"/>
      <c r="W22" s="38"/>
      <c r="X22" s="38"/>
      <c r="Y22" s="38"/>
    </row>
    <row r="23" spans="6:25" ht="29.45" customHeight="1" x14ac:dyDescent="0.25">
      <c r="F23" s="33" t="s">
        <v>170</v>
      </c>
      <c r="G23" s="33" t="s">
        <v>1064</v>
      </c>
      <c r="H23" s="19"/>
      <c r="I23" s="19"/>
      <c r="J23" s="19"/>
      <c r="K23" s="19"/>
      <c r="L23" s="19"/>
      <c r="M23" s="19"/>
      <c r="N23" s="19"/>
      <c r="O23" s="29"/>
      <c r="W23" s="38"/>
      <c r="X23" s="38"/>
      <c r="Y23" s="38"/>
    </row>
    <row r="24" spans="6:25" ht="29.45" customHeight="1" x14ac:dyDescent="0.25">
      <c r="F24" s="33" t="s">
        <v>171</v>
      </c>
      <c r="G24" s="33" t="s">
        <v>180</v>
      </c>
      <c r="H24" s="19"/>
      <c r="I24" s="19"/>
      <c r="J24" s="19"/>
      <c r="K24" s="19"/>
      <c r="L24" s="19"/>
      <c r="M24" s="19"/>
      <c r="N24" s="19"/>
      <c r="O24" s="29"/>
      <c r="W24" s="38"/>
      <c r="X24" s="38"/>
      <c r="Y24" s="38"/>
    </row>
    <row r="25" spans="6:25" ht="29.45" customHeight="1" x14ac:dyDescent="0.25">
      <c r="F25" s="19"/>
      <c r="G25" s="87" t="s">
        <v>169</v>
      </c>
      <c r="H25" s="87" t="s">
        <v>207</v>
      </c>
      <c r="I25" s="87" t="s">
        <v>208</v>
      </c>
      <c r="J25" s="51" t="s">
        <v>184</v>
      </c>
      <c r="K25" s="87" t="s">
        <v>185</v>
      </c>
      <c r="L25" s="110"/>
      <c r="M25" s="110"/>
      <c r="N25" s="110"/>
      <c r="O25" s="29"/>
      <c r="W25" s="38"/>
      <c r="X25" s="38"/>
      <c r="Y25" s="38"/>
    </row>
    <row r="26" spans="6:25" ht="29.45" customHeight="1" x14ac:dyDescent="0.25">
      <c r="F26" s="19"/>
      <c r="G26" s="87" t="s">
        <v>1043</v>
      </c>
      <c r="H26" s="87"/>
      <c r="I26" s="87"/>
      <c r="J26" s="87"/>
      <c r="K26" s="87"/>
      <c r="L26" s="110"/>
      <c r="M26" s="110"/>
      <c r="N26" s="110"/>
      <c r="O26" s="29"/>
      <c r="W26" s="38"/>
      <c r="X26" s="38"/>
      <c r="Y26" s="38"/>
    </row>
    <row r="27" spans="6:25" ht="29.45" customHeight="1" x14ac:dyDescent="0.25">
      <c r="F27" s="19"/>
      <c r="G27" s="87" t="s">
        <v>1065</v>
      </c>
      <c r="H27" s="112">
        <v>10</v>
      </c>
      <c r="I27" s="112">
        <v>11</v>
      </c>
      <c r="J27" s="112">
        <v>0</v>
      </c>
      <c r="K27" s="112">
        <v>21</v>
      </c>
      <c r="L27" s="110"/>
      <c r="M27" s="110"/>
      <c r="N27" s="110"/>
      <c r="O27" s="29"/>
      <c r="W27" s="38"/>
      <c r="X27" s="38"/>
      <c r="Y27" s="38"/>
    </row>
    <row r="28" spans="6:25" ht="29.45" customHeight="1" x14ac:dyDescent="0.25">
      <c r="F28" s="19"/>
      <c r="G28" s="87" t="s">
        <v>268</v>
      </c>
      <c r="H28" s="112" t="s">
        <v>1366</v>
      </c>
      <c r="I28" s="112" t="s">
        <v>1367</v>
      </c>
      <c r="J28" s="112" t="s">
        <v>1278</v>
      </c>
      <c r="K28" s="112" t="s">
        <v>1279</v>
      </c>
      <c r="L28" s="110"/>
      <c r="M28" s="110"/>
      <c r="N28" s="110"/>
      <c r="O28" s="29"/>
      <c r="W28" s="38"/>
      <c r="X28" s="38"/>
      <c r="Y28" s="38"/>
    </row>
    <row r="29" spans="6:25" ht="29.45" customHeight="1" x14ac:dyDescent="0.25">
      <c r="F29" s="19"/>
      <c r="G29" s="87" t="s">
        <v>1047</v>
      </c>
      <c r="H29" s="112"/>
      <c r="I29" s="112"/>
      <c r="J29" s="112"/>
      <c r="K29" s="112"/>
      <c r="L29" s="110"/>
      <c r="M29" s="110"/>
      <c r="N29" s="110"/>
      <c r="O29" s="29"/>
      <c r="W29" s="38"/>
      <c r="X29" s="38"/>
      <c r="Y29" s="38"/>
    </row>
    <row r="30" spans="6:25" ht="29.45" customHeight="1" x14ac:dyDescent="0.25">
      <c r="F30" s="19"/>
      <c r="G30" s="87" t="s">
        <v>1065</v>
      </c>
      <c r="H30" s="112">
        <v>142</v>
      </c>
      <c r="I30" s="112">
        <v>201</v>
      </c>
      <c r="J30" s="112">
        <v>0</v>
      </c>
      <c r="K30" s="112">
        <v>343</v>
      </c>
      <c r="L30" s="110"/>
      <c r="M30" s="110"/>
      <c r="N30" s="110"/>
      <c r="O30" s="29"/>
      <c r="W30" s="38"/>
      <c r="X30" s="38"/>
      <c r="Y30" s="38"/>
    </row>
    <row r="31" spans="6:25" ht="29.45" customHeight="1" x14ac:dyDescent="0.25">
      <c r="F31" s="19"/>
      <c r="G31" s="87" t="s">
        <v>268</v>
      </c>
      <c r="H31" s="112" t="s">
        <v>1368</v>
      </c>
      <c r="I31" s="112" t="s">
        <v>1369</v>
      </c>
      <c r="J31" s="112" t="s">
        <v>1278</v>
      </c>
      <c r="K31" s="112" t="s">
        <v>1279</v>
      </c>
      <c r="L31" s="110"/>
      <c r="M31" s="110"/>
      <c r="N31" s="110"/>
      <c r="O31" s="29"/>
      <c r="W31" s="38"/>
      <c r="X31" s="38"/>
      <c r="Y31" s="38"/>
    </row>
    <row r="32" spans="6:25" ht="29.45" customHeight="1" x14ac:dyDescent="0.25">
      <c r="F32" s="19"/>
      <c r="G32" s="87" t="s">
        <v>1048</v>
      </c>
      <c r="H32" s="112"/>
      <c r="I32" s="112"/>
      <c r="J32" s="112"/>
      <c r="K32" s="112"/>
      <c r="L32" s="110"/>
      <c r="M32" s="110"/>
      <c r="N32" s="110"/>
      <c r="O32" s="29"/>
      <c r="W32" s="38"/>
      <c r="X32" s="38"/>
      <c r="Y32" s="38"/>
    </row>
    <row r="33" spans="6:25" ht="29.45" customHeight="1" x14ac:dyDescent="0.25">
      <c r="F33" s="19"/>
      <c r="G33" s="87" t="s">
        <v>1065</v>
      </c>
      <c r="H33" s="112">
        <v>290</v>
      </c>
      <c r="I33" s="112">
        <v>398</v>
      </c>
      <c r="J33" s="112">
        <v>1</v>
      </c>
      <c r="K33" s="112">
        <v>689</v>
      </c>
      <c r="L33" s="110"/>
      <c r="M33" s="110"/>
      <c r="N33" s="110"/>
      <c r="O33" s="29"/>
      <c r="W33" s="38"/>
      <c r="X33" s="38"/>
      <c r="Y33" s="38"/>
    </row>
    <row r="34" spans="6:25" ht="29.45" customHeight="1" x14ac:dyDescent="0.25">
      <c r="F34" s="19"/>
      <c r="G34" s="87" t="s">
        <v>268</v>
      </c>
      <c r="H34" s="112" t="s">
        <v>1370</v>
      </c>
      <c r="I34" s="112" t="s">
        <v>1371</v>
      </c>
      <c r="J34" s="112" t="s">
        <v>1278</v>
      </c>
      <c r="K34" s="112" t="s">
        <v>1279</v>
      </c>
      <c r="L34" s="110"/>
      <c r="M34" s="110"/>
      <c r="N34" s="110"/>
      <c r="O34" s="29"/>
      <c r="W34" s="38"/>
      <c r="X34" s="38"/>
      <c r="Y34" s="38"/>
    </row>
    <row r="35" spans="6:25" ht="29.45" customHeight="1" x14ac:dyDescent="0.25">
      <c r="F35" s="19"/>
      <c r="G35" s="87" t="s">
        <v>1049</v>
      </c>
      <c r="H35" s="112"/>
      <c r="I35" s="112"/>
      <c r="J35" s="112"/>
      <c r="K35" s="112"/>
      <c r="L35" s="110"/>
      <c r="M35" s="110"/>
      <c r="N35" s="110"/>
      <c r="O35" s="29"/>
      <c r="W35" s="38"/>
      <c r="X35" s="38"/>
      <c r="Y35" s="38"/>
    </row>
    <row r="36" spans="6:25" ht="29.45" customHeight="1" x14ac:dyDescent="0.25">
      <c r="F36" s="19"/>
      <c r="G36" s="87" t="s">
        <v>1065</v>
      </c>
      <c r="H36" s="112">
        <v>965</v>
      </c>
      <c r="I36" s="112">
        <v>1226</v>
      </c>
      <c r="J36" s="112">
        <v>0</v>
      </c>
      <c r="K36" s="112">
        <v>2191</v>
      </c>
      <c r="L36" s="110"/>
      <c r="M36" s="110"/>
      <c r="N36" s="110"/>
      <c r="O36" s="29"/>
      <c r="W36" s="38"/>
      <c r="X36" s="38"/>
      <c r="Y36" s="38"/>
    </row>
    <row r="37" spans="6:25" ht="29.45" customHeight="1" x14ac:dyDescent="0.25">
      <c r="F37" s="19"/>
      <c r="G37" s="87" t="s">
        <v>268</v>
      </c>
      <c r="H37" s="112" t="s">
        <v>1372</v>
      </c>
      <c r="I37" s="112" t="s">
        <v>1373</v>
      </c>
      <c r="J37" s="112" t="s">
        <v>1278</v>
      </c>
      <c r="K37" s="112" t="s">
        <v>1279</v>
      </c>
      <c r="L37" s="110"/>
      <c r="M37" s="110"/>
      <c r="N37" s="110"/>
      <c r="O37" s="29"/>
      <c r="W37" s="38"/>
      <c r="X37" s="38"/>
      <c r="Y37" s="38"/>
    </row>
    <row r="38" spans="6:25" ht="29.45" customHeight="1" x14ac:dyDescent="0.25">
      <c r="F38" s="19"/>
      <c r="G38" s="87" t="s">
        <v>1050</v>
      </c>
      <c r="H38" s="112"/>
      <c r="I38" s="112"/>
      <c r="J38" s="112"/>
      <c r="K38" s="112"/>
      <c r="L38" s="110"/>
      <c r="M38" s="110"/>
      <c r="N38" s="110"/>
      <c r="O38" s="29"/>
      <c r="W38" s="38"/>
      <c r="X38" s="38"/>
      <c r="Y38" s="38"/>
    </row>
    <row r="39" spans="6:25" ht="29.45" customHeight="1" x14ac:dyDescent="0.25">
      <c r="F39" s="19"/>
      <c r="G39" s="87" t="s">
        <v>1065</v>
      </c>
      <c r="H39" s="112">
        <v>2257</v>
      </c>
      <c r="I39" s="112">
        <v>1432</v>
      </c>
      <c r="J39" s="112">
        <v>0</v>
      </c>
      <c r="K39" s="112">
        <v>3689</v>
      </c>
      <c r="L39" s="110"/>
      <c r="M39" s="110"/>
      <c r="N39" s="110"/>
      <c r="O39" s="29"/>
      <c r="W39" s="38"/>
      <c r="X39" s="38"/>
      <c r="Y39" s="38"/>
    </row>
    <row r="40" spans="6:25" ht="29.45" customHeight="1" x14ac:dyDescent="0.25">
      <c r="F40" s="19"/>
      <c r="G40" s="87" t="s">
        <v>268</v>
      </c>
      <c r="H40" s="112" t="s">
        <v>1374</v>
      </c>
      <c r="I40" s="112" t="s">
        <v>1375</v>
      </c>
      <c r="J40" s="112" t="s">
        <v>1278</v>
      </c>
      <c r="K40" s="112" t="s">
        <v>1279</v>
      </c>
      <c r="L40" s="110"/>
      <c r="M40" s="110"/>
      <c r="N40" s="110"/>
      <c r="O40" s="29"/>
      <c r="W40" s="38"/>
      <c r="X40" s="38"/>
      <c r="Y40" s="38"/>
    </row>
    <row r="41" spans="6:25" ht="29.45" customHeight="1" x14ac:dyDescent="0.25">
      <c r="F41" s="19"/>
      <c r="G41" s="87" t="s">
        <v>1066</v>
      </c>
      <c r="H41" s="112"/>
      <c r="I41" s="112"/>
      <c r="J41" s="112"/>
      <c r="K41" s="112"/>
      <c r="L41" s="110"/>
      <c r="M41" s="110"/>
      <c r="N41" s="110"/>
      <c r="O41" s="29"/>
      <c r="W41" s="38"/>
      <c r="X41" s="38"/>
      <c r="Y41" s="38"/>
    </row>
    <row r="42" spans="6:25" ht="29.45" customHeight="1" x14ac:dyDescent="0.25">
      <c r="F42" s="19"/>
      <c r="G42" s="87" t="s">
        <v>1065</v>
      </c>
      <c r="H42" s="112">
        <v>0</v>
      </c>
      <c r="I42" s="112">
        <v>1</v>
      </c>
      <c r="J42" s="112">
        <v>0</v>
      </c>
      <c r="K42" s="112">
        <v>1</v>
      </c>
      <c r="L42" s="110"/>
      <c r="M42" s="110"/>
      <c r="N42" s="110"/>
      <c r="O42" s="29"/>
      <c r="W42" s="38"/>
      <c r="X42" s="38"/>
      <c r="Y42" s="38"/>
    </row>
    <row r="43" spans="6:25" ht="29.45" customHeight="1" x14ac:dyDescent="0.25">
      <c r="F43" s="19"/>
      <c r="G43" s="87" t="s">
        <v>268</v>
      </c>
      <c r="H43" s="112" t="s">
        <v>1278</v>
      </c>
      <c r="I43" s="112" t="s">
        <v>1279</v>
      </c>
      <c r="J43" s="112" t="s">
        <v>1278</v>
      </c>
      <c r="K43" s="112" t="s">
        <v>1279</v>
      </c>
      <c r="L43" s="110"/>
      <c r="M43" s="110"/>
      <c r="N43" s="110"/>
      <c r="O43" s="29"/>
      <c r="W43" s="38"/>
      <c r="X43" s="38"/>
      <c r="Y43" s="38"/>
    </row>
    <row r="44" spans="6:25" ht="29.45" customHeight="1" x14ac:dyDescent="0.25">
      <c r="F44" s="19"/>
      <c r="G44" s="87" t="s">
        <v>1067</v>
      </c>
      <c r="H44" s="112"/>
      <c r="I44" s="112"/>
      <c r="J44" s="112"/>
      <c r="K44" s="112"/>
      <c r="L44" s="110"/>
      <c r="M44" s="110"/>
      <c r="N44" s="110"/>
      <c r="O44" s="29"/>
      <c r="W44" s="38"/>
      <c r="X44" s="38"/>
      <c r="Y44" s="38"/>
    </row>
    <row r="45" spans="6:25" ht="29.45" customHeight="1" x14ac:dyDescent="0.25">
      <c r="F45" s="19"/>
      <c r="G45" s="87" t="s">
        <v>1065</v>
      </c>
      <c r="H45" s="112">
        <v>19</v>
      </c>
      <c r="I45" s="112">
        <v>1832</v>
      </c>
      <c r="J45" s="112">
        <v>0</v>
      </c>
      <c r="K45" s="112">
        <v>1851</v>
      </c>
      <c r="L45" s="110"/>
      <c r="M45" s="110"/>
      <c r="N45" s="110"/>
      <c r="O45" s="29"/>
      <c r="W45" s="38"/>
      <c r="X45" s="38"/>
      <c r="Y45" s="38"/>
    </row>
    <row r="46" spans="6:25" ht="29.45" customHeight="1" x14ac:dyDescent="0.25">
      <c r="F46" s="19"/>
      <c r="G46" s="87" t="s">
        <v>268</v>
      </c>
      <c r="H46" s="112" t="s">
        <v>1376</v>
      </c>
      <c r="I46" s="112" t="s">
        <v>1377</v>
      </c>
      <c r="J46" s="112" t="s">
        <v>1278</v>
      </c>
      <c r="K46" s="112" t="s">
        <v>1279</v>
      </c>
      <c r="L46" s="110"/>
      <c r="M46" s="110"/>
      <c r="N46" s="110"/>
      <c r="O46" s="29"/>
      <c r="W46" s="38"/>
      <c r="X46" s="38"/>
      <c r="Y46" s="38"/>
    </row>
    <row r="47" spans="6:25" ht="29.45" customHeight="1" x14ac:dyDescent="0.25">
      <c r="F47" s="19"/>
      <c r="G47" s="112" t="s">
        <v>1365</v>
      </c>
      <c r="H47" s="112"/>
      <c r="I47" s="112"/>
      <c r="J47" s="112"/>
      <c r="K47" s="112"/>
      <c r="L47" s="110"/>
      <c r="M47" s="110"/>
      <c r="N47" s="110"/>
      <c r="O47" s="29"/>
      <c r="W47" s="38"/>
      <c r="X47" s="38"/>
      <c r="Y47" s="38"/>
    </row>
    <row r="48" spans="6:25" ht="29.45" customHeight="1" x14ac:dyDescent="0.25">
      <c r="F48" s="19"/>
      <c r="G48" s="112" t="s">
        <v>1065</v>
      </c>
      <c r="H48" s="112">
        <v>0</v>
      </c>
      <c r="I48" s="112">
        <v>1</v>
      </c>
      <c r="J48" s="112">
        <v>0</v>
      </c>
      <c r="K48" s="112">
        <v>1</v>
      </c>
      <c r="L48" s="110"/>
      <c r="M48" s="110"/>
      <c r="N48" s="110"/>
      <c r="O48" s="29"/>
      <c r="W48" s="38"/>
      <c r="X48" s="38"/>
      <c r="Y48" s="38"/>
    </row>
    <row r="49" spans="6:25" ht="29.45" customHeight="1" x14ac:dyDescent="0.25">
      <c r="F49" s="19"/>
      <c r="G49" s="112" t="s">
        <v>268</v>
      </c>
      <c r="H49" s="112" t="s">
        <v>1278</v>
      </c>
      <c r="I49" s="112" t="s">
        <v>1279</v>
      </c>
      <c r="J49" s="112" t="s">
        <v>1278</v>
      </c>
      <c r="K49" s="112" t="s">
        <v>1279</v>
      </c>
      <c r="L49" s="110"/>
      <c r="M49" s="110"/>
      <c r="N49" s="110"/>
      <c r="O49" s="29"/>
      <c r="W49" s="38"/>
      <c r="X49" s="38"/>
      <c r="Y49" s="38"/>
    </row>
    <row r="50" spans="6:25" ht="29.45" customHeight="1" x14ac:dyDescent="0.25">
      <c r="F50" s="19"/>
      <c r="G50" s="87" t="s">
        <v>1051</v>
      </c>
      <c r="H50" s="112"/>
      <c r="I50" s="112"/>
      <c r="J50" s="112"/>
      <c r="K50" s="112"/>
      <c r="L50" s="110"/>
      <c r="M50" s="110"/>
      <c r="N50" s="110"/>
      <c r="O50" s="29"/>
      <c r="W50" s="38"/>
      <c r="X50" s="38"/>
      <c r="Y50" s="38"/>
    </row>
    <row r="51" spans="6:25" ht="29.45" customHeight="1" x14ac:dyDescent="0.25">
      <c r="F51" s="19"/>
      <c r="G51" s="87" t="s">
        <v>1065</v>
      </c>
      <c r="H51" s="112">
        <v>3683</v>
      </c>
      <c r="I51" s="112">
        <v>5102</v>
      </c>
      <c r="J51" s="112">
        <v>1</v>
      </c>
      <c r="K51" s="279">
        <v>8786</v>
      </c>
      <c r="L51" s="110"/>
      <c r="M51" s="110"/>
      <c r="N51" s="110"/>
      <c r="O51" s="29"/>
      <c r="W51" s="38"/>
      <c r="X51" s="38"/>
      <c r="Y51" s="38"/>
    </row>
    <row r="52" spans="6:25" ht="29.45" customHeight="1" x14ac:dyDescent="0.25">
      <c r="F52" s="19"/>
      <c r="G52" s="87" t="s">
        <v>268</v>
      </c>
      <c r="H52" s="112" t="s">
        <v>1378</v>
      </c>
      <c r="I52" s="112" t="s">
        <v>1379</v>
      </c>
      <c r="J52" s="112" t="s">
        <v>1278</v>
      </c>
      <c r="K52" s="112" t="s">
        <v>1279</v>
      </c>
      <c r="L52" s="110"/>
      <c r="M52" s="110"/>
      <c r="N52" s="110"/>
      <c r="O52" s="29"/>
      <c r="W52" s="38"/>
      <c r="X52" s="38"/>
      <c r="Y52" s="38"/>
    </row>
    <row r="53" spans="6:25" ht="29.45" customHeight="1" x14ac:dyDescent="0.25">
      <c r="F53" s="19" t="s">
        <v>169</v>
      </c>
      <c r="G53" s="110"/>
      <c r="H53" s="110"/>
      <c r="I53" s="110"/>
      <c r="J53" s="110"/>
      <c r="K53" s="110"/>
      <c r="L53" s="110"/>
      <c r="M53" s="110"/>
      <c r="N53" s="110"/>
      <c r="O53" s="29"/>
      <c r="W53" s="38"/>
      <c r="X53" s="38"/>
      <c r="Y53" s="38"/>
    </row>
    <row r="54" spans="6:25" ht="29.45" customHeight="1" x14ac:dyDescent="0.25">
      <c r="F54" s="19" t="s">
        <v>169</v>
      </c>
      <c r="G54" s="110"/>
      <c r="H54" s="110"/>
      <c r="I54" s="110"/>
      <c r="J54" s="110"/>
      <c r="K54" s="110"/>
      <c r="L54" s="110"/>
      <c r="M54" s="110"/>
      <c r="N54" s="110"/>
      <c r="O54" s="29"/>
      <c r="W54" s="38"/>
      <c r="X54" s="38"/>
      <c r="Y54" s="38"/>
    </row>
    <row r="55" spans="6:25" ht="29.45" customHeight="1" x14ac:dyDescent="0.25">
      <c r="F55" s="33" t="s">
        <v>170</v>
      </c>
      <c r="G55" s="45" t="s">
        <v>1068</v>
      </c>
      <c r="H55" s="110"/>
      <c r="I55" s="110"/>
      <c r="J55" s="110"/>
      <c r="K55" s="110"/>
      <c r="L55" s="110"/>
      <c r="M55" s="110"/>
      <c r="N55" s="110"/>
      <c r="O55" s="29"/>
      <c r="W55" s="38"/>
      <c r="X55" s="38"/>
      <c r="Y55" s="38"/>
    </row>
    <row r="56" spans="6:25" ht="29.45" customHeight="1" x14ac:dyDescent="0.25">
      <c r="F56" s="33" t="s">
        <v>171</v>
      </c>
      <c r="G56" s="155" t="s">
        <v>180</v>
      </c>
      <c r="H56" s="110"/>
      <c r="I56" s="110"/>
      <c r="J56" s="110"/>
      <c r="K56" s="110"/>
      <c r="L56" s="110"/>
      <c r="M56" s="110"/>
      <c r="N56" s="110"/>
      <c r="O56" s="29"/>
      <c r="W56" s="38"/>
      <c r="X56" s="38"/>
      <c r="Y56" s="38"/>
    </row>
    <row r="57" spans="6:25" ht="29.45" customHeight="1" x14ac:dyDescent="0.25">
      <c r="F57" s="19"/>
      <c r="G57" s="87" t="s">
        <v>169</v>
      </c>
      <c r="H57" s="87" t="s">
        <v>1065</v>
      </c>
      <c r="I57" s="87" t="s">
        <v>268</v>
      </c>
      <c r="J57" s="110"/>
      <c r="K57" s="110"/>
      <c r="L57" s="110"/>
      <c r="M57" s="110"/>
      <c r="N57" s="110"/>
      <c r="O57" s="29"/>
      <c r="W57" s="38"/>
      <c r="X57" s="38"/>
      <c r="Y57" s="38"/>
    </row>
    <row r="58" spans="6:25" ht="29.45" customHeight="1" x14ac:dyDescent="0.25">
      <c r="F58" s="19"/>
      <c r="G58" s="87" t="s">
        <v>1043</v>
      </c>
      <c r="H58" s="87"/>
      <c r="I58" s="87"/>
      <c r="J58" s="110"/>
      <c r="K58" s="110"/>
      <c r="L58" s="110"/>
      <c r="M58" s="110"/>
      <c r="N58" s="110"/>
      <c r="O58" s="29"/>
      <c r="W58" s="38"/>
      <c r="X58" s="38"/>
      <c r="Y58" s="38"/>
    </row>
    <row r="59" spans="6:25" ht="22.9" customHeight="1" x14ac:dyDescent="0.25">
      <c r="F59" s="19"/>
      <c r="G59" s="87" t="s">
        <v>904</v>
      </c>
      <c r="H59" s="112">
        <v>0</v>
      </c>
      <c r="I59" s="112" t="s">
        <v>1278</v>
      </c>
      <c r="J59" s="110"/>
      <c r="K59" s="110"/>
      <c r="L59" s="110"/>
      <c r="M59" s="110"/>
      <c r="N59" s="110"/>
      <c r="O59" s="29"/>
      <c r="W59" s="38"/>
      <c r="X59" s="38"/>
      <c r="Y59" s="38"/>
    </row>
    <row r="60" spans="6:25" ht="22.9" customHeight="1" x14ac:dyDescent="0.25">
      <c r="F60" s="19"/>
      <c r="G60" s="87" t="s">
        <v>905</v>
      </c>
      <c r="H60" s="112">
        <v>12</v>
      </c>
      <c r="I60" s="112" t="s">
        <v>1381</v>
      </c>
      <c r="J60" s="110"/>
      <c r="K60" s="110"/>
      <c r="L60" s="110"/>
      <c r="M60" s="110"/>
      <c r="N60" s="110"/>
      <c r="O60" s="29"/>
      <c r="W60" s="38"/>
      <c r="X60" s="38"/>
      <c r="Y60" s="38"/>
    </row>
    <row r="61" spans="6:25" ht="22.9" customHeight="1" x14ac:dyDescent="0.25">
      <c r="F61" s="19"/>
      <c r="G61" s="87" t="s">
        <v>906</v>
      </c>
      <c r="H61" s="112">
        <v>9</v>
      </c>
      <c r="I61" s="112" t="s">
        <v>1382</v>
      </c>
      <c r="J61" s="110"/>
      <c r="K61" s="110"/>
      <c r="L61" s="110"/>
      <c r="M61" s="110"/>
      <c r="N61" s="110"/>
      <c r="O61" s="29"/>
      <c r="W61" s="38"/>
      <c r="X61" s="38"/>
      <c r="Y61" s="38"/>
    </row>
    <row r="62" spans="6:25" ht="22.9" customHeight="1" x14ac:dyDescent="0.25">
      <c r="F62" s="19"/>
      <c r="G62" s="87" t="s">
        <v>185</v>
      </c>
      <c r="H62" s="279">
        <v>21</v>
      </c>
      <c r="I62" s="112" t="s">
        <v>1279</v>
      </c>
      <c r="J62" s="110"/>
      <c r="K62" s="110"/>
      <c r="L62" s="110"/>
      <c r="M62" s="110"/>
      <c r="N62" s="110"/>
      <c r="O62" s="29"/>
      <c r="W62" s="38"/>
      <c r="X62" s="38"/>
      <c r="Y62" s="38"/>
    </row>
    <row r="63" spans="6:25" ht="22.9" customHeight="1" x14ac:dyDescent="0.25">
      <c r="F63" s="19"/>
      <c r="G63" s="87" t="s">
        <v>1047</v>
      </c>
      <c r="H63" s="112"/>
      <c r="I63" s="112"/>
      <c r="J63" s="110"/>
      <c r="K63" s="110"/>
      <c r="L63" s="110"/>
      <c r="M63" s="110"/>
      <c r="N63" s="110"/>
      <c r="O63" s="29"/>
      <c r="W63" s="38"/>
      <c r="X63" s="38"/>
      <c r="Y63" s="38"/>
    </row>
    <row r="64" spans="6:25" ht="22.9" customHeight="1" x14ac:dyDescent="0.25">
      <c r="F64" s="19"/>
      <c r="G64" s="87" t="s">
        <v>904</v>
      </c>
      <c r="H64" s="112">
        <v>2</v>
      </c>
      <c r="I64" s="112" t="s">
        <v>1383</v>
      </c>
      <c r="J64" s="110"/>
      <c r="K64" s="110"/>
      <c r="L64" s="110"/>
      <c r="M64" s="110"/>
      <c r="N64" s="110"/>
      <c r="O64" s="29"/>
      <c r="W64" s="38"/>
      <c r="X64" s="38"/>
      <c r="Y64" s="38"/>
    </row>
    <row r="65" spans="6:25" ht="22.9" customHeight="1" x14ac:dyDescent="0.25">
      <c r="F65" s="19"/>
      <c r="G65" s="87" t="s">
        <v>905</v>
      </c>
      <c r="H65" s="112">
        <v>299</v>
      </c>
      <c r="I65" s="112" t="s">
        <v>1384</v>
      </c>
      <c r="J65" s="110"/>
      <c r="K65" s="110"/>
      <c r="L65" s="110"/>
      <c r="M65" s="110"/>
      <c r="N65" s="110"/>
      <c r="O65" s="29"/>
      <c r="W65" s="38"/>
      <c r="X65" s="38"/>
      <c r="Y65" s="38"/>
    </row>
    <row r="66" spans="6:25" ht="22.9" customHeight="1" x14ac:dyDescent="0.25">
      <c r="F66" s="19"/>
      <c r="G66" s="87" t="s">
        <v>906</v>
      </c>
      <c r="H66" s="112">
        <v>42</v>
      </c>
      <c r="I66" s="112" t="s">
        <v>1385</v>
      </c>
      <c r="J66" s="110"/>
      <c r="K66" s="110"/>
      <c r="L66" s="110"/>
      <c r="M66" s="110"/>
      <c r="N66" s="110"/>
      <c r="O66" s="29"/>
      <c r="W66" s="38"/>
      <c r="X66" s="38"/>
      <c r="Y66" s="38"/>
    </row>
    <row r="67" spans="6:25" ht="22.9" customHeight="1" x14ac:dyDescent="0.25">
      <c r="F67" s="19"/>
      <c r="G67" s="87" t="s">
        <v>185</v>
      </c>
      <c r="H67" s="279">
        <v>343</v>
      </c>
      <c r="I67" s="112" t="s">
        <v>1279</v>
      </c>
      <c r="J67" s="110"/>
      <c r="K67" s="110"/>
      <c r="L67" s="110"/>
      <c r="M67" s="110"/>
      <c r="N67" s="110"/>
      <c r="O67" s="29"/>
      <c r="W67" s="38"/>
      <c r="X67" s="38"/>
      <c r="Y67" s="38"/>
    </row>
    <row r="68" spans="6:25" ht="22.9" customHeight="1" x14ac:dyDescent="0.25">
      <c r="F68" s="19"/>
      <c r="G68" s="87" t="s">
        <v>1048</v>
      </c>
      <c r="H68" s="112"/>
      <c r="I68" s="112"/>
      <c r="J68" s="110"/>
      <c r="K68" s="110"/>
      <c r="L68" s="110"/>
      <c r="M68" s="110"/>
      <c r="N68" s="110"/>
      <c r="O68" s="29"/>
      <c r="W68" s="38"/>
      <c r="X68" s="38"/>
      <c r="Y68" s="38"/>
    </row>
    <row r="69" spans="6:25" ht="22.9" customHeight="1" x14ac:dyDescent="0.25">
      <c r="F69" s="19"/>
      <c r="G69" s="87" t="s">
        <v>904</v>
      </c>
      <c r="H69" s="112">
        <v>39</v>
      </c>
      <c r="I69" s="112" t="s">
        <v>1386</v>
      </c>
      <c r="J69" s="110"/>
      <c r="K69" s="110"/>
      <c r="L69" s="110"/>
      <c r="M69" s="110"/>
      <c r="N69" s="110"/>
      <c r="O69" s="29"/>
      <c r="W69" s="38"/>
      <c r="X69" s="38"/>
      <c r="Y69" s="38"/>
    </row>
    <row r="70" spans="6:25" ht="22.9" customHeight="1" x14ac:dyDescent="0.25">
      <c r="F70" s="19"/>
      <c r="G70" s="87" t="s">
        <v>905</v>
      </c>
      <c r="H70" s="112">
        <v>572</v>
      </c>
      <c r="I70" s="112" t="s">
        <v>1387</v>
      </c>
      <c r="J70" s="110"/>
      <c r="K70" s="110"/>
      <c r="L70" s="110"/>
      <c r="M70" s="110"/>
      <c r="N70" s="110"/>
      <c r="O70" s="29"/>
      <c r="W70" s="38"/>
      <c r="X70" s="38"/>
      <c r="Y70" s="38"/>
    </row>
    <row r="71" spans="6:25" ht="22.9" customHeight="1" x14ac:dyDescent="0.25">
      <c r="F71" s="19"/>
      <c r="G71" s="87" t="s">
        <v>906</v>
      </c>
      <c r="H71" s="112">
        <v>78</v>
      </c>
      <c r="I71" s="112" t="s">
        <v>1388</v>
      </c>
      <c r="J71" s="110"/>
      <c r="K71" s="110"/>
      <c r="L71" s="110"/>
      <c r="M71" s="110"/>
      <c r="N71" s="110"/>
      <c r="O71" s="29"/>
      <c r="W71" s="38"/>
      <c r="X71" s="38"/>
      <c r="Y71" s="38"/>
    </row>
    <row r="72" spans="6:25" ht="22.9" customHeight="1" x14ac:dyDescent="0.25">
      <c r="F72" s="19"/>
      <c r="G72" s="87" t="s">
        <v>185</v>
      </c>
      <c r="H72" s="279">
        <v>689</v>
      </c>
      <c r="I72" s="112" t="s">
        <v>1279</v>
      </c>
      <c r="J72" s="110"/>
      <c r="K72" s="110"/>
      <c r="L72" s="110"/>
      <c r="M72" s="110"/>
      <c r="N72" s="110"/>
      <c r="O72" s="29"/>
      <c r="W72" s="38"/>
      <c r="X72" s="38"/>
      <c r="Y72" s="38"/>
    </row>
    <row r="73" spans="6:25" ht="22.9" customHeight="1" x14ac:dyDescent="0.25">
      <c r="F73" s="19"/>
      <c r="G73" s="87" t="s">
        <v>1049</v>
      </c>
      <c r="H73" s="112"/>
      <c r="I73" s="112"/>
      <c r="J73" s="110"/>
      <c r="K73" s="110"/>
      <c r="L73" s="110"/>
      <c r="M73" s="110"/>
      <c r="N73" s="110"/>
      <c r="O73" s="29"/>
      <c r="W73" s="38"/>
      <c r="X73" s="38"/>
      <c r="Y73" s="38"/>
    </row>
    <row r="74" spans="6:25" ht="22.9" customHeight="1" x14ac:dyDescent="0.25">
      <c r="F74" s="19"/>
      <c r="G74" s="87" t="s">
        <v>904</v>
      </c>
      <c r="H74" s="112">
        <v>583</v>
      </c>
      <c r="I74" s="112" t="s">
        <v>1389</v>
      </c>
      <c r="J74" s="110"/>
      <c r="K74" s="110"/>
      <c r="L74" s="110"/>
      <c r="M74" s="110"/>
      <c r="N74" s="110"/>
      <c r="O74" s="29"/>
      <c r="W74" s="38"/>
      <c r="X74" s="38"/>
      <c r="Y74" s="38"/>
    </row>
    <row r="75" spans="6:25" ht="22.9" customHeight="1" x14ac:dyDescent="0.25">
      <c r="F75" s="19"/>
      <c r="G75" s="87" t="s">
        <v>905</v>
      </c>
      <c r="H75" s="112">
        <v>1468</v>
      </c>
      <c r="I75" s="112" t="s">
        <v>1390</v>
      </c>
      <c r="J75" s="110"/>
      <c r="K75" s="110"/>
      <c r="L75" s="110"/>
      <c r="M75" s="110"/>
      <c r="N75" s="110"/>
      <c r="O75" s="29"/>
      <c r="W75" s="38"/>
      <c r="X75" s="38"/>
      <c r="Y75" s="38"/>
    </row>
    <row r="76" spans="6:25" ht="22.9" customHeight="1" x14ac:dyDescent="0.25">
      <c r="F76" s="19"/>
      <c r="G76" s="87" t="s">
        <v>906</v>
      </c>
      <c r="H76" s="112">
        <v>140</v>
      </c>
      <c r="I76" s="112" t="s">
        <v>1391</v>
      </c>
      <c r="J76" s="110"/>
      <c r="K76" s="110"/>
      <c r="L76" s="110"/>
      <c r="M76" s="110"/>
      <c r="N76" s="110"/>
      <c r="O76" s="29"/>
      <c r="W76" s="38"/>
      <c r="X76" s="38"/>
      <c r="Y76" s="38"/>
    </row>
    <row r="77" spans="6:25" ht="22.9" customHeight="1" x14ac:dyDescent="0.25">
      <c r="F77" s="19"/>
      <c r="G77" s="87" t="s">
        <v>185</v>
      </c>
      <c r="H77" s="279">
        <v>2191</v>
      </c>
      <c r="I77" s="112" t="s">
        <v>1279</v>
      </c>
      <c r="J77" s="110"/>
      <c r="K77" s="110"/>
      <c r="L77" s="110"/>
      <c r="M77" s="110"/>
      <c r="N77" s="110"/>
      <c r="O77" s="29"/>
      <c r="P77" s="38"/>
      <c r="Q77" s="38"/>
      <c r="R77" s="38"/>
      <c r="S77" s="38"/>
      <c r="T77" s="38"/>
      <c r="U77" s="38"/>
      <c r="V77" s="38"/>
      <c r="W77" s="38"/>
      <c r="X77" s="38"/>
      <c r="Y77" s="38"/>
    </row>
    <row r="78" spans="6:25" ht="22.9" customHeight="1" x14ac:dyDescent="0.25">
      <c r="F78" s="19"/>
      <c r="G78" s="87" t="s">
        <v>1050</v>
      </c>
      <c r="H78" s="112"/>
      <c r="I78" s="112"/>
      <c r="J78" s="110"/>
      <c r="K78" s="110"/>
      <c r="L78" s="110"/>
      <c r="M78" s="110"/>
      <c r="N78" s="110"/>
      <c r="O78" s="29"/>
      <c r="P78" s="38"/>
      <c r="Q78" s="38"/>
      <c r="R78" s="38"/>
      <c r="S78" s="38"/>
      <c r="T78" s="38"/>
      <c r="U78" s="38"/>
      <c r="V78" s="38"/>
      <c r="W78" s="38"/>
      <c r="X78" s="38"/>
      <c r="Y78" s="38"/>
    </row>
    <row r="79" spans="6:25" ht="22.9" customHeight="1" x14ac:dyDescent="0.25">
      <c r="F79" s="19"/>
      <c r="G79" s="87" t="s">
        <v>904</v>
      </c>
      <c r="H79" s="112">
        <v>513</v>
      </c>
      <c r="I79" s="112" t="s">
        <v>1392</v>
      </c>
      <c r="J79" s="110"/>
      <c r="K79" s="110"/>
      <c r="L79" s="110"/>
      <c r="M79" s="110"/>
      <c r="N79" s="110"/>
      <c r="O79" s="29"/>
      <c r="P79" s="42"/>
      <c r="Q79" s="42"/>
      <c r="R79" s="42"/>
      <c r="S79" s="42"/>
      <c r="T79" s="42"/>
      <c r="U79" s="42"/>
      <c r="V79" s="42"/>
      <c r="W79" s="42"/>
      <c r="X79" s="42"/>
      <c r="Y79" s="42"/>
    </row>
    <row r="80" spans="6:25" ht="22.9" customHeight="1" x14ac:dyDescent="0.25">
      <c r="F80" s="19"/>
      <c r="G80" s="87" t="s">
        <v>905</v>
      </c>
      <c r="H80" s="112">
        <v>2646</v>
      </c>
      <c r="I80" s="112" t="s">
        <v>1393</v>
      </c>
      <c r="J80" s="110"/>
      <c r="K80" s="110"/>
      <c r="L80" s="110"/>
      <c r="M80" s="110"/>
      <c r="N80" s="110"/>
      <c r="O80" s="29"/>
      <c r="P80" s="42"/>
      <c r="Q80" s="42"/>
      <c r="R80" s="42"/>
      <c r="S80" s="42"/>
      <c r="T80" s="42"/>
      <c r="U80" s="42"/>
      <c r="V80" s="42"/>
      <c r="W80" s="42"/>
      <c r="X80" s="42"/>
      <c r="Y80" s="42"/>
    </row>
    <row r="81" spans="6:25" ht="22.9" customHeight="1" x14ac:dyDescent="0.25">
      <c r="F81" s="19"/>
      <c r="G81" s="87" t="s">
        <v>906</v>
      </c>
      <c r="H81" s="112">
        <v>530</v>
      </c>
      <c r="I81" s="112" t="s">
        <v>1394</v>
      </c>
      <c r="J81" s="110"/>
      <c r="K81" s="110"/>
      <c r="L81" s="110"/>
      <c r="M81" s="110"/>
      <c r="N81" s="110"/>
      <c r="O81" s="29"/>
      <c r="P81" s="19"/>
      <c r="Q81" s="19"/>
      <c r="R81" s="19"/>
      <c r="S81" s="19"/>
      <c r="T81" s="19"/>
      <c r="U81" s="19"/>
      <c r="V81" s="19"/>
      <c r="W81" s="19"/>
      <c r="X81" s="19"/>
      <c r="Y81" s="19"/>
    </row>
    <row r="82" spans="6:25" ht="22.9" customHeight="1" x14ac:dyDescent="0.25">
      <c r="F82" s="19"/>
      <c r="G82" s="87" t="s">
        <v>185</v>
      </c>
      <c r="H82" s="279">
        <v>3689</v>
      </c>
      <c r="I82" s="112" t="s">
        <v>1279</v>
      </c>
      <c r="J82" s="110"/>
      <c r="K82" s="110"/>
      <c r="L82" s="110"/>
      <c r="M82" s="110"/>
      <c r="N82" s="110"/>
      <c r="O82" s="29"/>
      <c r="P82" s="19"/>
      <c r="Q82" s="19"/>
      <c r="R82" s="19"/>
      <c r="S82" s="19"/>
      <c r="T82" s="19"/>
      <c r="U82" s="19"/>
      <c r="V82" s="19"/>
      <c r="W82" s="19"/>
      <c r="X82" s="19"/>
      <c r="Y82" s="19"/>
    </row>
    <row r="83" spans="6:25" ht="22.9" customHeight="1" x14ac:dyDescent="0.25">
      <c r="F83" s="19"/>
      <c r="G83" s="87" t="s">
        <v>1024</v>
      </c>
      <c r="H83" s="112"/>
      <c r="I83" s="112"/>
      <c r="J83" s="110"/>
      <c r="K83" s="110"/>
      <c r="L83" s="110"/>
      <c r="M83" s="110"/>
      <c r="N83" s="110"/>
      <c r="O83" s="29"/>
    </row>
    <row r="84" spans="6:25" ht="22.9" customHeight="1" x14ac:dyDescent="0.25">
      <c r="F84" s="19"/>
      <c r="G84" s="87" t="s">
        <v>904</v>
      </c>
      <c r="H84" s="112">
        <v>0</v>
      </c>
      <c r="I84" s="112" t="s">
        <v>1278</v>
      </c>
      <c r="J84" s="110"/>
      <c r="K84" s="110"/>
      <c r="L84" s="110"/>
      <c r="M84" s="110"/>
      <c r="N84" s="110"/>
      <c r="O84" s="29"/>
    </row>
    <row r="85" spans="6:25" ht="22.9" customHeight="1" x14ac:dyDescent="0.25">
      <c r="F85" s="19"/>
      <c r="G85" s="87" t="s">
        <v>905</v>
      </c>
      <c r="H85" s="112">
        <v>1</v>
      </c>
      <c r="I85" s="112" t="s">
        <v>1279</v>
      </c>
      <c r="J85" s="110"/>
      <c r="K85" s="110"/>
      <c r="L85" s="110"/>
      <c r="M85" s="110"/>
      <c r="N85" s="110"/>
      <c r="O85" s="29"/>
    </row>
    <row r="86" spans="6:25" ht="22.9" customHeight="1" x14ac:dyDescent="0.25">
      <c r="F86" s="19"/>
      <c r="G86" s="87" t="s">
        <v>906</v>
      </c>
      <c r="H86" s="112">
        <v>0</v>
      </c>
      <c r="I86" s="112" t="s">
        <v>1278</v>
      </c>
      <c r="J86" s="110"/>
      <c r="K86" s="110"/>
      <c r="L86" s="110"/>
      <c r="M86" s="110"/>
      <c r="N86" s="110"/>
      <c r="O86" s="29"/>
    </row>
    <row r="87" spans="6:25" ht="22.9" customHeight="1" x14ac:dyDescent="0.25">
      <c r="F87" s="19"/>
      <c r="G87" s="87" t="s">
        <v>185</v>
      </c>
      <c r="H87" s="279">
        <v>1</v>
      </c>
      <c r="I87" s="112" t="s">
        <v>1279</v>
      </c>
      <c r="J87" s="110"/>
      <c r="K87" s="110"/>
      <c r="L87" s="110"/>
      <c r="M87" s="110"/>
      <c r="N87" s="110"/>
      <c r="O87" s="29"/>
    </row>
    <row r="88" spans="6:25" ht="22.9" customHeight="1" x14ac:dyDescent="0.25">
      <c r="F88" s="19"/>
      <c r="G88" s="87" t="s">
        <v>1067</v>
      </c>
      <c r="H88" s="112"/>
      <c r="I88" s="112"/>
      <c r="J88" s="110"/>
      <c r="K88" s="110"/>
      <c r="L88" s="110"/>
      <c r="M88" s="110"/>
      <c r="N88" s="110"/>
      <c r="O88" s="29"/>
    </row>
    <row r="89" spans="6:25" ht="22.9" customHeight="1" x14ac:dyDescent="0.25">
      <c r="F89" s="19"/>
      <c r="G89" s="87" t="s">
        <v>904</v>
      </c>
      <c r="H89" s="112">
        <v>67</v>
      </c>
      <c r="I89" s="112" t="s">
        <v>1395</v>
      </c>
      <c r="J89" s="110"/>
      <c r="K89" s="110"/>
      <c r="L89" s="110"/>
      <c r="M89" s="110"/>
      <c r="N89" s="110"/>
      <c r="O89" s="29"/>
    </row>
    <row r="90" spans="6:25" ht="22.9" customHeight="1" x14ac:dyDescent="0.25">
      <c r="F90" s="19"/>
      <c r="G90" s="87" t="s">
        <v>905</v>
      </c>
      <c r="H90" s="112">
        <v>1551</v>
      </c>
      <c r="I90" s="112" t="s">
        <v>1396</v>
      </c>
      <c r="J90" s="110"/>
      <c r="K90" s="110"/>
      <c r="L90" s="110"/>
      <c r="M90" s="110"/>
      <c r="N90" s="110"/>
      <c r="O90" s="29"/>
    </row>
    <row r="91" spans="6:25" ht="22.9" customHeight="1" x14ac:dyDescent="0.25">
      <c r="F91" s="19"/>
      <c r="G91" s="87" t="s">
        <v>906</v>
      </c>
      <c r="H91" s="112">
        <v>233</v>
      </c>
      <c r="I91" s="112" t="s">
        <v>1397</v>
      </c>
      <c r="J91" s="110"/>
      <c r="K91" s="110"/>
      <c r="L91" s="110"/>
      <c r="M91" s="110"/>
      <c r="N91" s="110"/>
      <c r="O91" s="29"/>
    </row>
    <row r="92" spans="6:25" ht="22.9" customHeight="1" x14ac:dyDescent="0.25">
      <c r="F92" s="19"/>
      <c r="G92" s="87" t="s">
        <v>185</v>
      </c>
      <c r="H92" s="279">
        <v>1851</v>
      </c>
      <c r="I92" s="112" t="s">
        <v>1279</v>
      </c>
      <c r="J92" s="110"/>
      <c r="K92" s="110"/>
      <c r="L92" s="110"/>
      <c r="M92" s="110"/>
      <c r="N92" s="110"/>
      <c r="O92" s="29"/>
    </row>
    <row r="93" spans="6:25" ht="22.9" customHeight="1" x14ac:dyDescent="0.25">
      <c r="F93" s="19"/>
      <c r="G93" s="112" t="s">
        <v>1380</v>
      </c>
      <c r="H93" s="112"/>
      <c r="I93" s="112"/>
      <c r="J93" s="110"/>
      <c r="K93" s="110"/>
      <c r="L93" s="110"/>
      <c r="M93" s="110"/>
      <c r="N93" s="110"/>
      <c r="O93" s="29"/>
    </row>
    <row r="94" spans="6:25" ht="22.9" customHeight="1" x14ac:dyDescent="0.25">
      <c r="F94" s="19"/>
      <c r="G94" s="112" t="s">
        <v>904</v>
      </c>
      <c r="H94" s="112">
        <v>0</v>
      </c>
      <c r="I94" s="112" t="s">
        <v>1278</v>
      </c>
      <c r="J94" s="110"/>
      <c r="K94" s="110"/>
      <c r="L94" s="110"/>
      <c r="M94" s="110"/>
      <c r="N94" s="110"/>
      <c r="O94" s="29"/>
    </row>
    <row r="95" spans="6:25" ht="22.9" customHeight="1" x14ac:dyDescent="0.25">
      <c r="F95" s="19"/>
      <c r="G95" s="112" t="s">
        <v>905</v>
      </c>
      <c r="H95" s="112">
        <v>1</v>
      </c>
      <c r="I95" s="112" t="s">
        <v>1279</v>
      </c>
      <c r="J95" s="110"/>
      <c r="K95" s="110"/>
      <c r="L95" s="110"/>
      <c r="M95" s="110"/>
      <c r="N95" s="110"/>
      <c r="O95" s="29"/>
    </row>
    <row r="96" spans="6:25" ht="22.9" customHeight="1" x14ac:dyDescent="0.25">
      <c r="F96" s="19"/>
      <c r="G96" s="112" t="s">
        <v>906</v>
      </c>
      <c r="H96" s="112">
        <v>0</v>
      </c>
      <c r="I96" s="112" t="s">
        <v>1278</v>
      </c>
      <c r="J96" s="110"/>
      <c r="K96" s="110"/>
      <c r="L96" s="110"/>
      <c r="M96" s="110"/>
      <c r="N96" s="110"/>
      <c r="O96" s="29"/>
    </row>
    <row r="97" spans="6:15" ht="22.9" customHeight="1" x14ac:dyDescent="0.25">
      <c r="F97" s="19"/>
      <c r="G97" s="112" t="s">
        <v>185</v>
      </c>
      <c r="H97" s="279">
        <v>1</v>
      </c>
      <c r="I97" s="112" t="s">
        <v>1279</v>
      </c>
      <c r="J97" s="110"/>
      <c r="K97" s="110"/>
      <c r="L97" s="110"/>
      <c r="M97" s="110"/>
      <c r="N97" s="110"/>
      <c r="O97" s="29"/>
    </row>
    <row r="98" spans="6:15" ht="22.9" customHeight="1" x14ac:dyDescent="0.25">
      <c r="F98" s="19"/>
      <c r="G98" s="87" t="s">
        <v>1051</v>
      </c>
      <c r="H98" s="112"/>
      <c r="I98" s="112"/>
      <c r="J98" s="110"/>
      <c r="K98" s="110"/>
      <c r="L98" s="110"/>
      <c r="M98" s="110"/>
      <c r="N98" s="110"/>
      <c r="O98" s="29"/>
    </row>
    <row r="99" spans="6:15" ht="22.9" customHeight="1" x14ac:dyDescent="0.25">
      <c r="F99" s="19"/>
      <c r="G99" s="87" t="s">
        <v>904</v>
      </c>
      <c r="H99" s="112">
        <v>1204</v>
      </c>
      <c r="I99" s="112" t="s">
        <v>1398</v>
      </c>
      <c r="J99" s="110"/>
      <c r="K99" s="110"/>
      <c r="L99" s="110"/>
      <c r="M99" s="110"/>
      <c r="N99" s="110"/>
      <c r="O99" s="29"/>
    </row>
    <row r="100" spans="6:15" ht="22.9" customHeight="1" x14ac:dyDescent="0.25">
      <c r="F100" s="19"/>
      <c r="G100" s="87" t="s">
        <v>905</v>
      </c>
      <c r="H100" s="112">
        <v>6550</v>
      </c>
      <c r="I100" s="112" t="s">
        <v>1399</v>
      </c>
      <c r="J100" s="110"/>
      <c r="K100" s="110"/>
      <c r="L100" s="110"/>
      <c r="M100" s="110"/>
      <c r="N100" s="110"/>
      <c r="O100" s="29"/>
    </row>
    <row r="101" spans="6:15" ht="22.9" customHeight="1" x14ac:dyDescent="0.25">
      <c r="F101" s="19"/>
      <c r="G101" s="87" t="s">
        <v>906</v>
      </c>
      <c r="H101" s="112">
        <v>1032</v>
      </c>
      <c r="I101" s="112" t="s">
        <v>1400</v>
      </c>
      <c r="J101" s="110"/>
      <c r="K101" s="110"/>
      <c r="L101" s="110"/>
      <c r="M101" s="110"/>
      <c r="N101" s="110"/>
      <c r="O101" s="29"/>
    </row>
    <row r="102" spans="6:15" ht="22.9" customHeight="1" x14ac:dyDescent="0.25">
      <c r="F102" s="19"/>
      <c r="G102" s="87" t="s">
        <v>185</v>
      </c>
      <c r="H102" s="279">
        <v>8786</v>
      </c>
      <c r="I102" s="112" t="s">
        <v>1279</v>
      </c>
      <c r="J102" s="110"/>
      <c r="K102" s="110"/>
      <c r="L102" s="110"/>
      <c r="M102" s="110"/>
      <c r="N102" s="110"/>
      <c r="O102" s="29"/>
    </row>
    <row r="103" spans="6:15" ht="22.9" customHeight="1" x14ac:dyDescent="0.25">
      <c r="F103" s="19" t="s">
        <v>169</v>
      </c>
      <c r="G103" s="110"/>
      <c r="H103" s="110"/>
      <c r="I103" s="110"/>
      <c r="J103" s="110"/>
      <c r="K103" s="110"/>
      <c r="L103" s="110"/>
      <c r="M103" s="110"/>
      <c r="N103" s="110"/>
      <c r="O103" s="29"/>
    </row>
    <row r="104" spans="6:15" ht="22.9" customHeight="1" x14ac:dyDescent="0.25">
      <c r="F104" s="19" t="s">
        <v>169</v>
      </c>
      <c r="G104" s="110"/>
      <c r="H104" s="110"/>
      <c r="I104" s="110"/>
      <c r="J104" s="110"/>
      <c r="K104" s="110"/>
      <c r="L104" s="110"/>
      <c r="M104" s="110"/>
      <c r="N104" s="110"/>
      <c r="O104" s="29"/>
    </row>
    <row r="105" spans="6:15" ht="22.9" customHeight="1" x14ac:dyDescent="0.25">
      <c r="F105" s="33" t="s">
        <v>170</v>
      </c>
      <c r="G105" s="16" t="s">
        <v>1069</v>
      </c>
      <c r="H105" s="110"/>
      <c r="I105" s="110"/>
      <c r="J105" s="110"/>
      <c r="K105" s="110"/>
      <c r="L105" s="110"/>
      <c r="M105" s="110"/>
      <c r="N105" s="110"/>
      <c r="O105" s="29"/>
    </row>
    <row r="106" spans="6:15" ht="22.9" customHeight="1" x14ac:dyDescent="0.25">
      <c r="F106" s="33" t="s">
        <v>171</v>
      </c>
      <c r="G106" s="155" t="s">
        <v>180</v>
      </c>
      <c r="H106" s="110"/>
      <c r="I106" s="110"/>
      <c r="J106" s="110"/>
      <c r="K106" s="110"/>
      <c r="L106" s="110"/>
      <c r="M106" s="110"/>
      <c r="N106" s="110"/>
      <c r="O106" s="29"/>
    </row>
    <row r="107" spans="6:15" ht="22.9" customHeight="1" x14ac:dyDescent="0.25">
      <c r="F107" s="19"/>
      <c r="G107" s="87" t="s">
        <v>169</v>
      </c>
      <c r="H107" s="57" t="s">
        <v>1070</v>
      </c>
      <c r="I107" s="87" t="s">
        <v>268</v>
      </c>
      <c r="J107" s="110"/>
      <c r="K107" s="110"/>
      <c r="L107" s="110"/>
      <c r="M107" s="110"/>
      <c r="N107" s="110"/>
      <c r="O107" s="29"/>
    </row>
    <row r="108" spans="6:15" ht="22.9" customHeight="1" x14ac:dyDescent="0.25">
      <c r="F108" s="19"/>
      <c r="G108" s="87" t="s">
        <v>1513</v>
      </c>
      <c r="H108" s="87"/>
      <c r="I108" s="87"/>
      <c r="J108" s="110"/>
      <c r="K108" s="110"/>
      <c r="L108" s="110"/>
      <c r="M108" s="110"/>
      <c r="N108" s="110"/>
      <c r="O108" s="29"/>
    </row>
    <row r="109" spans="6:15" ht="22.9" customHeight="1" x14ac:dyDescent="0.25">
      <c r="F109" s="19"/>
      <c r="G109" s="87" t="s">
        <v>911</v>
      </c>
      <c r="H109" s="112">
        <v>1</v>
      </c>
      <c r="I109" s="112" t="s">
        <v>1401</v>
      </c>
      <c r="J109" s="110"/>
      <c r="K109" s="110"/>
      <c r="L109" s="110"/>
      <c r="M109" s="110"/>
      <c r="N109" s="110"/>
      <c r="O109" s="29"/>
    </row>
    <row r="110" spans="6:15" ht="22.9" customHeight="1" x14ac:dyDescent="0.25">
      <c r="F110" s="19"/>
      <c r="G110" s="87" t="s">
        <v>912</v>
      </c>
      <c r="H110" s="112">
        <v>20</v>
      </c>
      <c r="I110" s="112" t="s">
        <v>1402</v>
      </c>
      <c r="J110" s="110"/>
      <c r="K110" s="110"/>
      <c r="L110" s="110"/>
      <c r="M110" s="110"/>
      <c r="N110" s="110"/>
      <c r="O110" s="29"/>
    </row>
    <row r="111" spans="6:15" ht="22.9" customHeight="1" x14ac:dyDescent="0.25">
      <c r="F111" s="19"/>
      <c r="G111" s="87" t="s">
        <v>1013</v>
      </c>
      <c r="H111" s="112">
        <v>40</v>
      </c>
      <c r="I111" s="112" t="s">
        <v>1403</v>
      </c>
      <c r="J111" s="110"/>
      <c r="K111" s="110"/>
      <c r="L111" s="110"/>
      <c r="M111" s="110"/>
      <c r="N111" s="110"/>
      <c r="O111" s="29"/>
    </row>
    <row r="112" spans="6:15" ht="22.9" customHeight="1" x14ac:dyDescent="0.25">
      <c r="F112" s="19"/>
      <c r="G112" s="87" t="s">
        <v>1014</v>
      </c>
      <c r="H112" s="112">
        <v>210</v>
      </c>
      <c r="I112" s="112" t="s">
        <v>1404</v>
      </c>
      <c r="J112" s="110"/>
      <c r="K112" s="110"/>
      <c r="L112" s="110"/>
      <c r="M112" s="110"/>
      <c r="N112" s="110"/>
      <c r="O112" s="29"/>
    </row>
    <row r="113" spans="6:15" ht="22.9" customHeight="1" x14ac:dyDescent="0.25">
      <c r="F113" s="19"/>
      <c r="G113" s="87" t="s">
        <v>1015</v>
      </c>
      <c r="H113" s="112">
        <v>590</v>
      </c>
      <c r="I113" s="112" t="s">
        <v>1405</v>
      </c>
      <c r="J113" s="110"/>
      <c r="K113" s="110"/>
      <c r="L113" s="110"/>
      <c r="M113" s="110"/>
      <c r="N113" s="110"/>
      <c r="O113" s="29"/>
    </row>
    <row r="114" spans="6:15" ht="22.9" customHeight="1" x14ac:dyDescent="0.25">
      <c r="F114" s="19"/>
      <c r="G114" s="87" t="s">
        <v>1024</v>
      </c>
      <c r="H114" s="112">
        <v>1</v>
      </c>
      <c r="I114" s="112" t="s">
        <v>1401</v>
      </c>
      <c r="J114" s="110"/>
      <c r="K114" s="110"/>
      <c r="L114" s="110"/>
      <c r="M114" s="110"/>
      <c r="N114" s="110"/>
      <c r="O114" s="29"/>
    </row>
    <row r="115" spans="6:15" ht="22.9" customHeight="1" x14ac:dyDescent="0.25">
      <c r="F115" s="19"/>
      <c r="G115" s="87" t="s">
        <v>1067</v>
      </c>
      <c r="H115" s="112">
        <v>152</v>
      </c>
      <c r="I115" s="112" t="s">
        <v>1406</v>
      </c>
      <c r="J115" s="110"/>
      <c r="K115" s="110"/>
      <c r="L115" s="110"/>
      <c r="M115" s="110"/>
      <c r="N115" s="110"/>
      <c r="O115" s="29"/>
    </row>
    <row r="116" spans="6:15" ht="22.9" customHeight="1" x14ac:dyDescent="0.25">
      <c r="F116" s="19"/>
      <c r="G116" s="87" t="s">
        <v>185</v>
      </c>
      <c r="H116" s="112">
        <v>1014</v>
      </c>
      <c r="I116" s="112" t="s">
        <v>1279</v>
      </c>
      <c r="J116" s="110"/>
      <c r="K116" s="110"/>
      <c r="L116" s="110"/>
      <c r="M116" s="110"/>
      <c r="N116" s="110"/>
      <c r="O116" s="29"/>
    </row>
    <row r="117" spans="6:15" ht="22.9" customHeight="1" x14ac:dyDescent="0.25">
      <c r="F117" s="19"/>
      <c r="G117" s="87" t="s">
        <v>1074</v>
      </c>
      <c r="H117" s="112"/>
      <c r="I117" s="112"/>
      <c r="J117" s="110"/>
      <c r="K117" s="110"/>
      <c r="L117" s="110"/>
      <c r="M117" s="110"/>
      <c r="N117" s="110"/>
      <c r="O117" s="29"/>
    </row>
    <row r="118" spans="6:15" ht="22.9" customHeight="1" x14ac:dyDescent="0.25">
      <c r="F118" s="19"/>
      <c r="G118" s="87" t="s">
        <v>911</v>
      </c>
      <c r="H118" s="112">
        <v>0</v>
      </c>
      <c r="I118" s="378">
        <v>0</v>
      </c>
      <c r="J118" s="110"/>
      <c r="K118" s="110"/>
      <c r="L118" s="110"/>
      <c r="M118" s="110"/>
      <c r="N118" s="110"/>
      <c r="O118" s="29"/>
    </row>
    <row r="119" spans="6:15" ht="22.9" customHeight="1" x14ac:dyDescent="0.25">
      <c r="F119" s="19"/>
      <c r="G119" s="87" t="s">
        <v>912</v>
      </c>
      <c r="H119" s="112">
        <v>0</v>
      </c>
      <c r="I119" s="378">
        <v>0</v>
      </c>
      <c r="J119" s="110"/>
      <c r="K119" s="110"/>
      <c r="L119" s="110"/>
      <c r="M119" s="110"/>
      <c r="N119" s="110"/>
      <c r="O119" s="29"/>
    </row>
    <row r="120" spans="6:15" ht="22.9" customHeight="1" x14ac:dyDescent="0.25">
      <c r="F120" s="19"/>
      <c r="G120" s="87" t="s">
        <v>1013</v>
      </c>
      <c r="H120" s="112">
        <v>0</v>
      </c>
      <c r="I120" s="378">
        <v>0</v>
      </c>
      <c r="J120" s="110"/>
      <c r="K120" s="110"/>
      <c r="L120" s="110"/>
      <c r="M120" s="110"/>
      <c r="N120" s="110"/>
      <c r="O120" s="29"/>
    </row>
    <row r="121" spans="6:15" ht="22.9" customHeight="1" x14ac:dyDescent="0.25">
      <c r="F121" s="19"/>
      <c r="G121" s="87" t="s">
        <v>1035</v>
      </c>
      <c r="H121" s="112">
        <v>0</v>
      </c>
      <c r="I121" s="378">
        <v>0</v>
      </c>
      <c r="J121" s="110"/>
      <c r="K121" s="110"/>
      <c r="L121" s="110"/>
      <c r="M121" s="110"/>
      <c r="N121" s="110"/>
      <c r="O121" s="29"/>
    </row>
    <row r="122" spans="6:15" ht="22.9" customHeight="1" x14ac:dyDescent="0.25">
      <c r="F122" s="19"/>
      <c r="G122" s="87" t="s">
        <v>1014</v>
      </c>
      <c r="H122" s="112">
        <v>0</v>
      </c>
      <c r="I122" s="378">
        <v>0</v>
      </c>
      <c r="J122" s="110"/>
      <c r="K122" s="110"/>
      <c r="L122" s="110"/>
      <c r="M122" s="110"/>
      <c r="N122" s="110"/>
      <c r="O122" s="29"/>
    </row>
    <row r="123" spans="6:15" ht="22.9" customHeight="1" x14ac:dyDescent="0.25">
      <c r="F123" s="19"/>
      <c r="G123" s="87" t="s">
        <v>1015</v>
      </c>
      <c r="H123" s="112">
        <v>0</v>
      </c>
      <c r="I123" s="378">
        <v>0</v>
      </c>
      <c r="J123" s="110"/>
      <c r="K123" s="110"/>
      <c r="L123" s="110"/>
      <c r="M123" s="110"/>
      <c r="N123" s="110"/>
      <c r="O123" s="29"/>
    </row>
    <row r="124" spans="6:15" ht="22.9" customHeight="1" x14ac:dyDescent="0.25">
      <c r="F124" s="19"/>
      <c r="G124" s="87" t="s">
        <v>1024</v>
      </c>
      <c r="H124" s="112">
        <v>0</v>
      </c>
      <c r="I124" s="378">
        <v>0</v>
      </c>
      <c r="J124" s="110"/>
      <c r="K124" s="110"/>
      <c r="L124" s="110"/>
      <c r="M124" s="110"/>
      <c r="N124" s="110"/>
      <c r="O124" s="29"/>
    </row>
    <row r="125" spans="6:15" ht="22.9" customHeight="1" x14ac:dyDescent="0.25">
      <c r="F125" s="19"/>
      <c r="G125" s="87" t="s">
        <v>1067</v>
      </c>
      <c r="H125" s="112">
        <v>0</v>
      </c>
      <c r="I125" s="378">
        <v>0</v>
      </c>
      <c r="J125" s="110"/>
      <c r="K125" s="110"/>
      <c r="L125" s="110"/>
      <c r="M125" s="110"/>
      <c r="N125" s="110"/>
      <c r="O125" s="29"/>
    </row>
    <row r="126" spans="6:15" ht="22.9" customHeight="1" x14ac:dyDescent="0.25">
      <c r="F126" s="19"/>
      <c r="G126" s="87" t="s">
        <v>185</v>
      </c>
      <c r="H126" s="112">
        <v>0</v>
      </c>
      <c r="I126" s="378">
        <v>0</v>
      </c>
      <c r="J126" s="110"/>
      <c r="K126" s="110"/>
      <c r="L126" s="110"/>
      <c r="M126" s="110"/>
      <c r="N126" s="110"/>
      <c r="O126" s="29"/>
    </row>
    <row r="127" spans="6:15" ht="22.9" customHeight="1" x14ac:dyDescent="0.25">
      <c r="F127" s="19"/>
      <c r="G127" s="87" t="s">
        <v>1072</v>
      </c>
      <c r="H127" s="112"/>
      <c r="I127" s="112"/>
      <c r="J127" s="110"/>
      <c r="K127" s="110"/>
      <c r="L127" s="110"/>
      <c r="M127" s="110"/>
      <c r="N127" s="110"/>
      <c r="O127" s="29"/>
    </row>
    <row r="128" spans="6:15" ht="22.9" customHeight="1" x14ac:dyDescent="0.25">
      <c r="F128" s="19"/>
      <c r="G128" s="87" t="s">
        <v>911</v>
      </c>
      <c r="H128" s="112">
        <v>0</v>
      </c>
      <c r="I128" s="112" t="s">
        <v>1278</v>
      </c>
      <c r="J128" s="110"/>
      <c r="K128" s="110"/>
      <c r="L128" s="110"/>
      <c r="M128" s="110"/>
      <c r="N128" s="110"/>
      <c r="O128" s="29"/>
    </row>
    <row r="129" spans="6:17" ht="22.9" customHeight="1" x14ac:dyDescent="0.25">
      <c r="F129" s="19"/>
      <c r="G129" s="87" t="s">
        <v>912</v>
      </c>
      <c r="H129" s="112">
        <v>1</v>
      </c>
      <c r="I129" s="112" t="s">
        <v>1407</v>
      </c>
      <c r="J129" s="110"/>
      <c r="K129" s="110"/>
      <c r="L129" s="110"/>
      <c r="M129" s="110"/>
      <c r="N129" s="110"/>
      <c r="O129" s="29"/>
    </row>
    <row r="130" spans="6:17" ht="22.9" customHeight="1" x14ac:dyDescent="0.25">
      <c r="F130" s="19"/>
      <c r="G130" s="87" t="s">
        <v>1013</v>
      </c>
      <c r="H130" s="112">
        <v>2</v>
      </c>
      <c r="I130" s="112" t="s">
        <v>1408</v>
      </c>
      <c r="J130" s="110"/>
      <c r="K130" s="110"/>
      <c r="L130" s="110"/>
      <c r="M130" s="110"/>
      <c r="N130" s="110"/>
      <c r="O130" s="29"/>
    </row>
    <row r="131" spans="6:17" ht="22.9" customHeight="1" x14ac:dyDescent="0.25">
      <c r="F131" s="19"/>
      <c r="G131" s="87" t="s">
        <v>1014</v>
      </c>
      <c r="H131" s="112">
        <v>31</v>
      </c>
      <c r="I131" s="112" t="s">
        <v>1409</v>
      </c>
      <c r="J131" s="110"/>
      <c r="K131" s="110"/>
      <c r="L131" s="110"/>
      <c r="M131" s="110"/>
      <c r="N131" s="110"/>
      <c r="O131" s="29"/>
    </row>
    <row r="132" spans="6:17" ht="22.9" customHeight="1" x14ac:dyDescent="0.25">
      <c r="F132" s="19"/>
      <c r="G132" s="87" t="s">
        <v>1015</v>
      </c>
      <c r="H132" s="112">
        <v>153</v>
      </c>
      <c r="I132" s="112" t="s">
        <v>1410</v>
      </c>
      <c r="J132" s="110"/>
      <c r="K132" s="110"/>
      <c r="L132" s="110"/>
      <c r="M132" s="110"/>
      <c r="N132" s="110"/>
      <c r="O132" s="29"/>
    </row>
    <row r="133" spans="6:17" ht="22.9" customHeight="1" x14ac:dyDescent="0.25">
      <c r="F133" s="19"/>
      <c r="G133" s="87" t="s">
        <v>1024</v>
      </c>
      <c r="H133" s="112">
        <v>0</v>
      </c>
      <c r="I133" s="112" t="s">
        <v>1278</v>
      </c>
      <c r="J133" s="110"/>
      <c r="K133" s="110"/>
      <c r="L133" s="110"/>
      <c r="M133" s="110"/>
      <c r="N133" s="110"/>
      <c r="O133" s="29"/>
    </row>
    <row r="134" spans="6:17" ht="22.9" customHeight="1" x14ac:dyDescent="0.25">
      <c r="F134" s="19"/>
      <c r="G134" s="87" t="s">
        <v>1067</v>
      </c>
      <c r="H134" s="112">
        <v>13</v>
      </c>
      <c r="I134" s="112" t="s">
        <v>1411</v>
      </c>
      <c r="J134" s="110"/>
      <c r="K134" s="110"/>
      <c r="L134" s="110"/>
      <c r="M134" s="110"/>
      <c r="N134" s="110"/>
      <c r="O134" s="29"/>
    </row>
    <row r="135" spans="6:17" ht="22.9" customHeight="1" x14ac:dyDescent="0.25">
      <c r="F135" s="19"/>
      <c r="G135" s="87" t="s">
        <v>185</v>
      </c>
      <c r="H135" s="112">
        <v>200</v>
      </c>
      <c r="I135" s="305">
        <v>1</v>
      </c>
      <c r="J135" s="110"/>
      <c r="K135" s="110"/>
      <c r="L135" s="110"/>
      <c r="M135" s="110"/>
      <c r="N135" s="110"/>
      <c r="O135" s="29"/>
    </row>
    <row r="136" spans="6:17" ht="14.45" customHeight="1" x14ac:dyDescent="0.25">
      <c r="F136" s="19" t="s">
        <v>169</v>
      </c>
      <c r="G136" s="110"/>
      <c r="H136" s="110"/>
      <c r="I136" s="110"/>
      <c r="J136" s="110"/>
      <c r="K136" s="110"/>
      <c r="L136" s="110"/>
      <c r="M136" s="110"/>
      <c r="N136" s="110"/>
      <c r="O136" s="29"/>
    </row>
    <row r="137" spans="6:17" ht="43.9" customHeight="1" x14ac:dyDescent="0.25">
      <c r="F137" s="56" t="s">
        <v>170</v>
      </c>
      <c r="G137" s="16" t="s">
        <v>1073</v>
      </c>
      <c r="H137" s="110"/>
      <c r="I137" s="110"/>
      <c r="J137" s="110"/>
      <c r="K137" s="110"/>
      <c r="L137" s="110"/>
      <c r="M137" s="110"/>
      <c r="N137" s="110"/>
      <c r="O137" s="29"/>
    </row>
    <row r="138" spans="6:17" ht="14.45" customHeight="1" x14ac:dyDescent="0.25">
      <c r="F138" s="33" t="s">
        <v>171</v>
      </c>
      <c r="G138" s="155" t="s">
        <v>180</v>
      </c>
      <c r="H138" s="110"/>
      <c r="I138" s="110"/>
      <c r="J138" s="110"/>
      <c r="K138" s="110"/>
      <c r="L138" s="110"/>
      <c r="M138" s="110"/>
      <c r="N138" s="110"/>
      <c r="O138" s="29"/>
    </row>
    <row r="139" spans="6:17" ht="43.15" customHeight="1" x14ac:dyDescent="0.25">
      <c r="F139" s="19"/>
      <c r="G139" s="409" t="s">
        <v>1516</v>
      </c>
      <c r="H139" s="409"/>
      <c r="I139" s="409"/>
      <c r="J139" s="409"/>
      <c r="K139" s="110"/>
      <c r="L139" s="110"/>
      <c r="M139" s="110"/>
      <c r="N139" s="110"/>
      <c r="O139" s="29"/>
    </row>
    <row r="140" spans="6:17" ht="205.9" customHeight="1" x14ac:dyDescent="0.25">
      <c r="F140" s="97" t="s">
        <v>332</v>
      </c>
      <c r="G140" s="423" t="s">
        <v>1333</v>
      </c>
      <c r="H140" s="423"/>
      <c r="I140" s="423"/>
      <c r="J140" s="423"/>
      <c r="K140" s="423"/>
      <c r="L140" s="423"/>
      <c r="M140" s="423"/>
      <c r="N140" s="423"/>
      <c r="O140" s="29"/>
    </row>
    <row r="141" spans="6:17" ht="14.45" customHeight="1" x14ac:dyDescent="0.25">
      <c r="F141" s="219" t="s">
        <v>913</v>
      </c>
      <c r="G141" s="406" t="s">
        <v>1247</v>
      </c>
      <c r="H141" s="406"/>
      <c r="I141" s="406"/>
      <c r="J141" s="406"/>
      <c r="K141" s="406"/>
      <c r="L141" s="406"/>
      <c r="M141" s="406"/>
      <c r="N141" s="406"/>
      <c r="O141" s="406"/>
      <c r="P141" s="406"/>
      <c r="Q141" s="406"/>
    </row>
    <row r="142" spans="6:17" ht="14.45" customHeight="1" x14ac:dyDescent="0.25">
      <c r="F142" s="110"/>
      <c r="G142" s="406"/>
      <c r="H142" s="406"/>
      <c r="I142" s="406"/>
      <c r="J142" s="406"/>
      <c r="K142" s="406"/>
      <c r="L142" s="406"/>
      <c r="M142" s="406"/>
      <c r="N142" s="406"/>
      <c r="O142" s="406"/>
      <c r="P142" s="406"/>
      <c r="Q142" s="406"/>
    </row>
    <row r="143" spans="6:17" ht="14.45" customHeight="1" x14ac:dyDescent="0.25">
      <c r="F143" s="110"/>
      <c r="G143" s="406"/>
      <c r="H143" s="406"/>
      <c r="I143" s="406"/>
      <c r="J143" s="406"/>
      <c r="K143" s="406"/>
      <c r="L143" s="406"/>
      <c r="M143" s="406"/>
      <c r="N143" s="406"/>
      <c r="O143" s="406"/>
      <c r="P143" s="406"/>
      <c r="Q143" s="406"/>
    </row>
    <row r="144" spans="6:17" ht="14.45" customHeight="1" x14ac:dyDescent="0.25">
      <c r="F144" s="110"/>
      <c r="G144" s="406"/>
      <c r="H144" s="406"/>
      <c r="I144" s="406"/>
      <c r="J144" s="406"/>
      <c r="K144" s="406"/>
      <c r="L144" s="406"/>
      <c r="M144" s="406"/>
      <c r="N144" s="406"/>
      <c r="O144" s="406"/>
      <c r="P144" s="406"/>
      <c r="Q144" s="406"/>
    </row>
    <row r="145" spans="6:17" ht="14.45" customHeight="1" x14ac:dyDescent="0.25">
      <c r="F145" s="110"/>
      <c r="G145" s="406"/>
      <c r="H145" s="406"/>
      <c r="I145" s="406"/>
      <c r="J145" s="406"/>
      <c r="K145" s="406"/>
      <c r="L145" s="406"/>
      <c r="M145" s="406"/>
      <c r="N145" s="406"/>
      <c r="O145" s="406"/>
      <c r="P145" s="406"/>
      <c r="Q145" s="406"/>
    </row>
    <row r="146" spans="6:17" ht="14.45" customHeight="1" x14ac:dyDescent="0.25">
      <c r="F146" s="110"/>
      <c r="G146" s="406"/>
      <c r="H146" s="406"/>
      <c r="I146" s="406"/>
      <c r="J146" s="406"/>
      <c r="K146" s="406"/>
      <c r="L146" s="406"/>
      <c r="M146" s="406"/>
      <c r="N146" s="406"/>
      <c r="O146" s="406"/>
      <c r="P146" s="406"/>
      <c r="Q146" s="406"/>
    </row>
    <row r="147" spans="6:17" ht="14.45" customHeight="1" x14ac:dyDescent="0.25">
      <c r="F147" s="110"/>
      <c r="G147" s="406"/>
      <c r="H147" s="406"/>
      <c r="I147" s="406"/>
      <c r="J147" s="406"/>
      <c r="K147" s="406"/>
      <c r="L147" s="406"/>
      <c r="M147" s="406"/>
      <c r="N147" s="406"/>
      <c r="O147" s="406"/>
      <c r="P147" s="406"/>
      <c r="Q147" s="406"/>
    </row>
    <row r="148" spans="6:17" ht="14.45" customHeight="1" x14ac:dyDescent="0.25">
      <c r="F148" s="110"/>
      <c r="G148" s="406"/>
      <c r="H148" s="406"/>
      <c r="I148" s="406"/>
      <c r="J148" s="406"/>
      <c r="K148" s="406"/>
      <c r="L148" s="406"/>
      <c r="M148" s="406"/>
      <c r="N148" s="406"/>
      <c r="O148" s="406"/>
      <c r="P148" s="406"/>
      <c r="Q148" s="406"/>
    </row>
    <row r="149" spans="6:17" ht="14.45" customHeight="1" x14ac:dyDescent="0.25">
      <c r="F149" s="110"/>
      <c r="G149" s="406"/>
      <c r="H149" s="406"/>
      <c r="I149" s="406"/>
      <c r="J149" s="406"/>
      <c r="K149" s="406"/>
      <c r="L149" s="406"/>
      <c r="M149" s="406"/>
      <c r="N149" s="406"/>
      <c r="O149" s="406"/>
      <c r="P149" s="406"/>
      <c r="Q149" s="406"/>
    </row>
    <row r="150" spans="6:17" ht="14.45" customHeight="1" x14ac:dyDescent="0.25">
      <c r="F150" s="110"/>
      <c r="G150" s="406"/>
      <c r="H150" s="406"/>
      <c r="I150" s="406"/>
      <c r="J150" s="406"/>
      <c r="K150" s="406"/>
      <c r="L150" s="406"/>
      <c r="M150" s="406"/>
      <c r="N150" s="406"/>
      <c r="O150" s="406"/>
      <c r="P150" s="406"/>
      <c r="Q150" s="406"/>
    </row>
    <row r="151" spans="6:17" ht="14.45" customHeight="1" x14ac:dyDescent="0.25">
      <c r="F151" s="110"/>
      <c r="G151" s="406"/>
      <c r="H151" s="406"/>
      <c r="I151" s="406"/>
      <c r="J151" s="406"/>
      <c r="K151" s="406"/>
      <c r="L151" s="406"/>
      <c r="M151" s="406"/>
      <c r="N151" s="406"/>
      <c r="O151" s="406"/>
      <c r="P151" s="406"/>
      <c r="Q151" s="406"/>
    </row>
    <row r="152" spans="6:17" ht="14.45" customHeight="1" x14ac:dyDescent="0.25">
      <c r="F152" s="110"/>
      <c r="G152" s="406"/>
      <c r="H152" s="406"/>
      <c r="I152" s="406"/>
      <c r="J152" s="406"/>
      <c r="K152" s="406"/>
      <c r="L152" s="406"/>
      <c r="M152" s="406"/>
      <c r="N152" s="406"/>
      <c r="O152" s="406"/>
      <c r="P152" s="406"/>
      <c r="Q152" s="406"/>
    </row>
    <row r="153" spans="6:17" ht="14.45" customHeight="1" x14ac:dyDescent="0.25">
      <c r="F153" s="110"/>
      <c r="G153" s="406"/>
      <c r="H153" s="406"/>
      <c r="I153" s="406"/>
      <c r="J153" s="406"/>
      <c r="K153" s="406"/>
      <c r="L153" s="406"/>
      <c r="M153" s="406"/>
      <c r="N153" s="406"/>
      <c r="O153" s="406"/>
      <c r="P153" s="406"/>
      <c r="Q153" s="406"/>
    </row>
    <row r="154" spans="6:17" ht="14.45" customHeight="1" x14ac:dyDescent="0.25">
      <c r="F154" s="110"/>
      <c r="G154" s="406"/>
      <c r="H154" s="406"/>
      <c r="I154" s="406"/>
      <c r="J154" s="406"/>
      <c r="K154" s="406"/>
      <c r="L154" s="406"/>
      <c r="M154" s="406"/>
      <c r="N154" s="406"/>
      <c r="O154" s="406"/>
      <c r="P154" s="406"/>
      <c r="Q154" s="406"/>
    </row>
    <row r="155" spans="6:17" ht="14.45" customHeight="1" x14ac:dyDescent="0.25">
      <c r="F155" s="110"/>
      <c r="G155" s="406"/>
      <c r="H155" s="406"/>
      <c r="I155" s="406"/>
      <c r="J155" s="406"/>
      <c r="K155" s="406"/>
      <c r="L155" s="406"/>
      <c r="M155" s="406"/>
      <c r="N155" s="406"/>
      <c r="O155" s="406"/>
      <c r="P155" s="406"/>
      <c r="Q155" s="406"/>
    </row>
    <row r="156" spans="6:17" ht="14.45" customHeight="1" x14ac:dyDescent="0.25">
      <c r="F156" s="110"/>
      <c r="G156" s="406"/>
      <c r="H156" s="406"/>
      <c r="I156" s="406"/>
      <c r="J156" s="406"/>
      <c r="K156" s="406"/>
      <c r="L156" s="406"/>
      <c r="M156" s="406"/>
      <c r="N156" s="406"/>
      <c r="O156" s="406"/>
      <c r="P156" s="406"/>
      <c r="Q156" s="406"/>
    </row>
    <row r="157" spans="6:17" ht="14.45" customHeight="1" x14ac:dyDescent="0.25">
      <c r="F157" s="110"/>
      <c r="G157" s="406"/>
      <c r="H157" s="406"/>
      <c r="I157" s="406"/>
      <c r="J157" s="406"/>
      <c r="K157" s="406"/>
      <c r="L157" s="406"/>
      <c r="M157" s="406"/>
      <c r="N157" s="406"/>
      <c r="O157" s="406"/>
      <c r="P157" s="406"/>
      <c r="Q157" s="406"/>
    </row>
    <row r="158" spans="6:17" ht="14.45" customHeight="1" x14ac:dyDescent="0.25">
      <c r="F158" s="110"/>
      <c r="G158" s="406"/>
      <c r="H158" s="406"/>
      <c r="I158" s="406"/>
      <c r="J158" s="406"/>
      <c r="K158" s="406"/>
      <c r="L158" s="406"/>
      <c r="M158" s="406"/>
      <c r="N158" s="406"/>
      <c r="O158" s="406"/>
      <c r="P158" s="406"/>
      <c r="Q158" s="406"/>
    </row>
    <row r="159" spans="6:17" ht="14.45" customHeight="1" x14ac:dyDescent="0.25">
      <c r="F159" s="110"/>
      <c r="G159" s="406"/>
      <c r="H159" s="406"/>
      <c r="I159" s="406"/>
      <c r="J159" s="406"/>
      <c r="K159" s="406"/>
      <c r="L159" s="406"/>
      <c r="M159" s="406"/>
      <c r="N159" s="406"/>
      <c r="O159" s="406"/>
      <c r="P159" s="406"/>
      <c r="Q159" s="406"/>
    </row>
    <row r="160" spans="6:17" ht="168" customHeight="1" x14ac:dyDescent="0.25">
      <c r="F160" s="110"/>
      <c r="G160" s="406"/>
      <c r="H160" s="406"/>
      <c r="I160" s="406"/>
      <c r="J160" s="406"/>
      <c r="K160" s="406"/>
      <c r="L160" s="406"/>
      <c r="M160" s="406"/>
      <c r="N160" s="406"/>
      <c r="O160" s="406"/>
      <c r="P160" s="406"/>
      <c r="Q160" s="406"/>
    </row>
    <row r="161" spans="6:14" ht="221.25" customHeight="1" x14ac:dyDescent="0.25">
      <c r="F161" s="216"/>
      <c r="G161" s="515"/>
      <c r="H161" s="515"/>
      <c r="I161" s="515"/>
      <c r="J161" s="515"/>
      <c r="K161" s="515"/>
      <c r="L161" s="515"/>
      <c r="M161" s="515"/>
      <c r="N161" s="515"/>
    </row>
  </sheetData>
  <mergeCells count="4">
    <mergeCell ref="G161:N161"/>
    <mergeCell ref="G139:J139"/>
    <mergeCell ref="G140:N140"/>
    <mergeCell ref="G141:Q160"/>
  </mergeCells>
  <pageMargins left="0.511811024" right="0.511811024" top="0.78740157499999996" bottom="0.78740157499999996" header="0.31496062000000002" footer="0.31496062000000002"/>
  <pageSetup orientation="portrait" r:id="rId1"/>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AD164"/>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42" customWidth="1"/>
    <col min="7" max="7" width="31.140625" customWidth="1"/>
    <col min="8" max="8" width="16.28515625" customWidth="1"/>
    <col min="9" max="9" width="13.5703125" customWidth="1"/>
    <col min="10" max="10" width="18.28515625" customWidth="1"/>
    <col min="11" max="11" width="13" customWidth="1"/>
    <col min="12"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36.6" customHeight="1" x14ac:dyDescent="0.25">
      <c r="F18" s="25"/>
      <c r="G18" s="27"/>
      <c r="H18" s="30"/>
      <c r="I18" s="28"/>
      <c r="J18" s="29"/>
    </row>
    <row r="19" spans="6:25" ht="29.45" customHeight="1" x14ac:dyDescent="0.25">
      <c r="F19" s="56" t="s">
        <v>166</v>
      </c>
      <c r="G19" s="40" t="s">
        <v>178</v>
      </c>
      <c r="H19" s="40"/>
      <c r="I19" s="19"/>
      <c r="J19" s="19"/>
      <c r="K19" s="19"/>
      <c r="L19" s="19"/>
      <c r="M19" s="19"/>
      <c r="N19" s="19"/>
      <c r="O19" s="19"/>
      <c r="P19" s="38"/>
      <c r="Q19" s="38"/>
      <c r="R19" s="38"/>
      <c r="S19" s="38"/>
      <c r="T19" s="38"/>
      <c r="U19" s="38"/>
      <c r="V19" s="38"/>
      <c r="W19" s="38"/>
      <c r="X19" s="38"/>
      <c r="Y19" s="38"/>
    </row>
    <row r="20" spans="6:25" ht="29.45" customHeight="1" x14ac:dyDescent="0.25">
      <c r="F20" s="56" t="s">
        <v>167</v>
      </c>
      <c r="G20" s="40" t="s">
        <v>1427</v>
      </c>
      <c r="H20" s="40"/>
      <c r="I20" s="19"/>
      <c r="J20" s="19"/>
      <c r="K20" s="19"/>
      <c r="L20" s="19"/>
      <c r="M20" s="19"/>
      <c r="N20" s="19"/>
      <c r="O20" s="19"/>
      <c r="P20" s="38"/>
      <c r="Q20" s="38"/>
      <c r="R20" s="38"/>
      <c r="S20" s="38"/>
      <c r="T20" s="38"/>
      <c r="U20" s="38"/>
      <c r="V20" s="38"/>
      <c r="W20" s="38"/>
      <c r="X20" s="38"/>
      <c r="Y20" s="38"/>
    </row>
    <row r="21" spans="6:25" ht="29.45" customHeight="1" x14ac:dyDescent="0.25">
      <c r="F21" s="56" t="s">
        <v>168</v>
      </c>
      <c r="G21" s="40" t="s">
        <v>1612</v>
      </c>
      <c r="H21" s="40"/>
      <c r="I21" s="19"/>
      <c r="J21" s="19"/>
      <c r="K21" s="19"/>
      <c r="L21" s="19"/>
      <c r="M21" s="19"/>
      <c r="N21" s="19"/>
      <c r="O21" s="19"/>
      <c r="W21" s="38"/>
      <c r="X21" s="38"/>
      <c r="Y21" s="38"/>
    </row>
    <row r="22" spans="6:25" ht="29.45" customHeight="1" x14ac:dyDescent="0.25">
      <c r="F22" s="40" t="s">
        <v>169</v>
      </c>
      <c r="G22" s="40"/>
      <c r="H22" s="40"/>
      <c r="I22" s="19"/>
      <c r="J22" s="19"/>
      <c r="K22" s="19"/>
      <c r="L22" s="19"/>
      <c r="M22" s="19"/>
      <c r="N22" s="19"/>
      <c r="O22" s="19"/>
      <c r="W22" s="38"/>
      <c r="X22" s="38"/>
      <c r="Y22" s="38"/>
    </row>
    <row r="23" spans="6:25" ht="29.45" customHeight="1" x14ac:dyDescent="0.25">
      <c r="F23" s="16" t="s">
        <v>170</v>
      </c>
      <c r="G23" s="33" t="s">
        <v>1064</v>
      </c>
      <c r="H23" s="19"/>
      <c r="I23" s="19"/>
      <c r="J23" s="19"/>
      <c r="K23" s="19"/>
      <c r="L23" s="19"/>
      <c r="M23" s="19"/>
      <c r="N23" s="19"/>
      <c r="O23" s="19"/>
      <c r="W23" s="38"/>
      <c r="X23" s="38"/>
      <c r="Y23" s="38"/>
    </row>
    <row r="24" spans="6:25" ht="29.45" customHeight="1" x14ac:dyDescent="0.25">
      <c r="F24" s="16" t="s">
        <v>171</v>
      </c>
      <c r="G24" s="33" t="s">
        <v>180</v>
      </c>
      <c r="H24" s="19"/>
      <c r="I24" s="19"/>
      <c r="J24" s="19"/>
      <c r="K24" s="19"/>
      <c r="L24" s="19"/>
      <c r="M24" s="19"/>
      <c r="N24" s="19"/>
      <c r="O24" s="19"/>
      <c r="W24" s="38"/>
      <c r="X24" s="38"/>
      <c r="Y24" s="38"/>
    </row>
    <row r="25" spans="6:25" ht="29.45" customHeight="1" x14ac:dyDescent="0.25">
      <c r="F25" s="34"/>
      <c r="G25" s="140" t="s">
        <v>169</v>
      </c>
      <c r="H25" s="140" t="s">
        <v>207</v>
      </c>
      <c r="I25" s="140" t="s">
        <v>208</v>
      </c>
      <c r="J25" s="140" t="s">
        <v>184</v>
      </c>
      <c r="K25" s="140" t="s">
        <v>185</v>
      </c>
      <c r="L25" s="19"/>
      <c r="M25" s="19"/>
      <c r="N25" s="19"/>
      <c r="O25" s="19"/>
      <c r="W25" s="38"/>
      <c r="X25" s="38"/>
      <c r="Y25" s="38"/>
    </row>
    <row r="26" spans="6:25" ht="29.45" customHeight="1" x14ac:dyDescent="0.25">
      <c r="F26" s="34"/>
      <c r="G26" s="140" t="s">
        <v>1043</v>
      </c>
      <c r="H26" s="140"/>
      <c r="I26" s="140"/>
      <c r="J26" s="140"/>
      <c r="K26" s="140"/>
      <c r="L26" s="19"/>
      <c r="M26" s="19"/>
      <c r="N26" s="19"/>
      <c r="O26" s="19"/>
      <c r="W26" s="38"/>
      <c r="X26" s="38"/>
      <c r="Y26" s="38"/>
    </row>
    <row r="27" spans="6:25" ht="29.45" customHeight="1" x14ac:dyDescent="0.25">
      <c r="F27" s="34"/>
      <c r="G27" s="140" t="s">
        <v>1065</v>
      </c>
      <c r="H27" s="112">
        <v>0</v>
      </c>
      <c r="I27" s="112">
        <v>1</v>
      </c>
      <c r="J27" s="112">
        <v>0</v>
      </c>
      <c r="K27" s="112">
        <v>1</v>
      </c>
      <c r="L27" s="19"/>
      <c r="M27" s="19"/>
      <c r="N27" s="19"/>
      <c r="O27" s="19"/>
      <c r="W27" s="38"/>
      <c r="X27" s="38"/>
      <c r="Y27" s="38"/>
    </row>
    <row r="28" spans="6:25" ht="29.45" customHeight="1" x14ac:dyDescent="0.25">
      <c r="F28" s="34"/>
      <c r="G28" s="140" t="s">
        <v>268</v>
      </c>
      <c r="H28" s="112" t="s">
        <v>1278</v>
      </c>
      <c r="I28" s="112" t="s">
        <v>1279</v>
      </c>
      <c r="J28" s="112">
        <v>0</v>
      </c>
      <c r="K28" s="112" t="s">
        <v>1279</v>
      </c>
      <c r="L28" s="19"/>
      <c r="M28" s="19"/>
      <c r="N28" s="19"/>
      <c r="O28" s="19"/>
      <c r="W28" s="38"/>
      <c r="X28" s="38"/>
      <c r="Y28" s="38"/>
    </row>
    <row r="29" spans="6:25" ht="29.45" customHeight="1" x14ac:dyDescent="0.25">
      <c r="F29" s="34"/>
      <c r="G29" s="140" t="s">
        <v>1047</v>
      </c>
      <c r="H29" s="112"/>
      <c r="I29" s="112"/>
      <c r="J29" s="112"/>
      <c r="K29" s="112"/>
      <c r="L29" s="19"/>
      <c r="M29" s="19"/>
      <c r="N29" s="19"/>
      <c r="O29" s="19"/>
      <c r="W29" s="38"/>
      <c r="X29" s="38"/>
      <c r="Y29" s="38"/>
    </row>
    <row r="30" spans="6:25" ht="29.45" customHeight="1" x14ac:dyDescent="0.25">
      <c r="F30" s="34"/>
      <c r="G30" s="140" t="s">
        <v>1065</v>
      </c>
      <c r="H30" s="112">
        <v>2</v>
      </c>
      <c r="I30" s="112">
        <v>7</v>
      </c>
      <c r="J30" s="112">
        <v>0</v>
      </c>
      <c r="K30" s="112">
        <v>9</v>
      </c>
      <c r="L30" s="19"/>
      <c r="M30" s="19"/>
      <c r="N30" s="19"/>
      <c r="O30" s="19"/>
      <c r="W30" s="38"/>
      <c r="X30" s="38"/>
      <c r="Y30" s="38"/>
    </row>
    <row r="31" spans="6:25" ht="29.45" customHeight="1" x14ac:dyDescent="0.25">
      <c r="F31" s="34"/>
      <c r="G31" s="140" t="s">
        <v>268</v>
      </c>
      <c r="H31" s="112" t="s">
        <v>1337</v>
      </c>
      <c r="I31" s="112" t="s">
        <v>1338</v>
      </c>
      <c r="J31" s="112">
        <v>0</v>
      </c>
      <c r="K31" s="112" t="s">
        <v>1279</v>
      </c>
      <c r="L31" s="19"/>
      <c r="M31" s="19"/>
      <c r="N31" s="19"/>
      <c r="O31" s="19"/>
      <c r="W31" s="38"/>
      <c r="X31" s="38"/>
      <c r="Y31" s="38"/>
    </row>
    <row r="32" spans="6:25" ht="29.45" customHeight="1" x14ac:dyDescent="0.25">
      <c r="F32" s="34"/>
      <c r="G32" s="140" t="s">
        <v>1048</v>
      </c>
      <c r="H32" s="112"/>
      <c r="I32" s="112"/>
      <c r="J32" s="112"/>
      <c r="K32" s="112"/>
      <c r="L32" s="19"/>
      <c r="M32" s="19"/>
      <c r="N32" s="19"/>
      <c r="O32" s="19"/>
      <c r="W32" s="38"/>
      <c r="X32" s="38"/>
      <c r="Y32" s="38"/>
    </row>
    <row r="33" spans="6:25" ht="29.45" customHeight="1" x14ac:dyDescent="0.25">
      <c r="F33" s="34"/>
      <c r="G33" s="140" t="s">
        <v>1065</v>
      </c>
      <c r="H33" s="112">
        <v>7</v>
      </c>
      <c r="I33" s="112">
        <v>9</v>
      </c>
      <c r="J33" s="112">
        <v>0</v>
      </c>
      <c r="K33" s="112">
        <v>16</v>
      </c>
      <c r="L33" s="19"/>
      <c r="M33" s="19"/>
      <c r="N33" s="19"/>
      <c r="O33" s="19"/>
      <c r="W33" s="38"/>
      <c r="X33" s="38"/>
      <c r="Y33" s="38"/>
    </row>
    <row r="34" spans="6:25" ht="29.45" customHeight="1" x14ac:dyDescent="0.25">
      <c r="F34" s="34"/>
      <c r="G34" s="140" t="s">
        <v>268</v>
      </c>
      <c r="H34" s="112" t="s">
        <v>1339</v>
      </c>
      <c r="I34" s="112" t="s">
        <v>1340</v>
      </c>
      <c r="J34" s="112">
        <v>0</v>
      </c>
      <c r="K34" s="112" t="s">
        <v>1279</v>
      </c>
      <c r="L34" s="19"/>
      <c r="M34" s="19"/>
      <c r="N34" s="19"/>
      <c r="O34" s="19"/>
      <c r="W34" s="38"/>
      <c r="X34" s="38"/>
      <c r="Y34" s="38"/>
    </row>
    <row r="35" spans="6:25" ht="29.45" customHeight="1" x14ac:dyDescent="0.25">
      <c r="F35" s="34"/>
      <c r="G35" s="140" t="s">
        <v>1049</v>
      </c>
      <c r="H35" s="112"/>
      <c r="I35" s="112"/>
      <c r="J35" s="112"/>
      <c r="K35" s="112"/>
      <c r="L35" s="19"/>
      <c r="M35" s="19"/>
      <c r="N35" s="19"/>
      <c r="O35" s="19"/>
      <c r="W35" s="38"/>
      <c r="X35" s="38"/>
      <c r="Y35" s="38"/>
    </row>
    <row r="36" spans="6:25" ht="29.45" customHeight="1" x14ac:dyDescent="0.25">
      <c r="F36" s="34"/>
      <c r="G36" s="140" t="s">
        <v>1065</v>
      </c>
      <c r="H36" s="112">
        <v>6</v>
      </c>
      <c r="I36" s="112">
        <v>28</v>
      </c>
      <c r="J36" s="112">
        <v>0</v>
      </c>
      <c r="K36" s="112">
        <v>34</v>
      </c>
      <c r="L36" s="19"/>
      <c r="M36" s="19"/>
      <c r="N36" s="19"/>
      <c r="O36" s="19"/>
      <c r="W36" s="38"/>
      <c r="X36" s="38"/>
      <c r="Y36" s="38"/>
    </row>
    <row r="37" spans="6:25" ht="29.45" customHeight="1" x14ac:dyDescent="0.25">
      <c r="F37" s="34"/>
      <c r="G37" s="140" t="s">
        <v>268</v>
      </c>
      <c r="H37" s="112" t="s">
        <v>1341</v>
      </c>
      <c r="I37" s="112" t="s">
        <v>1342</v>
      </c>
      <c r="J37" s="112">
        <v>0</v>
      </c>
      <c r="K37" s="112" t="s">
        <v>1279</v>
      </c>
      <c r="L37" s="19"/>
      <c r="M37" s="19"/>
      <c r="N37" s="19"/>
      <c r="O37" s="19"/>
      <c r="W37" s="38"/>
      <c r="X37" s="38"/>
      <c r="Y37" s="38"/>
    </row>
    <row r="38" spans="6:25" ht="29.45" customHeight="1" x14ac:dyDescent="0.25">
      <c r="F38" s="34"/>
      <c r="G38" s="140" t="s">
        <v>1050</v>
      </c>
      <c r="H38" s="112"/>
      <c r="I38" s="112"/>
      <c r="J38" s="112"/>
      <c r="K38" s="112"/>
      <c r="L38" s="19"/>
      <c r="M38" s="19"/>
      <c r="N38" s="19"/>
      <c r="O38" s="19"/>
      <c r="W38" s="38"/>
      <c r="X38" s="38"/>
      <c r="Y38" s="38"/>
    </row>
    <row r="39" spans="6:25" ht="29.45" customHeight="1" x14ac:dyDescent="0.25">
      <c r="F39" s="34"/>
      <c r="G39" s="140" t="s">
        <v>1065</v>
      </c>
      <c r="H39" s="112">
        <v>1</v>
      </c>
      <c r="I39" s="112">
        <v>0</v>
      </c>
      <c r="J39" s="112">
        <v>0</v>
      </c>
      <c r="K39" s="112">
        <v>1</v>
      </c>
      <c r="L39" s="19"/>
      <c r="M39" s="19"/>
      <c r="N39" s="19"/>
      <c r="O39" s="19"/>
      <c r="W39" s="38"/>
      <c r="X39" s="38"/>
      <c r="Y39" s="38"/>
    </row>
    <row r="40" spans="6:25" ht="29.45" customHeight="1" x14ac:dyDescent="0.25">
      <c r="F40" s="34"/>
      <c r="G40" s="140" t="s">
        <v>268</v>
      </c>
      <c r="H40" s="112" t="s">
        <v>1279</v>
      </c>
      <c r="I40" s="112" t="s">
        <v>1278</v>
      </c>
      <c r="J40" s="112">
        <v>0</v>
      </c>
      <c r="K40" s="112" t="s">
        <v>1279</v>
      </c>
      <c r="L40" s="19"/>
      <c r="M40" s="19"/>
      <c r="N40" s="19"/>
      <c r="O40" s="19"/>
      <c r="W40" s="38"/>
      <c r="X40" s="38"/>
      <c r="Y40" s="38"/>
    </row>
    <row r="41" spans="6:25" ht="29.45" customHeight="1" x14ac:dyDescent="0.25">
      <c r="F41" s="34"/>
      <c r="G41" s="140" t="s">
        <v>1067</v>
      </c>
      <c r="H41" s="112"/>
      <c r="I41" s="112"/>
      <c r="J41" s="112"/>
      <c r="K41" s="112"/>
      <c r="L41" s="19"/>
      <c r="M41" s="19"/>
      <c r="N41" s="19"/>
      <c r="O41" s="19"/>
      <c r="W41" s="38"/>
      <c r="X41" s="38"/>
      <c r="Y41" s="38"/>
    </row>
    <row r="42" spans="6:25" ht="29.45" customHeight="1" x14ac:dyDescent="0.25">
      <c r="F42" s="34"/>
      <c r="G42" s="140" t="s">
        <v>1065</v>
      </c>
      <c r="H42" s="112">
        <v>51</v>
      </c>
      <c r="I42" s="112">
        <v>200</v>
      </c>
      <c r="J42" s="112">
        <v>0</v>
      </c>
      <c r="K42" s="112">
        <v>251</v>
      </c>
      <c r="L42" s="19"/>
      <c r="M42" s="19"/>
      <c r="N42" s="19"/>
      <c r="O42" s="19"/>
      <c r="W42" s="38"/>
      <c r="X42" s="38"/>
      <c r="Y42" s="38"/>
    </row>
    <row r="43" spans="6:25" ht="29.45" customHeight="1" x14ac:dyDescent="0.25">
      <c r="F43" s="34"/>
      <c r="G43" s="140" t="s">
        <v>268</v>
      </c>
      <c r="H43" s="112" t="s">
        <v>1343</v>
      </c>
      <c r="I43" s="112" t="s">
        <v>1344</v>
      </c>
      <c r="J43" s="112">
        <v>0</v>
      </c>
      <c r="K43" s="112" t="s">
        <v>1279</v>
      </c>
      <c r="L43" s="19"/>
      <c r="M43" s="19"/>
      <c r="N43" s="19"/>
      <c r="O43" s="19"/>
      <c r="W43" s="38"/>
      <c r="X43" s="38"/>
      <c r="Y43" s="38"/>
    </row>
    <row r="44" spans="6:25" ht="29.45" customHeight="1" x14ac:dyDescent="0.25">
      <c r="F44" s="34"/>
      <c r="G44" s="112" t="s">
        <v>1336</v>
      </c>
      <c r="H44" s="112"/>
      <c r="I44" s="112"/>
      <c r="J44" s="112"/>
      <c r="K44" s="112"/>
      <c r="L44" s="19"/>
      <c r="M44" s="19"/>
      <c r="N44" s="19"/>
      <c r="O44" s="19"/>
      <c r="W44" s="38"/>
      <c r="X44" s="38"/>
      <c r="Y44" s="38"/>
    </row>
    <row r="45" spans="6:25" ht="29.45" customHeight="1" x14ac:dyDescent="0.25">
      <c r="F45" s="34"/>
      <c r="G45" s="112" t="s">
        <v>1065</v>
      </c>
      <c r="H45" s="112">
        <v>0</v>
      </c>
      <c r="I45" s="112">
        <v>0</v>
      </c>
      <c r="J45" s="112">
        <v>0</v>
      </c>
      <c r="K45" s="112">
        <v>0</v>
      </c>
      <c r="L45" s="19"/>
      <c r="M45" s="19"/>
      <c r="N45" s="19"/>
      <c r="O45" s="19"/>
      <c r="W45" s="38"/>
      <c r="X45" s="38"/>
      <c r="Y45" s="38"/>
    </row>
    <row r="46" spans="6:25" ht="29.45" customHeight="1" x14ac:dyDescent="0.25">
      <c r="F46" s="34"/>
      <c r="G46" s="112" t="s">
        <v>268</v>
      </c>
      <c r="H46" s="112" t="s">
        <v>1278</v>
      </c>
      <c r="I46" s="112" t="s">
        <v>1278</v>
      </c>
      <c r="J46" s="112" t="s">
        <v>1278</v>
      </c>
      <c r="K46" s="112" t="s">
        <v>1278</v>
      </c>
      <c r="L46" s="19"/>
      <c r="M46" s="19"/>
      <c r="N46" s="19"/>
      <c r="O46" s="19"/>
      <c r="W46" s="38"/>
      <c r="X46" s="38"/>
      <c r="Y46" s="38"/>
    </row>
    <row r="47" spans="6:25" ht="29.45" customHeight="1" x14ac:dyDescent="0.25">
      <c r="F47" s="34"/>
      <c r="G47" s="140" t="s">
        <v>1051</v>
      </c>
      <c r="H47" s="140"/>
      <c r="I47" s="140"/>
      <c r="J47" s="140"/>
      <c r="K47" s="140"/>
      <c r="L47" s="19"/>
      <c r="M47" s="19"/>
      <c r="N47" s="19"/>
      <c r="O47" s="19"/>
      <c r="W47" s="38"/>
      <c r="X47" s="38"/>
      <c r="Y47" s="38"/>
    </row>
    <row r="48" spans="6:25" ht="29.45" customHeight="1" x14ac:dyDescent="0.25">
      <c r="F48" s="34"/>
      <c r="G48" s="140" t="s">
        <v>1065</v>
      </c>
      <c r="H48" s="112">
        <v>67</v>
      </c>
      <c r="I48" s="112">
        <v>245</v>
      </c>
      <c r="J48" s="112">
        <v>0</v>
      </c>
      <c r="K48" s="112">
        <v>312</v>
      </c>
      <c r="L48" s="19"/>
      <c r="M48" s="19"/>
      <c r="N48" s="19"/>
      <c r="O48" s="19"/>
      <c r="W48" s="38"/>
      <c r="X48" s="38"/>
      <c r="Y48" s="38"/>
    </row>
    <row r="49" spans="6:25" ht="29.45" customHeight="1" x14ac:dyDescent="0.25">
      <c r="F49" s="34"/>
      <c r="G49" s="140" t="s">
        <v>268</v>
      </c>
      <c r="H49" s="112" t="s">
        <v>1345</v>
      </c>
      <c r="I49" s="112" t="s">
        <v>1346</v>
      </c>
      <c r="J49" s="112">
        <v>0</v>
      </c>
      <c r="K49" s="112" t="s">
        <v>1279</v>
      </c>
      <c r="L49" s="19"/>
      <c r="M49" s="19"/>
      <c r="N49" s="19"/>
      <c r="O49" s="19"/>
      <c r="W49" s="38"/>
      <c r="X49" s="38"/>
      <c r="Y49" s="38"/>
    </row>
    <row r="50" spans="6:25" ht="29.45" customHeight="1" x14ac:dyDescent="0.25">
      <c r="F50" s="34" t="s">
        <v>169</v>
      </c>
      <c r="G50" s="19"/>
      <c r="H50" s="19"/>
      <c r="I50" s="19"/>
      <c r="J50" s="19"/>
      <c r="K50" s="19"/>
      <c r="L50" s="19"/>
      <c r="M50" s="19"/>
      <c r="N50" s="19"/>
      <c r="O50" s="19"/>
      <c r="W50" s="38"/>
      <c r="X50" s="38"/>
      <c r="Y50" s="38"/>
    </row>
    <row r="51" spans="6:25" ht="29.45" customHeight="1" x14ac:dyDescent="0.25">
      <c r="F51" s="34" t="s">
        <v>169</v>
      </c>
      <c r="G51" s="19"/>
      <c r="H51" s="19"/>
      <c r="I51" s="19"/>
      <c r="J51" s="19"/>
      <c r="K51" s="19"/>
      <c r="L51" s="19"/>
      <c r="M51" s="19"/>
      <c r="N51" s="19"/>
      <c r="O51" s="19"/>
      <c r="W51" s="38"/>
      <c r="X51" s="38"/>
      <c r="Y51" s="38"/>
    </row>
    <row r="52" spans="6:25" ht="29.45" customHeight="1" x14ac:dyDescent="0.25">
      <c r="F52" s="16" t="s">
        <v>170</v>
      </c>
      <c r="G52" s="33" t="s">
        <v>1068</v>
      </c>
      <c r="H52" s="19"/>
      <c r="I52" s="19"/>
      <c r="J52" s="19"/>
      <c r="K52" s="19"/>
      <c r="L52" s="19"/>
      <c r="M52" s="19"/>
      <c r="N52" s="19"/>
      <c r="O52" s="19"/>
      <c r="W52" s="38"/>
      <c r="X52" s="38"/>
      <c r="Y52" s="38"/>
    </row>
    <row r="53" spans="6:25" ht="29.45" customHeight="1" x14ac:dyDescent="0.25">
      <c r="F53" s="16" t="s">
        <v>171</v>
      </c>
      <c r="G53" s="33" t="s">
        <v>180</v>
      </c>
      <c r="H53" s="19"/>
      <c r="I53" s="19"/>
      <c r="J53" s="19"/>
      <c r="K53" s="19"/>
      <c r="L53" s="19"/>
      <c r="M53" s="19"/>
      <c r="N53" s="19"/>
      <c r="O53" s="19"/>
      <c r="W53" s="38"/>
      <c r="X53" s="38"/>
      <c r="Y53" s="38"/>
    </row>
    <row r="54" spans="6:25" ht="23.45" customHeight="1" x14ac:dyDescent="0.25">
      <c r="F54" s="34"/>
      <c r="G54" s="35" t="s">
        <v>169</v>
      </c>
      <c r="H54" s="35" t="s">
        <v>1065</v>
      </c>
      <c r="I54" s="35" t="s">
        <v>268</v>
      </c>
      <c r="J54" s="19"/>
      <c r="K54" s="19"/>
      <c r="L54" s="19"/>
      <c r="M54" s="19"/>
      <c r="N54" s="19"/>
      <c r="O54" s="19"/>
      <c r="W54" s="38"/>
      <c r="X54" s="38"/>
      <c r="Y54" s="38"/>
    </row>
    <row r="55" spans="6:25" ht="23.45" customHeight="1" x14ac:dyDescent="0.25">
      <c r="F55" s="34"/>
      <c r="G55" s="140" t="s">
        <v>1043</v>
      </c>
      <c r="H55" s="140"/>
      <c r="I55" s="140"/>
      <c r="J55" s="19"/>
      <c r="K55" s="19"/>
      <c r="L55" s="19"/>
      <c r="M55" s="19"/>
      <c r="N55" s="19"/>
      <c r="O55" s="19"/>
      <c r="W55" s="38"/>
      <c r="X55" s="38"/>
      <c r="Y55" s="38"/>
    </row>
    <row r="56" spans="6:25" ht="23.45" customHeight="1" x14ac:dyDescent="0.25">
      <c r="F56" s="34"/>
      <c r="G56" s="112" t="s">
        <v>904</v>
      </c>
      <c r="H56" s="112">
        <v>0</v>
      </c>
      <c r="I56" s="112" t="s">
        <v>1278</v>
      </c>
      <c r="J56" s="19"/>
      <c r="K56" s="19"/>
      <c r="L56" s="19"/>
      <c r="M56" s="19"/>
      <c r="N56" s="19"/>
      <c r="O56" s="19"/>
      <c r="W56" s="38"/>
      <c r="X56" s="38"/>
      <c r="Y56" s="38"/>
    </row>
    <row r="57" spans="6:25" ht="23.45" customHeight="1" x14ac:dyDescent="0.25">
      <c r="F57" s="34"/>
      <c r="G57" s="112" t="s">
        <v>905</v>
      </c>
      <c r="H57" s="112">
        <v>1</v>
      </c>
      <c r="I57" s="112" t="s">
        <v>1279</v>
      </c>
      <c r="J57" s="19"/>
      <c r="K57" s="19"/>
      <c r="L57" s="19"/>
      <c r="M57" s="19"/>
      <c r="N57" s="19"/>
      <c r="O57" s="19"/>
      <c r="W57" s="38"/>
      <c r="X57" s="38"/>
      <c r="Y57" s="38"/>
    </row>
    <row r="58" spans="6:25" ht="23.45" customHeight="1" x14ac:dyDescent="0.25">
      <c r="F58" s="34"/>
      <c r="G58" s="112" t="s">
        <v>906</v>
      </c>
      <c r="H58" s="112">
        <v>0</v>
      </c>
      <c r="I58" s="112" t="s">
        <v>1278</v>
      </c>
      <c r="J58" s="19"/>
      <c r="K58" s="19"/>
      <c r="L58" s="19"/>
      <c r="M58" s="19"/>
      <c r="N58" s="19"/>
      <c r="O58" s="19"/>
      <c r="W58" s="38"/>
      <c r="X58" s="38"/>
      <c r="Y58" s="38"/>
    </row>
    <row r="59" spans="6:25" ht="23.45" customHeight="1" x14ac:dyDescent="0.25">
      <c r="F59" s="34"/>
      <c r="G59" s="112" t="s">
        <v>185</v>
      </c>
      <c r="H59" s="112">
        <v>1</v>
      </c>
      <c r="I59" s="112" t="s">
        <v>1279</v>
      </c>
      <c r="J59" s="19"/>
      <c r="K59" s="19"/>
      <c r="L59" s="19"/>
      <c r="M59" s="19"/>
      <c r="N59" s="19"/>
      <c r="O59" s="19"/>
      <c r="W59" s="38"/>
      <c r="X59" s="38"/>
      <c r="Y59" s="38"/>
    </row>
    <row r="60" spans="6:25" ht="23.45" customHeight="1" x14ac:dyDescent="0.25">
      <c r="F60" s="34"/>
      <c r="G60" s="112" t="s">
        <v>1047</v>
      </c>
      <c r="H60" s="112"/>
      <c r="I60" s="112"/>
      <c r="J60" s="19"/>
      <c r="K60" s="19"/>
      <c r="L60" s="19"/>
      <c r="M60" s="19"/>
      <c r="N60" s="19"/>
      <c r="O60" s="19"/>
      <c r="W60" s="38"/>
      <c r="X60" s="38"/>
      <c r="Y60" s="38"/>
    </row>
    <row r="61" spans="6:25" ht="23.45" customHeight="1" x14ac:dyDescent="0.25">
      <c r="F61" s="34"/>
      <c r="G61" s="112" t="s">
        <v>904</v>
      </c>
      <c r="H61" s="112">
        <v>0</v>
      </c>
      <c r="I61" s="112" t="s">
        <v>1278</v>
      </c>
      <c r="J61" s="19"/>
      <c r="K61" s="19"/>
      <c r="L61" s="19"/>
      <c r="M61" s="19"/>
      <c r="N61" s="19"/>
      <c r="O61" s="19"/>
      <c r="W61" s="38"/>
      <c r="X61" s="38"/>
      <c r="Y61" s="38"/>
    </row>
    <row r="62" spans="6:25" ht="23.45" customHeight="1" x14ac:dyDescent="0.25">
      <c r="F62" s="34"/>
      <c r="G62" s="112" t="s">
        <v>905</v>
      </c>
      <c r="H62" s="112">
        <v>9</v>
      </c>
      <c r="I62" s="112" t="s">
        <v>1279</v>
      </c>
      <c r="J62" s="19"/>
      <c r="K62" s="19"/>
      <c r="L62" s="19"/>
      <c r="M62" s="19"/>
      <c r="N62" s="19"/>
      <c r="O62" s="19"/>
      <c r="W62" s="38"/>
      <c r="X62" s="38"/>
      <c r="Y62" s="38"/>
    </row>
    <row r="63" spans="6:25" ht="23.45" customHeight="1" x14ac:dyDescent="0.25">
      <c r="F63" s="34"/>
      <c r="G63" s="112" t="s">
        <v>906</v>
      </c>
      <c r="H63" s="112">
        <v>0</v>
      </c>
      <c r="I63" s="112" t="s">
        <v>1278</v>
      </c>
      <c r="J63" s="19"/>
      <c r="K63" s="19"/>
      <c r="L63" s="19"/>
      <c r="M63" s="19"/>
      <c r="N63" s="19"/>
      <c r="O63" s="19"/>
      <c r="W63" s="38"/>
      <c r="X63" s="38"/>
      <c r="Y63" s="38"/>
    </row>
    <row r="64" spans="6:25" ht="23.45" customHeight="1" x14ac:dyDescent="0.25">
      <c r="F64" s="34"/>
      <c r="G64" s="112" t="s">
        <v>185</v>
      </c>
      <c r="H64" s="112">
        <v>9</v>
      </c>
      <c r="I64" s="112" t="s">
        <v>1279</v>
      </c>
      <c r="J64" s="19"/>
      <c r="K64" s="19"/>
      <c r="L64" s="19"/>
      <c r="M64" s="19"/>
      <c r="N64" s="19"/>
      <c r="O64" s="19"/>
      <c r="W64" s="38"/>
      <c r="X64" s="38"/>
      <c r="Y64" s="38"/>
    </row>
    <row r="65" spans="6:25" ht="23.45" customHeight="1" x14ac:dyDescent="0.25">
      <c r="F65" s="34"/>
      <c r="G65" s="112" t="s">
        <v>1048</v>
      </c>
      <c r="H65" s="112"/>
      <c r="I65" s="112"/>
      <c r="J65" s="19"/>
      <c r="K65" s="19"/>
      <c r="L65" s="19"/>
      <c r="M65" s="19"/>
      <c r="N65" s="19"/>
      <c r="O65" s="19"/>
      <c r="W65" s="38"/>
      <c r="X65" s="38"/>
      <c r="Y65" s="38"/>
    </row>
    <row r="66" spans="6:25" ht="23.45" customHeight="1" x14ac:dyDescent="0.25">
      <c r="F66" s="34"/>
      <c r="G66" s="112" t="s">
        <v>904</v>
      </c>
      <c r="H66" s="112">
        <v>3</v>
      </c>
      <c r="I66" s="112" t="s">
        <v>1347</v>
      </c>
      <c r="J66" s="19"/>
      <c r="K66" s="19"/>
      <c r="L66" s="19"/>
      <c r="M66" s="19"/>
      <c r="N66" s="19"/>
      <c r="O66" s="19"/>
      <c r="W66" s="38"/>
      <c r="X66" s="38"/>
      <c r="Y66" s="38"/>
    </row>
    <row r="67" spans="6:25" ht="23.45" customHeight="1" x14ac:dyDescent="0.25">
      <c r="F67" s="34"/>
      <c r="G67" s="112" t="s">
        <v>905</v>
      </c>
      <c r="H67" s="112">
        <v>11</v>
      </c>
      <c r="I67" s="112" t="s">
        <v>1348</v>
      </c>
      <c r="J67" s="19"/>
      <c r="K67" s="19"/>
      <c r="L67" s="19"/>
      <c r="M67" s="19"/>
      <c r="N67" s="19"/>
      <c r="O67" s="19"/>
      <c r="W67" s="38"/>
      <c r="X67" s="38"/>
      <c r="Y67" s="38"/>
    </row>
    <row r="68" spans="6:25" ht="23.45" customHeight="1" x14ac:dyDescent="0.25">
      <c r="F68" s="34"/>
      <c r="G68" s="112" t="s">
        <v>906</v>
      </c>
      <c r="H68" s="112">
        <v>2</v>
      </c>
      <c r="I68" s="112" t="s">
        <v>1349</v>
      </c>
      <c r="J68" s="19"/>
      <c r="K68" s="19"/>
      <c r="L68" s="19"/>
      <c r="M68" s="19"/>
      <c r="N68" s="19"/>
      <c r="O68" s="19"/>
      <c r="W68" s="38"/>
      <c r="X68" s="38"/>
      <c r="Y68" s="38"/>
    </row>
    <row r="69" spans="6:25" ht="23.45" customHeight="1" x14ac:dyDescent="0.25">
      <c r="F69" s="34"/>
      <c r="G69" s="112" t="s">
        <v>185</v>
      </c>
      <c r="H69" s="112">
        <v>16</v>
      </c>
      <c r="I69" s="112" t="s">
        <v>1279</v>
      </c>
      <c r="J69" s="19"/>
      <c r="K69" s="19"/>
      <c r="L69" s="19"/>
      <c r="M69" s="19"/>
      <c r="N69" s="19"/>
      <c r="O69" s="19"/>
      <c r="W69" s="38"/>
      <c r="X69" s="38"/>
      <c r="Y69" s="38"/>
    </row>
    <row r="70" spans="6:25" ht="23.45" customHeight="1" x14ac:dyDescent="0.25">
      <c r="F70" s="34"/>
      <c r="G70" s="112" t="s">
        <v>1049</v>
      </c>
      <c r="H70" s="112"/>
      <c r="I70" s="112"/>
      <c r="J70" s="19"/>
      <c r="K70" s="19"/>
      <c r="L70" s="19"/>
      <c r="M70" s="19"/>
      <c r="N70" s="19"/>
      <c r="O70" s="19"/>
      <c r="W70" s="38"/>
      <c r="X70" s="38"/>
      <c r="Y70" s="38"/>
    </row>
    <row r="71" spans="6:25" ht="23.45" customHeight="1" x14ac:dyDescent="0.25">
      <c r="F71" s="34"/>
      <c r="G71" s="112" t="s">
        <v>904</v>
      </c>
      <c r="H71" s="112">
        <v>16</v>
      </c>
      <c r="I71" s="112" t="s">
        <v>1350</v>
      </c>
      <c r="J71" s="19"/>
      <c r="K71" s="19"/>
      <c r="L71" s="19"/>
      <c r="M71" s="19"/>
      <c r="N71" s="19"/>
      <c r="O71" s="19"/>
      <c r="W71" s="38"/>
      <c r="X71" s="38"/>
      <c r="Y71" s="38"/>
    </row>
    <row r="72" spans="6:25" ht="23.45" customHeight="1" x14ac:dyDescent="0.25">
      <c r="F72" s="34"/>
      <c r="G72" s="112" t="s">
        <v>905</v>
      </c>
      <c r="H72" s="112">
        <v>18</v>
      </c>
      <c r="I72" s="112" t="s">
        <v>1351</v>
      </c>
      <c r="J72" s="19"/>
      <c r="K72" s="19"/>
      <c r="L72" s="19"/>
      <c r="M72" s="19"/>
      <c r="N72" s="19"/>
      <c r="O72" s="19"/>
      <c r="W72" s="38"/>
      <c r="X72" s="38"/>
      <c r="Y72" s="38"/>
    </row>
    <row r="73" spans="6:25" ht="23.45" customHeight="1" x14ac:dyDescent="0.25">
      <c r="F73" s="34"/>
      <c r="G73" s="112" t="s">
        <v>906</v>
      </c>
      <c r="H73" s="112">
        <v>0</v>
      </c>
      <c r="I73" s="112" t="s">
        <v>1278</v>
      </c>
      <c r="J73" s="19"/>
      <c r="K73" s="19"/>
      <c r="L73" s="19"/>
      <c r="M73" s="19"/>
      <c r="N73" s="19"/>
      <c r="O73" s="19"/>
      <c r="W73" s="38"/>
      <c r="X73" s="38"/>
      <c r="Y73" s="38"/>
    </row>
    <row r="74" spans="6:25" ht="23.45" customHeight="1" x14ac:dyDescent="0.25">
      <c r="F74" s="34"/>
      <c r="G74" s="112" t="s">
        <v>185</v>
      </c>
      <c r="H74" s="112">
        <v>34</v>
      </c>
      <c r="I74" s="112" t="s">
        <v>1279</v>
      </c>
      <c r="J74" s="19"/>
      <c r="K74" s="19"/>
      <c r="L74" s="19"/>
      <c r="M74" s="19"/>
      <c r="N74" s="19"/>
      <c r="O74" s="19"/>
      <c r="W74" s="38"/>
      <c r="X74" s="38"/>
      <c r="Y74" s="38"/>
    </row>
    <row r="75" spans="6:25" ht="23.45" customHeight="1" x14ac:dyDescent="0.25">
      <c r="F75" s="34"/>
      <c r="G75" s="112" t="s">
        <v>1050</v>
      </c>
      <c r="H75" s="112"/>
      <c r="I75" s="112"/>
      <c r="J75" s="19"/>
      <c r="K75" s="19"/>
      <c r="L75" s="19"/>
      <c r="M75" s="19"/>
      <c r="N75" s="19"/>
      <c r="O75" s="19"/>
      <c r="W75" s="38"/>
      <c r="X75" s="38"/>
      <c r="Y75" s="38"/>
    </row>
    <row r="76" spans="6:25" ht="23.45" customHeight="1" x14ac:dyDescent="0.25">
      <c r="F76" s="34"/>
      <c r="G76" s="112" t="s">
        <v>904</v>
      </c>
      <c r="H76" s="112">
        <v>1</v>
      </c>
      <c r="I76" s="112" t="s">
        <v>1279</v>
      </c>
      <c r="J76" s="19"/>
      <c r="K76" s="19"/>
      <c r="L76" s="19"/>
      <c r="M76" s="19"/>
      <c r="N76" s="19"/>
      <c r="O76" s="19"/>
      <c r="W76" s="38"/>
      <c r="X76" s="38"/>
      <c r="Y76" s="38"/>
    </row>
    <row r="77" spans="6:25" ht="23.45" customHeight="1" x14ac:dyDescent="0.25">
      <c r="F77" s="34"/>
      <c r="G77" s="112" t="s">
        <v>905</v>
      </c>
      <c r="H77" s="112">
        <v>0</v>
      </c>
      <c r="I77" s="112" t="s">
        <v>1278</v>
      </c>
      <c r="J77" s="19"/>
      <c r="K77" s="19"/>
      <c r="L77" s="19"/>
      <c r="M77" s="19"/>
      <c r="N77" s="19"/>
      <c r="O77" s="19"/>
      <c r="P77" s="38"/>
      <c r="Q77" s="38"/>
      <c r="R77" s="38"/>
      <c r="S77" s="38"/>
      <c r="T77" s="38"/>
      <c r="U77" s="38"/>
      <c r="V77" s="38"/>
      <c r="W77" s="38"/>
      <c r="X77" s="38"/>
      <c r="Y77" s="38"/>
    </row>
    <row r="78" spans="6:25" ht="23.45" customHeight="1" x14ac:dyDescent="0.25">
      <c r="F78" s="34"/>
      <c r="G78" s="112" t="s">
        <v>906</v>
      </c>
      <c r="H78" s="112">
        <v>0</v>
      </c>
      <c r="I78" s="112" t="s">
        <v>1278</v>
      </c>
      <c r="J78" s="19"/>
      <c r="K78" s="19"/>
      <c r="L78" s="19"/>
      <c r="M78" s="19"/>
      <c r="N78" s="19"/>
      <c r="O78" s="19"/>
      <c r="P78" s="38"/>
      <c r="Q78" s="38"/>
      <c r="R78" s="38"/>
      <c r="S78" s="38"/>
      <c r="T78" s="38"/>
      <c r="U78" s="38"/>
      <c r="V78" s="38"/>
      <c r="W78" s="38"/>
      <c r="X78" s="38"/>
      <c r="Y78" s="38"/>
    </row>
    <row r="79" spans="6:25" ht="23.45" customHeight="1" x14ac:dyDescent="0.25">
      <c r="F79" s="34"/>
      <c r="G79" s="112" t="s">
        <v>185</v>
      </c>
      <c r="H79" s="112">
        <v>1</v>
      </c>
      <c r="I79" s="112" t="s">
        <v>1279</v>
      </c>
      <c r="J79" s="19"/>
      <c r="K79" s="19"/>
      <c r="L79" s="19"/>
      <c r="M79" s="19"/>
      <c r="N79" s="19"/>
      <c r="O79" s="19"/>
      <c r="P79" s="42"/>
      <c r="Q79" s="42"/>
      <c r="R79" s="42"/>
      <c r="S79" s="42"/>
      <c r="T79" s="42"/>
      <c r="U79" s="42"/>
      <c r="V79" s="42"/>
      <c r="W79" s="42"/>
      <c r="X79" s="42"/>
      <c r="Y79" s="42"/>
    </row>
    <row r="80" spans="6:25" ht="23.45" customHeight="1" x14ac:dyDescent="0.25">
      <c r="F80" s="34"/>
      <c r="G80" s="112" t="s">
        <v>1067</v>
      </c>
      <c r="H80" s="112"/>
      <c r="I80" s="112"/>
      <c r="J80" s="19"/>
      <c r="K80" s="19"/>
      <c r="L80" s="19"/>
      <c r="M80" s="19"/>
      <c r="N80" s="19"/>
      <c r="O80" s="19"/>
      <c r="P80" s="42"/>
      <c r="Q80" s="42"/>
      <c r="R80" s="42"/>
      <c r="S80" s="42"/>
      <c r="T80" s="42"/>
      <c r="U80" s="42"/>
      <c r="V80" s="42"/>
      <c r="W80" s="42"/>
      <c r="X80" s="42"/>
      <c r="Y80" s="42"/>
    </row>
    <row r="81" spans="6:25" ht="23.45" customHeight="1" x14ac:dyDescent="0.25">
      <c r="F81" s="34"/>
      <c r="G81" s="112" t="s">
        <v>904</v>
      </c>
      <c r="H81" s="112">
        <v>136</v>
      </c>
      <c r="I81" s="112" t="s">
        <v>1352</v>
      </c>
      <c r="J81" s="19"/>
      <c r="K81" s="19"/>
      <c r="L81" s="19"/>
      <c r="M81" s="19"/>
      <c r="N81" s="19"/>
      <c r="O81" s="19"/>
      <c r="P81" s="19"/>
      <c r="Q81" s="19"/>
      <c r="R81" s="19"/>
      <c r="S81" s="19"/>
      <c r="T81" s="19"/>
      <c r="U81" s="19"/>
      <c r="V81" s="19"/>
      <c r="W81" s="19"/>
      <c r="X81" s="19"/>
      <c r="Y81" s="19"/>
    </row>
    <row r="82" spans="6:25" ht="23.45" customHeight="1" x14ac:dyDescent="0.25">
      <c r="F82" s="34"/>
      <c r="G82" s="112" t="s">
        <v>905</v>
      </c>
      <c r="H82" s="112">
        <v>108</v>
      </c>
      <c r="I82" s="112" t="s">
        <v>1353</v>
      </c>
      <c r="J82" s="19"/>
      <c r="K82" s="19"/>
      <c r="L82" s="19"/>
      <c r="M82" s="19"/>
      <c r="N82" s="19"/>
      <c r="O82" s="19"/>
      <c r="P82" s="19"/>
      <c r="Q82" s="19"/>
      <c r="R82" s="19"/>
      <c r="S82" s="19"/>
      <c r="T82" s="19"/>
      <c r="U82" s="19"/>
      <c r="V82" s="19"/>
      <c r="W82" s="19"/>
      <c r="X82" s="19"/>
      <c r="Y82" s="19"/>
    </row>
    <row r="83" spans="6:25" ht="23.45" customHeight="1" x14ac:dyDescent="0.25">
      <c r="F83" s="34"/>
      <c r="G83" s="112" t="s">
        <v>906</v>
      </c>
      <c r="H83" s="112">
        <v>7</v>
      </c>
      <c r="I83" s="112" t="s">
        <v>1354</v>
      </c>
      <c r="J83" s="19"/>
      <c r="K83" s="19"/>
      <c r="L83" s="19"/>
      <c r="M83" s="19"/>
      <c r="N83" s="19"/>
      <c r="O83" s="19"/>
    </row>
    <row r="84" spans="6:25" ht="23.45" customHeight="1" x14ac:dyDescent="0.25">
      <c r="F84" s="34"/>
      <c r="G84" s="112" t="s">
        <v>185</v>
      </c>
      <c r="H84" s="112">
        <v>251</v>
      </c>
      <c r="I84" s="112" t="s">
        <v>1279</v>
      </c>
      <c r="J84" s="19"/>
      <c r="K84" s="19"/>
      <c r="L84" s="19"/>
      <c r="M84" s="19"/>
      <c r="N84" s="19"/>
      <c r="O84" s="19"/>
    </row>
    <row r="85" spans="6:25" ht="23.45" customHeight="1" x14ac:dyDescent="0.25">
      <c r="F85" s="34"/>
      <c r="G85" s="112" t="s">
        <v>1336</v>
      </c>
      <c r="H85" s="112"/>
      <c r="I85" s="112"/>
      <c r="J85" s="19"/>
      <c r="K85" s="19"/>
      <c r="L85" s="19"/>
      <c r="M85" s="19"/>
      <c r="N85" s="19"/>
      <c r="O85" s="19"/>
    </row>
    <row r="86" spans="6:25" ht="23.45" customHeight="1" x14ac:dyDescent="0.25">
      <c r="F86" s="19"/>
      <c r="G86" s="112" t="s">
        <v>904</v>
      </c>
      <c r="H86" s="112">
        <v>0</v>
      </c>
      <c r="I86" s="112" t="s">
        <v>1278</v>
      </c>
      <c r="J86" s="19"/>
      <c r="K86" s="19"/>
      <c r="L86" s="19"/>
      <c r="M86" s="19"/>
      <c r="N86" s="19"/>
      <c r="O86" s="19"/>
    </row>
    <row r="87" spans="6:25" ht="23.45" customHeight="1" x14ac:dyDescent="0.25">
      <c r="F87" s="34"/>
      <c r="G87" s="112" t="s">
        <v>905</v>
      </c>
      <c r="H87" s="112">
        <v>0</v>
      </c>
      <c r="I87" s="112" t="s">
        <v>1278</v>
      </c>
      <c r="J87" s="19"/>
      <c r="K87" s="19"/>
      <c r="L87" s="19"/>
      <c r="M87" s="19"/>
      <c r="N87" s="19"/>
      <c r="O87" s="19"/>
    </row>
    <row r="88" spans="6:25" ht="23.45" customHeight="1" x14ac:dyDescent="0.25">
      <c r="F88" s="34"/>
      <c r="G88" s="112" t="s">
        <v>906</v>
      </c>
      <c r="H88" s="112">
        <v>0</v>
      </c>
      <c r="I88" s="112" t="s">
        <v>1278</v>
      </c>
      <c r="J88" s="19"/>
      <c r="K88" s="19"/>
      <c r="L88" s="19"/>
      <c r="M88" s="19"/>
      <c r="N88" s="19"/>
      <c r="O88" s="19"/>
    </row>
    <row r="89" spans="6:25" ht="23.45" customHeight="1" x14ac:dyDescent="0.25">
      <c r="F89" s="34"/>
      <c r="G89" s="112" t="s">
        <v>185</v>
      </c>
      <c r="H89" s="112">
        <v>0</v>
      </c>
      <c r="I89" s="112" t="s">
        <v>1278</v>
      </c>
      <c r="J89" s="19"/>
      <c r="K89" s="19"/>
      <c r="L89" s="19"/>
      <c r="M89" s="19"/>
      <c r="N89" s="19"/>
      <c r="O89" s="19"/>
    </row>
    <row r="90" spans="6:25" ht="23.45" customHeight="1" x14ac:dyDescent="0.25">
      <c r="F90" s="34"/>
      <c r="G90" s="112" t="s">
        <v>1051</v>
      </c>
      <c r="H90" s="112"/>
      <c r="I90" s="112"/>
      <c r="J90" s="19"/>
      <c r="K90" s="19"/>
      <c r="L90" s="19"/>
      <c r="M90" s="19"/>
      <c r="N90" s="19"/>
      <c r="O90" s="19"/>
    </row>
    <row r="91" spans="6:25" ht="23.45" customHeight="1" x14ac:dyDescent="0.25">
      <c r="F91" s="34"/>
      <c r="G91" s="112" t="s">
        <v>904</v>
      </c>
      <c r="H91" s="112">
        <v>156</v>
      </c>
      <c r="I91" s="112" t="s">
        <v>1355</v>
      </c>
      <c r="J91" s="19"/>
      <c r="K91" s="19"/>
      <c r="L91" s="19"/>
      <c r="M91" s="19"/>
      <c r="N91" s="19"/>
      <c r="O91" s="19"/>
    </row>
    <row r="92" spans="6:25" ht="23.45" customHeight="1" x14ac:dyDescent="0.25">
      <c r="F92" s="34"/>
      <c r="G92" s="112" t="s">
        <v>905</v>
      </c>
      <c r="H92" s="112">
        <v>147</v>
      </c>
      <c r="I92" s="112" t="s">
        <v>1326</v>
      </c>
      <c r="J92" s="19"/>
      <c r="K92" s="19"/>
      <c r="L92" s="19"/>
      <c r="M92" s="19"/>
      <c r="N92" s="19"/>
      <c r="O92" s="19"/>
    </row>
    <row r="93" spans="6:25" ht="23.45" customHeight="1" x14ac:dyDescent="0.25">
      <c r="F93" s="34"/>
      <c r="G93" s="112" t="s">
        <v>906</v>
      </c>
      <c r="H93" s="112">
        <v>9</v>
      </c>
      <c r="I93" s="112" t="s">
        <v>1356</v>
      </c>
      <c r="J93" s="19"/>
      <c r="K93" s="19"/>
      <c r="L93" s="19"/>
      <c r="M93" s="19"/>
      <c r="N93" s="19"/>
      <c r="O93" s="19"/>
    </row>
    <row r="94" spans="6:25" ht="23.45" customHeight="1" x14ac:dyDescent="0.25">
      <c r="F94" s="34"/>
      <c r="G94" s="112" t="s">
        <v>185</v>
      </c>
      <c r="H94" s="112">
        <v>312</v>
      </c>
      <c r="I94" s="112" t="s">
        <v>1279</v>
      </c>
      <c r="J94" s="19"/>
      <c r="K94" s="19"/>
      <c r="L94" s="19"/>
      <c r="M94" s="19"/>
      <c r="N94" s="19"/>
      <c r="O94" s="19"/>
    </row>
    <row r="95" spans="6:25" ht="23.45" customHeight="1" x14ac:dyDescent="0.25">
      <c r="F95" s="34" t="s">
        <v>169</v>
      </c>
      <c r="G95" s="87"/>
      <c r="H95" s="87"/>
      <c r="I95" s="87"/>
      <c r="J95" s="19"/>
      <c r="K95" s="19"/>
      <c r="L95" s="19"/>
      <c r="M95" s="19"/>
      <c r="N95" s="19"/>
      <c r="O95" s="19"/>
    </row>
    <row r="96" spans="6:25" ht="14.45" customHeight="1" x14ac:dyDescent="0.25">
      <c r="F96" s="34" t="s">
        <v>169</v>
      </c>
      <c r="G96" s="19"/>
      <c r="H96" s="19"/>
      <c r="I96" s="19"/>
      <c r="J96" s="19"/>
      <c r="K96" s="19"/>
      <c r="L96" s="19"/>
      <c r="M96" s="19"/>
      <c r="N96" s="19"/>
      <c r="O96" s="19"/>
    </row>
    <row r="97" spans="6:15" ht="14.45" customHeight="1" x14ac:dyDescent="0.25">
      <c r="F97" s="16" t="s">
        <v>170</v>
      </c>
      <c r="G97" s="33" t="s">
        <v>1069</v>
      </c>
      <c r="H97" s="19"/>
      <c r="I97" s="19"/>
      <c r="J97" s="19"/>
      <c r="K97" s="19"/>
      <c r="L97" s="19"/>
      <c r="M97" s="19"/>
      <c r="N97" s="19"/>
      <c r="O97" s="19"/>
    </row>
    <row r="98" spans="6:15" ht="14.45" customHeight="1" x14ac:dyDescent="0.25">
      <c r="F98" s="16" t="s">
        <v>171</v>
      </c>
      <c r="G98" s="33" t="s">
        <v>180</v>
      </c>
      <c r="H98" s="19"/>
      <c r="I98" s="19"/>
      <c r="J98" s="19"/>
      <c r="K98" s="19"/>
      <c r="L98" s="19"/>
      <c r="M98" s="19"/>
      <c r="N98" s="19"/>
      <c r="O98" s="19"/>
    </row>
    <row r="99" spans="6:15" ht="23.45" customHeight="1" thickBot="1" x14ac:dyDescent="0.3">
      <c r="F99" s="34"/>
      <c r="G99" s="19" t="s">
        <v>169</v>
      </c>
      <c r="H99" s="35" t="s">
        <v>1070</v>
      </c>
      <c r="I99" s="35" t="s">
        <v>268</v>
      </c>
      <c r="J99" s="19"/>
      <c r="K99" s="19"/>
      <c r="L99" s="19"/>
      <c r="M99" s="19"/>
      <c r="N99" s="19"/>
      <c r="O99" s="19"/>
    </row>
    <row r="100" spans="6:15" ht="23.45" customHeight="1" thickBot="1" x14ac:dyDescent="0.3">
      <c r="F100" s="34"/>
      <c r="G100" s="298" t="s">
        <v>1513</v>
      </c>
      <c r="H100" s="91"/>
      <c r="I100" s="91"/>
      <c r="J100" s="19"/>
      <c r="K100" s="19"/>
      <c r="L100" s="19"/>
      <c r="M100" s="19"/>
      <c r="N100" s="19"/>
      <c r="O100" s="19"/>
    </row>
    <row r="101" spans="6:15" ht="23.45" customHeight="1" x14ac:dyDescent="0.25">
      <c r="F101" s="34"/>
      <c r="G101" s="302" t="s">
        <v>911</v>
      </c>
      <c r="H101" s="297">
        <v>0</v>
      </c>
      <c r="I101" s="297" t="s">
        <v>1278</v>
      </c>
      <c r="J101" s="19"/>
      <c r="K101" s="19"/>
      <c r="L101" s="19"/>
      <c r="M101" s="19"/>
      <c r="N101" s="19"/>
      <c r="O101" s="19"/>
    </row>
    <row r="102" spans="6:15" ht="23.45" customHeight="1" x14ac:dyDescent="0.25">
      <c r="F102" s="34"/>
      <c r="G102" s="233" t="s">
        <v>912</v>
      </c>
      <c r="H102" s="297">
        <v>1</v>
      </c>
      <c r="I102" s="297" t="s">
        <v>1357</v>
      </c>
      <c r="J102" s="19"/>
      <c r="K102" s="19"/>
      <c r="L102" s="19"/>
      <c r="M102" s="19"/>
      <c r="N102" s="19"/>
      <c r="O102" s="19"/>
    </row>
    <row r="103" spans="6:15" ht="23.45" customHeight="1" x14ac:dyDescent="0.25">
      <c r="F103" s="34"/>
      <c r="G103" s="233" t="s">
        <v>1013</v>
      </c>
      <c r="H103" s="297">
        <v>1</v>
      </c>
      <c r="I103" s="297" t="s">
        <v>1357</v>
      </c>
      <c r="J103" s="19"/>
      <c r="K103" s="19"/>
      <c r="L103" s="19"/>
      <c r="M103" s="19"/>
      <c r="N103" s="19"/>
      <c r="O103" s="19"/>
    </row>
    <row r="104" spans="6:15" ht="23.45" customHeight="1" x14ac:dyDescent="0.25">
      <c r="F104" s="34"/>
      <c r="G104" s="233" t="s">
        <v>1035</v>
      </c>
      <c r="H104" s="297">
        <v>0</v>
      </c>
      <c r="I104" s="297" t="s">
        <v>1278</v>
      </c>
      <c r="J104" s="19"/>
      <c r="K104" s="19"/>
      <c r="L104" s="19"/>
      <c r="M104" s="19"/>
      <c r="N104" s="19"/>
      <c r="O104" s="19"/>
    </row>
    <row r="105" spans="6:15" ht="23.45" customHeight="1" x14ac:dyDescent="0.25">
      <c r="F105" s="34"/>
      <c r="G105" s="233" t="s">
        <v>1014</v>
      </c>
      <c r="H105" s="297">
        <v>2</v>
      </c>
      <c r="I105" s="297" t="s">
        <v>1358</v>
      </c>
      <c r="J105" s="19"/>
      <c r="K105" s="19"/>
      <c r="L105" s="19"/>
      <c r="M105" s="19"/>
      <c r="N105" s="19"/>
      <c r="O105" s="19"/>
    </row>
    <row r="106" spans="6:15" ht="23.45" customHeight="1" x14ac:dyDescent="0.25">
      <c r="F106" s="34"/>
      <c r="G106" s="233" t="s">
        <v>1015</v>
      </c>
      <c r="H106" s="297">
        <v>0</v>
      </c>
      <c r="I106" s="297" t="s">
        <v>1278</v>
      </c>
      <c r="J106" s="19"/>
      <c r="K106" s="19"/>
      <c r="L106" s="19"/>
      <c r="M106" s="19"/>
      <c r="N106" s="19"/>
      <c r="O106" s="19"/>
    </row>
    <row r="107" spans="6:15" ht="23.45" customHeight="1" x14ac:dyDescent="0.25">
      <c r="F107" s="34"/>
      <c r="G107" s="233" t="s">
        <v>1066</v>
      </c>
      <c r="H107" s="297">
        <v>0</v>
      </c>
      <c r="I107" s="297" t="s">
        <v>1278</v>
      </c>
      <c r="J107" s="19"/>
      <c r="K107" s="19"/>
      <c r="L107" s="19"/>
      <c r="M107" s="19"/>
      <c r="N107" s="19"/>
      <c r="O107" s="19"/>
    </row>
    <row r="108" spans="6:15" ht="23.45" customHeight="1" x14ac:dyDescent="0.25">
      <c r="F108" s="34"/>
      <c r="G108" s="233" t="s">
        <v>1067</v>
      </c>
      <c r="H108" s="297">
        <v>23</v>
      </c>
      <c r="I108" s="297" t="s">
        <v>1359</v>
      </c>
      <c r="J108" s="19"/>
      <c r="K108" s="19"/>
      <c r="L108" s="19"/>
      <c r="M108" s="19"/>
      <c r="N108" s="19"/>
      <c r="O108" s="19"/>
    </row>
    <row r="109" spans="6:15" ht="23.45" customHeight="1" x14ac:dyDescent="0.25">
      <c r="F109" s="34"/>
      <c r="G109" s="233" t="s">
        <v>1336</v>
      </c>
      <c r="H109" s="297">
        <v>0</v>
      </c>
      <c r="I109" s="297" t="s">
        <v>1278</v>
      </c>
      <c r="J109" s="19"/>
      <c r="K109" s="19"/>
      <c r="L109" s="19"/>
      <c r="M109" s="19"/>
      <c r="N109" s="19"/>
      <c r="O109" s="19"/>
    </row>
    <row r="110" spans="6:15" ht="23.45" customHeight="1" thickBot="1" x14ac:dyDescent="0.3">
      <c r="F110" s="34"/>
      <c r="G110" s="236" t="s">
        <v>185</v>
      </c>
      <c r="H110" s="297">
        <v>27</v>
      </c>
      <c r="I110" s="297" t="s">
        <v>1279</v>
      </c>
      <c r="J110" s="19"/>
      <c r="K110" s="19"/>
      <c r="L110" s="19"/>
      <c r="M110" s="19"/>
      <c r="N110" s="19"/>
      <c r="O110" s="19"/>
    </row>
    <row r="111" spans="6:15" ht="23.45" customHeight="1" thickBot="1" x14ac:dyDescent="0.3">
      <c r="F111" s="34"/>
      <c r="G111" s="301" t="s">
        <v>1360</v>
      </c>
      <c r="H111" s="299"/>
      <c r="I111" s="233"/>
      <c r="J111" s="19"/>
      <c r="K111" s="19"/>
      <c r="L111" s="19"/>
      <c r="M111" s="19"/>
      <c r="N111" s="19"/>
      <c r="O111" s="19"/>
    </row>
    <row r="112" spans="6:15" ht="23.45" customHeight="1" x14ac:dyDescent="0.25">
      <c r="F112" s="34"/>
      <c r="G112" s="302" t="s">
        <v>911</v>
      </c>
      <c r="H112" s="297">
        <v>0</v>
      </c>
      <c r="I112" s="379">
        <v>0</v>
      </c>
      <c r="J112" s="19"/>
      <c r="K112" s="19"/>
      <c r="L112" s="19"/>
      <c r="M112" s="19"/>
      <c r="N112" s="19"/>
      <c r="O112" s="19"/>
    </row>
    <row r="113" spans="6:15" ht="23.45" customHeight="1" x14ac:dyDescent="0.25">
      <c r="F113" s="34"/>
      <c r="G113" s="233" t="s">
        <v>912</v>
      </c>
      <c r="H113" s="297">
        <v>0</v>
      </c>
      <c r="I113" s="379">
        <v>0</v>
      </c>
      <c r="J113" s="19"/>
      <c r="K113" s="19"/>
      <c r="L113" s="19"/>
      <c r="M113" s="19"/>
      <c r="N113" s="19"/>
      <c r="O113" s="19"/>
    </row>
    <row r="114" spans="6:15" ht="23.45" customHeight="1" x14ac:dyDescent="0.25">
      <c r="F114" s="34"/>
      <c r="G114" s="233" t="s">
        <v>1013</v>
      </c>
      <c r="H114" s="297">
        <v>0</v>
      </c>
      <c r="I114" s="379">
        <v>0</v>
      </c>
      <c r="J114" s="19"/>
      <c r="K114" s="19"/>
      <c r="L114" s="19"/>
      <c r="M114" s="19"/>
      <c r="N114" s="19"/>
      <c r="O114" s="19"/>
    </row>
    <row r="115" spans="6:15" ht="23.45" customHeight="1" x14ac:dyDescent="0.25">
      <c r="F115" s="34"/>
      <c r="G115" s="233" t="s">
        <v>1035</v>
      </c>
      <c r="H115" s="297">
        <v>0</v>
      </c>
      <c r="I115" s="379">
        <v>0</v>
      </c>
      <c r="J115" s="19"/>
      <c r="K115" s="19"/>
      <c r="L115" s="19"/>
      <c r="M115" s="19"/>
      <c r="N115" s="19"/>
      <c r="O115" s="19"/>
    </row>
    <row r="116" spans="6:15" ht="23.45" customHeight="1" x14ac:dyDescent="0.25">
      <c r="F116" s="34"/>
      <c r="G116" s="233" t="s">
        <v>1014</v>
      </c>
      <c r="H116" s="297">
        <v>0</v>
      </c>
      <c r="I116" s="379">
        <v>0</v>
      </c>
      <c r="J116" s="19"/>
      <c r="K116" s="19"/>
      <c r="L116" s="19"/>
      <c r="M116" s="19"/>
      <c r="N116" s="19"/>
      <c r="O116" s="19"/>
    </row>
    <row r="117" spans="6:15" ht="23.45" customHeight="1" x14ac:dyDescent="0.25">
      <c r="F117" s="34"/>
      <c r="G117" s="233" t="s">
        <v>1015</v>
      </c>
      <c r="H117" s="297">
        <v>0</v>
      </c>
      <c r="I117" s="379">
        <v>0</v>
      </c>
      <c r="J117" s="19"/>
      <c r="K117" s="19"/>
      <c r="L117" s="19"/>
      <c r="M117" s="19"/>
      <c r="N117" s="19"/>
      <c r="O117" s="19"/>
    </row>
    <row r="118" spans="6:15" ht="23.45" customHeight="1" x14ac:dyDescent="0.25">
      <c r="F118" s="34"/>
      <c r="G118" s="233" t="s">
        <v>1066</v>
      </c>
      <c r="H118" s="297">
        <v>0</v>
      </c>
      <c r="I118" s="379">
        <v>0</v>
      </c>
      <c r="J118" s="19"/>
      <c r="K118" s="19"/>
      <c r="L118" s="19"/>
      <c r="M118" s="19"/>
      <c r="N118" s="19"/>
      <c r="O118" s="19"/>
    </row>
    <row r="119" spans="6:15" ht="23.45" customHeight="1" x14ac:dyDescent="0.25">
      <c r="F119" s="34"/>
      <c r="G119" s="233" t="s">
        <v>1067</v>
      </c>
      <c r="H119" s="297">
        <v>0</v>
      </c>
      <c r="I119" s="379">
        <v>0</v>
      </c>
      <c r="J119" s="19"/>
      <c r="K119" s="19"/>
      <c r="L119" s="19"/>
      <c r="M119" s="19"/>
      <c r="N119" s="19"/>
      <c r="O119" s="19"/>
    </row>
    <row r="120" spans="6:15" ht="23.45" customHeight="1" thickBot="1" x14ac:dyDescent="0.3">
      <c r="F120" s="34"/>
      <c r="G120" s="236" t="s">
        <v>185</v>
      </c>
      <c r="H120" s="297">
        <v>0</v>
      </c>
      <c r="I120" s="379">
        <v>0</v>
      </c>
      <c r="J120" s="19"/>
      <c r="K120" s="19"/>
      <c r="L120" s="19"/>
      <c r="M120" s="19"/>
      <c r="N120" s="19"/>
      <c r="O120" s="19"/>
    </row>
    <row r="121" spans="6:15" ht="23.45" customHeight="1" thickBot="1" x14ac:dyDescent="0.3">
      <c r="F121" s="34"/>
      <c r="G121" s="301" t="s">
        <v>1072</v>
      </c>
      <c r="H121" s="299"/>
      <c r="I121" s="233"/>
      <c r="J121" s="19"/>
      <c r="K121" s="19"/>
      <c r="L121" s="19"/>
      <c r="M121" s="19"/>
      <c r="N121" s="19"/>
      <c r="O121" s="19"/>
    </row>
    <row r="122" spans="6:15" ht="23.45" customHeight="1" x14ac:dyDescent="0.25">
      <c r="F122" s="34"/>
      <c r="G122" s="302" t="s">
        <v>911</v>
      </c>
      <c r="H122" s="297">
        <v>0</v>
      </c>
      <c r="I122" s="297" t="s">
        <v>1278</v>
      </c>
      <c r="J122" s="19"/>
      <c r="K122" s="19"/>
      <c r="L122" s="19"/>
      <c r="M122" s="19"/>
      <c r="N122" s="19"/>
      <c r="O122" s="19"/>
    </row>
    <row r="123" spans="6:15" ht="23.45" customHeight="1" x14ac:dyDescent="0.25">
      <c r="F123" s="34"/>
      <c r="G123" s="233" t="s">
        <v>912</v>
      </c>
      <c r="H123" s="297">
        <v>0</v>
      </c>
      <c r="I123" s="297" t="s">
        <v>1278</v>
      </c>
      <c r="J123" s="19"/>
      <c r="K123" s="19"/>
      <c r="L123" s="19"/>
      <c r="M123" s="19"/>
      <c r="N123" s="19"/>
      <c r="O123" s="19"/>
    </row>
    <row r="124" spans="6:15" ht="23.45" customHeight="1" x14ac:dyDescent="0.25">
      <c r="F124" s="34"/>
      <c r="G124" s="233" t="s">
        <v>1013</v>
      </c>
      <c r="H124" s="297">
        <v>0</v>
      </c>
      <c r="I124" s="297" t="s">
        <v>1278</v>
      </c>
      <c r="J124" s="19"/>
      <c r="K124" s="19"/>
      <c r="L124" s="19"/>
      <c r="M124" s="19"/>
      <c r="N124" s="19"/>
      <c r="O124" s="19"/>
    </row>
    <row r="125" spans="6:15" ht="23.45" customHeight="1" x14ac:dyDescent="0.25">
      <c r="F125" s="34"/>
      <c r="G125" s="233" t="s">
        <v>1035</v>
      </c>
      <c r="H125" s="297">
        <v>0</v>
      </c>
      <c r="I125" s="297" t="s">
        <v>1278</v>
      </c>
      <c r="J125" s="19"/>
      <c r="K125" s="19"/>
      <c r="L125" s="19"/>
      <c r="M125" s="19"/>
      <c r="N125" s="19"/>
      <c r="O125" s="19"/>
    </row>
    <row r="126" spans="6:15" ht="23.45" customHeight="1" x14ac:dyDescent="0.25">
      <c r="F126" s="34"/>
      <c r="G126" s="233" t="s">
        <v>1014</v>
      </c>
      <c r="H126" s="297">
        <v>1</v>
      </c>
      <c r="I126" s="297" t="s">
        <v>1355</v>
      </c>
      <c r="J126" s="19"/>
      <c r="K126" s="19"/>
      <c r="L126" s="19"/>
      <c r="M126" s="19"/>
      <c r="N126" s="19"/>
      <c r="O126" s="19"/>
    </row>
    <row r="127" spans="6:15" ht="23.45" customHeight="1" x14ac:dyDescent="0.25">
      <c r="F127" s="34"/>
      <c r="G127" s="233" t="s">
        <v>1015</v>
      </c>
      <c r="H127" s="297">
        <v>0</v>
      </c>
      <c r="I127" s="297" t="s">
        <v>1278</v>
      </c>
      <c r="J127" s="19"/>
      <c r="K127" s="19"/>
      <c r="L127" s="19"/>
      <c r="M127" s="19"/>
      <c r="N127" s="19"/>
      <c r="O127" s="19"/>
    </row>
    <row r="128" spans="6:15" ht="23.45" customHeight="1" x14ac:dyDescent="0.25">
      <c r="F128" s="34"/>
      <c r="G128" s="233" t="s">
        <v>1066</v>
      </c>
      <c r="H128" s="297">
        <v>0</v>
      </c>
      <c r="I128" s="297" t="s">
        <v>1278</v>
      </c>
      <c r="J128" s="19"/>
      <c r="K128" s="19"/>
      <c r="L128" s="19"/>
      <c r="M128" s="19"/>
      <c r="N128" s="19"/>
      <c r="O128" s="19"/>
    </row>
    <row r="129" spans="6:17" ht="23.45" customHeight="1" x14ac:dyDescent="0.25">
      <c r="F129" s="34"/>
      <c r="G129" s="233" t="s">
        <v>1067</v>
      </c>
      <c r="H129" s="297">
        <v>1</v>
      </c>
      <c r="I129" s="297" t="s">
        <v>1355</v>
      </c>
      <c r="J129" s="19"/>
      <c r="K129" s="19"/>
      <c r="L129" s="19"/>
      <c r="M129" s="19"/>
      <c r="N129" s="19"/>
      <c r="O129" s="19"/>
    </row>
    <row r="130" spans="6:17" ht="23.45" customHeight="1" x14ac:dyDescent="0.25">
      <c r="F130" s="34"/>
      <c r="G130" s="233" t="s">
        <v>1336</v>
      </c>
      <c r="H130" s="297">
        <v>0</v>
      </c>
      <c r="I130" s="297" t="s">
        <v>1278</v>
      </c>
      <c r="J130" s="19"/>
      <c r="K130" s="19"/>
      <c r="L130" s="19"/>
      <c r="M130" s="19"/>
      <c r="N130" s="19"/>
      <c r="O130" s="19"/>
    </row>
    <row r="131" spans="6:17" ht="23.45" customHeight="1" x14ac:dyDescent="0.25">
      <c r="F131" s="34"/>
      <c r="G131" s="233" t="s">
        <v>185</v>
      </c>
      <c r="H131" s="297">
        <v>2</v>
      </c>
      <c r="I131" s="297" t="s">
        <v>1279</v>
      </c>
      <c r="J131" s="19"/>
      <c r="K131" s="19"/>
      <c r="L131" s="19"/>
      <c r="M131" s="19"/>
      <c r="N131" s="19"/>
      <c r="O131" s="19"/>
    </row>
    <row r="132" spans="6:17" ht="14.45" customHeight="1" x14ac:dyDescent="0.25">
      <c r="F132" s="34" t="s">
        <v>169</v>
      </c>
      <c r="G132" s="19"/>
      <c r="H132" s="19"/>
      <c r="I132" s="19"/>
      <c r="J132" s="19"/>
      <c r="K132" s="19"/>
      <c r="L132" s="19"/>
      <c r="M132" s="19"/>
      <c r="N132" s="19"/>
      <c r="O132" s="19"/>
    </row>
    <row r="133" spans="6:17" ht="14.45" customHeight="1" x14ac:dyDescent="0.25">
      <c r="F133" s="34" t="s">
        <v>169</v>
      </c>
      <c r="G133" s="19"/>
      <c r="H133" s="19"/>
      <c r="I133" s="19"/>
      <c r="J133" s="19"/>
      <c r="K133" s="19"/>
      <c r="L133" s="19"/>
      <c r="M133" s="19"/>
      <c r="N133" s="19"/>
      <c r="O133" s="19"/>
    </row>
    <row r="134" spans="6:17" ht="14.45" customHeight="1" x14ac:dyDescent="0.25">
      <c r="F134" s="33" t="s">
        <v>170</v>
      </c>
      <c r="G134" s="33" t="s">
        <v>1073</v>
      </c>
      <c r="H134" s="19"/>
      <c r="I134" s="19"/>
      <c r="J134" s="19"/>
      <c r="K134" s="19"/>
      <c r="L134" s="19"/>
      <c r="M134" s="19"/>
      <c r="N134" s="19"/>
      <c r="O134" s="19"/>
    </row>
    <row r="135" spans="6:17" ht="14.45" customHeight="1" x14ac:dyDescent="0.25">
      <c r="F135" s="33" t="s">
        <v>171</v>
      </c>
      <c r="G135" s="33" t="s">
        <v>180</v>
      </c>
      <c r="H135" s="19"/>
      <c r="I135" s="19"/>
      <c r="J135" s="19"/>
      <c r="K135" s="19"/>
      <c r="L135" s="19"/>
      <c r="M135" s="19"/>
      <c r="N135" s="19"/>
      <c r="O135" s="19"/>
    </row>
    <row r="136" spans="6:17" ht="14.45" customHeight="1" x14ac:dyDescent="0.25">
      <c r="F136" s="19"/>
      <c r="G136" s="517" t="s">
        <v>1517</v>
      </c>
      <c r="H136" s="517"/>
      <c r="I136" s="517"/>
      <c r="J136" s="517"/>
      <c r="K136" s="19"/>
      <c r="L136" s="19"/>
      <c r="M136" s="19"/>
      <c r="N136" s="19"/>
      <c r="O136" s="19"/>
    </row>
    <row r="137" spans="6:17" ht="14.45" customHeight="1" x14ac:dyDescent="0.25">
      <c r="F137" s="156" t="s">
        <v>332</v>
      </c>
      <c r="G137" s="19"/>
      <c r="H137" s="19"/>
      <c r="I137" s="19"/>
      <c r="J137" s="19"/>
      <c r="K137" s="19"/>
      <c r="L137" s="19"/>
      <c r="M137" s="19"/>
      <c r="N137" s="19"/>
      <c r="O137" s="19"/>
    </row>
    <row r="138" spans="6:17" ht="14.45" customHeight="1" x14ac:dyDescent="0.25">
      <c r="F138" s="156"/>
      <c r="G138" s="19"/>
      <c r="H138" s="19"/>
      <c r="I138" s="19"/>
      <c r="J138" s="19"/>
      <c r="K138" s="19"/>
      <c r="L138" s="19"/>
      <c r="M138" s="19"/>
      <c r="N138" s="19"/>
      <c r="O138" s="19"/>
    </row>
    <row r="139" spans="6:17" ht="211.9" customHeight="1" x14ac:dyDescent="0.25">
      <c r="F139" s="156"/>
      <c r="G139" s="517" t="s">
        <v>1334</v>
      </c>
      <c r="H139" s="517"/>
      <c r="I139" s="517"/>
      <c r="J139" s="517"/>
      <c r="K139" s="518"/>
      <c r="L139" s="518"/>
      <c r="M139" s="518"/>
      <c r="N139" s="518"/>
      <c r="O139" s="19"/>
    </row>
    <row r="140" spans="6:17" ht="14.45" customHeight="1" x14ac:dyDescent="0.25">
      <c r="F140" s="156" t="s">
        <v>913</v>
      </c>
      <c r="G140" s="406" t="s">
        <v>1248</v>
      </c>
      <c r="H140" s="406"/>
      <c r="I140" s="406"/>
      <c r="J140" s="406"/>
      <c r="K140" s="406"/>
      <c r="L140" s="406"/>
      <c r="M140" s="406"/>
      <c r="N140" s="406"/>
      <c r="O140" s="406"/>
      <c r="P140" s="406"/>
      <c r="Q140" s="406"/>
    </row>
    <row r="141" spans="6:17" ht="14.45" customHeight="1" x14ac:dyDescent="0.25">
      <c r="F141" s="19"/>
      <c r="G141" s="406"/>
      <c r="H141" s="406"/>
      <c r="I141" s="406"/>
      <c r="J141" s="406"/>
      <c r="K141" s="406"/>
      <c r="L141" s="406"/>
      <c r="M141" s="406"/>
      <c r="N141" s="406"/>
      <c r="O141" s="406"/>
      <c r="P141" s="406"/>
      <c r="Q141" s="406"/>
    </row>
    <row r="142" spans="6:17" ht="14.45" customHeight="1" x14ac:dyDescent="0.25">
      <c r="F142" s="19"/>
      <c r="G142" s="406"/>
      <c r="H142" s="406"/>
      <c r="I142" s="406"/>
      <c r="J142" s="406"/>
      <c r="K142" s="406"/>
      <c r="L142" s="406"/>
      <c r="M142" s="406"/>
      <c r="N142" s="406"/>
      <c r="O142" s="406"/>
      <c r="P142" s="406"/>
      <c r="Q142" s="406"/>
    </row>
    <row r="143" spans="6:17" ht="14.45" customHeight="1" x14ac:dyDescent="0.25">
      <c r="F143" s="19"/>
      <c r="G143" s="406"/>
      <c r="H143" s="406"/>
      <c r="I143" s="406"/>
      <c r="J143" s="406"/>
      <c r="K143" s="406"/>
      <c r="L143" s="406"/>
      <c r="M143" s="406"/>
      <c r="N143" s="406"/>
      <c r="O143" s="406"/>
      <c r="P143" s="406"/>
      <c r="Q143" s="406"/>
    </row>
    <row r="144" spans="6:17" ht="14.45" customHeight="1" x14ac:dyDescent="0.25">
      <c r="F144" s="19"/>
      <c r="G144" s="406"/>
      <c r="H144" s="406"/>
      <c r="I144" s="406"/>
      <c r="J144" s="406"/>
      <c r="K144" s="406"/>
      <c r="L144" s="406"/>
      <c r="M144" s="406"/>
      <c r="N144" s="406"/>
      <c r="O144" s="406"/>
      <c r="P144" s="406"/>
      <c r="Q144" s="406"/>
    </row>
    <row r="145" spans="6:17" ht="14.45" customHeight="1" x14ac:dyDescent="0.25">
      <c r="F145" s="19"/>
      <c r="G145" s="406"/>
      <c r="H145" s="406"/>
      <c r="I145" s="406"/>
      <c r="J145" s="406"/>
      <c r="K145" s="406"/>
      <c r="L145" s="406"/>
      <c r="M145" s="406"/>
      <c r="N145" s="406"/>
      <c r="O145" s="406"/>
      <c r="P145" s="406"/>
      <c r="Q145" s="406"/>
    </row>
    <row r="146" spans="6:17" ht="14.45" customHeight="1" x14ac:dyDescent="0.25">
      <c r="F146" s="19"/>
      <c r="G146" s="406"/>
      <c r="H146" s="406"/>
      <c r="I146" s="406"/>
      <c r="J146" s="406"/>
      <c r="K146" s="406"/>
      <c r="L146" s="406"/>
      <c r="M146" s="406"/>
      <c r="N146" s="406"/>
      <c r="O146" s="406"/>
      <c r="P146" s="406"/>
      <c r="Q146" s="406"/>
    </row>
    <row r="147" spans="6:17" ht="14.45" customHeight="1" x14ac:dyDescent="0.25">
      <c r="F147" s="19"/>
      <c r="G147" s="406"/>
      <c r="H147" s="406"/>
      <c r="I147" s="406"/>
      <c r="J147" s="406"/>
      <c r="K147" s="406"/>
      <c r="L147" s="406"/>
      <c r="M147" s="406"/>
      <c r="N147" s="406"/>
      <c r="O147" s="406"/>
      <c r="P147" s="406"/>
      <c r="Q147" s="406"/>
    </row>
    <row r="148" spans="6:17" ht="14.45" customHeight="1" x14ac:dyDescent="0.25">
      <c r="F148" s="19"/>
      <c r="G148" s="406"/>
      <c r="H148" s="406"/>
      <c r="I148" s="406"/>
      <c r="J148" s="406"/>
      <c r="K148" s="406"/>
      <c r="L148" s="406"/>
      <c r="M148" s="406"/>
      <c r="N148" s="406"/>
      <c r="O148" s="406"/>
      <c r="P148" s="406"/>
      <c r="Q148" s="406"/>
    </row>
    <row r="149" spans="6:17" ht="14.45" customHeight="1" x14ac:dyDescent="0.25">
      <c r="F149" s="19"/>
      <c r="G149" s="406"/>
      <c r="H149" s="406"/>
      <c r="I149" s="406"/>
      <c r="J149" s="406"/>
      <c r="K149" s="406"/>
      <c r="L149" s="406"/>
      <c r="M149" s="406"/>
      <c r="N149" s="406"/>
      <c r="O149" s="406"/>
      <c r="P149" s="406"/>
      <c r="Q149" s="406"/>
    </row>
    <row r="150" spans="6:17" ht="14.45" customHeight="1" x14ac:dyDescent="0.25">
      <c r="F150" s="19"/>
      <c r="G150" s="406"/>
      <c r="H150" s="406"/>
      <c r="I150" s="406"/>
      <c r="J150" s="406"/>
      <c r="K150" s="406"/>
      <c r="L150" s="406"/>
      <c r="M150" s="406"/>
      <c r="N150" s="406"/>
      <c r="O150" s="406"/>
      <c r="P150" s="406"/>
      <c r="Q150" s="406"/>
    </row>
    <row r="151" spans="6:17" ht="14.45" customHeight="1" x14ac:dyDescent="0.25">
      <c r="F151" s="19"/>
      <c r="G151" s="406"/>
      <c r="H151" s="406"/>
      <c r="I151" s="406"/>
      <c r="J151" s="406"/>
      <c r="K151" s="406"/>
      <c r="L151" s="406"/>
      <c r="M151" s="406"/>
      <c r="N151" s="406"/>
      <c r="O151" s="406"/>
      <c r="P151" s="406"/>
      <c r="Q151" s="406"/>
    </row>
    <row r="152" spans="6:17" ht="14.45" customHeight="1" x14ac:dyDescent="0.25">
      <c r="F152" s="19"/>
      <c r="G152" s="406"/>
      <c r="H152" s="406"/>
      <c r="I152" s="406"/>
      <c r="J152" s="406"/>
      <c r="K152" s="406"/>
      <c r="L152" s="406"/>
      <c r="M152" s="406"/>
      <c r="N152" s="406"/>
      <c r="O152" s="406"/>
      <c r="P152" s="406"/>
      <c r="Q152" s="406"/>
    </row>
    <row r="153" spans="6:17" ht="14.45" customHeight="1" x14ac:dyDescent="0.25">
      <c r="F153" s="19"/>
      <c r="G153" s="406"/>
      <c r="H153" s="406"/>
      <c r="I153" s="406"/>
      <c r="J153" s="406"/>
      <c r="K153" s="406"/>
      <c r="L153" s="406"/>
      <c r="M153" s="406"/>
      <c r="N153" s="406"/>
      <c r="O153" s="406"/>
      <c r="P153" s="406"/>
      <c r="Q153" s="406"/>
    </row>
    <row r="154" spans="6:17" ht="14.45" customHeight="1" x14ac:dyDescent="0.25">
      <c r="F154" s="19"/>
      <c r="G154" s="406"/>
      <c r="H154" s="406"/>
      <c r="I154" s="406"/>
      <c r="J154" s="406"/>
      <c r="K154" s="406"/>
      <c r="L154" s="406"/>
      <c r="M154" s="406"/>
      <c r="N154" s="406"/>
      <c r="O154" s="406"/>
      <c r="P154" s="406"/>
      <c r="Q154" s="406"/>
    </row>
    <row r="155" spans="6:17" ht="14.45" customHeight="1" x14ac:dyDescent="0.25">
      <c r="G155" s="406"/>
      <c r="H155" s="406"/>
      <c r="I155" s="406"/>
      <c r="J155" s="406"/>
      <c r="K155" s="406"/>
      <c r="L155" s="406"/>
      <c r="M155" s="406"/>
      <c r="N155" s="406"/>
      <c r="O155" s="406"/>
      <c r="P155" s="406"/>
      <c r="Q155" s="406"/>
    </row>
    <row r="156" spans="6:17" ht="14.45" customHeight="1" x14ac:dyDescent="0.25">
      <c r="G156" s="406"/>
      <c r="H156" s="406"/>
      <c r="I156" s="406"/>
      <c r="J156" s="406"/>
      <c r="K156" s="406"/>
      <c r="L156" s="406"/>
      <c r="M156" s="406"/>
      <c r="N156" s="406"/>
      <c r="O156" s="406"/>
      <c r="P156" s="406"/>
      <c r="Q156" s="406"/>
    </row>
    <row r="157" spans="6:17" ht="14.45" customHeight="1" x14ac:dyDescent="0.25">
      <c r="G157" s="406"/>
      <c r="H157" s="406"/>
      <c r="I157" s="406"/>
      <c r="J157" s="406"/>
      <c r="K157" s="406"/>
      <c r="L157" s="406"/>
      <c r="M157" s="406"/>
      <c r="N157" s="406"/>
      <c r="O157" s="406"/>
      <c r="P157" s="406"/>
      <c r="Q157" s="406"/>
    </row>
    <row r="158" spans="6:17" ht="14.45" customHeight="1" x14ac:dyDescent="0.25">
      <c r="G158" s="406"/>
      <c r="H158" s="406"/>
      <c r="I158" s="406"/>
      <c r="J158" s="406"/>
      <c r="K158" s="406"/>
      <c r="L158" s="406"/>
      <c r="M158" s="406"/>
      <c r="N158" s="406"/>
      <c r="O158" s="406"/>
      <c r="P158" s="406"/>
      <c r="Q158" s="406"/>
    </row>
    <row r="159" spans="6:17" ht="14.45" customHeight="1" x14ac:dyDescent="0.25">
      <c r="G159" s="406"/>
      <c r="H159" s="406"/>
      <c r="I159" s="406"/>
      <c r="J159" s="406"/>
      <c r="K159" s="406"/>
      <c r="L159" s="406"/>
      <c r="M159" s="406"/>
      <c r="N159" s="406"/>
      <c r="O159" s="406"/>
      <c r="P159" s="406"/>
      <c r="Q159" s="406"/>
    </row>
    <row r="160" spans="6:17" ht="14.45" customHeight="1" x14ac:dyDescent="0.25">
      <c r="G160" s="406"/>
      <c r="H160" s="406"/>
      <c r="I160" s="406"/>
      <c r="J160" s="406"/>
      <c r="K160" s="406"/>
      <c r="L160" s="406"/>
      <c r="M160" s="406"/>
      <c r="N160" s="406"/>
      <c r="O160" s="406"/>
      <c r="P160" s="406"/>
      <c r="Q160" s="406"/>
    </row>
    <row r="161" spans="6:17" ht="14.45" customHeight="1" x14ac:dyDescent="0.25">
      <c r="G161" s="406"/>
      <c r="H161" s="406"/>
      <c r="I161" s="406"/>
      <c r="J161" s="406"/>
      <c r="K161" s="406"/>
      <c r="L161" s="406"/>
      <c r="M161" s="406"/>
      <c r="N161" s="406"/>
      <c r="O161" s="406"/>
      <c r="P161" s="406"/>
      <c r="Q161" s="406"/>
    </row>
    <row r="162" spans="6:17" ht="14.45" customHeight="1" x14ac:dyDescent="0.25"/>
    <row r="163" spans="6:17" ht="158.25" hidden="1" customHeight="1" x14ac:dyDescent="0.25"/>
    <row r="164" spans="6:17" ht="247.5" hidden="1" customHeight="1" x14ac:dyDescent="0.25">
      <c r="F164" s="214"/>
      <c r="G164" s="515"/>
      <c r="H164" s="515"/>
      <c r="I164" s="515"/>
      <c r="J164" s="515"/>
      <c r="K164" s="515"/>
    </row>
  </sheetData>
  <mergeCells count="5">
    <mergeCell ref="G164:K164"/>
    <mergeCell ref="G136:J136"/>
    <mergeCell ref="G139:J139"/>
    <mergeCell ref="K139:N139"/>
    <mergeCell ref="G140:Q161"/>
  </mergeCells>
  <pageMargins left="0.511811024" right="0.511811024" top="0.78740157499999996" bottom="0.78740157499999996" header="0.31496062000000002" footer="0.31496062000000002"/>
  <pageSetup orientation="portrait" r:id="rId1"/>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AD139"/>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42" customWidth="1"/>
    <col min="7" max="7" width="31.28515625" customWidth="1"/>
    <col min="8" max="8" width="17.140625" customWidth="1"/>
    <col min="9" max="9" width="15.85546875" customWidth="1"/>
    <col min="10" max="10" width="16.42578125" customWidth="1"/>
    <col min="11" max="11" width="15.140625" customWidth="1"/>
    <col min="12"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36.6" customHeight="1" x14ac:dyDescent="0.25">
      <c r="F18" s="25"/>
      <c r="G18" s="27"/>
      <c r="H18" s="30"/>
      <c r="I18" s="28"/>
      <c r="J18" s="29"/>
    </row>
    <row r="19" spans="6:25" ht="29.45" customHeight="1" x14ac:dyDescent="0.25">
      <c r="F19" s="33" t="s">
        <v>166</v>
      </c>
      <c r="G19" s="19" t="s">
        <v>178</v>
      </c>
      <c r="H19" s="19"/>
      <c r="I19" s="19"/>
      <c r="J19" s="19"/>
      <c r="K19" s="19"/>
      <c r="L19" s="19"/>
      <c r="M19" s="19"/>
      <c r="N19" s="19"/>
      <c r="S19" s="38"/>
      <c r="T19" s="38"/>
      <c r="U19" s="38"/>
      <c r="V19" s="38"/>
      <c r="W19" s="38"/>
      <c r="X19" s="38"/>
      <c r="Y19" s="38"/>
    </row>
    <row r="20" spans="6:25" ht="29.45" customHeight="1" x14ac:dyDescent="0.25">
      <c r="F20" s="33" t="s">
        <v>167</v>
      </c>
      <c r="G20" s="19" t="s">
        <v>104</v>
      </c>
      <c r="H20" s="19"/>
      <c r="I20" s="19"/>
      <c r="J20" s="19"/>
      <c r="K20" s="19"/>
      <c r="L20" s="19"/>
      <c r="M20" s="19"/>
      <c r="N20" s="19"/>
      <c r="S20" s="38"/>
      <c r="T20" s="38"/>
      <c r="U20" s="38"/>
      <c r="V20" s="38"/>
      <c r="W20" s="38"/>
      <c r="X20" s="38"/>
      <c r="Y20" s="38"/>
    </row>
    <row r="21" spans="6:25" ht="29.45" customHeight="1" x14ac:dyDescent="0.25">
      <c r="F21" s="33" t="s">
        <v>168</v>
      </c>
      <c r="G21" s="19" t="s">
        <v>1613</v>
      </c>
      <c r="H21" s="19"/>
      <c r="I21" s="19"/>
      <c r="J21" s="19"/>
      <c r="K21" s="19"/>
      <c r="L21" s="19"/>
      <c r="M21" s="19"/>
      <c r="N21" s="19"/>
      <c r="W21" s="38"/>
      <c r="X21" s="38"/>
      <c r="Y21" s="38"/>
    </row>
    <row r="22" spans="6:25" ht="29.45" customHeight="1" x14ac:dyDescent="0.25">
      <c r="F22" s="19"/>
      <c r="G22" s="19"/>
      <c r="H22" s="19"/>
      <c r="I22" s="19"/>
      <c r="J22" s="19"/>
      <c r="K22" s="19"/>
      <c r="L22" s="19"/>
      <c r="M22" s="19"/>
      <c r="N22" s="19"/>
      <c r="W22" s="38"/>
      <c r="X22" s="38"/>
      <c r="Y22" s="38"/>
    </row>
    <row r="23" spans="6:25" ht="29.45" customHeight="1" x14ac:dyDescent="0.25">
      <c r="F23" s="33" t="s">
        <v>170</v>
      </c>
      <c r="G23" s="33" t="s">
        <v>1532</v>
      </c>
      <c r="H23" s="19"/>
      <c r="I23" s="19"/>
      <c r="J23" s="19"/>
      <c r="K23" s="19"/>
      <c r="L23" s="19"/>
      <c r="M23" s="19"/>
      <c r="N23" s="19"/>
      <c r="W23" s="38"/>
      <c r="X23" s="38"/>
      <c r="Y23" s="38"/>
    </row>
    <row r="24" spans="6:25" ht="29.45" customHeight="1" x14ac:dyDescent="0.25">
      <c r="F24" s="33" t="s">
        <v>171</v>
      </c>
      <c r="G24" s="33" t="s">
        <v>180</v>
      </c>
      <c r="H24" s="19"/>
      <c r="I24" s="19"/>
      <c r="J24" s="19"/>
      <c r="K24" s="19"/>
      <c r="L24" s="19"/>
      <c r="M24" s="19"/>
      <c r="N24" s="19"/>
      <c r="W24" s="38"/>
      <c r="X24" s="38"/>
      <c r="Y24" s="38"/>
    </row>
    <row r="25" spans="6:25" ht="29.45" customHeight="1" x14ac:dyDescent="0.25">
      <c r="F25" s="19"/>
      <c r="G25" s="87" t="s">
        <v>169</v>
      </c>
      <c r="H25" s="87" t="s">
        <v>207</v>
      </c>
      <c r="I25" s="87" t="s">
        <v>208</v>
      </c>
      <c r="J25" s="87" t="s">
        <v>184</v>
      </c>
      <c r="K25" s="87" t="s">
        <v>185</v>
      </c>
      <c r="L25" s="19"/>
      <c r="M25" s="19"/>
      <c r="N25" s="19"/>
      <c r="W25" s="38"/>
      <c r="X25" s="38"/>
      <c r="Y25" s="38"/>
    </row>
    <row r="26" spans="6:25" ht="29.45" customHeight="1" x14ac:dyDescent="0.25">
      <c r="F26" s="19"/>
      <c r="G26" s="87" t="s">
        <v>1048</v>
      </c>
      <c r="H26" s="87"/>
      <c r="I26" s="87"/>
      <c r="J26" s="87"/>
      <c r="K26" s="87"/>
      <c r="L26" s="19"/>
      <c r="M26" s="19"/>
      <c r="N26" s="19"/>
      <c r="W26" s="38"/>
      <c r="X26" s="38"/>
      <c r="Y26" s="38"/>
    </row>
    <row r="27" spans="6:25" ht="29.45" customHeight="1" x14ac:dyDescent="0.25">
      <c r="F27" s="19"/>
      <c r="G27" s="87" t="s">
        <v>1065</v>
      </c>
      <c r="H27" s="112">
        <v>0</v>
      </c>
      <c r="I27" s="112">
        <v>2</v>
      </c>
      <c r="J27" s="112">
        <v>0</v>
      </c>
      <c r="K27" s="112">
        <v>2</v>
      </c>
      <c r="L27" s="19"/>
      <c r="M27" s="19"/>
      <c r="N27" s="19"/>
      <c r="W27" s="38"/>
      <c r="X27" s="38"/>
      <c r="Y27" s="38"/>
    </row>
    <row r="28" spans="6:25" ht="29.45" customHeight="1" x14ac:dyDescent="0.25">
      <c r="F28" s="19"/>
      <c r="G28" s="87" t="s">
        <v>268</v>
      </c>
      <c r="H28" s="112" t="s">
        <v>1278</v>
      </c>
      <c r="I28" s="112" t="s">
        <v>1279</v>
      </c>
      <c r="J28" s="112" t="s">
        <v>1278</v>
      </c>
      <c r="K28" s="112" t="s">
        <v>1279</v>
      </c>
      <c r="L28" s="19"/>
      <c r="M28" s="19"/>
      <c r="N28" s="19"/>
      <c r="W28" s="38"/>
      <c r="X28" s="38"/>
      <c r="Y28" s="38"/>
    </row>
    <row r="29" spans="6:25" ht="29.45" customHeight="1" x14ac:dyDescent="0.25">
      <c r="F29" s="19"/>
      <c r="G29" s="87" t="s">
        <v>1049</v>
      </c>
      <c r="H29" s="112"/>
      <c r="I29" s="112"/>
      <c r="J29" s="112"/>
      <c r="K29" s="112"/>
      <c r="L29" s="19"/>
      <c r="M29" s="19"/>
      <c r="N29" s="19"/>
      <c r="W29" s="38"/>
      <c r="X29" s="38"/>
      <c r="Y29" s="38"/>
    </row>
    <row r="30" spans="6:25" ht="29.45" customHeight="1" x14ac:dyDescent="0.25">
      <c r="F30" s="19"/>
      <c r="G30" s="87" t="s">
        <v>1065</v>
      </c>
      <c r="H30" s="112">
        <v>0</v>
      </c>
      <c r="I30" s="112">
        <v>1</v>
      </c>
      <c r="J30" s="112">
        <v>0</v>
      </c>
      <c r="K30" s="112">
        <v>1</v>
      </c>
      <c r="L30" s="19"/>
      <c r="M30" s="19"/>
      <c r="N30" s="19"/>
      <c r="W30" s="38"/>
      <c r="X30" s="38"/>
      <c r="Y30" s="38"/>
    </row>
    <row r="31" spans="6:25" ht="29.45" customHeight="1" x14ac:dyDescent="0.25">
      <c r="F31" s="19"/>
      <c r="G31" s="87" t="s">
        <v>268</v>
      </c>
      <c r="H31" s="112" t="s">
        <v>1278</v>
      </c>
      <c r="I31" s="112" t="s">
        <v>1279</v>
      </c>
      <c r="J31" s="112" t="s">
        <v>1278</v>
      </c>
      <c r="K31" s="112" t="s">
        <v>1279</v>
      </c>
      <c r="L31" s="19"/>
      <c r="M31" s="19"/>
      <c r="N31" s="19"/>
      <c r="W31" s="38"/>
      <c r="X31" s="38"/>
      <c r="Y31" s="38"/>
    </row>
    <row r="32" spans="6:25" ht="29.45" customHeight="1" x14ac:dyDescent="0.25">
      <c r="F32" s="19"/>
      <c r="G32" s="87" t="s">
        <v>1071</v>
      </c>
      <c r="H32" s="112"/>
      <c r="I32" s="112"/>
      <c r="J32" s="112"/>
      <c r="K32" s="112"/>
      <c r="L32" s="19"/>
      <c r="M32" s="19"/>
      <c r="N32" s="19"/>
      <c r="W32" s="38"/>
      <c r="X32" s="38"/>
      <c r="Y32" s="38"/>
    </row>
    <row r="33" spans="6:25" ht="29.45" customHeight="1" x14ac:dyDescent="0.25">
      <c r="F33" s="19"/>
      <c r="G33" s="87" t="s">
        <v>1065</v>
      </c>
      <c r="H33" s="112">
        <v>1</v>
      </c>
      <c r="I33" s="112">
        <v>3</v>
      </c>
      <c r="J33" s="112">
        <v>0</v>
      </c>
      <c r="K33" s="112">
        <v>4</v>
      </c>
      <c r="L33" s="19"/>
      <c r="M33" s="19"/>
      <c r="N33" s="19"/>
      <c r="W33" s="38"/>
      <c r="X33" s="38"/>
      <c r="Y33" s="38"/>
    </row>
    <row r="34" spans="6:25" ht="29.45" customHeight="1" x14ac:dyDescent="0.25">
      <c r="F34" s="19"/>
      <c r="G34" s="87" t="s">
        <v>268</v>
      </c>
      <c r="H34" s="112" t="s">
        <v>1361</v>
      </c>
      <c r="I34" s="112" t="s">
        <v>1362</v>
      </c>
      <c r="J34" s="112" t="s">
        <v>1278</v>
      </c>
      <c r="K34" s="112" t="s">
        <v>1279</v>
      </c>
      <c r="L34" s="19"/>
      <c r="M34" s="19"/>
      <c r="N34" s="19"/>
      <c r="W34" s="38"/>
      <c r="X34" s="38"/>
      <c r="Y34" s="38"/>
    </row>
    <row r="35" spans="6:25" ht="29.45" customHeight="1" x14ac:dyDescent="0.25">
      <c r="F35" s="19"/>
      <c r="G35" s="87" t="s">
        <v>1051</v>
      </c>
      <c r="H35" s="112"/>
      <c r="I35" s="112"/>
      <c r="J35" s="112"/>
      <c r="K35" s="112"/>
      <c r="L35" s="19"/>
      <c r="M35" s="19"/>
      <c r="N35" s="19"/>
      <c r="W35" s="38"/>
      <c r="X35" s="38"/>
      <c r="Y35" s="38"/>
    </row>
    <row r="36" spans="6:25" ht="29.45" customHeight="1" x14ac:dyDescent="0.25">
      <c r="F36" s="19"/>
      <c r="G36" s="87" t="s">
        <v>1065</v>
      </c>
      <c r="H36" s="112">
        <v>1</v>
      </c>
      <c r="I36" s="112">
        <v>6</v>
      </c>
      <c r="J36" s="112">
        <v>0</v>
      </c>
      <c r="K36" s="112">
        <v>7</v>
      </c>
      <c r="L36" s="19"/>
      <c r="M36" s="19"/>
      <c r="N36" s="19"/>
      <c r="W36" s="38"/>
      <c r="X36" s="38"/>
      <c r="Y36" s="38"/>
    </row>
    <row r="37" spans="6:25" ht="29.45" customHeight="1" x14ac:dyDescent="0.25">
      <c r="F37" s="19"/>
      <c r="G37" s="87" t="s">
        <v>268</v>
      </c>
      <c r="H37" s="112" t="s">
        <v>1363</v>
      </c>
      <c r="I37" s="112" t="s">
        <v>1364</v>
      </c>
      <c r="J37" s="112" t="s">
        <v>1278</v>
      </c>
      <c r="K37" s="112" t="s">
        <v>1279</v>
      </c>
      <c r="L37" s="19"/>
      <c r="M37" s="19"/>
      <c r="N37" s="19"/>
      <c r="W37" s="38"/>
      <c r="X37" s="38"/>
      <c r="Y37" s="38"/>
    </row>
    <row r="38" spans="6:25" ht="29.45" customHeight="1" x14ac:dyDescent="0.25">
      <c r="F38" s="19" t="s">
        <v>169</v>
      </c>
      <c r="G38" s="19"/>
      <c r="H38" s="19"/>
      <c r="I38" s="19"/>
      <c r="J38" s="19"/>
      <c r="K38" s="19"/>
      <c r="L38" s="19"/>
      <c r="M38" s="19"/>
      <c r="N38" s="19"/>
      <c r="W38" s="38"/>
      <c r="X38" s="38"/>
      <c r="Y38" s="38"/>
    </row>
    <row r="39" spans="6:25" ht="29.45" customHeight="1" x14ac:dyDescent="0.25">
      <c r="F39" s="19" t="s">
        <v>169</v>
      </c>
      <c r="G39" s="19"/>
      <c r="H39" s="19"/>
      <c r="I39" s="19"/>
      <c r="J39" s="19"/>
      <c r="K39" s="19"/>
      <c r="L39" s="19"/>
      <c r="M39" s="19"/>
      <c r="N39" s="19"/>
      <c r="W39" s="38"/>
      <c r="X39" s="38"/>
      <c r="Y39" s="38"/>
    </row>
    <row r="40" spans="6:25" ht="29.45" customHeight="1" x14ac:dyDescent="0.25">
      <c r="F40" s="33" t="s">
        <v>170</v>
      </c>
      <c r="G40" s="33" t="s">
        <v>1531</v>
      </c>
      <c r="H40" s="19"/>
      <c r="I40" s="19"/>
      <c r="J40" s="19"/>
      <c r="K40" s="19"/>
      <c r="L40" s="19"/>
      <c r="M40" s="19"/>
      <c r="N40" s="19"/>
      <c r="W40" s="38"/>
      <c r="X40" s="38"/>
      <c r="Y40" s="38"/>
    </row>
    <row r="41" spans="6:25" ht="29.45" customHeight="1" x14ac:dyDescent="0.25">
      <c r="F41" s="33" t="s">
        <v>171</v>
      </c>
      <c r="G41" s="33" t="s">
        <v>180</v>
      </c>
      <c r="H41" s="19"/>
      <c r="I41" s="19"/>
      <c r="J41" s="19"/>
      <c r="K41" s="19"/>
      <c r="L41" s="19"/>
      <c r="M41" s="19"/>
      <c r="N41" s="19"/>
      <c r="W41" s="38"/>
      <c r="X41" s="38"/>
      <c r="Y41" s="38"/>
    </row>
    <row r="42" spans="6:25" ht="29.45" customHeight="1" x14ac:dyDescent="0.25">
      <c r="F42" s="19"/>
      <c r="G42" s="87"/>
      <c r="H42" s="87" t="s">
        <v>1065</v>
      </c>
      <c r="I42" s="87" t="s">
        <v>268</v>
      </c>
      <c r="J42" s="19"/>
      <c r="K42" s="19"/>
      <c r="L42" s="19"/>
      <c r="M42" s="19"/>
      <c r="N42" s="19"/>
      <c r="W42" s="38"/>
      <c r="X42" s="38"/>
      <c r="Y42" s="38"/>
    </row>
    <row r="43" spans="6:25" ht="29.45" customHeight="1" x14ac:dyDescent="0.25">
      <c r="F43" s="19"/>
      <c r="G43" s="87" t="s">
        <v>1048</v>
      </c>
      <c r="H43" s="87"/>
      <c r="I43" s="87"/>
      <c r="J43" s="19"/>
      <c r="K43" s="19"/>
      <c r="L43" s="19"/>
      <c r="M43" s="19"/>
      <c r="N43" s="19"/>
      <c r="W43" s="38"/>
      <c r="X43" s="38"/>
      <c r="Y43" s="38"/>
    </row>
    <row r="44" spans="6:25" ht="29.45" customHeight="1" x14ac:dyDescent="0.25">
      <c r="F44" s="19"/>
      <c r="G44" s="87" t="s">
        <v>904</v>
      </c>
      <c r="H44" s="112">
        <v>0</v>
      </c>
      <c r="I44" s="112" t="s">
        <v>1278</v>
      </c>
      <c r="J44" s="19"/>
      <c r="K44" s="19"/>
      <c r="L44" s="19"/>
      <c r="M44" s="19"/>
      <c r="N44" s="19"/>
      <c r="W44" s="38"/>
      <c r="X44" s="38"/>
      <c r="Y44" s="38"/>
    </row>
    <row r="45" spans="6:25" ht="29.45" customHeight="1" x14ac:dyDescent="0.25">
      <c r="F45" s="19"/>
      <c r="G45" s="87" t="s">
        <v>905</v>
      </c>
      <c r="H45" s="112">
        <v>2</v>
      </c>
      <c r="I45" s="112" t="s">
        <v>1279</v>
      </c>
      <c r="J45" s="19"/>
      <c r="K45" s="19"/>
      <c r="L45" s="19"/>
      <c r="M45" s="19"/>
      <c r="N45" s="19"/>
      <c r="W45" s="38"/>
      <c r="X45" s="38"/>
      <c r="Y45" s="38"/>
    </row>
    <row r="46" spans="6:25" ht="29.45" customHeight="1" x14ac:dyDescent="0.25">
      <c r="F46" s="19"/>
      <c r="G46" s="87" t="s">
        <v>906</v>
      </c>
      <c r="H46" s="112">
        <v>0</v>
      </c>
      <c r="I46" s="112" t="s">
        <v>1278</v>
      </c>
      <c r="J46" s="19"/>
      <c r="K46" s="19"/>
      <c r="L46" s="19"/>
      <c r="M46" s="19"/>
      <c r="N46" s="19"/>
      <c r="W46" s="38"/>
      <c r="X46" s="38"/>
      <c r="Y46" s="38"/>
    </row>
    <row r="47" spans="6:25" ht="29.45" customHeight="1" x14ac:dyDescent="0.25">
      <c r="F47" s="19"/>
      <c r="G47" s="87" t="s">
        <v>185</v>
      </c>
      <c r="H47" s="112">
        <v>2</v>
      </c>
      <c r="I47" s="112" t="s">
        <v>1279</v>
      </c>
      <c r="J47" s="19"/>
      <c r="K47" s="19"/>
      <c r="L47" s="19"/>
      <c r="M47" s="19"/>
      <c r="N47" s="19"/>
      <c r="W47" s="38"/>
      <c r="X47" s="38"/>
      <c r="Y47" s="38"/>
    </row>
    <row r="48" spans="6:25" ht="29.45" customHeight="1" x14ac:dyDescent="0.25">
      <c r="F48" s="19"/>
      <c r="G48" s="87" t="s">
        <v>1049</v>
      </c>
      <c r="H48" s="112"/>
      <c r="I48" s="112"/>
      <c r="J48" s="19"/>
      <c r="K48" s="19"/>
      <c r="L48" s="19"/>
      <c r="M48" s="19"/>
      <c r="N48" s="19"/>
      <c r="W48" s="38"/>
      <c r="X48" s="38"/>
      <c r="Y48" s="38"/>
    </row>
    <row r="49" spans="6:25" ht="29.45" customHeight="1" x14ac:dyDescent="0.25">
      <c r="F49" s="19"/>
      <c r="G49" s="87" t="s">
        <v>904</v>
      </c>
      <c r="H49" s="112">
        <v>0</v>
      </c>
      <c r="I49" s="112" t="s">
        <v>1278</v>
      </c>
      <c r="J49" s="19"/>
      <c r="K49" s="19"/>
      <c r="L49" s="19"/>
      <c r="M49" s="19"/>
      <c r="N49" s="19"/>
      <c r="W49" s="38"/>
      <c r="X49" s="38"/>
      <c r="Y49" s="38"/>
    </row>
    <row r="50" spans="6:25" ht="29.45" customHeight="1" x14ac:dyDescent="0.25">
      <c r="F50" s="19"/>
      <c r="G50" s="87" t="s">
        <v>905</v>
      </c>
      <c r="H50" s="112">
        <v>1</v>
      </c>
      <c r="I50" s="112" t="s">
        <v>1279</v>
      </c>
      <c r="J50" s="19"/>
      <c r="K50" s="19"/>
      <c r="L50" s="19"/>
      <c r="M50" s="19"/>
      <c r="N50" s="19"/>
      <c r="W50" s="38"/>
      <c r="X50" s="38"/>
      <c r="Y50" s="38"/>
    </row>
    <row r="51" spans="6:25" ht="29.45" customHeight="1" x14ac:dyDescent="0.25">
      <c r="F51" s="19"/>
      <c r="G51" s="87" t="s">
        <v>906</v>
      </c>
      <c r="H51" s="112">
        <v>0</v>
      </c>
      <c r="I51" s="112" t="s">
        <v>1278</v>
      </c>
      <c r="J51" s="19"/>
      <c r="K51" s="19"/>
      <c r="L51" s="19"/>
      <c r="M51" s="19"/>
      <c r="N51" s="19"/>
      <c r="W51" s="38"/>
      <c r="X51" s="38"/>
      <c r="Y51" s="38"/>
    </row>
    <row r="52" spans="6:25" ht="29.45" customHeight="1" x14ac:dyDescent="0.25">
      <c r="F52" s="19"/>
      <c r="G52" s="87" t="s">
        <v>185</v>
      </c>
      <c r="H52" s="112">
        <v>1</v>
      </c>
      <c r="I52" s="112" t="s">
        <v>1279</v>
      </c>
      <c r="J52" s="19"/>
      <c r="K52" s="19"/>
      <c r="L52" s="19"/>
      <c r="M52" s="19"/>
      <c r="N52" s="19"/>
      <c r="W52" s="38"/>
      <c r="X52" s="38"/>
      <c r="Y52" s="38"/>
    </row>
    <row r="53" spans="6:25" ht="29.45" customHeight="1" x14ac:dyDescent="0.25">
      <c r="F53" s="19"/>
      <c r="G53" s="87" t="s">
        <v>1071</v>
      </c>
      <c r="H53" s="112"/>
      <c r="I53" s="112"/>
      <c r="J53" s="19"/>
      <c r="K53" s="19"/>
      <c r="L53" s="19"/>
      <c r="M53" s="19"/>
      <c r="N53" s="19"/>
      <c r="W53" s="38"/>
      <c r="X53" s="38"/>
      <c r="Y53" s="38"/>
    </row>
    <row r="54" spans="6:25" ht="29.45" customHeight="1" x14ac:dyDescent="0.25">
      <c r="F54" s="19"/>
      <c r="G54" s="87" t="s">
        <v>904</v>
      </c>
      <c r="H54" s="112">
        <v>1</v>
      </c>
      <c r="I54" s="112" t="s">
        <v>1361</v>
      </c>
      <c r="J54" s="19"/>
      <c r="K54" s="19"/>
      <c r="L54" s="19"/>
      <c r="M54" s="19"/>
      <c r="N54" s="19"/>
      <c r="W54" s="38"/>
      <c r="X54" s="38"/>
      <c r="Y54" s="38"/>
    </row>
    <row r="55" spans="6:25" ht="29.45" customHeight="1" x14ac:dyDescent="0.25">
      <c r="F55" s="19"/>
      <c r="G55" s="87" t="s">
        <v>905</v>
      </c>
      <c r="H55" s="112">
        <v>3</v>
      </c>
      <c r="I55" s="112" t="s">
        <v>1362</v>
      </c>
      <c r="J55" s="19"/>
      <c r="K55" s="19"/>
      <c r="L55" s="19"/>
      <c r="M55" s="19"/>
      <c r="N55" s="19"/>
      <c r="W55" s="38"/>
      <c r="X55" s="38"/>
      <c r="Y55" s="38"/>
    </row>
    <row r="56" spans="6:25" ht="29.45" customHeight="1" x14ac:dyDescent="0.25">
      <c r="F56" s="19"/>
      <c r="G56" s="87" t="s">
        <v>906</v>
      </c>
      <c r="H56" s="112">
        <v>0</v>
      </c>
      <c r="I56" s="112" t="s">
        <v>1278</v>
      </c>
      <c r="J56" s="19"/>
      <c r="K56" s="19"/>
      <c r="L56" s="19"/>
      <c r="M56" s="19"/>
      <c r="N56" s="19"/>
      <c r="W56" s="38"/>
      <c r="X56" s="38"/>
      <c r="Y56" s="38"/>
    </row>
    <row r="57" spans="6:25" ht="29.45" customHeight="1" x14ac:dyDescent="0.25">
      <c r="F57" s="19"/>
      <c r="G57" s="87" t="s">
        <v>185</v>
      </c>
      <c r="H57" s="112">
        <v>4</v>
      </c>
      <c r="I57" s="112" t="s">
        <v>1279</v>
      </c>
      <c r="J57" s="19"/>
      <c r="K57" s="19"/>
      <c r="L57" s="19"/>
      <c r="M57" s="19"/>
      <c r="N57" s="19"/>
      <c r="W57" s="38"/>
      <c r="X57" s="38"/>
      <c r="Y57" s="38"/>
    </row>
    <row r="58" spans="6:25" ht="29.45" customHeight="1" x14ac:dyDescent="0.25">
      <c r="F58" s="19"/>
      <c r="G58" s="87" t="s">
        <v>1051</v>
      </c>
      <c r="H58" s="112"/>
      <c r="I58" s="112"/>
      <c r="J58" s="19"/>
      <c r="K58" s="19"/>
      <c r="L58" s="19"/>
      <c r="M58" s="19"/>
      <c r="N58" s="19"/>
      <c r="W58" s="38"/>
      <c r="X58" s="38"/>
      <c r="Y58" s="38"/>
    </row>
    <row r="59" spans="6:25" ht="29.45" customHeight="1" x14ac:dyDescent="0.25">
      <c r="F59" s="19"/>
      <c r="G59" s="87" t="s">
        <v>904</v>
      </c>
      <c r="H59" s="112">
        <v>1</v>
      </c>
      <c r="I59" s="112" t="s">
        <v>1363</v>
      </c>
      <c r="J59" s="19"/>
      <c r="K59" s="19"/>
      <c r="L59" s="19"/>
      <c r="M59" s="19"/>
      <c r="N59" s="19"/>
      <c r="W59" s="38"/>
      <c r="X59" s="38"/>
      <c r="Y59" s="38"/>
    </row>
    <row r="60" spans="6:25" ht="29.45" customHeight="1" x14ac:dyDescent="0.25">
      <c r="F60" s="19"/>
      <c r="G60" s="87" t="s">
        <v>905</v>
      </c>
      <c r="H60" s="112">
        <v>6</v>
      </c>
      <c r="I60" s="112" t="s">
        <v>1364</v>
      </c>
      <c r="J60" s="19"/>
      <c r="K60" s="19"/>
      <c r="L60" s="19"/>
      <c r="M60" s="19"/>
      <c r="N60" s="19"/>
      <c r="W60" s="38"/>
      <c r="X60" s="38"/>
      <c r="Y60" s="38"/>
    </row>
    <row r="61" spans="6:25" ht="29.45" customHeight="1" x14ac:dyDescent="0.25">
      <c r="F61" s="19"/>
      <c r="G61" s="87" t="s">
        <v>906</v>
      </c>
      <c r="H61" s="112">
        <v>0</v>
      </c>
      <c r="I61" s="112" t="s">
        <v>1278</v>
      </c>
      <c r="J61" s="19"/>
      <c r="K61" s="19"/>
      <c r="L61" s="19"/>
      <c r="M61" s="19"/>
      <c r="N61" s="19"/>
      <c r="W61" s="38"/>
      <c r="X61" s="38"/>
      <c r="Y61" s="38"/>
    </row>
    <row r="62" spans="6:25" ht="29.45" customHeight="1" x14ac:dyDescent="0.25">
      <c r="F62" s="19"/>
      <c r="G62" s="87" t="s">
        <v>185</v>
      </c>
      <c r="H62" s="112">
        <v>7</v>
      </c>
      <c r="I62" s="112" t="s">
        <v>1279</v>
      </c>
      <c r="J62" s="19"/>
      <c r="K62" s="19"/>
      <c r="L62" s="19"/>
      <c r="M62" s="19"/>
      <c r="N62" s="19"/>
      <c r="W62" s="38"/>
      <c r="X62" s="38"/>
      <c r="Y62" s="38"/>
    </row>
    <row r="63" spans="6:25" ht="29.45" customHeight="1" x14ac:dyDescent="0.25">
      <c r="F63" s="19" t="s">
        <v>169</v>
      </c>
      <c r="G63" s="19"/>
      <c r="H63" s="19"/>
      <c r="I63" s="19"/>
      <c r="J63" s="19"/>
      <c r="K63" s="19"/>
      <c r="L63" s="19"/>
      <c r="M63" s="19"/>
      <c r="N63" s="19"/>
      <c r="W63" s="38"/>
      <c r="X63" s="38"/>
      <c r="Y63" s="38"/>
    </row>
    <row r="64" spans="6:25" ht="29.45" customHeight="1" x14ac:dyDescent="0.25">
      <c r="F64" s="19" t="s">
        <v>169</v>
      </c>
      <c r="G64" s="19"/>
      <c r="H64" s="19"/>
      <c r="I64" s="19"/>
      <c r="J64" s="19"/>
      <c r="K64" s="19"/>
      <c r="L64" s="19"/>
      <c r="M64" s="19"/>
      <c r="N64" s="19"/>
      <c r="W64" s="38"/>
      <c r="X64" s="38"/>
      <c r="Y64" s="38"/>
    </row>
    <row r="65" spans="6:25" ht="29.45" customHeight="1" x14ac:dyDescent="0.25">
      <c r="F65" s="33" t="s">
        <v>170</v>
      </c>
      <c r="G65" s="33" t="s">
        <v>1530</v>
      </c>
      <c r="H65" s="19"/>
      <c r="I65" s="19"/>
      <c r="J65" s="19"/>
      <c r="K65" s="19"/>
      <c r="L65" s="19"/>
      <c r="M65" s="19"/>
      <c r="N65" s="19"/>
      <c r="W65" s="38"/>
      <c r="X65" s="38"/>
      <c r="Y65" s="38"/>
    </row>
    <row r="66" spans="6:25" ht="29.45" customHeight="1" x14ac:dyDescent="0.25">
      <c r="F66" s="33" t="s">
        <v>171</v>
      </c>
      <c r="G66" s="33" t="s">
        <v>180</v>
      </c>
      <c r="H66" s="19"/>
      <c r="I66" s="19"/>
      <c r="J66" s="19"/>
      <c r="K66" s="19"/>
      <c r="L66" s="19"/>
      <c r="M66" s="19"/>
      <c r="N66" s="19"/>
      <c r="W66" s="38"/>
      <c r="X66" s="38"/>
      <c r="Y66" s="38"/>
    </row>
    <row r="67" spans="6:25" ht="24" customHeight="1" x14ac:dyDescent="0.25">
      <c r="F67" s="19"/>
      <c r="G67" s="35" t="s">
        <v>169</v>
      </c>
      <c r="H67" s="35" t="s">
        <v>1070</v>
      </c>
      <c r="I67" s="35" t="s">
        <v>268</v>
      </c>
      <c r="J67" s="19"/>
      <c r="K67" s="19"/>
      <c r="L67" s="19"/>
      <c r="M67" s="19"/>
      <c r="N67" s="19"/>
      <c r="W67" s="38"/>
      <c r="X67" s="38"/>
      <c r="Y67" s="38"/>
    </row>
    <row r="68" spans="6:25" ht="24" customHeight="1" x14ac:dyDescent="0.25">
      <c r="F68" s="19"/>
      <c r="G68" s="35" t="s">
        <v>1513</v>
      </c>
      <c r="H68" s="35"/>
      <c r="I68" s="35"/>
      <c r="J68" s="19"/>
      <c r="K68" s="19"/>
      <c r="L68" s="19"/>
      <c r="M68" s="19"/>
      <c r="N68" s="19"/>
      <c r="W68" s="38"/>
      <c r="X68" s="38"/>
      <c r="Y68" s="38"/>
    </row>
    <row r="69" spans="6:25" ht="24" customHeight="1" x14ac:dyDescent="0.25">
      <c r="F69" s="19"/>
      <c r="G69" s="35" t="s">
        <v>911</v>
      </c>
      <c r="H69" s="35">
        <v>0</v>
      </c>
      <c r="I69" s="381">
        <v>0</v>
      </c>
      <c r="J69" s="19"/>
      <c r="K69" s="19"/>
      <c r="L69" s="19"/>
      <c r="M69" s="19"/>
      <c r="N69" s="19"/>
      <c r="W69" s="38"/>
      <c r="X69" s="38"/>
      <c r="Y69" s="38"/>
    </row>
    <row r="70" spans="6:25" ht="24" customHeight="1" x14ac:dyDescent="0.25">
      <c r="F70" s="19"/>
      <c r="G70" s="35" t="s">
        <v>912</v>
      </c>
      <c r="H70" s="35">
        <v>0</v>
      </c>
      <c r="I70" s="381">
        <v>0</v>
      </c>
      <c r="J70" s="19"/>
      <c r="K70" s="19"/>
      <c r="L70" s="19"/>
      <c r="M70" s="19"/>
      <c r="N70" s="19"/>
      <c r="W70" s="38"/>
      <c r="X70" s="38"/>
      <c r="Y70" s="38"/>
    </row>
    <row r="71" spans="6:25" ht="24" customHeight="1" x14ac:dyDescent="0.25">
      <c r="F71" s="19"/>
      <c r="G71" s="35" t="s">
        <v>1013</v>
      </c>
      <c r="H71" s="35">
        <v>0</v>
      </c>
      <c r="I71" s="381">
        <v>0</v>
      </c>
      <c r="J71" s="19"/>
      <c r="K71" s="19"/>
      <c r="L71" s="19"/>
      <c r="M71" s="19"/>
      <c r="N71" s="19"/>
      <c r="W71" s="38"/>
      <c r="X71" s="38"/>
      <c r="Y71" s="38"/>
    </row>
    <row r="72" spans="6:25" ht="24" customHeight="1" x14ac:dyDescent="0.25">
      <c r="F72" s="19"/>
      <c r="G72" s="35" t="s">
        <v>1035</v>
      </c>
      <c r="H72" s="35">
        <v>0</v>
      </c>
      <c r="I72" s="381">
        <v>0</v>
      </c>
      <c r="J72" s="19"/>
      <c r="K72" s="19"/>
      <c r="L72" s="19"/>
      <c r="M72" s="19"/>
      <c r="N72" s="19"/>
      <c r="W72" s="38"/>
      <c r="X72" s="38"/>
      <c r="Y72" s="38"/>
    </row>
    <row r="73" spans="6:25" ht="24" customHeight="1" x14ac:dyDescent="0.25">
      <c r="F73" s="19"/>
      <c r="G73" s="35" t="s">
        <v>1014</v>
      </c>
      <c r="H73" s="35">
        <v>0</v>
      </c>
      <c r="I73" s="381">
        <v>0</v>
      </c>
      <c r="J73" s="19"/>
      <c r="K73" s="19"/>
      <c r="L73" s="19"/>
      <c r="M73" s="19"/>
      <c r="N73" s="19"/>
      <c r="W73" s="38"/>
      <c r="X73" s="38"/>
      <c r="Y73" s="38"/>
    </row>
    <row r="74" spans="6:25" ht="24" customHeight="1" x14ac:dyDescent="0.25">
      <c r="F74" s="19"/>
      <c r="G74" s="35" t="s">
        <v>1015</v>
      </c>
      <c r="H74" s="35">
        <v>0</v>
      </c>
      <c r="I74" s="381">
        <v>0</v>
      </c>
      <c r="J74" s="19"/>
      <c r="K74" s="19"/>
      <c r="L74" s="19"/>
      <c r="M74" s="19"/>
      <c r="N74" s="19"/>
      <c r="S74" s="38"/>
      <c r="T74" s="38"/>
      <c r="U74" s="38"/>
      <c r="V74" s="38"/>
      <c r="W74" s="38"/>
      <c r="X74" s="38"/>
      <c r="Y74" s="38"/>
    </row>
    <row r="75" spans="6:25" ht="24" customHeight="1" x14ac:dyDescent="0.25">
      <c r="F75" s="19"/>
      <c r="G75" s="35" t="s">
        <v>1024</v>
      </c>
      <c r="H75" s="35">
        <v>0</v>
      </c>
      <c r="I75" s="381">
        <v>0</v>
      </c>
      <c r="J75" s="19"/>
      <c r="K75" s="19"/>
      <c r="L75" s="19"/>
      <c r="M75" s="19"/>
      <c r="N75" s="19"/>
      <c r="S75" s="38"/>
      <c r="T75" s="38"/>
      <c r="U75" s="38"/>
      <c r="V75" s="38"/>
      <c r="W75" s="38"/>
      <c r="X75" s="38"/>
      <c r="Y75" s="38"/>
    </row>
    <row r="76" spans="6:25" ht="24" customHeight="1" x14ac:dyDescent="0.25">
      <c r="F76" s="19"/>
      <c r="G76" s="35" t="s">
        <v>1071</v>
      </c>
      <c r="H76" s="35">
        <v>0</v>
      </c>
      <c r="I76" s="381">
        <v>0</v>
      </c>
      <c r="J76" s="19"/>
      <c r="K76" s="19"/>
      <c r="L76" s="19"/>
      <c r="M76" s="19"/>
      <c r="N76" s="19"/>
      <c r="S76" s="42"/>
      <c r="T76" s="42"/>
      <c r="U76" s="42"/>
      <c r="V76" s="42"/>
      <c r="W76" s="42"/>
      <c r="X76" s="42"/>
      <c r="Y76" s="42"/>
    </row>
    <row r="77" spans="6:25" ht="24" customHeight="1" x14ac:dyDescent="0.25">
      <c r="F77" s="19"/>
      <c r="G77" s="35" t="s">
        <v>185</v>
      </c>
      <c r="H77" s="35">
        <v>0</v>
      </c>
      <c r="I77" s="381">
        <v>0</v>
      </c>
      <c r="J77" s="19"/>
      <c r="K77" s="19"/>
      <c r="L77" s="19"/>
      <c r="M77" s="19"/>
      <c r="N77" s="19"/>
      <c r="S77" s="42"/>
      <c r="T77" s="42"/>
      <c r="U77" s="42"/>
      <c r="V77" s="42"/>
      <c r="W77" s="42"/>
      <c r="X77" s="42"/>
      <c r="Y77" s="42"/>
    </row>
    <row r="78" spans="6:25" ht="24" customHeight="1" x14ac:dyDescent="0.25">
      <c r="F78" s="19"/>
      <c r="G78" s="35" t="s">
        <v>1074</v>
      </c>
      <c r="H78" s="35"/>
      <c r="I78" s="35"/>
      <c r="J78" s="19"/>
      <c r="K78" s="19"/>
      <c r="L78" s="19"/>
      <c r="M78" s="19"/>
      <c r="N78" s="19"/>
      <c r="S78" s="19"/>
      <c r="T78" s="19"/>
      <c r="U78" s="19"/>
      <c r="V78" s="19"/>
      <c r="W78" s="19"/>
      <c r="X78" s="19"/>
      <c r="Y78" s="19"/>
    </row>
    <row r="79" spans="6:25" ht="24" customHeight="1" x14ac:dyDescent="0.25">
      <c r="F79" s="19"/>
      <c r="G79" s="35" t="s">
        <v>911</v>
      </c>
      <c r="H79" s="35">
        <v>0</v>
      </c>
      <c r="I79" s="381">
        <v>0</v>
      </c>
      <c r="J79" s="19"/>
      <c r="K79" s="19"/>
      <c r="L79" s="19"/>
      <c r="M79" s="19"/>
      <c r="N79" s="19"/>
      <c r="S79" s="19"/>
      <c r="T79" s="19"/>
      <c r="U79" s="19"/>
      <c r="V79" s="19"/>
      <c r="W79" s="19"/>
      <c r="X79" s="19"/>
      <c r="Y79" s="19"/>
    </row>
    <row r="80" spans="6:25" ht="24" customHeight="1" x14ac:dyDescent="0.25">
      <c r="F80" s="19"/>
      <c r="G80" s="35" t="s">
        <v>912</v>
      </c>
      <c r="H80" s="35">
        <v>0</v>
      </c>
      <c r="I80" s="381">
        <v>0</v>
      </c>
      <c r="J80" s="19"/>
      <c r="K80" s="19"/>
      <c r="L80" s="19"/>
      <c r="M80" s="19"/>
      <c r="N80" s="19"/>
    </row>
    <row r="81" spans="6:14" ht="24" customHeight="1" x14ac:dyDescent="0.25">
      <c r="F81" s="19"/>
      <c r="G81" s="35" t="s">
        <v>1013</v>
      </c>
      <c r="H81" s="35">
        <v>0</v>
      </c>
      <c r="I81" s="381">
        <v>0</v>
      </c>
      <c r="J81" s="19"/>
      <c r="K81" s="19"/>
      <c r="L81" s="19"/>
      <c r="M81" s="19"/>
      <c r="N81" s="19"/>
    </row>
    <row r="82" spans="6:14" ht="24" customHeight="1" x14ac:dyDescent="0.25">
      <c r="F82" s="19"/>
      <c r="G82" s="35" t="s">
        <v>1035</v>
      </c>
      <c r="H82" s="35">
        <v>0</v>
      </c>
      <c r="I82" s="381">
        <v>0</v>
      </c>
      <c r="J82" s="19"/>
      <c r="K82" s="19"/>
      <c r="L82" s="19"/>
      <c r="M82" s="19"/>
      <c r="N82" s="19"/>
    </row>
    <row r="83" spans="6:14" ht="24" customHeight="1" x14ac:dyDescent="0.25">
      <c r="F83" s="19"/>
      <c r="G83" s="35" t="s">
        <v>1014</v>
      </c>
      <c r="H83" s="35">
        <v>0</v>
      </c>
      <c r="I83" s="381">
        <v>0</v>
      </c>
      <c r="J83" s="19"/>
      <c r="K83" s="19"/>
      <c r="L83" s="19"/>
      <c r="M83" s="19"/>
      <c r="N83" s="19"/>
    </row>
    <row r="84" spans="6:14" ht="24" customHeight="1" x14ac:dyDescent="0.25">
      <c r="F84" s="19"/>
      <c r="G84" s="35" t="s">
        <v>1015</v>
      </c>
      <c r="H84" s="35">
        <v>0</v>
      </c>
      <c r="I84" s="381">
        <v>0</v>
      </c>
      <c r="J84" s="19"/>
      <c r="K84" s="19"/>
      <c r="L84" s="19"/>
      <c r="M84" s="19"/>
      <c r="N84" s="19"/>
    </row>
    <row r="85" spans="6:14" ht="24" customHeight="1" x14ac:dyDescent="0.25">
      <c r="F85" s="19"/>
      <c r="G85" s="35" t="s">
        <v>1024</v>
      </c>
      <c r="H85" s="35">
        <v>0</v>
      </c>
      <c r="I85" s="381">
        <v>0</v>
      </c>
      <c r="J85" s="19"/>
      <c r="K85" s="19"/>
      <c r="L85" s="19"/>
      <c r="M85" s="19"/>
      <c r="N85" s="19"/>
    </row>
    <row r="86" spans="6:14" ht="24" customHeight="1" x14ac:dyDescent="0.25">
      <c r="F86" s="19"/>
      <c r="G86" s="35" t="s">
        <v>1067</v>
      </c>
      <c r="H86" s="35">
        <v>0</v>
      </c>
      <c r="I86" s="381">
        <v>0</v>
      </c>
      <c r="J86" s="19"/>
      <c r="K86" s="19"/>
      <c r="L86" s="19"/>
      <c r="M86" s="19"/>
      <c r="N86" s="19"/>
    </row>
    <row r="87" spans="6:14" ht="24" customHeight="1" x14ac:dyDescent="0.25">
      <c r="F87" s="19"/>
      <c r="G87" s="35" t="s">
        <v>185</v>
      </c>
      <c r="H87" s="35">
        <v>0</v>
      </c>
      <c r="I87" s="381">
        <v>0</v>
      </c>
      <c r="J87" s="19"/>
      <c r="K87" s="19"/>
      <c r="L87" s="19"/>
      <c r="M87" s="19"/>
      <c r="N87" s="19"/>
    </row>
    <row r="88" spans="6:14" ht="24" customHeight="1" x14ac:dyDescent="0.25">
      <c r="F88" s="19"/>
      <c r="G88" s="35" t="s">
        <v>1072</v>
      </c>
      <c r="H88" s="35"/>
      <c r="I88" s="35"/>
      <c r="J88" s="19"/>
      <c r="K88" s="19"/>
      <c r="L88" s="19"/>
      <c r="M88" s="19"/>
      <c r="N88" s="19"/>
    </row>
    <row r="89" spans="6:14" ht="24" customHeight="1" x14ac:dyDescent="0.25">
      <c r="F89" s="19"/>
      <c r="G89" s="35" t="s">
        <v>911</v>
      </c>
      <c r="H89" s="35">
        <v>0</v>
      </c>
      <c r="I89" s="381">
        <v>0</v>
      </c>
      <c r="J89" s="19"/>
      <c r="K89" s="19"/>
      <c r="L89" s="19"/>
      <c r="M89" s="19"/>
      <c r="N89" s="19"/>
    </row>
    <row r="90" spans="6:14" ht="24" customHeight="1" x14ac:dyDescent="0.25">
      <c r="F90" s="19"/>
      <c r="G90" s="35" t="s">
        <v>912</v>
      </c>
      <c r="H90" s="35">
        <v>0</v>
      </c>
      <c r="I90" s="381">
        <v>0</v>
      </c>
      <c r="J90" s="19"/>
      <c r="K90" s="19"/>
      <c r="L90" s="19"/>
      <c r="M90" s="19"/>
      <c r="N90" s="19"/>
    </row>
    <row r="91" spans="6:14" ht="24" customHeight="1" x14ac:dyDescent="0.25">
      <c r="F91" s="19"/>
      <c r="G91" s="35" t="s">
        <v>1013</v>
      </c>
      <c r="H91" s="35">
        <v>0</v>
      </c>
      <c r="I91" s="381">
        <v>0</v>
      </c>
      <c r="J91" s="19"/>
      <c r="K91" s="19"/>
      <c r="L91" s="19"/>
      <c r="M91" s="19"/>
      <c r="N91" s="19"/>
    </row>
    <row r="92" spans="6:14" ht="24" customHeight="1" x14ac:dyDescent="0.25">
      <c r="F92" s="19"/>
      <c r="G92" s="35" t="s">
        <v>1035</v>
      </c>
      <c r="H92" s="35">
        <v>0</v>
      </c>
      <c r="I92" s="381">
        <v>0</v>
      </c>
      <c r="J92" s="19"/>
      <c r="K92" s="19"/>
      <c r="L92" s="19"/>
      <c r="M92" s="19"/>
      <c r="N92" s="19"/>
    </row>
    <row r="93" spans="6:14" ht="24" customHeight="1" x14ac:dyDescent="0.25">
      <c r="F93" s="19"/>
      <c r="G93" s="35" t="s">
        <v>1014</v>
      </c>
      <c r="H93" s="35">
        <v>0</v>
      </c>
      <c r="I93" s="381">
        <v>0</v>
      </c>
      <c r="J93" s="19"/>
      <c r="K93" s="19"/>
      <c r="L93" s="19"/>
      <c r="M93" s="19"/>
      <c r="N93" s="19"/>
    </row>
    <row r="94" spans="6:14" ht="24" customHeight="1" x14ac:dyDescent="0.25">
      <c r="F94" s="19"/>
      <c r="G94" s="35" t="s">
        <v>1015</v>
      </c>
      <c r="H94" s="35">
        <v>0</v>
      </c>
      <c r="I94" s="381">
        <v>0</v>
      </c>
      <c r="J94" s="19"/>
      <c r="K94" s="19"/>
      <c r="L94" s="19"/>
      <c r="M94" s="19"/>
      <c r="N94" s="19"/>
    </row>
    <row r="95" spans="6:14" ht="24" customHeight="1" x14ac:dyDescent="0.25">
      <c r="F95" s="19"/>
      <c r="G95" s="35" t="s">
        <v>1024</v>
      </c>
      <c r="H95" s="35">
        <v>0</v>
      </c>
      <c r="I95" s="381">
        <v>0</v>
      </c>
      <c r="J95" s="19"/>
      <c r="K95" s="19"/>
      <c r="L95" s="19"/>
      <c r="M95" s="19"/>
      <c r="N95" s="19"/>
    </row>
    <row r="96" spans="6:14" ht="24" customHeight="1" x14ac:dyDescent="0.25">
      <c r="F96" s="19"/>
      <c r="G96" s="35" t="s">
        <v>1067</v>
      </c>
      <c r="H96" s="35">
        <v>0</v>
      </c>
      <c r="I96" s="381">
        <v>0</v>
      </c>
      <c r="J96" s="19"/>
      <c r="K96" s="19"/>
      <c r="L96" s="19"/>
      <c r="M96" s="19"/>
      <c r="N96" s="19"/>
    </row>
    <row r="97" spans="5:14" ht="24" customHeight="1" x14ac:dyDescent="0.25">
      <c r="F97" s="19"/>
      <c r="G97" s="35" t="s">
        <v>185</v>
      </c>
      <c r="H97" s="35">
        <v>0</v>
      </c>
      <c r="I97" s="380">
        <v>0</v>
      </c>
      <c r="J97" s="19"/>
      <c r="K97" s="19"/>
      <c r="L97" s="19"/>
      <c r="M97" s="19"/>
      <c r="N97" s="19"/>
    </row>
    <row r="98" spans="5:14" ht="24" customHeight="1" x14ac:dyDescent="0.25">
      <c r="F98" s="19"/>
      <c r="G98" s="35" t="s">
        <v>1075</v>
      </c>
      <c r="H98" s="35"/>
      <c r="I98" s="35"/>
      <c r="J98" s="19"/>
      <c r="K98" s="19"/>
      <c r="L98" s="19"/>
      <c r="M98" s="19"/>
      <c r="N98" s="19"/>
    </row>
    <row r="99" spans="5:14" ht="24" customHeight="1" x14ac:dyDescent="0.25">
      <c r="F99" s="19"/>
      <c r="G99" s="35" t="s">
        <v>911</v>
      </c>
      <c r="H99" s="35">
        <v>0</v>
      </c>
      <c r="I99" s="381">
        <v>0</v>
      </c>
      <c r="J99" s="19"/>
      <c r="K99" s="19"/>
      <c r="L99" s="19"/>
      <c r="M99" s="19"/>
      <c r="N99" s="19"/>
    </row>
    <row r="100" spans="5:14" ht="24" customHeight="1" x14ac:dyDescent="0.25">
      <c r="F100" s="19"/>
      <c r="G100" s="35" t="s">
        <v>912</v>
      </c>
      <c r="H100" s="35">
        <v>0</v>
      </c>
      <c r="I100" s="381">
        <v>0</v>
      </c>
      <c r="J100" s="19"/>
      <c r="K100" s="19"/>
      <c r="L100" s="19"/>
      <c r="M100" s="19"/>
      <c r="N100" s="19"/>
    </row>
    <row r="101" spans="5:14" ht="24" customHeight="1" x14ac:dyDescent="0.25">
      <c r="F101" s="19"/>
      <c r="G101" s="35" t="s">
        <v>1013</v>
      </c>
      <c r="H101" s="35">
        <v>0</v>
      </c>
      <c r="I101" s="381">
        <v>0</v>
      </c>
      <c r="J101" s="19"/>
      <c r="K101" s="19"/>
      <c r="L101" s="19"/>
      <c r="M101" s="19"/>
      <c r="N101" s="19"/>
    </row>
    <row r="102" spans="5:14" ht="24" customHeight="1" x14ac:dyDescent="0.25">
      <c r="F102" s="19"/>
      <c r="G102" s="35" t="s">
        <v>1035</v>
      </c>
      <c r="H102" s="35">
        <v>0</v>
      </c>
      <c r="I102" s="381">
        <v>0</v>
      </c>
      <c r="J102" s="19"/>
      <c r="K102" s="19"/>
      <c r="L102" s="19"/>
      <c r="M102" s="19"/>
      <c r="N102" s="19"/>
    </row>
    <row r="103" spans="5:14" ht="24" customHeight="1" x14ac:dyDescent="0.25">
      <c r="F103" s="19"/>
      <c r="G103" s="35" t="s">
        <v>1014</v>
      </c>
      <c r="H103" s="35">
        <v>0</v>
      </c>
      <c r="I103" s="381">
        <v>0</v>
      </c>
      <c r="J103" s="19"/>
      <c r="K103" s="19"/>
      <c r="L103" s="19"/>
      <c r="M103" s="19"/>
      <c r="N103" s="19"/>
    </row>
    <row r="104" spans="5:14" ht="24" customHeight="1" x14ac:dyDescent="0.25">
      <c r="F104" s="19"/>
      <c r="G104" s="35" t="s">
        <v>1015</v>
      </c>
      <c r="H104" s="35">
        <v>0</v>
      </c>
      <c r="I104" s="381">
        <v>0</v>
      </c>
      <c r="J104" s="19"/>
      <c r="K104" s="19"/>
      <c r="L104" s="19"/>
      <c r="M104" s="19"/>
      <c r="N104" s="19"/>
    </row>
    <row r="105" spans="5:14" ht="24" customHeight="1" x14ac:dyDescent="0.25">
      <c r="F105" s="19"/>
      <c r="G105" s="35" t="s">
        <v>1024</v>
      </c>
      <c r="H105" s="35">
        <v>0</v>
      </c>
      <c r="I105" s="381">
        <v>0</v>
      </c>
      <c r="J105" s="19"/>
      <c r="K105" s="19"/>
      <c r="L105" s="19"/>
      <c r="M105" s="19"/>
      <c r="N105" s="19"/>
    </row>
    <row r="106" spans="5:14" ht="24" customHeight="1" x14ac:dyDescent="0.25">
      <c r="F106" s="19"/>
      <c r="G106" s="35" t="s">
        <v>1067</v>
      </c>
      <c r="H106" s="35">
        <v>0</v>
      </c>
      <c r="I106" s="381">
        <v>0</v>
      </c>
      <c r="J106" s="19"/>
      <c r="K106" s="19"/>
      <c r="L106" s="19"/>
      <c r="M106" s="19"/>
      <c r="N106" s="19"/>
    </row>
    <row r="107" spans="5:14" ht="24" customHeight="1" x14ac:dyDescent="0.25">
      <c r="F107" s="19"/>
      <c r="G107" s="35" t="s">
        <v>185</v>
      </c>
      <c r="H107" s="35">
        <v>0</v>
      </c>
      <c r="I107" s="381">
        <v>0</v>
      </c>
      <c r="J107" s="19"/>
      <c r="K107" s="19"/>
      <c r="L107" s="19"/>
      <c r="M107" s="19"/>
      <c r="N107" s="19"/>
    </row>
    <row r="108" spans="5:14" ht="14.45" customHeight="1" x14ac:dyDescent="0.25">
      <c r="F108" s="19" t="s">
        <v>169</v>
      </c>
      <c r="G108" s="19"/>
      <c r="H108" s="19"/>
      <c r="I108" s="19"/>
      <c r="J108" s="19"/>
      <c r="K108" s="19"/>
      <c r="L108" s="19"/>
      <c r="M108" s="19"/>
      <c r="N108" s="19"/>
    </row>
    <row r="109" spans="5:14" ht="14.45" customHeight="1" x14ac:dyDescent="0.25">
      <c r="F109" s="19" t="s">
        <v>169</v>
      </c>
      <c r="G109" s="19"/>
      <c r="H109" s="19"/>
      <c r="I109" s="19"/>
      <c r="J109" s="19"/>
      <c r="K109" s="19"/>
      <c r="L109" s="19"/>
      <c r="M109" s="19"/>
      <c r="N109" s="19"/>
    </row>
    <row r="110" spans="5:14" ht="14.45" customHeight="1" x14ac:dyDescent="0.25">
      <c r="E110" s="7"/>
      <c r="F110" s="16" t="s">
        <v>170</v>
      </c>
      <c r="G110" s="16" t="s">
        <v>1073</v>
      </c>
      <c r="H110" s="34"/>
      <c r="I110" s="34"/>
      <c r="J110" s="34"/>
      <c r="K110" s="34"/>
      <c r="L110" s="19"/>
      <c r="M110" s="19"/>
      <c r="N110" s="19"/>
    </row>
    <row r="111" spans="5:14" ht="14.45" customHeight="1" x14ac:dyDescent="0.25">
      <c r="E111" s="7"/>
      <c r="F111" s="16" t="s">
        <v>171</v>
      </c>
      <c r="G111" s="16" t="s">
        <v>180</v>
      </c>
      <c r="H111" s="34"/>
      <c r="I111" s="34"/>
      <c r="J111" s="34"/>
      <c r="K111" s="34"/>
      <c r="L111" s="19"/>
      <c r="M111" s="19"/>
      <c r="N111" s="19"/>
    </row>
    <row r="112" spans="5:14" ht="61.15" customHeight="1" x14ac:dyDescent="0.25">
      <c r="E112" s="7"/>
      <c r="F112" s="34"/>
      <c r="G112" s="406" t="s">
        <v>1076</v>
      </c>
      <c r="H112" s="406"/>
      <c r="I112" s="406"/>
      <c r="J112" s="406"/>
      <c r="K112" s="406"/>
      <c r="L112" s="19"/>
      <c r="M112" s="19"/>
      <c r="N112" s="19"/>
    </row>
    <row r="113" spans="5:17" ht="43.9" customHeight="1" x14ac:dyDescent="0.25">
      <c r="E113" s="7"/>
      <c r="F113" s="16" t="s">
        <v>332</v>
      </c>
      <c r="G113" s="406" t="s">
        <v>1335</v>
      </c>
      <c r="H113" s="406"/>
      <c r="I113" s="406"/>
      <c r="J113" s="406"/>
      <c r="K113" s="406"/>
      <c r="L113" s="19"/>
      <c r="M113" s="19"/>
      <c r="N113" s="19"/>
    </row>
    <row r="114" spans="5:17" ht="14.45" customHeight="1" x14ac:dyDescent="0.25">
      <c r="E114" s="7"/>
      <c r="F114" s="34"/>
      <c r="G114" s="34"/>
      <c r="H114" s="34"/>
      <c r="I114" s="34"/>
      <c r="J114" s="34"/>
      <c r="K114" s="34"/>
      <c r="L114" s="19"/>
      <c r="M114" s="19"/>
      <c r="N114" s="19"/>
    </row>
    <row r="115" spans="5:17" ht="194.25" customHeight="1" x14ac:dyDescent="0.25">
      <c r="E115" s="7"/>
      <c r="F115" s="97"/>
      <c r="G115" s="406" t="s">
        <v>1639</v>
      </c>
      <c r="H115" s="406"/>
      <c r="I115" s="406"/>
      <c r="J115" s="406"/>
      <c r="K115" s="34"/>
      <c r="L115" s="519"/>
      <c r="M115" s="519"/>
      <c r="N115" s="519"/>
    </row>
    <row r="116" spans="5:17" ht="14.45" customHeight="1" x14ac:dyDescent="0.25">
      <c r="E116" s="7"/>
      <c r="F116" s="97"/>
      <c r="G116" s="38"/>
      <c r="H116" s="38"/>
      <c r="I116" s="38"/>
      <c r="J116" s="38"/>
      <c r="K116" s="34"/>
      <c r="L116" s="261"/>
      <c r="M116" s="261"/>
      <c r="N116" s="261"/>
    </row>
    <row r="117" spans="5:17" ht="14.45" customHeight="1" x14ac:dyDescent="0.25">
      <c r="E117" s="7"/>
      <c r="F117" s="97" t="s">
        <v>913</v>
      </c>
      <c r="G117" s="406" t="s">
        <v>1246</v>
      </c>
      <c r="H117" s="406"/>
      <c r="I117" s="406"/>
      <c r="J117" s="406"/>
      <c r="K117" s="406"/>
      <c r="L117" s="406"/>
      <c r="M117" s="406"/>
      <c r="N117" s="406"/>
      <c r="O117" s="406"/>
      <c r="P117" s="406"/>
      <c r="Q117" s="406"/>
    </row>
    <row r="118" spans="5:17" ht="14.45" customHeight="1" x14ac:dyDescent="0.25">
      <c r="E118" s="7"/>
      <c r="F118" s="34"/>
      <c r="G118" s="406"/>
      <c r="H118" s="406"/>
      <c r="I118" s="406"/>
      <c r="J118" s="406"/>
      <c r="K118" s="406"/>
      <c r="L118" s="406"/>
      <c r="M118" s="406"/>
      <c r="N118" s="406"/>
      <c r="O118" s="406"/>
      <c r="P118" s="406"/>
      <c r="Q118" s="406"/>
    </row>
    <row r="119" spans="5:17" ht="14.45" customHeight="1" x14ac:dyDescent="0.25">
      <c r="E119" s="7"/>
      <c r="F119" s="34"/>
      <c r="G119" s="406"/>
      <c r="H119" s="406"/>
      <c r="I119" s="406"/>
      <c r="J119" s="406"/>
      <c r="K119" s="406"/>
      <c r="L119" s="406"/>
      <c r="M119" s="406"/>
      <c r="N119" s="406"/>
      <c r="O119" s="406"/>
      <c r="P119" s="406"/>
      <c r="Q119" s="406"/>
    </row>
    <row r="120" spans="5:17" ht="14.45" customHeight="1" x14ac:dyDescent="0.25">
      <c r="E120" s="7"/>
      <c r="F120" s="7"/>
      <c r="G120" s="406"/>
      <c r="H120" s="406"/>
      <c r="I120" s="406"/>
      <c r="J120" s="406"/>
      <c r="K120" s="406"/>
      <c r="L120" s="406"/>
      <c r="M120" s="406"/>
      <c r="N120" s="406"/>
      <c r="O120" s="406"/>
      <c r="P120" s="406"/>
      <c r="Q120" s="406"/>
    </row>
    <row r="121" spans="5:17" ht="14.45" customHeight="1" x14ac:dyDescent="0.25">
      <c r="E121" s="7"/>
      <c r="F121" s="7"/>
      <c r="G121" s="406"/>
      <c r="H121" s="406"/>
      <c r="I121" s="406"/>
      <c r="J121" s="406"/>
      <c r="K121" s="406"/>
      <c r="L121" s="406"/>
      <c r="M121" s="406"/>
      <c r="N121" s="406"/>
      <c r="O121" s="406"/>
      <c r="P121" s="406"/>
      <c r="Q121" s="406"/>
    </row>
    <row r="122" spans="5:17" ht="14.45" customHeight="1" x14ac:dyDescent="0.25">
      <c r="G122" s="406"/>
      <c r="H122" s="406"/>
      <c r="I122" s="406"/>
      <c r="J122" s="406"/>
      <c r="K122" s="406"/>
      <c r="L122" s="406"/>
      <c r="M122" s="406"/>
      <c r="N122" s="406"/>
      <c r="O122" s="406"/>
      <c r="P122" s="406"/>
      <c r="Q122" s="406"/>
    </row>
    <row r="123" spans="5:17" ht="14.45" customHeight="1" x14ac:dyDescent="0.25">
      <c r="G123" s="406"/>
      <c r="H123" s="406"/>
      <c r="I123" s="406"/>
      <c r="J123" s="406"/>
      <c r="K123" s="406"/>
      <c r="L123" s="406"/>
      <c r="M123" s="406"/>
      <c r="N123" s="406"/>
      <c r="O123" s="406"/>
      <c r="P123" s="406"/>
      <c r="Q123" s="406"/>
    </row>
    <row r="124" spans="5:17" ht="14.45" customHeight="1" x14ac:dyDescent="0.25">
      <c r="G124" s="406"/>
      <c r="H124" s="406"/>
      <c r="I124" s="406"/>
      <c r="J124" s="406"/>
      <c r="K124" s="406"/>
      <c r="L124" s="406"/>
      <c r="M124" s="406"/>
      <c r="N124" s="406"/>
      <c r="O124" s="406"/>
      <c r="P124" s="406"/>
      <c r="Q124" s="406"/>
    </row>
    <row r="125" spans="5:17" ht="14.45" customHeight="1" x14ac:dyDescent="0.25">
      <c r="G125" s="406"/>
      <c r="H125" s="406"/>
      <c r="I125" s="406"/>
      <c r="J125" s="406"/>
      <c r="K125" s="406"/>
      <c r="L125" s="406"/>
      <c r="M125" s="406"/>
      <c r="N125" s="406"/>
      <c r="O125" s="406"/>
      <c r="P125" s="406"/>
      <c r="Q125" s="406"/>
    </row>
    <row r="126" spans="5:17" ht="14.45" customHeight="1" x14ac:dyDescent="0.25">
      <c r="G126" s="406"/>
      <c r="H126" s="406"/>
      <c r="I126" s="406"/>
      <c r="J126" s="406"/>
      <c r="K126" s="406"/>
      <c r="L126" s="406"/>
      <c r="M126" s="406"/>
      <c r="N126" s="406"/>
      <c r="O126" s="406"/>
      <c r="P126" s="406"/>
      <c r="Q126" s="406"/>
    </row>
    <row r="127" spans="5:17" ht="115.9" customHeight="1" x14ac:dyDescent="0.25">
      <c r="G127" s="406"/>
      <c r="H127" s="406"/>
      <c r="I127" s="406"/>
      <c r="J127" s="406"/>
      <c r="K127" s="406"/>
      <c r="L127" s="406"/>
      <c r="M127" s="406"/>
      <c r="N127" s="406"/>
      <c r="O127" s="406"/>
      <c r="P127" s="406"/>
      <c r="Q127" s="406"/>
    </row>
    <row r="128" spans="5:17" ht="14.45" customHeight="1" x14ac:dyDescent="0.25">
      <c r="G128" s="406"/>
      <c r="H128" s="406"/>
      <c r="I128" s="406"/>
      <c r="J128" s="406"/>
      <c r="K128" s="406"/>
      <c r="L128" s="406"/>
      <c r="M128" s="406"/>
      <c r="N128" s="406"/>
      <c r="O128" s="406"/>
      <c r="P128" s="406"/>
      <c r="Q128" s="406"/>
    </row>
    <row r="129" spans="6:17" ht="14.45" customHeight="1" x14ac:dyDescent="0.25">
      <c r="G129" s="406"/>
      <c r="H129" s="406"/>
      <c r="I129" s="406"/>
      <c r="J129" s="406"/>
      <c r="K129" s="406"/>
      <c r="L129" s="406"/>
      <c r="M129" s="406"/>
      <c r="N129" s="406"/>
      <c r="O129" s="406"/>
      <c r="P129" s="406"/>
      <c r="Q129" s="406"/>
    </row>
    <row r="130" spans="6:17" ht="14.45" customHeight="1" x14ac:dyDescent="0.25">
      <c r="G130" s="406"/>
      <c r="H130" s="406"/>
      <c r="I130" s="406"/>
      <c r="J130" s="406"/>
      <c r="K130" s="406"/>
      <c r="L130" s="406"/>
      <c r="M130" s="406"/>
      <c r="N130" s="406"/>
      <c r="O130" s="406"/>
      <c r="P130" s="406"/>
      <c r="Q130" s="406"/>
    </row>
    <row r="131" spans="6:17" ht="14.45" customHeight="1" x14ac:dyDescent="0.25">
      <c r="G131" s="406"/>
      <c r="H131" s="406"/>
      <c r="I131" s="406"/>
      <c r="J131" s="406"/>
      <c r="K131" s="406"/>
      <c r="L131" s="406"/>
      <c r="M131" s="406"/>
      <c r="N131" s="406"/>
      <c r="O131" s="406"/>
      <c r="P131" s="406"/>
      <c r="Q131" s="406"/>
    </row>
    <row r="135" spans="6:17" ht="23.25" hidden="1" customHeight="1" x14ac:dyDescent="0.25"/>
    <row r="137" spans="6:17" ht="153.75" hidden="1" customHeight="1" x14ac:dyDescent="0.25"/>
    <row r="138" spans="6:17" ht="30.75" hidden="1" customHeight="1" x14ac:dyDescent="0.25"/>
    <row r="139" spans="6:17" ht="245.25" hidden="1" customHeight="1" x14ac:dyDescent="0.25">
      <c r="F139" s="216"/>
      <c r="G139" s="515"/>
      <c r="H139" s="515"/>
      <c r="I139" s="515"/>
      <c r="J139" s="515"/>
      <c r="K139" s="515"/>
    </row>
  </sheetData>
  <mergeCells count="6">
    <mergeCell ref="G139:K139"/>
    <mergeCell ref="G112:K112"/>
    <mergeCell ref="G115:J115"/>
    <mergeCell ref="L115:N115"/>
    <mergeCell ref="G113:K113"/>
    <mergeCell ref="G117:Q131"/>
  </mergeCells>
  <pageMargins left="0.511811024" right="0.511811024" top="0.78740157499999996" bottom="0.78740157499999996" header="0.31496062000000002" footer="0.31496062000000002"/>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41"/>
  <sheetViews>
    <sheetView showGridLines="0" showRowColHeaders="0" zoomScale="85" zoomScaleNormal="85" workbookViewId="0"/>
  </sheetViews>
  <sheetFormatPr defaultColWidth="0" defaultRowHeight="14.45" customHeight="1" zeroHeight="1" x14ac:dyDescent="0.25"/>
  <cols>
    <col min="1" max="5" width="8.85546875" customWidth="1"/>
    <col min="6" max="6" width="33.140625" customWidth="1"/>
    <col min="7" max="7" width="40.5703125" customWidth="1"/>
    <col min="8" max="8" width="14.5703125" customWidth="1"/>
    <col min="9" max="9" width="16.7109375" customWidth="1"/>
    <col min="10" max="10" width="15.28515625" customWidth="1"/>
    <col min="11" max="11" width="15" customWidth="1"/>
    <col min="12" max="21" width="8.85546875" customWidth="1"/>
    <col min="22" max="22" width="8.7109375" customWidth="1"/>
    <col min="23" max="24" width="8.85546875" customWidth="1"/>
    <col min="25" max="16384" width="8.85546875" hidden="1"/>
  </cols>
  <sheetData>
    <row r="1" spans="7:12" ht="15" x14ac:dyDescent="0.25"/>
    <row r="2" spans="7:12" ht="15" x14ac:dyDescent="0.25"/>
    <row r="3" spans="7:12" ht="15" x14ac:dyDescent="0.25"/>
    <row r="4" spans="7:12" ht="15" x14ac:dyDescent="0.25"/>
    <row r="5" spans="7:12" ht="15" x14ac:dyDescent="0.25"/>
    <row r="6" spans="7:12" ht="15" x14ac:dyDescent="0.25"/>
    <row r="7" spans="7:12" ht="15" x14ac:dyDescent="0.25"/>
    <row r="8" spans="7:12" ht="15" x14ac:dyDescent="0.25"/>
    <row r="9" spans="7:12" ht="15" x14ac:dyDescent="0.25"/>
    <row r="10" spans="7:12" ht="15" x14ac:dyDescent="0.25"/>
    <row r="11" spans="7:12" ht="15" x14ac:dyDescent="0.25"/>
    <row r="12" spans="7:12" ht="15" x14ac:dyDescent="0.25"/>
    <row r="13" spans="7:12" ht="15" x14ac:dyDescent="0.25"/>
    <row r="14" spans="7:12" ht="15" x14ac:dyDescent="0.25"/>
    <row r="15" spans="7:12" ht="15" x14ac:dyDescent="0.25"/>
    <row r="16" spans="7:12" ht="21" x14ac:dyDescent="0.35">
      <c r="G16" s="1"/>
      <c r="H16" s="9"/>
      <c r="I16" s="9"/>
      <c r="L16" s="2"/>
    </row>
    <row r="17" spans="6:14" ht="15" x14ac:dyDescent="0.25"/>
    <row r="18" spans="6:14" ht="15.75" x14ac:dyDescent="0.25">
      <c r="F18" s="19"/>
      <c r="G18" s="19"/>
      <c r="H18" s="19"/>
      <c r="I18" s="19"/>
      <c r="J18" s="19"/>
      <c r="K18" s="19"/>
      <c r="L18" s="19"/>
      <c r="M18" s="19"/>
      <c r="N18" s="19"/>
    </row>
    <row r="19" spans="6:14" ht="15.75" x14ac:dyDescent="0.25">
      <c r="F19" s="49" t="s">
        <v>166</v>
      </c>
      <c r="G19" s="82" t="s">
        <v>619</v>
      </c>
      <c r="H19" s="82"/>
      <c r="I19" s="82"/>
      <c r="J19" s="84"/>
      <c r="K19" s="84"/>
      <c r="L19" s="19"/>
      <c r="M19" s="19"/>
      <c r="N19" s="19"/>
    </row>
    <row r="20" spans="6:14" ht="15.75" x14ac:dyDescent="0.25">
      <c r="F20" s="76" t="s">
        <v>168</v>
      </c>
      <c r="G20" s="84" t="s">
        <v>799</v>
      </c>
      <c r="H20" s="82"/>
      <c r="I20" s="82"/>
      <c r="J20" s="84"/>
      <c r="K20" s="84"/>
      <c r="L20" s="19"/>
      <c r="M20" s="19"/>
      <c r="N20" s="19"/>
    </row>
    <row r="21" spans="6:14" ht="15.75" x14ac:dyDescent="0.25">
      <c r="F21" s="76" t="s">
        <v>623</v>
      </c>
      <c r="G21" s="84" t="s">
        <v>800</v>
      </c>
      <c r="H21" s="82"/>
      <c r="I21" s="82"/>
      <c r="J21" s="84"/>
      <c r="K21" s="84"/>
      <c r="L21" s="19"/>
      <c r="M21" s="19"/>
      <c r="N21" s="19"/>
    </row>
    <row r="22" spans="6:14" ht="15.75" x14ac:dyDescent="0.25">
      <c r="F22" s="143"/>
      <c r="G22" s="84"/>
      <c r="H22" s="84"/>
      <c r="I22" s="84"/>
      <c r="J22" s="84"/>
      <c r="K22" s="84"/>
      <c r="L22" s="19"/>
      <c r="M22" s="19"/>
      <c r="N22" s="19"/>
    </row>
    <row r="23" spans="6:14" ht="55.15" customHeight="1" x14ac:dyDescent="0.25">
      <c r="F23" s="91"/>
      <c r="G23" s="111" t="s">
        <v>801</v>
      </c>
      <c r="H23" s="111" t="s">
        <v>802</v>
      </c>
      <c r="I23" s="111" t="s">
        <v>803</v>
      </c>
      <c r="J23" s="111" t="s">
        <v>804</v>
      </c>
      <c r="K23" s="111">
        <v>2022</v>
      </c>
      <c r="L23" s="19"/>
      <c r="M23" s="19"/>
      <c r="N23" s="19"/>
    </row>
    <row r="24" spans="6:14" ht="34.9" customHeight="1" x14ac:dyDescent="0.25">
      <c r="F24" s="91"/>
      <c r="G24" s="112" t="s">
        <v>805</v>
      </c>
      <c r="H24" s="172">
        <v>16382</v>
      </c>
      <c r="I24" s="172" t="s">
        <v>669</v>
      </c>
      <c r="J24" s="172" t="s">
        <v>669</v>
      </c>
      <c r="K24" s="172">
        <f>SUM(H24:J24)</f>
        <v>16382</v>
      </c>
      <c r="L24" s="19"/>
      <c r="M24" s="19"/>
      <c r="N24" s="19"/>
    </row>
    <row r="25" spans="6:14" ht="34.9" customHeight="1" x14ac:dyDescent="0.25">
      <c r="F25" s="91"/>
      <c r="G25" s="112" t="s">
        <v>806</v>
      </c>
      <c r="H25" s="172" t="s">
        <v>669</v>
      </c>
      <c r="I25" s="172">
        <v>14039</v>
      </c>
      <c r="J25" s="172" t="s">
        <v>669</v>
      </c>
      <c r="K25" s="172">
        <f>SUM(H25:J25)</f>
        <v>14039</v>
      </c>
      <c r="L25" s="19"/>
      <c r="M25" s="19"/>
      <c r="N25" s="19"/>
    </row>
    <row r="26" spans="6:14" ht="34.9" customHeight="1" x14ac:dyDescent="0.25">
      <c r="F26" s="91"/>
      <c r="G26" s="112" t="s">
        <v>807</v>
      </c>
      <c r="H26" s="172">
        <v>5177</v>
      </c>
      <c r="I26" s="172">
        <v>2687</v>
      </c>
      <c r="J26" s="172">
        <v>-1906</v>
      </c>
      <c r="K26" s="172">
        <v>5959</v>
      </c>
      <c r="L26" s="19"/>
      <c r="M26" s="19"/>
      <c r="N26" s="19"/>
    </row>
    <row r="27" spans="6:14" ht="34.9" customHeight="1" x14ac:dyDescent="0.25">
      <c r="F27" s="91"/>
      <c r="G27" s="112" t="s">
        <v>808</v>
      </c>
      <c r="H27" s="172">
        <v>2747</v>
      </c>
      <c r="I27" s="172">
        <v>587</v>
      </c>
      <c r="J27" s="172">
        <v>-146</v>
      </c>
      <c r="K27" s="172">
        <v>3188</v>
      </c>
      <c r="L27" s="19"/>
      <c r="M27" s="19"/>
      <c r="N27" s="19"/>
    </row>
    <row r="28" spans="6:14" ht="34.9" customHeight="1" x14ac:dyDescent="0.25">
      <c r="F28" s="91"/>
      <c r="G28" s="112" t="s">
        <v>809</v>
      </c>
      <c r="H28" s="172">
        <v>1814</v>
      </c>
      <c r="I28" s="172">
        <v>488</v>
      </c>
      <c r="J28" s="172" t="s">
        <v>669</v>
      </c>
      <c r="K28" s="172">
        <v>2301</v>
      </c>
      <c r="L28" s="19"/>
      <c r="M28" s="19"/>
      <c r="N28" s="19"/>
    </row>
    <row r="29" spans="6:14" ht="34.9" customHeight="1" x14ac:dyDescent="0.25">
      <c r="F29" s="91"/>
      <c r="G29" s="112" t="s">
        <v>810</v>
      </c>
      <c r="H29" s="172">
        <v>358</v>
      </c>
      <c r="I29" s="172">
        <v>0</v>
      </c>
      <c r="J29" s="172">
        <v>871</v>
      </c>
      <c r="K29" s="172">
        <v>1229</v>
      </c>
      <c r="L29" s="19"/>
      <c r="M29" s="19"/>
      <c r="N29" s="19"/>
    </row>
    <row r="30" spans="6:14" ht="34.9" customHeight="1" x14ac:dyDescent="0.25">
      <c r="F30" s="91"/>
      <c r="G30" s="112" t="s">
        <v>811</v>
      </c>
      <c r="H30" s="172">
        <v>54</v>
      </c>
      <c r="I30" s="172">
        <v>321</v>
      </c>
      <c r="J30" s="172">
        <v>40</v>
      </c>
      <c r="K30" s="172">
        <v>415</v>
      </c>
      <c r="L30" s="19"/>
      <c r="M30" s="19"/>
      <c r="N30" s="19"/>
    </row>
    <row r="31" spans="6:14" ht="34.9" customHeight="1" x14ac:dyDescent="0.25">
      <c r="F31" s="91"/>
      <c r="G31" s="112" t="s">
        <v>812</v>
      </c>
      <c r="H31" s="172">
        <v>12</v>
      </c>
      <c r="I31" s="172" t="s">
        <v>669</v>
      </c>
      <c r="J31" s="172" t="s">
        <v>669</v>
      </c>
      <c r="K31" s="172">
        <v>12</v>
      </c>
      <c r="L31" s="19"/>
      <c r="M31" s="19"/>
      <c r="N31" s="19"/>
    </row>
    <row r="32" spans="6:14" ht="34.9" customHeight="1" x14ac:dyDescent="0.25">
      <c r="F32" s="91"/>
      <c r="G32" s="112" t="s">
        <v>813</v>
      </c>
      <c r="H32" s="172">
        <v>10</v>
      </c>
      <c r="I32" s="172" t="s">
        <v>669</v>
      </c>
      <c r="J32" s="172">
        <v>-2443</v>
      </c>
      <c r="K32" s="172">
        <v>-2433</v>
      </c>
      <c r="L32" s="19"/>
      <c r="M32" s="19"/>
      <c r="N32" s="19"/>
    </row>
    <row r="33" spans="6:14" ht="34.9" customHeight="1" x14ac:dyDescent="0.25">
      <c r="F33" s="91"/>
      <c r="G33" s="112" t="s">
        <v>814</v>
      </c>
      <c r="H33" s="172">
        <v>-6908</v>
      </c>
      <c r="I33" s="172" t="s">
        <v>669</v>
      </c>
      <c r="J33" s="172" t="s">
        <v>669</v>
      </c>
      <c r="K33" s="172">
        <v>-6908</v>
      </c>
      <c r="L33" s="19"/>
      <c r="M33" s="19"/>
      <c r="N33" s="19"/>
    </row>
    <row r="34" spans="6:14" ht="34.9" customHeight="1" x14ac:dyDescent="0.25">
      <c r="F34" s="91"/>
      <c r="G34" s="112" t="s">
        <v>185</v>
      </c>
      <c r="H34" s="172">
        <v>19647</v>
      </c>
      <c r="I34" s="172">
        <v>18122</v>
      </c>
      <c r="J34" s="172">
        <v>-3584</v>
      </c>
      <c r="K34" s="172">
        <v>34185</v>
      </c>
      <c r="L34" s="19"/>
      <c r="M34" s="19"/>
      <c r="N34" s="19"/>
    </row>
    <row r="35" spans="6:14" ht="15.75" x14ac:dyDescent="0.25">
      <c r="F35" s="143"/>
      <c r="G35" s="84"/>
      <c r="H35" s="84"/>
      <c r="I35" s="84"/>
      <c r="J35" s="84"/>
      <c r="K35" s="84"/>
      <c r="L35" s="19"/>
      <c r="M35" s="19"/>
      <c r="N35" s="19"/>
    </row>
    <row r="36" spans="6:14" ht="15.75" x14ac:dyDescent="0.25">
      <c r="F36" s="91"/>
      <c r="G36" s="84"/>
      <c r="H36" s="84"/>
      <c r="I36" s="84"/>
      <c r="J36" s="84"/>
      <c r="K36" s="84"/>
      <c r="L36" s="19"/>
      <c r="M36" s="19"/>
      <c r="N36" s="19"/>
    </row>
    <row r="37" spans="6:14" ht="127.15" customHeight="1" x14ac:dyDescent="0.25">
      <c r="F37" s="56" t="s">
        <v>815</v>
      </c>
      <c r="G37" s="407" t="s">
        <v>816</v>
      </c>
      <c r="H37" s="407"/>
      <c r="I37" s="407"/>
      <c r="J37" s="407"/>
      <c r="K37" s="407"/>
      <c r="L37" s="19"/>
      <c r="M37" s="19"/>
      <c r="N37" s="19"/>
    </row>
    <row r="38" spans="6:14" ht="14.45" customHeight="1" x14ac:dyDescent="0.25">
      <c r="F38" s="19"/>
      <c r="G38" s="19"/>
      <c r="H38" s="19"/>
      <c r="I38" s="19"/>
      <c r="J38" s="19"/>
      <c r="K38" s="19"/>
      <c r="L38" s="19"/>
      <c r="M38" s="19"/>
      <c r="N38" s="19"/>
    </row>
    <row r="39" spans="6:14" ht="14.45" customHeight="1" x14ac:dyDescent="0.25">
      <c r="F39" s="19"/>
      <c r="G39" s="19"/>
      <c r="H39" s="19"/>
      <c r="I39" s="19"/>
      <c r="J39" s="19"/>
      <c r="K39" s="19"/>
      <c r="L39" s="19"/>
      <c r="M39" s="19"/>
      <c r="N39" s="19"/>
    </row>
    <row r="40" spans="6:14" ht="14.45" customHeight="1" x14ac:dyDescent="0.25">
      <c r="F40" s="19"/>
      <c r="G40" s="19"/>
      <c r="H40" s="19"/>
      <c r="I40" s="19"/>
      <c r="J40" s="19"/>
      <c r="K40" s="19"/>
      <c r="L40" s="19"/>
      <c r="M40" s="19"/>
      <c r="N40" s="19"/>
    </row>
    <row r="41" spans="6:14" ht="14.45" customHeight="1" x14ac:dyDescent="0.25"/>
  </sheetData>
  <mergeCells count="1">
    <mergeCell ref="G37:K37"/>
  </mergeCells>
  <pageMargins left="0.511811024" right="0.511811024" top="0.78740157499999996" bottom="0.78740157499999996" header="0.31496062000000002" footer="0.31496062000000002"/>
  <drawing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AD79"/>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42" customWidth="1"/>
    <col min="7"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8" ht="36.6" customHeight="1" x14ac:dyDescent="0.25">
      <c r="F17" s="25"/>
      <c r="G17" s="27"/>
      <c r="H17" s="30"/>
      <c r="I17" s="28"/>
      <c r="J17" s="29"/>
    </row>
    <row r="18" spans="6:28" ht="29.45" customHeight="1" x14ac:dyDescent="0.25">
      <c r="F18" s="16" t="s">
        <v>166</v>
      </c>
      <c r="G18" s="34" t="s">
        <v>178</v>
      </c>
      <c r="H18" s="34"/>
      <c r="I18" s="34"/>
      <c r="J18" s="34"/>
      <c r="K18" s="34"/>
      <c r="L18" s="34"/>
      <c r="M18" s="34"/>
      <c r="N18" s="38"/>
      <c r="O18" s="38"/>
      <c r="P18" s="38"/>
      <c r="Q18" s="38"/>
      <c r="R18" s="38"/>
      <c r="S18" s="38"/>
      <c r="T18" s="38"/>
      <c r="U18" s="38"/>
      <c r="V18" s="38"/>
      <c r="W18" s="38"/>
      <c r="X18" s="38"/>
      <c r="Y18" s="38"/>
      <c r="Z18" s="19"/>
      <c r="AA18" s="19"/>
    </row>
    <row r="19" spans="6:28" ht="29.45" customHeight="1" x14ac:dyDescent="0.25">
      <c r="F19" s="16" t="s">
        <v>167</v>
      </c>
      <c r="G19" s="34" t="s">
        <v>234</v>
      </c>
      <c r="H19" s="34"/>
      <c r="I19" s="34"/>
      <c r="J19" s="34"/>
      <c r="K19" s="34"/>
      <c r="L19" s="34"/>
      <c r="M19" s="34"/>
      <c r="N19" s="38"/>
      <c r="O19" s="38"/>
      <c r="P19" s="38"/>
      <c r="Q19" s="38"/>
      <c r="R19" s="38"/>
      <c r="S19" s="38"/>
      <c r="T19" s="38"/>
      <c r="U19" s="38"/>
      <c r="V19" s="38"/>
      <c r="W19" s="38"/>
      <c r="X19" s="38"/>
      <c r="Y19" s="38"/>
      <c r="Z19" s="19"/>
      <c r="AA19" s="19"/>
    </row>
    <row r="20" spans="6:28" ht="29.45" customHeight="1" x14ac:dyDescent="0.25">
      <c r="F20" s="16" t="s">
        <v>168</v>
      </c>
      <c r="G20" s="34" t="s">
        <v>1077</v>
      </c>
      <c r="H20" s="34"/>
      <c r="I20" s="34"/>
      <c r="J20" s="34"/>
      <c r="K20" s="34"/>
      <c r="L20" s="34"/>
      <c r="M20" s="34"/>
      <c r="N20" s="38"/>
      <c r="O20" s="38"/>
      <c r="P20" s="38"/>
      <c r="Q20" s="38"/>
      <c r="R20" s="38"/>
      <c r="S20" s="38"/>
      <c r="T20" s="38"/>
      <c r="U20" s="38"/>
      <c r="V20" s="38"/>
      <c r="W20" s="38"/>
      <c r="X20" s="38"/>
      <c r="Y20" s="38"/>
      <c r="Z20" s="19"/>
      <c r="AA20" s="19"/>
    </row>
    <row r="21" spans="6:28" ht="45" customHeight="1" x14ac:dyDescent="0.25">
      <c r="F21" s="16" t="s">
        <v>170</v>
      </c>
      <c r="G21" s="408" t="s">
        <v>1078</v>
      </c>
      <c r="H21" s="408"/>
      <c r="I21" s="408"/>
      <c r="J21" s="408"/>
      <c r="K21" s="408"/>
      <c r="L21" s="408"/>
      <c r="M21" s="408"/>
      <c r="N21" s="408"/>
      <c r="O21" s="408"/>
      <c r="P21" s="408"/>
      <c r="Q21" s="408"/>
      <c r="R21" s="408"/>
      <c r="S21" s="408"/>
      <c r="T21" s="408"/>
      <c r="U21" s="408"/>
      <c r="V21" s="408"/>
      <c r="W21" s="408"/>
      <c r="X21" s="408"/>
      <c r="Y21" s="408"/>
      <c r="Z21" s="408"/>
      <c r="AA21" s="408"/>
      <c r="AB21" s="408"/>
    </row>
    <row r="22" spans="6:28" ht="29.45" customHeight="1" x14ac:dyDescent="0.25">
      <c r="F22" s="16" t="s">
        <v>324</v>
      </c>
      <c r="G22" s="16" t="s">
        <v>180</v>
      </c>
      <c r="H22" s="34"/>
      <c r="I22" s="34"/>
      <c r="J22" s="34"/>
      <c r="K22" s="34"/>
      <c r="L22" s="34"/>
      <c r="M22" s="34"/>
      <c r="N22" s="34"/>
      <c r="O22" s="34"/>
      <c r="P22" s="34"/>
      <c r="Q22" s="34"/>
      <c r="R22" s="34"/>
      <c r="S22" s="34"/>
      <c r="T22" s="34"/>
      <c r="U22" s="34"/>
      <c r="V22" s="38"/>
      <c r="W22" s="38"/>
      <c r="X22" s="38"/>
      <c r="Y22" s="38"/>
      <c r="Z22" s="19"/>
      <c r="AA22" s="19"/>
    </row>
    <row r="23" spans="6:28" ht="29.45" customHeight="1" x14ac:dyDescent="0.25">
      <c r="F23" s="16" t="s">
        <v>326</v>
      </c>
      <c r="G23" s="407" t="s">
        <v>1079</v>
      </c>
      <c r="H23" s="407"/>
      <c r="I23" s="407"/>
      <c r="J23" s="407"/>
      <c r="K23" s="407"/>
      <c r="L23" s="407"/>
      <c r="M23" s="407"/>
      <c r="N23" s="407"/>
      <c r="O23" s="407"/>
      <c r="P23" s="407"/>
      <c r="Q23" s="407"/>
      <c r="R23" s="407"/>
      <c r="S23" s="407"/>
      <c r="T23" s="407"/>
      <c r="U23" s="407"/>
      <c r="V23" s="407"/>
      <c r="W23" s="407"/>
      <c r="X23" s="407"/>
      <c r="Y23" s="407"/>
      <c r="Z23" s="407"/>
      <c r="AA23" s="407"/>
      <c r="AB23" s="407"/>
    </row>
    <row r="24" spans="6:28" ht="29.45" customHeight="1" x14ac:dyDescent="0.25">
      <c r="F24" s="16" t="s">
        <v>1080</v>
      </c>
      <c r="G24" s="84" t="s">
        <v>1081</v>
      </c>
      <c r="H24" s="34"/>
      <c r="I24" s="34"/>
      <c r="J24" s="34"/>
      <c r="K24" s="34"/>
      <c r="L24" s="34"/>
      <c r="M24" s="34"/>
      <c r="N24" s="34"/>
      <c r="O24" s="34"/>
      <c r="P24" s="34"/>
      <c r="Q24" s="34"/>
      <c r="R24" s="34"/>
      <c r="S24" s="34"/>
      <c r="T24" s="34"/>
      <c r="U24" s="34"/>
      <c r="V24" s="38"/>
      <c r="W24" s="38"/>
      <c r="X24" s="38"/>
      <c r="Y24" s="38"/>
      <c r="Z24" s="19"/>
      <c r="AA24" s="19"/>
    </row>
    <row r="25" spans="6:28" ht="29.45" customHeight="1" x14ac:dyDescent="0.25">
      <c r="F25" s="16" t="s">
        <v>170</v>
      </c>
      <c r="G25" s="16" t="s">
        <v>1082</v>
      </c>
      <c r="H25" s="34"/>
      <c r="I25" s="34"/>
      <c r="J25" s="34"/>
      <c r="K25" s="34"/>
      <c r="L25" s="34"/>
      <c r="M25" s="34"/>
      <c r="N25" s="34"/>
      <c r="O25" s="34"/>
      <c r="P25" s="34"/>
      <c r="Q25" s="34"/>
      <c r="R25" s="34"/>
      <c r="S25" s="34"/>
      <c r="T25" s="34"/>
      <c r="U25" s="34"/>
      <c r="V25" s="38"/>
      <c r="W25" s="38"/>
      <c r="X25" s="38"/>
      <c r="Y25" s="38"/>
      <c r="Z25" s="19"/>
      <c r="AA25" s="19"/>
    </row>
    <row r="26" spans="6:28" ht="29.45" customHeight="1" x14ac:dyDescent="0.25">
      <c r="F26" s="16" t="s">
        <v>171</v>
      </c>
      <c r="G26" s="16" t="s">
        <v>180</v>
      </c>
      <c r="H26" s="34"/>
      <c r="I26" s="34"/>
      <c r="J26" s="34"/>
      <c r="K26" s="34"/>
      <c r="L26" s="34"/>
      <c r="M26" s="34"/>
      <c r="N26" s="34"/>
      <c r="O26" s="34"/>
      <c r="P26" s="34"/>
      <c r="Q26" s="34"/>
      <c r="R26" s="34"/>
      <c r="S26" s="34"/>
      <c r="T26" s="34"/>
      <c r="U26" s="34"/>
      <c r="V26" s="38"/>
      <c r="W26" s="38"/>
      <c r="X26" s="38"/>
      <c r="Y26" s="38"/>
      <c r="Z26" s="19"/>
      <c r="AA26" s="19"/>
    </row>
    <row r="27" spans="6:28" ht="156" customHeight="1" x14ac:dyDescent="0.25">
      <c r="F27" s="34"/>
      <c r="G27" s="406" t="s">
        <v>1508</v>
      </c>
      <c r="H27" s="406"/>
      <c r="I27" s="406"/>
      <c r="J27" s="406"/>
      <c r="K27" s="406"/>
      <c r="L27" s="406"/>
      <c r="M27" s="406"/>
      <c r="N27" s="406"/>
      <c r="O27" s="406"/>
      <c r="P27" s="406"/>
      <c r="Q27" s="406"/>
      <c r="R27" s="406"/>
      <c r="S27" s="406"/>
      <c r="T27" s="406"/>
      <c r="U27" s="34"/>
      <c r="V27" s="38"/>
      <c r="W27" s="38"/>
      <c r="X27" s="38"/>
      <c r="Y27" s="38"/>
      <c r="Z27" s="19"/>
      <c r="AA27" s="19"/>
    </row>
    <row r="28" spans="6:28" ht="29.45" customHeight="1" x14ac:dyDescent="0.25">
      <c r="F28" s="16" t="s">
        <v>170</v>
      </c>
      <c r="G28" s="16" t="s">
        <v>1083</v>
      </c>
      <c r="H28" s="34"/>
      <c r="I28" s="34"/>
      <c r="J28" s="34"/>
      <c r="K28" s="34"/>
      <c r="L28" s="34"/>
      <c r="M28" s="34"/>
      <c r="N28" s="34"/>
      <c r="O28" s="34"/>
      <c r="P28" s="34"/>
      <c r="Q28" s="34"/>
      <c r="R28" s="34"/>
      <c r="S28" s="34"/>
      <c r="T28" s="34"/>
      <c r="U28" s="34"/>
      <c r="V28" s="38"/>
      <c r="W28" s="38"/>
      <c r="X28" s="38"/>
      <c r="Y28" s="38"/>
      <c r="Z28" s="19"/>
      <c r="AA28" s="19"/>
    </row>
    <row r="29" spans="6:28" ht="29.45" customHeight="1" x14ac:dyDescent="0.25">
      <c r="F29" s="16" t="s">
        <v>324</v>
      </c>
      <c r="G29" s="16" t="s">
        <v>180</v>
      </c>
      <c r="H29" s="34"/>
      <c r="I29" s="34"/>
      <c r="J29" s="34"/>
      <c r="K29" s="34"/>
      <c r="L29" s="34"/>
      <c r="M29" s="34"/>
      <c r="N29" s="34"/>
      <c r="O29" s="34"/>
      <c r="P29" s="34"/>
      <c r="Q29" s="34"/>
      <c r="R29" s="34"/>
      <c r="S29" s="34"/>
      <c r="T29" s="34"/>
      <c r="U29" s="34"/>
      <c r="V29" s="38"/>
      <c r="W29" s="38"/>
      <c r="X29" s="38"/>
      <c r="Y29" s="38"/>
      <c r="Z29" s="19"/>
      <c r="AA29" s="19"/>
    </row>
    <row r="30" spans="6:28" ht="29.45" customHeight="1" x14ac:dyDescent="0.25">
      <c r="F30" s="16" t="s">
        <v>326</v>
      </c>
      <c r="G30" s="84" t="s">
        <v>1079</v>
      </c>
      <c r="H30" s="34"/>
      <c r="I30" s="34"/>
      <c r="J30" s="34"/>
      <c r="K30" s="34"/>
      <c r="L30" s="34"/>
      <c r="M30" s="34"/>
      <c r="N30" s="34"/>
      <c r="O30" s="34"/>
      <c r="P30" s="34"/>
      <c r="Q30" s="34"/>
      <c r="R30" s="34"/>
      <c r="S30" s="34"/>
      <c r="T30" s="34"/>
      <c r="U30" s="34"/>
      <c r="V30" s="38"/>
      <c r="W30" s="38"/>
      <c r="X30" s="38"/>
      <c r="Y30" s="38"/>
      <c r="Z30" s="19"/>
      <c r="AA30" s="19"/>
    </row>
    <row r="31" spans="6:28" ht="29.45" customHeight="1" x14ac:dyDescent="0.25">
      <c r="F31" s="16" t="s">
        <v>1080</v>
      </c>
      <c r="G31" s="34" t="s">
        <v>1084</v>
      </c>
      <c r="H31" s="34"/>
      <c r="I31" s="34"/>
      <c r="J31" s="34"/>
      <c r="K31" s="34"/>
      <c r="L31" s="34"/>
      <c r="M31" s="34"/>
      <c r="N31" s="34"/>
      <c r="O31" s="34"/>
      <c r="P31" s="34"/>
      <c r="Q31" s="34"/>
      <c r="R31" s="34"/>
      <c r="S31" s="34"/>
      <c r="T31" s="34"/>
      <c r="U31" s="34"/>
      <c r="V31" s="38"/>
      <c r="W31" s="38"/>
      <c r="X31" s="38"/>
      <c r="Y31" s="38"/>
      <c r="Z31" s="19"/>
      <c r="AA31" s="19"/>
    </row>
    <row r="32" spans="6:28" ht="29.45" customHeight="1" x14ac:dyDescent="0.25">
      <c r="F32" s="34" t="s">
        <v>169</v>
      </c>
      <c r="G32" s="34"/>
      <c r="H32" s="34"/>
      <c r="I32" s="34"/>
      <c r="J32" s="34"/>
      <c r="K32" s="34"/>
      <c r="L32" s="34"/>
      <c r="M32" s="34"/>
      <c r="N32" s="34"/>
      <c r="O32" s="34"/>
      <c r="P32" s="34"/>
      <c r="Q32" s="34"/>
      <c r="R32" s="34"/>
      <c r="S32" s="34"/>
      <c r="T32" s="34"/>
      <c r="U32" s="34"/>
      <c r="V32" s="38"/>
      <c r="W32" s="38"/>
      <c r="X32" s="38"/>
      <c r="Y32" s="38"/>
      <c r="Z32" s="19"/>
      <c r="AA32" s="19"/>
    </row>
    <row r="33" spans="6:27" ht="29.45" customHeight="1" x14ac:dyDescent="0.25">
      <c r="F33" s="16" t="s">
        <v>170</v>
      </c>
      <c r="G33" s="16" t="s">
        <v>1085</v>
      </c>
      <c r="H33" s="34"/>
      <c r="I33" s="34"/>
      <c r="J33" s="34"/>
      <c r="K33" s="34"/>
      <c r="L33" s="34"/>
      <c r="M33" s="34"/>
      <c r="N33" s="34"/>
      <c r="O33" s="34"/>
      <c r="P33" s="34"/>
      <c r="Q33" s="34"/>
      <c r="R33" s="34"/>
      <c r="S33" s="34"/>
      <c r="T33" s="34"/>
      <c r="U33" s="34"/>
      <c r="V33" s="38"/>
      <c r="W33" s="38"/>
      <c r="X33" s="38"/>
      <c r="Y33" s="38"/>
      <c r="Z33" s="19"/>
      <c r="AA33" s="19"/>
    </row>
    <row r="34" spans="6:27" ht="29.45" customHeight="1" x14ac:dyDescent="0.25">
      <c r="F34" s="16" t="s">
        <v>171</v>
      </c>
      <c r="G34" s="16" t="s">
        <v>180</v>
      </c>
      <c r="H34" s="34"/>
      <c r="I34" s="34"/>
      <c r="J34" s="34"/>
      <c r="K34" s="34"/>
      <c r="L34" s="34"/>
      <c r="M34" s="34"/>
      <c r="N34" s="34"/>
      <c r="O34" s="34"/>
      <c r="P34" s="34"/>
      <c r="Q34" s="34"/>
      <c r="R34" s="34"/>
      <c r="S34" s="34"/>
      <c r="T34" s="34"/>
      <c r="U34" s="34"/>
      <c r="V34" s="38"/>
      <c r="W34" s="38"/>
      <c r="X34" s="38"/>
      <c r="Y34" s="38"/>
      <c r="Z34" s="19"/>
      <c r="AA34" s="19"/>
    </row>
    <row r="35" spans="6:27" ht="29.45" customHeight="1" x14ac:dyDescent="0.25">
      <c r="F35" s="16"/>
      <c r="G35" s="34" t="s">
        <v>1249</v>
      </c>
      <c r="H35" s="265"/>
      <c r="I35" s="265"/>
      <c r="J35" s="34"/>
      <c r="K35" s="34"/>
      <c r="L35" s="34"/>
      <c r="M35" s="34"/>
      <c r="N35" s="34"/>
      <c r="O35" s="34"/>
      <c r="P35" s="34"/>
      <c r="Q35" s="34"/>
      <c r="R35" s="34"/>
      <c r="S35" s="34"/>
      <c r="T35" s="34"/>
      <c r="U35" s="34"/>
      <c r="V35" s="38"/>
      <c r="W35" s="38"/>
      <c r="X35" s="38"/>
      <c r="Y35" s="38"/>
      <c r="Z35" s="19"/>
      <c r="AA35" s="19"/>
    </row>
    <row r="36" spans="6:27" ht="29.45" customHeight="1" x14ac:dyDescent="0.25">
      <c r="F36" s="34" t="s">
        <v>169</v>
      </c>
      <c r="G36" s="34"/>
      <c r="H36" s="34"/>
      <c r="I36" s="34"/>
      <c r="J36" s="34"/>
      <c r="K36" s="34"/>
      <c r="L36" s="34"/>
      <c r="M36" s="34"/>
      <c r="N36" s="34"/>
      <c r="O36" s="34"/>
      <c r="P36" s="34"/>
      <c r="Q36" s="34"/>
      <c r="R36" s="34"/>
      <c r="S36" s="34"/>
      <c r="T36" s="34"/>
      <c r="U36" s="34"/>
      <c r="V36" s="38"/>
      <c r="W36" s="38"/>
      <c r="X36" s="38"/>
      <c r="Y36" s="38"/>
      <c r="Z36" s="19"/>
      <c r="AA36" s="19"/>
    </row>
    <row r="37" spans="6:27" ht="29.45" customHeight="1" x14ac:dyDescent="0.25">
      <c r="F37" s="16" t="s">
        <v>170</v>
      </c>
      <c r="G37" s="16" t="s">
        <v>1086</v>
      </c>
      <c r="H37" s="34"/>
      <c r="I37" s="34"/>
      <c r="J37" s="34"/>
      <c r="K37" s="34"/>
      <c r="L37" s="34"/>
      <c r="M37" s="34"/>
      <c r="N37" s="34"/>
      <c r="O37" s="34"/>
      <c r="P37" s="34"/>
      <c r="Q37" s="34"/>
      <c r="R37" s="34"/>
      <c r="S37" s="34"/>
      <c r="T37" s="34"/>
      <c r="U37" s="34"/>
      <c r="V37" s="38"/>
      <c r="W37" s="38"/>
      <c r="X37" s="38"/>
      <c r="Y37" s="38"/>
      <c r="Z37" s="19"/>
      <c r="AA37" s="19"/>
    </row>
    <row r="38" spans="6:27" ht="29.45" customHeight="1" x14ac:dyDescent="0.25">
      <c r="F38" s="16" t="s">
        <v>324</v>
      </c>
      <c r="G38" s="16" t="s">
        <v>180</v>
      </c>
      <c r="H38" s="34"/>
      <c r="I38" s="34"/>
      <c r="J38" s="34"/>
      <c r="K38" s="34"/>
      <c r="L38" s="34"/>
      <c r="M38" s="34"/>
      <c r="N38" s="34"/>
      <c r="O38" s="34"/>
      <c r="P38" s="34"/>
      <c r="Q38" s="34"/>
      <c r="R38" s="34"/>
      <c r="S38" s="34"/>
      <c r="T38" s="34"/>
      <c r="U38" s="34"/>
      <c r="V38" s="38"/>
      <c r="W38" s="38"/>
      <c r="X38" s="38"/>
      <c r="Y38" s="38"/>
      <c r="Z38" s="19"/>
      <c r="AA38" s="19"/>
    </row>
    <row r="39" spans="6:27" ht="29.45" customHeight="1" x14ac:dyDescent="0.25">
      <c r="F39" s="16" t="s">
        <v>326</v>
      </c>
      <c r="G39" s="84" t="s">
        <v>1079</v>
      </c>
      <c r="H39" s="34"/>
      <c r="I39" s="34"/>
      <c r="J39" s="34"/>
      <c r="K39" s="34"/>
      <c r="L39" s="34"/>
      <c r="M39" s="34"/>
      <c r="N39" s="34"/>
      <c r="O39" s="34"/>
      <c r="P39" s="34"/>
      <c r="Q39" s="34"/>
      <c r="R39" s="34"/>
      <c r="S39" s="34"/>
      <c r="T39" s="34"/>
      <c r="U39" s="34"/>
      <c r="V39" s="38"/>
      <c r="W39" s="38"/>
      <c r="X39" s="38"/>
      <c r="Y39" s="38"/>
      <c r="Z39" s="19"/>
      <c r="AA39" s="19"/>
    </row>
    <row r="40" spans="6:27" ht="29.45" customHeight="1" x14ac:dyDescent="0.25">
      <c r="F40" s="16" t="s">
        <v>1080</v>
      </c>
      <c r="G40" s="34" t="s">
        <v>1087</v>
      </c>
      <c r="H40" s="34"/>
      <c r="I40" s="34"/>
      <c r="J40" s="34"/>
      <c r="K40" s="34"/>
      <c r="L40" s="34"/>
      <c r="M40" s="34"/>
      <c r="N40" s="34"/>
      <c r="O40" s="34"/>
      <c r="P40" s="34"/>
      <c r="Q40" s="34"/>
      <c r="R40" s="34"/>
      <c r="S40" s="34"/>
      <c r="T40" s="34"/>
      <c r="U40" s="34"/>
      <c r="V40" s="38"/>
      <c r="W40" s="38"/>
      <c r="X40" s="38"/>
      <c r="Y40" s="38"/>
      <c r="Z40" s="19"/>
      <c r="AA40" s="19"/>
    </row>
    <row r="41" spans="6:27" ht="29.45" customHeight="1" x14ac:dyDescent="0.25">
      <c r="F41" s="34" t="s">
        <v>169</v>
      </c>
      <c r="G41" s="34"/>
      <c r="H41" s="34"/>
      <c r="I41" s="34"/>
      <c r="J41" s="34"/>
      <c r="K41" s="34"/>
      <c r="L41" s="34"/>
      <c r="M41" s="34"/>
      <c r="N41" s="34"/>
      <c r="O41" s="34"/>
      <c r="P41" s="34"/>
      <c r="Q41" s="34"/>
      <c r="R41" s="34"/>
      <c r="S41" s="34"/>
      <c r="T41" s="34"/>
      <c r="U41" s="34"/>
      <c r="V41" s="38"/>
      <c r="W41" s="38"/>
      <c r="X41" s="38"/>
      <c r="Y41" s="38"/>
      <c r="Z41" s="19"/>
      <c r="AA41" s="19"/>
    </row>
    <row r="42" spans="6:27" ht="29.45" customHeight="1" x14ac:dyDescent="0.25">
      <c r="F42" s="16" t="s">
        <v>170</v>
      </c>
      <c r="G42" s="16" t="s">
        <v>1088</v>
      </c>
      <c r="H42" s="34"/>
      <c r="I42" s="34"/>
      <c r="J42" s="34"/>
      <c r="K42" s="34"/>
      <c r="L42" s="34"/>
      <c r="M42" s="34"/>
      <c r="N42" s="34"/>
      <c r="O42" s="34"/>
      <c r="P42" s="34"/>
      <c r="Q42" s="34"/>
      <c r="R42" s="34"/>
      <c r="S42" s="34"/>
      <c r="T42" s="34"/>
      <c r="U42" s="34"/>
      <c r="V42" s="38"/>
      <c r="W42" s="38"/>
      <c r="X42" s="38"/>
      <c r="Y42" s="38"/>
      <c r="Z42" s="19"/>
      <c r="AA42" s="19"/>
    </row>
    <row r="43" spans="6:27" ht="29.45" customHeight="1" x14ac:dyDescent="0.25">
      <c r="F43" s="16" t="s">
        <v>324</v>
      </c>
      <c r="G43" s="16" t="s">
        <v>180</v>
      </c>
      <c r="H43" s="34"/>
      <c r="I43" s="34"/>
      <c r="J43" s="34"/>
      <c r="K43" s="34"/>
      <c r="L43" s="34"/>
      <c r="M43" s="34"/>
      <c r="N43" s="34"/>
      <c r="O43" s="34"/>
      <c r="P43" s="34"/>
      <c r="Q43" s="34"/>
      <c r="R43" s="34"/>
      <c r="S43" s="34"/>
      <c r="T43" s="34"/>
      <c r="U43" s="34"/>
      <c r="V43" s="38"/>
      <c r="W43" s="38"/>
      <c r="X43" s="38"/>
      <c r="Y43" s="38"/>
      <c r="Z43" s="19"/>
      <c r="AA43" s="19"/>
    </row>
    <row r="44" spans="6:27" ht="29.45" customHeight="1" x14ac:dyDescent="0.25">
      <c r="F44" s="16" t="s">
        <v>326</v>
      </c>
      <c r="G44" s="84" t="s">
        <v>1079</v>
      </c>
      <c r="H44" s="34"/>
      <c r="I44" s="34"/>
      <c r="J44" s="34"/>
      <c r="K44" s="34"/>
      <c r="L44" s="34"/>
      <c r="M44" s="34"/>
      <c r="N44" s="34"/>
      <c r="O44" s="34"/>
      <c r="P44" s="34"/>
      <c r="Q44" s="34"/>
      <c r="R44" s="34"/>
      <c r="S44" s="34"/>
      <c r="T44" s="34"/>
      <c r="U44" s="34"/>
      <c r="V44" s="38"/>
      <c r="W44" s="38"/>
      <c r="X44" s="38"/>
      <c r="Y44" s="38"/>
      <c r="Z44" s="19"/>
      <c r="AA44" s="19"/>
    </row>
    <row r="45" spans="6:27" ht="29.45" customHeight="1" x14ac:dyDescent="0.25">
      <c r="F45" s="16" t="s">
        <v>1080</v>
      </c>
      <c r="G45" s="34" t="s">
        <v>1089</v>
      </c>
      <c r="H45" s="34"/>
      <c r="I45" s="34"/>
      <c r="J45" s="34"/>
      <c r="K45" s="34"/>
      <c r="L45" s="34"/>
      <c r="M45" s="34"/>
      <c r="N45" s="34"/>
      <c r="O45" s="34"/>
      <c r="P45" s="34"/>
      <c r="Q45" s="34"/>
      <c r="R45" s="34"/>
      <c r="S45" s="34"/>
      <c r="T45" s="34"/>
      <c r="U45" s="34"/>
      <c r="V45" s="38"/>
      <c r="W45" s="38"/>
      <c r="X45" s="38"/>
      <c r="Y45" s="38"/>
      <c r="Z45" s="19"/>
      <c r="AA45" s="19"/>
    </row>
    <row r="46" spans="6:27" ht="29.45" customHeight="1" x14ac:dyDescent="0.25">
      <c r="F46" s="34" t="s">
        <v>169</v>
      </c>
      <c r="G46" s="34"/>
      <c r="H46" s="34"/>
      <c r="I46" s="34"/>
      <c r="J46" s="34"/>
      <c r="K46" s="34"/>
      <c r="L46" s="34"/>
      <c r="M46" s="34"/>
      <c r="N46" s="34"/>
      <c r="O46" s="34"/>
      <c r="P46" s="34"/>
      <c r="Q46" s="34"/>
      <c r="R46" s="34"/>
      <c r="S46" s="34"/>
      <c r="T46" s="34"/>
      <c r="U46" s="34"/>
      <c r="V46" s="38"/>
      <c r="W46" s="38"/>
      <c r="X46" s="38"/>
      <c r="Y46" s="38"/>
      <c r="Z46" s="19"/>
      <c r="AA46" s="19"/>
    </row>
    <row r="47" spans="6:27" ht="29.45" customHeight="1" x14ac:dyDescent="0.25">
      <c r="F47" s="16" t="s">
        <v>170</v>
      </c>
      <c r="G47" s="16" t="s">
        <v>1090</v>
      </c>
      <c r="H47" s="34"/>
      <c r="I47" s="34"/>
      <c r="J47" s="34"/>
      <c r="K47" s="34"/>
      <c r="L47" s="34"/>
      <c r="M47" s="34"/>
      <c r="N47" s="34"/>
      <c r="O47" s="34"/>
      <c r="P47" s="34"/>
      <c r="Q47" s="34"/>
      <c r="R47" s="34"/>
      <c r="S47" s="34"/>
      <c r="T47" s="34"/>
      <c r="U47" s="34"/>
      <c r="V47" s="38"/>
      <c r="W47" s="38"/>
      <c r="X47" s="38"/>
      <c r="Y47" s="38"/>
      <c r="Z47" s="19"/>
      <c r="AA47" s="19"/>
    </row>
    <row r="48" spans="6:27" ht="29.45" customHeight="1" x14ac:dyDescent="0.25">
      <c r="F48" s="16" t="s">
        <v>324</v>
      </c>
      <c r="G48" s="16" t="s">
        <v>180</v>
      </c>
      <c r="H48" s="34"/>
      <c r="I48" s="34"/>
      <c r="J48" s="34"/>
      <c r="K48" s="34"/>
      <c r="L48" s="34"/>
      <c r="M48" s="34"/>
      <c r="N48" s="34"/>
      <c r="O48" s="34"/>
      <c r="P48" s="34"/>
      <c r="Q48" s="34"/>
      <c r="R48" s="34"/>
      <c r="S48" s="34"/>
      <c r="T48" s="34"/>
      <c r="U48" s="34"/>
      <c r="V48" s="38"/>
      <c r="W48" s="38"/>
      <c r="X48" s="38"/>
      <c r="Y48" s="38"/>
      <c r="Z48" s="19"/>
      <c r="AA48" s="19"/>
    </row>
    <row r="49" spans="6:27" ht="29.45" customHeight="1" x14ac:dyDescent="0.25">
      <c r="F49" s="16" t="s">
        <v>326</v>
      </c>
      <c r="G49" s="84" t="s">
        <v>1079</v>
      </c>
      <c r="H49" s="34"/>
      <c r="I49" s="34"/>
      <c r="J49" s="34"/>
      <c r="K49" s="34"/>
      <c r="L49" s="34"/>
      <c r="M49" s="34"/>
      <c r="N49" s="34"/>
      <c r="O49" s="34"/>
      <c r="P49" s="34"/>
      <c r="Q49" s="34"/>
      <c r="R49" s="34"/>
      <c r="S49" s="34"/>
      <c r="T49" s="34"/>
      <c r="U49" s="34"/>
      <c r="V49" s="38"/>
      <c r="W49" s="38"/>
      <c r="X49" s="38"/>
      <c r="Y49" s="38"/>
      <c r="Z49" s="19"/>
      <c r="AA49" s="19"/>
    </row>
    <row r="50" spans="6:27" ht="29.45" customHeight="1" x14ac:dyDescent="0.25">
      <c r="F50" s="16" t="s">
        <v>1080</v>
      </c>
      <c r="G50" s="34" t="s">
        <v>1091</v>
      </c>
      <c r="H50" s="34"/>
      <c r="I50" s="34"/>
      <c r="J50" s="34"/>
      <c r="K50" s="34"/>
      <c r="L50" s="34"/>
      <c r="M50" s="34"/>
      <c r="N50" s="34"/>
      <c r="O50" s="34"/>
      <c r="P50" s="34"/>
      <c r="Q50" s="34"/>
      <c r="R50" s="34"/>
      <c r="S50" s="34"/>
      <c r="T50" s="34"/>
      <c r="U50" s="34"/>
      <c r="V50" s="38"/>
      <c r="W50" s="38"/>
      <c r="X50" s="38"/>
      <c r="Y50" s="38"/>
      <c r="Z50" s="19"/>
      <c r="AA50" s="19"/>
    </row>
    <row r="51" spans="6:27" ht="29.45" customHeight="1" x14ac:dyDescent="0.25">
      <c r="F51" s="34" t="s">
        <v>169</v>
      </c>
      <c r="G51" s="34"/>
      <c r="H51" s="34"/>
      <c r="I51" s="34"/>
      <c r="J51" s="34"/>
      <c r="K51" s="34"/>
      <c r="L51" s="34"/>
      <c r="M51" s="34"/>
      <c r="N51" s="34"/>
      <c r="O51" s="34"/>
      <c r="P51" s="34"/>
      <c r="Q51" s="34"/>
      <c r="R51" s="34"/>
      <c r="S51" s="34"/>
      <c r="T51" s="34"/>
      <c r="U51" s="34"/>
      <c r="V51" s="38"/>
      <c r="W51" s="38"/>
      <c r="X51" s="38"/>
      <c r="Y51" s="38"/>
      <c r="Z51" s="19"/>
      <c r="AA51" s="19"/>
    </row>
    <row r="52" spans="6:27" ht="29.45" customHeight="1" x14ac:dyDescent="0.25">
      <c r="F52" s="16" t="s">
        <v>170</v>
      </c>
      <c r="G52" s="16" t="s">
        <v>1092</v>
      </c>
      <c r="H52" s="34"/>
      <c r="I52" s="34"/>
      <c r="J52" s="34"/>
      <c r="K52" s="34"/>
      <c r="L52" s="34"/>
      <c r="M52" s="34"/>
      <c r="N52" s="34"/>
      <c r="O52" s="34"/>
      <c r="P52" s="34"/>
      <c r="Q52" s="34"/>
      <c r="R52" s="34"/>
      <c r="S52" s="34"/>
      <c r="T52" s="34"/>
      <c r="U52" s="34"/>
      <c r="V52" s="38"/>
      <c r="W52" s="38"/>
      <c r="X52" s="38"/>
      <c r="Y52" s="38"/>
      <c r="Z52" s="19"/>
      <c r="AA52" s="19"/>
    </row>
    <row r="53" spans="6:27" ht="29.45" customHeight="1" x14ac:dyDescent="0.25">
      <c r="F53" s="16" t="s">
        <v>324</v>
      </c>
      <c r="G53" s="16" t="s">
        <v>180</v>
      </c>
      <c r="H53" s="34"/>
      <c r="I53" s="34"/>
      <c r="J53" s="34"/>
      <c r="K53" s="34"/>
      <c r="L53" s="34"/>
      <c r="M53" s="34"/>
      <c r="N53" s="34"/>
      <c r="O53" s="34"/>
      <c r="P53" s="34"/>
      <c r="Q53" s="34"/>
      <c r="R53" s="34"/>
      <c r="S53" s="34"/>
      <c r="T53" s="34"/>
      <c r="U53" s="34"/>
      <c r="V53" s="38"/>
      <c r="W53" s="38"/>
      <c r="X53" s="38"/>
      <c r="Y53" s="38"/>
      <c r="Z53" s="19"/>
      <c r="AA53" s="19"/>
    </row>
    <row r="54" spans="6:27" ht="29.45" customHeight="1" x14ac:dyDescent="0.25">
      <c r="F54" s="16" t="s">
        <v>326</v>
      </c>
      <c r="G54" s="84" t="s">
        <v>1079</v>
      </c>
      <c r="H54" s="34"/>
      <c r="I54" s="34"/>
      <c r="J54" s="34"/>
      <c r="K54" s="34"/>
      <c r="L54" s="34"/>
      <c r="M54" s="34"/>
      <c r="N54" s="34"/>
      <c r="O54" s="34"/>
      <c r="P54" s="34"/>
      <c r="Q54" s="34"/>
      <c r="R54" s="34"/>
      <c r="S54" s="34"/>
      <c r="T54" s="34"/>
      <c r="U54" s="34"/>
      <c r="V54" s="38"/>
      <c r="W54" s="38"/>
      <c r="X54" s="38"/>
      <c r="Y54" s="38"/>
      <c r="Z54" s="19"/>
      <c r="AA54" s="19"/>
    </row>
    <row r="55" spans="6:27" ht="29.45" customHeight="1" x14ac:dyDescent="0.25">
      <c r="F55" s="16" t="s">
        <v>1080</v>
      </c>
      <c r="G55" s="34" t="s">
        <v>1093</v>
      </c>
      <c r="H55" s="34"/>
      <c r="I55" s="34"/>
      <c r="J55" s="34"/>
      <c r="K55" s="34"/>
      <c r="L55" s="34"/>
      <c r="M55" s="34"/>
      <c r="N55" s="34"/>
      <c r="O55" s="34"/>
      <c r="P55" s="34"/>
      <c r="Q55" s="34"/>
      <c r="R55" s="34"/>
      <c r="S55" s="34"/>
      <c r="T55" s="34"/>
      <c r="U55" s="34"/>
      <c r="V55" s="38"/>
      <c r="W55" s="38"/>
      <c r="X55" s="38"/>
      <c r="Y55" s="38"/>
      <c r="Z55" s="19"/>
      <c r="AA55" s="19"/>
    </row>
    <row r="56" spans="6:27" ht="29.45" customHeight="1" x14ac:dyDescent="0.25">
      <c r="F56" s="34"/>
      <c r="G56" s="34"/>
      <c r="H56" s="34"/>
      <c r="I56" s="34"/>
      <c r="J56" s="34"/>
      <c r="K56" s="34"/>
      <c r="L56" s="34"/>
      <c r="M56" s="34"/>
      <c r="N56" s="34"/>
      <c r="O56" s="34"/>
      <c r="P56" s="34"/>
      <c r="Q56" s="34"/>
      <c r="R56" s="34"/>
      <c r="S56" s="34"/>
      <c r="T56" s="34"/>
      <c r="U56" s="34"/>
      <c r="V56" s="38"/>
      <c r="W56" s="38"/>
      <c r="X56" s="38"/>
      <c r="Y56" s="38"/>
      <c r="Z56" s="19"/>
      <c r="AA56" s="19"/>
    </row>
    <row r="57" spans="6:27" ht="29.45" customHeight="1" x14ac:dyDescent="0.25">
      <c r="F57" s="34"/>
      <c r="G57" s="34"/>
      <c r="H57" s="34"/>
      <c r="I57" s="34"/>
      <c r="J57" s="34"/>
      <c r="K57" s="34"/>
      <c r="L57" s="34"/>
      <c r="M57" s="34"/>
      <c r="N57" s="34"/>
      <c r="O57" s="34"/>
      <c r="P57" s="34"/>
      <c r="Q57" s="34"/>
      <c r="R57" s="34"/>
      <c r="S57" s="34"/>
      <c r="T57" s="34"/>
      <c r="U57" s="34"/>
      <c r="V57" s="38"/>
      <c r="W57" s="38"/>
      <c r="X57" s="38"/>
      <c r="Y57" s="38"/>
      <c r="Z57" s="19"/>
      <c r="AA57" s="19"/>
    </row>
    <row r="58" spans="6:27" ht="29.45" customHeight="1" x14ac:dyDescent="0.25">
      <c r="F58" s="34"/>
      <c r="G58" s="34"/>
      <c r="H58" s="34"/>
      <c r="I58" s="34"/>
      <c r="J58" s="34"/>
      <c r="K58" s="34"/>
      <c r="L58" s="34"/>
      <c r="M58" s="34"/>
      <c r="N58" s="34"/>
      <c r="O58" s="34"/>
      <c r="P58" s="34"/>
      <c r="Q58" s="34"/>
      <c r="R58" s="34"/>
      <c r="S58" s="34"/>
      <c r="T58" s="34"/>
      <c r="U58" s="34"/>
      <c r="V58" s="38"/>
      <c r="W58" s="38"/>
      <c r="X58" s="38"/>
      <c r="Y58" s="38"/>
      <c r="Z58" s="19"/>
      <c r="AA58" s="19"/>
    </row>
    <row r="59" spans="6:27" ht="29.45" customHeight="1" x14ac:dyDescent="0.25">
      <c r="F59" s="34"/>
      <c r="G59" s="34"/>
      <c r="H59" s="34"/>
      <c r="I59" s="34"/>
      <c r="J59" s="34"/>
      <c r="K59" s="34"/>
      <c r="L59" s="34"/>
      <c r="M59" s="34"/>
      <c r="N59" s="34"/>
      <c r="O59" s="34"/>
      <c r="P59" s="34"/>
      <c r="Q59" s="34"/>
      <c r="R59" s="34"/>
      <c r="S59" s="34"/>
      <c r="T59" s="34"/>
      <c r="U59" s="34"/>
      <c r="V59" s="38"/>
      <c r="W59" s="38"/>
      <c r="X59" s="38"/>
      <c r="Y59" s="38"/>
      <c r="Z59" s="19"/>
      <c r="AA59" s="19"/>
    </row>
    <row r="60" spans="6:27" ht="29.45" customHeight="1" x14ac:dyDescent="0.25">
      <c r="F60" s="34"/>
      <c r="G60" s="19"/>
      <c r="H60" s="19"/>
      <c r="I60" s="19"/>
      <c r="J60" s="19"/>
      <c r="K60" s="19"/>
      <c r="L60" s="19"/>
      <c r="M60" s="19"/>
      <c r="N60" s="19"/>
      <c r="O60" s="19"/>
      <c r="P60" s="19"/>
      <c r="Q60" s="19"/>
      <c r="R60" s="19"/>
      <c r="S60" s="19"/>
      <c r="T60" s="19"/>
      <c r="U60" s="19"/>
      <c r="V60" s="38"/>
      <c r="W60" s="38"/>
      <c r="X60" s="38"/>
      <c r="Y60" s="38"/>
      <c r="Z60" s="19"/>
      <c r="AA60" s="19"/>
    </row>
    <row r="61" spans="6:27" ht="29.45" customHeight="1" x14ac:dyDescent="0.25">
      <c r="F61" s="34"/>
      <c r="G61" s="19"/>
      <c r="H61" s="19"/>
      <c r="I61" s="19"/>
      <c r="J61" s="19"/>
      <c r="K61" s="19"/>
      <c r="L61" s="19"/>
      <c r="M61" s="19"/>
      <c r="N61" s="34"/>
      <c r="O61" s="34"/>
      <c r="P61" s="34"/>
      <c r="Q61" s="34"/>
      <c r="R61" s="38"/>
      <c r="S61" s="38"/>
      <c r="T61" s="38"/>
      <c r="U61" s="38"/>
      <c r="V61" s="38"/>
      <c r="W61" s="38"/>
      <c r="X61" s="38"/>
      <c r="Y61" s="38"/>
      <c r="Z61" s="19"/>
      <c r="AA61" s="19"/>
    </row>
    <row r="62" spans="6:27" ht="29.45" customHeight="1" x14ac:dyDescent="0.25">
      <c r="F62" s="19"/>
      <c r="G62" s="19"/>
      <c r="H62" s="19"/>
      <c r="I62" s="19"/>
      <c r="J62" s="19"/>
      <c r="K62" s="34"/>
      <c r="L62" s="34"/>
      <c r="M62" s="34"/>
      <c r="N62" s="34"/>
      <c r="O62" s="34"/>
      <c r="P62" s="34"/>
      <c r="Q62" s="34"/>
      <c r="R62" s="38"/>
      <c r="S62" s="38"/>
      <c r="T62" s="38"/>
      <c r="U62" s="38"/>
      <c r="V62" s="38"/>
      <c r="W62" s="38"/>
      <c r="X62" s="38"/>
      <c r="Y62" s="38"/>
      <c r="Z62" s="19"/>
      <c r="AA62" s="19"/>
    </row>
    <row r="63" spans="6:27" ht="29.45" customHeight="1" x14ac:dyDescent="0.25">
      <c r="F63" s="19"/>
      <c r="G63" s="19"/>
      <c r="H63" s="19"/>
      <c r="I63" s="19"/>
      <c r="J63" s="19"/>
      <c r="K63" s="34"/>
      <c r="L63" s="34"/>
      <c r="M63" s="34"/>
      <c r="N63" s="34"/>
      <c r="O63" s="34"/>
      <c r="P63" s="34"/>
      <c r="Q63" s="34"/>
      <c r="R63" s="38"/>
      <c r="S63" s="38"/>
      <c r="T63" s="38"/>
      <c r="U63" s="38"/>
      <c r="V63" s="38"/>
      <c r="W63" s="38"/>
      <c r="X63" s="38"/>
      <c r="Y63" s="38"/>
      <c r="Z63" s="19"/>
      <c r="AA63" s="19"/>
    </row>
    <row r="64" spans="6:27" ht="29.45" customHeight="1" x14ac:dyDescent="0.25">
      <c r="F64" s="19"/>
      <c r="G64" s="19"/>
      <c r="H64" s="19"/>
      <c r="I64" s="19"/>
      <c r="J64" s="19"/>
      <c r="K64" s="34"/>
      <c r="L64" s="34"/>
      <c r="M64" s="34"/>
      <c r="N64" s="34"/>
      <c r="O64" s="34"/>
      <c r="P64" s="34"/>
      <c r="Q64" s="34"/>
      <c r="R64" s="38"/>
      <c r="S64" s="38"/>
      <c r="T64" s="38"/>
      <c r="U64" s="38"/>
      <c r="V64" s="38"/>
      <c r="W64" s="38"/>
      <c r="X64" s="38"/>
      <c r="Y64" s="38"/>
      <c r="Z64" s="19"/>
      <c r="AA64" s="19"/>
    </row>
    <row r="65" spans="6:27" ht="29.45" customHeight="1" x14ac:dyDescent="0.25">
      <c r="F65" s="19"/>
      <c r="G65" s="19"/>
      <c r="H65" s="19"/>
      <c r="I65" s="19"/>
      <c r="J65" s="19"/>
      <c r="K65" s="38"/>
      <c r="L65" s="38"/>
      <c r="M65" s="38"/>
      <c r="N65" s="38"/>
      <c r="O65" s="38"/>
      <c r="P65" s="38"/>
      <c r="Q65" s="38"/>
      <c r="R65" s="38"/>
      <c r="S65" s="38"/>
      <c r="T65" s="38"/>
      <c r="U65" s="38"/>
      <c r="V65" s="38"/>
      <c r="W65" s="38"/>
      <c r="X65" s="38"/>
      <c r="Y65" s="38"/>
      <c r="Z65" s="19"/>
      <c r="AA65" s="19"/>
    </row>
    <row r="66" spans="6:27" ht="29.45" customHeight="1" x14ac:dyDescent="0.25">
      <c r="K66" s="38"/>
      <c r="L66" s="38"/>
      <c r="M66" s="38"/>
      <c r="N66" s="38"/>
      <c r="O66" s="38"/>
      <c r="P66" s="38"/>
      <c r="Q66" s="38"/>
      <c r="R66" s="38"/>
      <c r="S66" s="38"/>
      <c r="T66" s="38"/>
      <c r="U66" s="38"/>
      <c r="V66" s="38"/>
      <c r="W66" s="38"/>
      <c r="X66" s="38"/>
      <c r="Y66" s="38"/>
    </row>
    <row r="67" spans="6:27" ht="14.45" customHeight="1" x14ac:dyDescent="0.25">
      <c r="K67" s="38"/>
      <c r="L67" s="38"/>
      <c r="M67" s="38"/>
      <c r="N67" s="38"/>
      <c r="O67" s="38"/>
      <c r="P67" s="38"/>
      <c r="Q67" s="38"/>
      <c r="R67" s="38"/>
      <c r="S67" s="38"/>
      <c r="T67" s="38"/>
      <c r="U67" s="38"/>
      <c r="V67" s="38"/>
      <c r="W67" s="38"/>
      <c r="X67" s="38"/>
      <c r="Y67" s="38"/>
    </row>
    <row r="68" spans="6:27" ht="14.45" customHeight="1" x14ac:dyDescent="0.25">
      <c r="K68" s="38"/>
      <c r="L68" s="38"/>
      <c r="M68" s="38"/>
      <c r="N68" s="38"/>
      <c r="O68" s="38"/>
      <c r="P68" s="38"/>
      <c r="Q68" s="38"/>
      <c r="R68" s="38"/>
      <c r="S68" s="38"/>
      <c r="T68" s="38"/>
      <c r="U68" s="38"/>
      <c r="V68" s="38"/>
      <c r="W68" s="38"/>
      <c r="X68" s="38"/>
      <c r="Y68" s="38"/>
    </row>
    <row r="69" spans="6:27" ht="14.45" hidden="1" customHeight="1" x14ac:dyDescent="0.25">
      <c r="K69" s="38"/>
      <c r="L69" s="38"/>
      <c r="M69" s="38"/>
      <c r="N69" s="38"/>
      <c r="O69" s="38"/>
      <c r="P69" s="38"/>
      <c r="Q69" s="38"/>
      <c r="R69" s="38"/>
      <c r="S69" s="38"/>
      <c r="T69" s="38"/>
      <c r="U69" s="38"/>
      <c r="V69" s="38"/>
      <c r="W69" s="38"/>
      <c r="X69" s="38"/>
      <c r="Y69" s="38"/>
    </row>
    <row r="70" spans="6:27" ht="14.45" hidden="1" customHeight="1" x14ac:dyDescent="0.25">
      <c r="K70" s="38"/>
      <c r="L70" s="38"/>
      <c r="M70" s="38"/>
      <c r="N70" s="38"/>
      <c r="O70" s="38"/>
      <c r="P70" s="38"/>
      <c r="Q70" s="38"/>
      <c r="R70" s="38"/>
      <c r="S70" s="38"/>
      <c r="T70" s="38"/>
      <c r="U70" s="38"/>
      <c r="V70" s="38"/>
      <c r="W70" s="38"/>
      <c r="X70" s="38"/>
      <c r="Y70" s="38"/>
    </row>
    <row r="71" spans="6:27" ht="14.45" hidden="1" customHeight="1" x14ac:dyDescent="0.25">
      <c r="K71" s="38"/>
      <c r="L71" s="38"/>
      <c r="M71" s="38"/>
      <c r="N71" s="38"/>
      <c r="O71" s="38"/>
      <c r="P71" s="38"/>
      <c r="Q71" s="38"/>
      <c r="R71" s="38"/>
      <c r="S71" s="38"/>
      <c r="T71" s="38"/>
      <c r="U71" s="38"/>
      <c r="V71" s="38"/>
      <c r="W71" s="38"/>
      <c r="X71" s="38"/>
      <c r="Y71" s="38"/>
    </row>
    <row r="72" spans="6:27" ht="14.45" hidden="1" customHeight="1" x14ac:dyDescent="0.25">
      <c r="K72" s="38"/>
      <c r="L72" s="38"/>
      <c r="M72" s="42"/>
      <c r="N72" s="42"/>
      <c r="O72" s="42"/>
      <c r="P72" s="42"/>
      <c r="Q72" s="42"/>
      <c r="R72" s="42"/>
      <c r="S72" s="42"/>
      <c r="T72" s="42"/>
      <c r="U72" s="42"/>
      <c r="V72" s="42"/>
      <c r="W72" s="42"/>
      <c r="X72" s="42"/>
      <c r="Y72" s="42"/>
    </row>
    <row r="73" spans="6:27" ht="14.45" hidden="1" customHeight="1" x14ac:dyDescent="0.25">
      <c r="K73" s="38"/>
      <c r="L73" s="38"/>
      <c r="M73" s="42"/>
      <c r="N73" s="42"/>
      <c r="O73" s="42"/>
      <c r="P73" s="42"/>
      <c r="Q73" s="42"/>
      <c r="R73" s="42"/>
      <c r="S73" s="42"/>
      <c r="T73" s="42"/>
      <c r="U73" s="42"/>
      <c r="V73" s="42"/>
      <c r="W73" s="42"/>
      <c r="X73" s="42"/>
      <c r="Y73" s="42"/>
    </row>
    <row r="74" spans="6:27" ht="14.45" hidden="1" customHeight="1" x14ac:dyDescent="0.25">
      <c r="K74" s="19"/>
      <c r="L74" s="19"/>
      <c r="M74" s="19"/>
      <c r="N74" s="19"/>
      <c r="O74" s="19"/>
      <c r="P74" s="19"/>
      <c r="Q74" s="19"/>
      <c r="R74" s="19"/>
      <c r="S74" s="19"/>
      <c r="T74" s="19"/>
      <c r="U74" s="19"/>
      <c r="V74" s="19"/>
      <c r="W74" s="19"/>
      <c r="X74" s="19"/>
      <c r="Y74" s="19"/>
    </row>
    <row r="75" spans="6:27" ht="14.45" hidden="1" customHeight="1" x14ac:dyDescent="0.25">
      <c r="K75" s="19"/>
      <c r="L75" s="19"/>
      <c r="M75" s="19"/>
      <c r="N75" s="19"/>
      <c r="O75" s="19"/>
      <c r="P75" s="19"/>
      <c r="Q75" s="19"/>
      <c r="R75" s="19"/>
      <c r="S75" s="19"/>
      <c r="T75" s="19"/>
      <c r="U75" s="19"/>
      <c r="V75" s="19"/>
      <c r="W75" s="19"/>
      <c r="X75" s="19"/>
      <c r="Y75" s="19"/>
    </row>
    <row r="76" spans="6:27" ht="14.45" customHeight="1" x14ac:dyDescent="0.25"/>
    <row r="77" spans="6:27" ht="14.45" customHeight="1" x14ac:dyDescent="0.25"/>
    <row r="78" spans="6:27" ht="14.45" customHeight="1" x14ac:dyDescent="0.25"/>
    <row r="79" spans="6:27" ht="14.45" customHeight="1" x14ac:dyDescent="0.25"/>
  </sheetData>
  <mergeCells count="3">
    <mergeCell ref="G27:T27"/>
    <mergeCell ref="G21:AB21"/>
    <mergeCell ref="G23:AB23"/>
  </mergeCells>
  <pageMargins left="0.511811024" right="0.511811024" top="0.78740157499999996" bottom="0.78740157499999996" header="0.31496062000000002" footer="0.31496062000000002"/>
  <pageSetup orientation="portrait" r:id="rId1"/>
  <drawing r:id="rId2"/>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AD91"/>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42" customWidth="1"/>
    <col min="7" max="7" width="143.28515625" customWidth="1"/>
    <col min="8" max="8" width="46.5703125" customWidth="1"/>
    <col min="9"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25.9" customHeight="1" x14ac:dyDescent="0.25">
      <c r="F18" s="16" t="s">
        <v>166</v>
      </c>
      <c r="G18" s="38" t="s">
        <v>178</v>
      </c>
      <c r="H18" s="520"/>
      <c r="I18" s="520"/>
      <c r="J18" s="520"/>
      <c r="K18" s="19"/>
      <c r="N18" s="38"/>
      <c r="O18" s="38"/>
      <c r="P18" s="38"/>
      <c r="Q18" s="38"/>
      <c r="R18" s="38"/>
      <c r="S18" s="38"/>
      <c r="T18" s="38"/>
      <c r="U18" s="38"/>
      <c r="V18" s="38"/>
      <c r="W18" s="38"/>
      <c r="X18" s="38"/>
      <c r="Y18" s="38"/>
    </row>
    <row r="19" spans="6:25" ht="25.9" customHeight="1" x14ac:dyDescent="0.25">
      <c r="F19" s="16" t="s">
        <v>167</v>
      </c>
      <c r="G19" s="38" t="s">
        <v>1094</v>
      </c>
      <c r="H19" s="520"/>
      <c r="I19" s="520"/>
      <c r="J19" s="520"/>
      <c r="K19" s="19"/>
      <c r="N19" s="38"/>
      <c r="O19" s="38"/>
      <c r="P19" s="38"/>
      <c r="Q19" s="38"/>
      <c r="R19" s="38"/>
      <c r="S19" s="38"/>
      <c r="T19" s="38"/>
      <c r="U19" s="38"/>
      <c r="V19" s="38"/>
      <c r="W19" s="38"/>
      <c r="X19" s="38"/>
      <c r="Y19" s="38"/>
    </row>
    <row r="20" spans="6:25" ht="41.45" customHeight="1" x14ac:dyDescent="0.25">
      <c r="F20" s="16" t="s">
        <v>168</v>
      </c>
      <c r="G20" s="38" t="s">
        <v>237</v>
      </c>
      <c r="H20" s="520"/>
      <c r="I20" s="520"/>
      <c r="J20" s="520"/>
      <c r="K20" s="19"/>
      <c r="N20" s="38"/>
      <c r="O20" s="38"/>
      <c r="P20" s="38"/>
      <c r="Q20" s="38"/>
      <c r="R20" s="38"/>
      <c r="S20" s="38"/>
      <c r="T20" s="38"/>
      <c r="U20" s="38"/>
      <c r="V20" s="38"/>
      <c r="W20" s="38"/>
      <c r="X20" s="38"/>
      <c r="Y20" s="38"/>
    </row>
    <row r="21" spans="6:25" ht="60.6" customHeight="1" x14ac:dyDescent="0.25">
      <c r="F21" s="16" t="s">
        <v>170</v>
      </c>
      <c r="G21" s="49" t="s">
        <v>1078</v>
      </c>
      <c r="H21" s="49"/>
      <c r="I21" s="19"/>
      <c r="J21" s="19"/>
      <c r="K21" s="19"/>
      <c r="V21" s="38"/>
      <c r="W21" s="38"/>
      <c r="X21" s="38"/>
      <c r="Y21" s="38"/>
    </row>
    <row r="22" spans="6:25" ht="21.6" customHeight="1" x14ac:dyDescent="0.25">
      <c r="F22" s="16" t="s">
        <v>171</v>
      </c>
      <c r="G22" s="49" t="s">
        <v>180</v>
      </c>
      <c r="H22" s="19"/>
      <c r="I22" s="19"/>
      <c r="J22" s="19"/>
      <c r="K22" s="19"/>
      <c r="V22" s="38"/>
      <c r="W22" s="38"/>
      <c r="X22" s="38"/>
      <c r="Y22" s="38"/>
    </row>
    <row r="23" spans="6:25" ht="332.45" customHeight="1" x14ac:dyDescent="0.25">
      <c r="F23" s="34"/>
      <c r="G23" s="38" t="s">
        <v>1095</v>
      </c>
      <c r="H23" s="266"/>
      <c r="I23" s="19"/>
      <c r="J23" s="19"/>
      <c r="K23" s="19"/>
      <c r="V23" s="38"/>
      <c r="W23" s="38"/>
      <c r="X23" s="38"/>
      <c r="Y23" s="38"/>
    </row>
    <row r="24" spans="6:25" ht="29.45" customHeight="1" x14ac:dyDescent="0.25">
      <c r="F24" s="34" t="s">
        <v>169</v>
      </c>
      <c r="G24" s="38"/>
      <c r="H24" s="19"/>
      <c r="I24" s="19"/>
      <c r="J24" s="19"/>
      <c r="K24" s="19"/>
      <c r="V24" s="38"/>
      <c r="W24" s="38"/>
      <c r="X24" s="38"/>
      <c r="Y24" s="38"/>
    </row>
    <row r="25" spans="6:25" ht="15.75" x14ac:dyDescent="0.25">
      <c r="F25" s="16" t="s">
        <v>170</v>
      </c>
      <c r="G25" s="49" t="s">
        <v>1082</v>
      </c>
      <c r="H25" s="19"/>
      <c r="I25" s="19"/>
      <c r="J25" s="19"/>
      <c r="K25" s="19"/>
      <c r="V25" s="38"/>
      <c r="W25" s="38"/>
      <c r="X25" s="38"/>
      <c r="Y25" s="38"/>
    </row>
    <row r="26" spans="6:25" ht="15.75" x14ac:dyDescent="0.25">
      <c r="F26" s="16" t="s">
        <v>171</v>
      </c>
      <c r="G26" s="49" t="s">
        <v>180</v>
      </c>
      <c r="H26" s="19"/>
      <c r="I26" s="19"/>
      <c r="J26" s="19"/>
      <c r="K26" s="19"/>
      <c r="V26" s="38"/>
      <c r="W26" s="38"/>
      <c r="X26" s="38"/>
      <c r="Y26" s="38"/>
    </row>
    <row r="27" spans="6:25" ht="30" x14ac:dyDescent="0.25">
      <c r="F27" s="34"/>
      <c r="G27" s="38" t="s">
        <v>1096</v>
      </c>
      <c r="H27" s="19"/>
      <c r="I27" s="19"/>
      <c r="J27" s="19"/>
      <c r="K27" s="19"/>
      <c r="V27" s="38"/>
      <c r="W27" s="38"/>
      <c r="X27" s="38"/>
      <c r="Y27" s="38"/>
    </row>
    <row r="28" spans="6:25" ht="15.75" x14ac:dyDescent="0.25">
      <c r="F28" s="34" t="s">
        <v>169</v>
      </c>
      <c r="G28" s="38"/>
      <c r="H28" s="19"/>
      <c r="I28" s="19"/>
      <c r="J28" s="19"/>
      <c r="K28" s="19"/>
      <c r="V28" s="38"/>
      <c r="W28" s="38"/>
      <c r="X28" s="38"/>
      <c r="Y28" s="38"/>
    </row>
    <row r="29" spans="6:25" ht="15.75" x14ac:dyDescent="0.25">
      <c r="F29" s="16" t="s">
        <v>170</v>
      </c>
      <c r="G29" s="49" t="s">
        <v>1083</v>
      </c>
      <c r="H29" s="19"/>
      <c r="I29" s="19"/>
      <c r="J29" s="19"/>
      <c r="K29" s="19"/>
      <c r="V29" s="38"/>
      <c r="W29" s="38"/>
      <c r="X29" s="38"/>
      <c r="Y29" s="38"/>
    </row>
    <row r="30" spans="6:25" ht="15.75" x14ac:dyDescent="0.25">
      <c r="F30" s="16" t="s">
        <v>171</v>
      </c>
      <c r="G30" s="49" t="s">
        <v>180</v>
      </c>
      <c r="H30" s="19"/>
      <c r="I30" s="19"/>
      <c r="J30" s="19"/>
      <c r="K30" s="19"/>
      <c r="V30" s="38"/>
      <c r="W30" s="38"/>
      <c r="X30" s="38"/>
      <c r="Y30" s="38"/>
    </row>
    <row r="31" spans="6:25" ht="75" x14ac:dyDescent="0.25">
      <c r="F31" s="34"/>
      <c r="G31" s="38" t="s">
        <v>1414</v>
      </c>
      <c r="H31" s="266"/>
      <c r="I31" s="19"/>
      <c r="J31" s="19"/>
      <c r="K31" s="19"/>
      <c r="V31" s="38"/>
      <c r="W31" s="38"/>
      <c r="X31" s="38"/>
      <c r="Y31" s="38"/>
    </row>
    <row r="32" spans="6:25" ht="15.75" x14ac:dyDescent="0.25">
      <c r="F32" s="34" t="s">
        <v>169</v>
      </c>
      <c r="G32" s="38"/>
      <c r="H32" s="19"/>
      <c r="I32" s="19"/>
      <c r="J32" s="19"/>
      <c r="K32" s="19"/>
      <c r="V32" s="38"/>
      <c r="W32" s="38"/>
      <c r="X32" s="38"/>
      <c r="Y32" s="38"/>
    </row>
    <row r="33" spans="6:25" ht="15.75" x14ac:dyDescent="0.25">
      <c r="F33" s="16" t="s">
        <v>170</v>
      </c>
      <c r="G33" s="49" t="s">
        <v>1085</v>
      </c>
      <c r="H33" s="19"/>
      <c r="I33" s="19"/>
      <c r="J33" s="19"/>
      <c r="K33" s="19"/>
      <c r="V33" s="38"/>
      <c r="W33" s="38"/>
      <c r="X33" s="38"/>
      <c r="Y33" s="38"/>
    </row>
    <row r="34" spans="6:25" ht="15.75" x14ac:dyDescent="0.25">
      <c r="F34" s="16" t="s">
        <v>171</v>
      </c>
      <c r="G34" s="49" t="s">
        <v>180</v>
      </c>
      <c r="H34" s="19"/>
      <c r="I34" s="19"/>
      <c r="J34" s="19"/>
      <c r="K34" s="19"/>
      <c r="V34" s="38"/>
      <c r="W34" s="38"/>
      <c r="X34" s="38"/>
      <c r="Y34" s="38"/>
    </row>
    <row r="35" spans="6:25" ht="255.75" customHeight="1" x14ac:dyDescent="0.25">
      <c r="F35" s="34"/>
      <c r="G35" s="406" t="s">
        <v>1572</v>
      </c>
      <c r="H35" s="406"/>
      <c r="I35" s="19"/>
      <c r="J35" s="519"/>
      <c r="K35" s="519"/>
      <c r="V35" s="38"/>
      <c r="W35" s="38"/>
      <c r="X35" s="38"/>
      <c r="Y35" s="38"/>
    </row>
    <row r="36" spans="6:25" ht="15.75" x14ac:dyDescent="0.25">
      <c r="F36" s="34" t="s">
        <v>169</v>
      </c>
      <c r="G36" s="38"/>
      <c r="H36" s="19"/>
      <c r="I36" s="19"/>
      <c r="J36" s="19"/>
      <c r="K36" s="19"/>
      <c r="V36" s="38"/>
      <c r="W36" s="38"/>
      <c r="X36" s="38"/>
      <c r="Y36" s="38"/>
    </row>
    <row r="37" spans="6:25" ht="15.75" x14ac:dyDescent="0.25">
      <c r="F37" s="16" t="s">
        <v>170</v>
      </c>
      <c r="G37" s="49" t="s">
        <v>1086</v>
      </c>
      <c r="H37" s="19"/>
      <c r="I37" s="19"/>
      <c r="J37" s="19"/>
      <c r="K37" s="19"/>
      <c r="V37" s="38"/>
      <c r="W37" s="38"/>
      <c r="X37" s="38"/>
      <c r="Y37" s="38"/>
    </row>
    <row r="38" spans="6:25" ht="15.75" x14ac:dyDescent="0.25">
      <c r="F38" s="16" t="s">
        <v>171</v>
      </c>
      <c r="G38" s="49" t="s">
        <v>180</v>
      </c>
      <c r="H38" s="19"/>
      <c r="I38" s="19"/>
      <c r="J38" s="19"/>
      <c r="K38" s="19"/>
      <c r="V38" s="38"/>
      <c r="W38" s="38"/>
      <c r="X38" s="38"/>
      <c r="Y38" s="38"/>
    </row>
    <row r="39" spans="6:25" ht="147" customHeight="1" x14ac:dyDescent="0.25">
      <c r="F39" s="34"/>
      <c r="G39" s="38" t="s">
        <v>1097</v>
      </c>
      <c r="H39" s="19"/>
      <c r="I39" s="19"/>
      <c r="J39" s="19"/>
      <c r="K39" s="19"/>
      <c r="V39" s="38"/>
      <c r="W39" s="38"/>
      <c r="X39" s="38"/>
      <c r="Y39" s="38"/>
    </row>
    <row r="40" spans="6:25" ht="15.75" x14ac:dyDescent="0.25">
      <c r="F40" s="34" t="s">
        <v>169</v>
      </c>
      <c r="G40" s="38"/>
      <c r="H40" s="19"/>
      <c r="I40" s="19"/>
      <c r="J40" s="19"/>
      <c r="K40" s="19"/>
      <c r="V40" s="38"/>
      <c r="W40" s="38"/>
      <c r="X40" s="38"/>
      <c r="Y40" s="38"/>
    </row>
    <row r="41" spans="6:25" ht="30" x14ac:dyDescent="0.25">
      <c r="F41" s="16" t="s">
        <v>170</v>
      </c>
      <c r="G41" s="49" t="s">
        <v>1088</v>
      </c>
      <c r="H41" s="19"/>
      <c r="I41" s="19"/>
      <c r="J41" s="19"/>
      <c r="K41" s="19"/>
      <c r="V41" s="38"/>
      <c r="W41" s="38"/>
      <c r="X41" s="38"/>
      <c r="Y41" s="38"/>
    </row>
    <row r="42" spans="6:25" ht="15.75" x14ac:dyDescent="0.25">
      <c r="F42" s="16" t="s">
        <v>171</v>
      </c>
      <c r="G42" s="49" t="s">
        <v>180</v>
      </c>
      <c r="H42" s="19"/>
      <c r="I42" s="19"/>
      <c r="J42" s="19"/>
      <c r="K42" s="19"/>
      <c r="V42" s="38"/>
      <c r="W42" s="38"/>
      <c r="X42" s="38"/>
      <c r="Y42" s="38"/>
    </row>
    <row r="43" spans="6:25" ht="15.75" x14ac:dyDescent="0.25">
      <c r="F43" s="34"/>
      <c r="G43" s="38" t="s">
        <v>1098</v>
      </c>
      <c r="H43" s="19"/>
      <c r="I43" s="19"/>
      <c r="J43" s="19"/>
      <c r="K43" s="19"/>
      <c r="V43" s="38"/>
      <c r="W43" s="38"/>
      <c r="X43" s="38"/>
      <c r="Y43" s="38"/>
    </row>
    <row r="44" spans="6:25" ht="15.75" x14ac:dyDescent="0.25">
      <c r="F44" s="34" t="s">
        <v>169</v>
      </c>
      <c r="G44" s="38"/>
      <c r="H44" s="19"/>
      <c r="I44" s="19"/>
      <c r="J44" s="19"/>
      <c r="K44" s="19"/>
      <c r="V44" s="38"/>
      <c r="W44" s="38"/>
      <c r="X44" s="38"/>
      <c r="Y44" s="38"/>
    </row>
    <row r="45" spans="6:25" ht="15.75" x14ac:dyDescent="0.25">
      <c r="F45" s="16" t="s">
        <v>170</v>
      </c>
      <c r="G45" s="49" t="s">
        <v>1090</v>
      </c>
      <c r="H45" s="19"/>
      <c r="I45" s="19"/>
      <c r="J45" s="19"/>
      <c r="K45" s="19"/>
      <c r="V45" s="38"/>
      <c r="W45" s="38"/>
      <c r="X45" s="38"/>
      <c r="Y45" s="38"/>
    </row>
    <row r="46" spans="6:25" ht="15.75" x14ac:dyDescent="0.25">
      <c r="F46" s="16" t="s">
        <v>324</v>
      </c>
      <c r="G46" s="49" t="s">
        <v>180</v>
      </c>
      <c r="H46" s="19"/>
      <c r="I46" s="19"/>
      <c r="J46" s="19"/>
      <c r="K46" s="19"/>
      <c r="V46" s="38"/>
      <c r="W46" s="38"/>
      <c r="X46" s="38"/>
      <c r="Y46" s="38"/>
    </row>
    <row r="47" spans="6:25" ht="15.75" x14ac:dyDescent="0.25">
      <c r="F47" s="97" t="s">
        <v>326</v>
      </c>
      <c r="G47" s="98" t="s">
        <v>1079</v>
      </c>
      <c r="H47" s="19"/>
      <c r="I47" s="19"/>
      <c r="J47" s="19"/>
      <c r="K47" s="19"/>
      <c r="V47" s="38"/>
      <c r="W47" s="38"/>
      <c r="X47" s="38"/>
      <c r="Y47" s="38"/>
    </row>
    <row r="48" spans="6:25" ht="15.75" x14ac:dyDescent="0.25">
      <c r="F48" s="97" t="s">
        <v>1080</v>
      </c>
      <c r="G48" s="98" t="s">
        <v>1099</v>
      </c>
      <c r="H48" s="19"/>
      <c r="I48" s="19"/>
      <c r="J48" s="19"/>
      <c r="K48" s="19"/>
      <c r="V48" s="38"/>
      <c r="W48" s="38"/>
      <c r="X48" s="38"/>
      <c r="Y48" s="38"/>
    </row>
    <row r="49" spans="6:25" ht="15.75" x14ac:dyDescent="0.25">
      <c r="F49" s="34" t="s">
        <v>169</v>
      </c>
      <c r="G49" s="38"/>
      <c r="H49" s="19"/>
      <c r="I49" s="19"/>
      <c r="J49" s="19"/>
      <c r="K49" s="19"/>
      <c r="V49" s="38"/>
      <c r="W49" s="38"/>
      <c r="X49" s="38"/>
      <c r="Y49" s="38"/>
    </row>
    <row r="50" spans="6:25" ht="15.75" x14ac:dyDescent="0.25">
      <c r="F50" s="16" t="s">
        <v>170</v>
      </c>
      <c r="G50" s="49" t="s">
        <v>1092</v>
      </c>
      <c r="H50" s="19"/>
      <c r="I50" s="19"/>
      <c r="J50" s="19"/>
      <c r="K50" s="19"/>
      <c r="V50" s="38"/>
      <c r="W50" s="38"/>
      <c r="X50" s="38"/>
      <c r="Y50" s="38"/>
    </row>
    <row r="51" spans="6:25" ht="15.75" x14ac:dyDescent="0.25">
      <c r="F51" s="16" t="s">
        <v>324</v>
      </c>
      <c r="G51" s="49" t="s">
        <v>180</v>
      </c>
      <c r="H51" s="19"/>
      <c r="I51" s="19"/>
      <c r="J51" s="19"/>
      <c r="K51" s="19"/>
      <c r="V51" s="38"/>
      <c r="W51" s="38"/>
      <c r="X51" s="38"/>
      <c r="Y51" s="38"/>
    </row>
    <row r="52" spans="6:25" ht="15.75" x14ac:dyDescent="0.25">
      <c r="F52" s="97" t="s">
        <v>326</v>
      </c>
      <c r="G52" s="98" t="s">
        <v>1079</v>
      </c>
      <c r="H52" s="19"/>
      <c r="I52" s="19"/>
      <c r="J52" s="19"/>
      <c r="K52" s="19"/>
      <c r="V52" s="38"/>
      <c r="W52" s="38"/>
      <c r="X52" s="38"/>
      <c r="Y52" s="38"/>
    </row>
    <row r="53" spans="6:25" ht="15.75" x14ac:dyDescent="0.25">
      <c r="F53" s="97" t="s">
        <v>1080</v>
      </c>
      <c r="G53" s="98" t="s">
        <v>1100</v>
      </c>
      <c r="H53" s="19"/>
      <c r="I53" s="19"/>
      <c r="J53" s="19"/>
      <c r="K53" s="19"/>
      <c r="V53" s="38"/>
      <c r="W53" s="38"/>
      <c r="X53" s="38"/>
      <c r="Y53" s="38"/>
    </row>
    <row r="54" spans="6:25" ht="15.75" x14ac:dyDescent="0.25">
      <c r="F54" s="34" t="s">
        <v>169</v>
      </c>
      <c r="G54" s="38"/>
      <c r="H54" s="19"/>
      <c r="I54" s="19"/>
      <c r="J54" s="19"/>
      <c r="K54" s="19"/>
      <c r="V54" s="38"/>
      <c r="W54" s="38"/>
      <c r="X54" s="38"/>
      <c r="Y54" s="38"/>
    </row>
    <row r="55" spans="6:25" ht="15.75" x14ac:dyDescent="0.25">
      <c r="F55" s="16" t="s">
        <v>170</v>
      </c>
      <c r="G55" s="49" t="s">
        <v>1432</v>
      </c>
      <c r="H55" s="19"/>
      <c r="I55" s="19"/>
      <c r="J55" s="19"/>
      <c r="K55" s="19"/>
      <c r="V55" s="38"/>
      <c r="W55" s="38"/>
      <c r="X55" s="38"/>
      <c r="Y55" s="38"/>
    </row>
    <row r="56" spans="6:25" ht="15.75" x14ac:dyDescent="0.25">
      <c r="F56" s="16" t="s">
        <v>171</v>
      </c>
      <c r="G56" s="49" t="s">
        <v>180</v>
      </c>
      <c r="H56" s="19"/>
      <c r="I56" s="19"/>
      <c r="J56" s="19"/>
      <c r="K56" s="19"/>
      <c r="V56" s="38"/>
      <c r="W56" s="38"/>
      <c r="X56" s="38"/>
      <c r="Y56" s="38"/>
    </row>
    <row r="57" spans="6:25" ht="54" customHeight="1" x14ac:dyDescent="0.25">
      <c r="F57" s="34"/>
      <c r="G57" s="73" t="s">
        <v>764</v>
      </c>
      <c r="H57" s="87" t="s">
        <v>1101</v>
      </c>
      <c r="I57" s="19"/>
      <c r="J57" s="19"/>
      <c r="K57" s="19"/>
      <c r="V57" s="38"/>
      <c r="W57" s="38"/>
      <c r="X57" s="38"/>
      <c r="Y57" s="38"/>
    </row>
    <row r="58" spans="6:25" ht="42.6" customHeight="1" x14ac:dyDescent="0.25">
      <c r="F58" s="34"/>
      <c r="G58" s="73" t="s">
        <v>1102</v>
      </c>
      <c r="H58" s="267">
        <v>156000</v>
      </c>
      <c r="I58" s="19"/>
      <c r="J58" s="19"/>
      <c r="K58" s="19"/>
      <c r="V58" s="38"/>
      <c r="W58" s="38"/>
      <c r="X58" s="38"/>
      <c r="Y58" s="38"/>
    </row>
    <row r="59" spans="6:25" ht="42.6" customHeight="1" x14ac:dyDescent="0.25">
      <c r="F59" s="34"/>
      <c r="G59" s="73" t="s">
        <v>1103</v>
      </c>
      <c r="H59" s="267">
        <v>10000</v>
      </c>
      <c r="I59" s="19"/>
      <c r="J59" s="19"/>
      <c r="K59" s="19"/>
      <c r="V59" s="38"/>
      <c r="W59" s="38"/>
      <c r="X59" s="38"/>
      <c r="Y59" s="38"/>
    </row>
    <row r="60" spans="6:25" ht="42.6" customHeight="1" x14ac:dyDescent="0.25">
      <c r="F60" s="34"/>
      <c r="G60" s="73" t="s">
        <v>1104</v>
      </c>
      <c r="H60" s="267">
        <v>650473.59</v>
      </c>
      <c r="I60" s="19"/>
      <c r="J60" s="19"/>
      <c r="K60" s="19"/>
      <c r="V60" s="38"/>
      <c r="W60" s="38"/>
      <c r="X60" s="38"/>
      <c r="Y60" s="38"/>
    </row>
    <row r="61" spans="6:25" ht="42.6" customHeight="1" x14ac:dyDescent="0.25">
      <c r="F61" s="34"/>
      <c r="G61" s="73" t="s">
        <v>1105</v>
      </c>
      <c r="H61" s="267">
        <v>322122</v>
      </c>
      <c r="I61" s="19"/>
      <c r="J61" s="19"/>
      <c r="K61" s="19"/>
      <c r="V61" s="38"/>
      <c r="W61" s="38"/>
      <c r="X61" s="38"/>
      <c r="Y61" s="38"/>
    </row>
    <row r="62" spans="6:25" ht="42.6" customHeight="1" x14ac:dyDescent="0.25">
      <c r="F62" s="34"/>
      <c r="G62" s="73" t="s">
        <v>1106</v>
      </c>
      <c r="H62" s="267">
        <v>1250840</v>
      </c>
      <c r="I62" s="19"/>
      <c r="J62" s="19"/>
      <c r="K62" s="19"/>
      <c r="V62" s="38"/>
      <c r="W62" s="38"/>
      <c r="X62" s="38"/>
      <c r="Y62" s="38"/>
    </row>
    <row r="63" spans="6:25" ht="42.6" customHeight="1" x14ac:dyDescent="0.25">
      <c r="F63" s="34"/>
      <c r="G63" s="73" t="s">
        <v>1107</v>
      </c>
      <c r="H63" s="267">
        <v>300770.40000000002</v>
      </c>
      <c r="I63" s="19"/>
      <c r="J63" s="19"/>
      <c r="K63" s="19"/>
      <c r="N63" s="7"/>
      <c r="O63" s="7"/>
      <c r="P63" s="7"/>
      <c r="Q63" s="7"/>
      <c r="R63" s="38"/>
      <c r="S63" s="38"/>
      <c r="T63" s="38"/>
      <c r="U63" s="38"/>
      <c r="V63" s="38"/>
      <c r="W63" s="38"/>
      <c r="X63" s="38"/>
      <c r="Y63" s="38"/>
    </row>
    <row r="64" spans="6:25" ht="42.6" customHeight="1" x14ac:dyDescent="0.25">
      <c r="F64" s="34"/>
      <c r="G64" s="73" t="s">
        <v>1108</v>
      </c>
      <c r="H64" s="267">
        <v>60000</v>
      </c>
      <c r="I64" s="19"/>
      <c r="J64" s="19"/>
      <c r="K64" s="19"/>
      <c r="L64" s="7"/>
      <c r="M64" s="7"/>
      <c r="N64" s="7"/>
      <c r="O64" s="7"/>
      <c r="P64" s="7"/>
      <c r="Q64" s="7"/>
      <c r="R64" s="38"/>
      <c r="S64" s="38"/>
      <c r="T64" s="38"/>
      <c r="U64" s="38"/>
      <c r="V64" s="38"/>
      <c r="W64" s="38"/>
      <c r="X64" s="38"/>
      <c r="Y64" s="38"/>
    </row>
    <row r="65" spans="6:25" ht="42.6" customHeight="1" x14ac:dyDescent="0.25">
      <c r="F65" s="34"/>
      <c r="G65" s="73" t="s">
        <v>1109</v>
      </c>
      <c r="H65" s="267">
        <v>208093.4</v>
      </c>
      <c r="I65" s="19"/>
      <c r="J65" s="19"/>
      <c r="K65" s="19"/>
      <c r="L65" s="7"/>
      <c r="M65" s="7"/>
      <c r="N65" s="7"/>
      <c r="O65" s="7"/>
      <c r="P65" s="7"/>
      <c r="Q65" s="7"/>
      <c r="R65" s="38"/>
      <c r="S65" s="38"/>
      <c r="T65" s="38"/>
      <c r="U65" s="38"/>
      <c r="V65" s="38"/>
      <c r="W65" s="38"/>
      <c r="X65" s="38"/>
      <c r="Y65" s="38"/>
    </row>
    <row r="66" spans="6:25" ht="42.6" customHeight="1" x14ac:dyDescent="0.25">
      <c r="F66" s="34"/>
      <c r="G66" s="73" t="s">
        <v>185</v>
      </c>
      <c r="H66" s="267">
        <v>2958299.39</v>
      </c>
      <c r="I66" s="19"/>
      <c r="J66" s="19"/>
      <c r="K66" s="19"/>
      <c r="L66" s="7"/>
      <c r="M66" s="7"/>
      <c r="N66" s="7"/>
      <c r="O66" s="7"/>
      <c r="P66" s="7"/>
      <c r="Q66" s="7"/>
      <c r="R66" s="38"/>
      <c r="S66" s="38"/>
      <c r="T66" s="38"/>
      <c r="U66" s="38"/>
      <c r="V66" s="38"/>
      <c r="W66" s="38"/>
      <c r="X66" s="38"/>
      <c r="Y66" s="38"/>
    </row>
    <row r="67" spans="6:25" ht="15.75" x14ac:dyDescent="0.25">
      <c r="F67" s="34" t="s">
        <v>169</v>
      </c>
      <c r="G67" s="38"/>
      <c r="H67" s="19"/>
      <c r="I67" s="19"/>
      <c r="J67" s="19"/>
      <c r="K67" s="19"/>
      <c r="L67" s="38"/>
      <c r="M67" s="38"/>
      <c r="N67" s="38"/>
      <c r="O67" s="38"/>
      <c r="P67" s="38"/>
      <c r="Q67" s="38"/>
      <c r="R67" s="38"/>
      <c r="S67" s="38"/>
      <c r="T67" s="38"/>
      <c r="U67" s="38"/>
      <c r="V67" s="38"/>
      <c r="W67" s="38"/>
      <c r="X67" s="38"/>
      <c r="Y67" s="38"/>
    </row>
    <row r="68" spans="6:25" ht="64.900000000000006" customHeight="1" x14ac:dyDescent="0.25">
      <c r="F68" s="16" t="s">
        <v>913</v>
      </c>
      <c r="G68" s="406" t="s">
        <v>1110</v>
      </c>
      <c r="H68" s="406"/>
      <c r="I68" s="19"/>
      <c r="J68" s="19"/>
      <c r="K68" s="19"/>
      <c r="L68" s="38"/>
      <c r="M68" s="38"/>
      <c r="N68" s="38"/>
      <c r="O68" s="38"/>
      <c r="P68" s="38"/>
      <c r="Q68" s="38"/>
      <c r="R68" s="38"/>
      <c r="S68" s="38"/>
      <c r="T68" s="38"/>
      <c r="U68" s="38"/>
      <c r="V68" s="38"/>
      <c r="W68" s="38"/>
      <c r="X68" s="38"/>
      <c r="Y68" s="38"/>
    </row>
    <row r="69" spans="6:25" ht="15.75" x14ac:dyDescent="0.25">
      <c r="F69" s="34"/>
      <c r="G69" s="406"/>
      <c r="H69" s="406"/>
      <c r="I69" s="19"/>
      <c r="J69" s="19"/>
      <c r="K69" s="19"/>
      <c r="L69" s="38"/>
      <c r="M69" s="38"/>
      <c r="N69" s="38"/>
      <c r="O69" s="38"/>
      <c r="P69" s="38"/>
      <c r="Q69" s="38"/>
      <c r="R69" s="38"/>
      <c r="S69" s="38"/>
      <c r="T69" s="38"/>
      <c r="U69" s="38"/>
      <c r="V69" s="38"/>
      <c r="W69" s="38"/>
      <c r="X69" s="38"/>
      <c r="Y69" s="38"/>
    </row>
    <row r="70" spans="6:25" ht="15.75" x14ac:dyDescent="0.25">
      <c r="F70" s="34"/>
      <c r="G70" s="406"/>
      <c r="H70" s="406"/>
      <c r="I70" s="19"/>
      <c r="J70" s="19"/>
      <c r="K70" s="19"/>
      <c r="L70" s="38"/>
      <c r="M70" s="38"/>
      <c r="N70" s="38"/>
      <c r="O70" s="38"/>
      <c r="P70" s="38"/>
      <c r="Q70" s="38"/>
      <c r="R70" s="38"/>
      <c r="S70" s="38"/>
      <c r="T70" s="38"/>
      <c r="U70" s="38"/>
      <c r="V70" s="38"/>
      <c r="W70" s="38"/>
      <c r="X70" s="38"/>
      <c r="Y70" s="38"/>
    </row>
    <row r="71" spans="6:25" ht="15.75" x14ac:dyDescent="0.25">
      <c r="F71" s="34"/>
      <c r="G71" s="406"/>
      <c r="H71" s="406"/>
      <c r="I71" s="19"/>
      <c r="J71" s="19"/>
      <c r="K71" s="19"/>
      <c r="L71" s="38"/>
      <c r="M71" s="38"/>
      <c r="N71" s="38"/>
      <c r="O71" s="38"/>
      <c r="P71" s="38"/>
      <c r="Q71" s="38"/>
      <c r="R71" s="38"/>
      <c r="S71" s="38"/>
      <c r="T71" s="38"/>
      <c r="U71" s="38"/>
      <c r="V71" s="38"/>
      <c r="W71" s="38"/>
      <c r="X71" s="38"/>
      <c r="Y71" s="38"/>
    </row>
    <row r="72" spans="6:25" ht="15.75" x14ac:dyDescent="0.25">
      <c r="F72" s="34"/>
      <c r="G72" s="406"/>
      <c r="H72" s="406"/>
      <c r="I72" s="19"/>
      <c r="J72" s="19"/>
      <c r="K72" s="19"/>
      <c r="L72" s="38"/>
      <c r="M72" s="38"/>
      <c r="N72" s="38"/>
      <c r="O72" s="38"/>
      <c r="P72" s="38"/>
      <c r="Q72" s="38"/>
      <c r="R72" s="38"/>
      <c r="S72" s="38"/>
      <c r="T72" s="38"/>
      <c r="U72" s="38"/>
      <c r="V72" s="38"/>
      <c r="W72" s="38"/>
      <c r="X72" s="38"/>
      <c r="Y72" s="38"/>
    </row>
    <row r="73" spans="6:25" ht="14.45" customHeight="1" x14ac:dyDescent="0.25">
      <c r="F73" s="34"/>
      <c r="G73" s="406"/>
      <c r="H73" s="406"/>
      <c r="I73" s="19"/>
      <c r="J73" s="19"/>
      <c r="K73" s="19"/>
      <c r="L73" s="38"/>
      <c r="M73" s="38"/>
      <c r="N73" s="38"/>
      <c r="O73" s="38"/>
      <c r="P73" s="38"/>
      <c r="Q73" s="38"/>
      <c r="R73" s="38"/>
      <c r="S73" s="38"/>
      <c r="T73" s="38"/>
      <c r="U73" s="38"/>
      <c r="V73" s="38"/>
      <c r="W73" s="38"/>
      <c r="X73" s="38"/>
      <c r="Y73" s="38"/>
    </row>
    <row r="74" spans="6:25" ht="14.45" customHeight="1" x14ac:dyDescent="0.25">
      <c r="F74" s="34"/>
      <c r="G74" s="406"/>
      <c r="H74" s="406"/>
      <c r="I74" s="19"/>
      <c r="J74" s="19"/>
      <c r="K74" s="19"/>
      <c r="L74" s="38"/>
      <c r="M74" s="42"/>
      <c r="N74" s="42"/>
      <c r="O74" s="42"/>
      <c r="P74" s="42"/>
      <c r="Q74" s="42"/>
      <c r="R74" s="42"/>
      <c r="S74" s="42"/>
      <c r="T74" s="42"/>
      <c r="U74" s="42"/>
      <c r="V74" s="42"/>
      <c r="W74" s="42"/>
      <c r="X74" s="42"/>
      <c r="Y74" s="42"/>
    </row>
    <row r="75" spans="6:25" ht="14.45" customHeight="1" x14ac:dyDescent="0.25">
      <c r="F75" s="7"/>
      <c r="G75" s="406"/>
      <c r="H75" s="406"/>
      <c r="L75" s="38"/>
      <c r="M75" s="42"/>
      <c r="N75" s="42"/>
      <c r="O75" s="42"/>
      <c r="P75" s="42"/>
      <c r="Q75" s="42"/>
      <c r="R75" s="42"/>
      <c r="S75" s="42"/>
      <c r="T75" s="42"/>
      <c r="U75" s="42"/>
      <c r="V75" s="42"/>
      <c r="W75" s="42"/>
      <c r="X75" s="42"/>
      <c r="Y75" s="42"/>
    </row>
    <row r="76" spans="6:25" ht="14.45" customHeight="1" x14ac:dyDescent="0.25">
      <c r="F76" s="7"/>
      <c r="G76" s="406"/>
      <c r="H76" s="406"/>
      <c r="L76" s="19"/>
      <c r="M76" s="19"/>
      <c r="N76" s="19"/>
      <c r="O76" s="19"/>
      <c r="P76" s="19"/>
      <c r="Q76" s="19"/>
      <c r="R76" s="19"/>
      <c r="S76" s="19"/>
      <c r="T76" s="19"/>
      <c r="U76" s="19"/>
      <c r="V76" s="19"/>
      <c r="W76" s="19"/>
      <c r="X76" s="19"/>
      <c r="Y76" s="19"/>
    </row>
    <row r="77" spans="6:25" ht="14.45" customHeight="1" x14ac:dyDescent="0.25">
      <c r="F77" s="7"/>
      <c r="G77" s="406"/>
      <c r="H77" s="406"/>
      <c r="L77" s="19"/>
      <c r="M77" s="19"/>
      <c r="N77" s="19"/>
      <c r="O77" s="19"/>
      <c r="P77" s="19"/>
      <c r="Q77" s="19"/>
      <c r="R77" s="19"/>
      <c r="S77" s="19"/>
      <c r="T77" s="19"/>
      <c r="U77" s="19"/>
      <c r="V77" s="19"/>
      <c r="W77" s="19"/>
      <c r="X77" s="19"/>
      <c r="Y77" s="19"/>
    </row>
    <row r="78" spans="6:25" ht="14.45" customHeight="1" x14ac:dyDescent="0.25">
      <c r="F78" s="7"/>
      <c r="G78" s="81"/>
    </row>
    <row r="79" spans="6:25" ht="14.45" customHeight="1" x14ac:dyDescent="0.25">
      <c r="F79" s="7"/>
      <c r="G79" s="81"/>
    </row>
    <row r="80" spans="6:25" ht="14.45" customHeight="1" x14ac:dyDescent="0.25">
      <c r="F80" s="7"/>
      <c r="G80" s="81"/>
    </row>
    <row r="81" spans="6:7" ht="14.45" customHeight="1" x14ac:dyDescent="0.25">
      <c r="F81" s="7"/>
      <c r="G81" s="81"/>
    </row>
    <row r="82" spans="6:7" ht="14.45" customHeight="1" x14ac:dyDescent="0.25">
      <c r="F82" s="7"/>
      <c r="G82" s="81"/>
    </row>
    <row r="83" spans="6:7" ht="14.45" customHeight="1" x14ac:dyDescent="0.25">
      <c r="F83" s="7"/>
      <c r="G83" s="81"/>
    </row>
    <row r="84" spans="6:7" ht="14.45" customHeight="1" x14ac:dyDescent="0.25">
      <c r="F84" s="7"/>
      <c r="G84" s="81"/>
    </row>
    <row r="85" spans="6:7" ht="14.45" customHeight="1" x14ac:dyDescent="0.25">
      <c r="F85" s="7"/>
      <c r="G85" s="81"/>
    </row>
    <row r="86" spans="6:7" ht="14.45" customHeight="1" x14ac:dyDescent="0.25">
      <c r="F86" s="7"/>
      <c r="G86" s="81"/>
    </row>
    <row r="87" spans="6:7" ht="14.45" customHeight="1" x14ac:dyDescent="0.25"/>
    <row r="88" spans="6:7" ht="14.45" customHeight="1" x14ac:dyDescent="0.25"/>
    <row r="89" spans="6:7" ht="14.45" customHeight="1" x14ac:dyDescent="0.25"/>
    <row r="90" spans="6:7" ht="14.45" customHeight="1" x14ac:dyDescent="0.25"/>
    <row r="91" spans="6:7" ht="14.45" customHeight="1" x14ac:dyDescent="0.25"/>
  </sheetData>
  <mergeCells count="4">
    <mergeCell ref="H18:J20"/>
    <mergeCell ref="G35:H35"/>
    <mergeCell ref="J35:K35"/>
    <mergeCell ref="G68:H77"/>
  </mergeCells>
  <pageMargins left="0.511811024" right="0.511811024" top="0.78740157499999996" bottom="0.78740157499999996" header="0.31496062000000002" footer="0.31496062000000002"/>
  <pageSetup orientation="portrait" r:id="rId1"/>
  <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AD79"/>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42" customWidth="1"/>
    <col min="7" max="7" width="156.85546875" customWidth="1"/>
    <col min="8"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29.45" customHeight="1" x14ac:dyDescent="0.25">
      <c r="F18" s="16" t="s">
        <v>166</v>
      </c>
      <c r="G18" s="38" t="s">
        <v>178</v>
      </c>
      <c r="H18" s="19"/>
      <c r="I18" s="19"/>
      <c r="J18" s="19"/>
      <c r="K18" s="19"/>
      <c r="L18" s="18"/>
      <c r="M18" s="18"/>
      <c r="N18" s="229"/>
      <c r="O18" s="229"/>
      <c r="P18" s="229"/>
      <c r="Q18" s="229"/>
      <c r="R18" s="38"/>
      <c r="S18" s="38"/>
      <c r="T18" s="38"/>
      <c r="U18" s="38"/>
      <c r="V18" s="38"/>
      <c r="W18" s="38"/>
      <c r="X18" s="38"/>
      <c r="Y18" s="38"/>
    </row>
    <row r="19" spans="6:25" ht="29.45" customHeight="1" x14ac:dyDescent="0.25">
      <c r="F19" s="16" t="s">
        <v>167</v>
      </c>
      <c r="G19" s="38" t="s">
        <v>236</v>
      </c>
      <c r="H19" s="19"/>
      <c r="I19" s="19"/>
      <c r="J19" s="19"/>
      <c r="K19" s="19"/>
      <c r="L19" s="18"/>
      <c r="M19" s="18"/>
      <c r="N19" s="229"/>
      <c r="O19" s="229"/>
      <c r="P19" s="229"/>
      <c r="Q19" s="229"/>
      <c r="R19" s="38"/>
      <c r="S19" s="38"/>
      <c r="T19" s="38"/>
      <c r="U19" s="38"/>
      <c r="V19" s="38"/>
      <c r="W19" s="38"/>
      <c r="X19" s="38"/>
      <c r="Y19" s="38"/>
    </row>
    <row r="20" spans="6:25" ht="29.45" customHeight="1" x14ac:dyDescent="0.25">
      <c r="F20" s="16" t="s">
        <v>168</v>
      </c>
      <c r="G20" s="38" t="s">
        <v>237</v>
      </c>
      <c r="H20" s="19"/>
      <c r="I20" s="19"/>
      <c r="J20" s="19"/>
      <c r="K20" s="19"/>
      <c r="L20" s="18"/>
      <c r="M20" s="18"/>
      <c r="N20" s="229"/>
      <c r="O20" s="229"/>
      <c r="P20" s="229"/>
      <c r="Q20" s="229"/>
      <c r="R20" s="38"/>
      <c r="S20" s="38"/>
      <c r="T20" s="38"/>
      <c r="U20" s="38"/>
      <c r="V20" s="38"/>
      <c r="W20" s="38"/>
      <c r="X20" s="38"/>
      <c r="Y20" s="38"/>
    </row>
    <row r="21" spans="6:25" ht="22.9" customHeight="1" x14ac:dyDescent="0.25">
      <c r="F21" s="16" t="s">
        <v>170</v>
      </c>
      <c r="G21" s="49" t="s">
        <v>1111</v>
      </c>
      <c r="H21" s="19"/>
      <c r="I21" s="19"/>
      <c r="J21" s="19"/>
      <c r="K21" s="19"/>
      <c r="L21" s="18"/>
      <c r="M21" s="18"/>
      <c r="N21" s="18"/>
      <c r="O21" s="18"/>
      <c r="P21" s="18"/>
      <c r="Q21" s="18"/>
      <c r="V21" s="38"/>
      <c r="W21" s="38"/>
      <c r="X21" s="38"/>
      <c r="Y21" s="38"/>
    </row>
    <row r="22" spans="6:25" ht="29.45" customHeight="1" x14ac:dyDescent="0.25">
      <c r="F22" s="16" t="s">
        <v>171</v>
      </c>
      <c r="G22" s="49" t="s">
        <v>180</v>
      </c>
      <c r="H22" s="19"/>
      <c r="I22" s="19"/>
      <c r="J22" s="19"/>
      <c r="K22" s="19"/>
      <c r="L22" s="18"/>
      <c r="M22" s="18"/>
      <c r="N22" s="18"/>
      <c r="O22" s="18"/>
      <c r="P22" s="18"/>
      <c r="Q22" s="18"/>
      <c r="V22" s="38"/>
      <c r="W22" s="38"/>
      <c r="X22" s="38"/>
      <c r="Y22" s="38"/>
    </row>
    <row r="23" spans="6:25" ht="45" x14ac:dyDescent="0.25">
      <c r="F23" s="34"/>
      <c r="G23" s="38" t="s">
        <v>1112</v>
      </c>
      <c r="H23" s="514"/>
      <c r="I23" s="514"/>
      <c r="J23" s="514"/>
      <c r="K23" s="19"/>
      <c r="L23" s="18"/>
      <c r="M23" s="18"/>
      <c r="N23" s="18"/>
      <c r="O23" s="18"/>
      <c r="P23" s="18"/>
      <c r="Q23" s="18"/>
      <c r="V23" s="38"/>
      <c r="W23" s="38"/>
      <c r="X23" s="38"/>
      <c r="Y23" s="38"/>
    </row>
    <row r="24" spans="6:25" ht="18" x14ac:dyDescent="0.25">
      <c r="F24" s="34" t="s">
        <v>169</v>
      </c>
      <c r="G24" s="38"/>
      <c r="H24" s="19"/>
      <c r="I24" s="19"/>
      <c r="J24" s="19"/>
      <c r="K24" s="19"/>
      <c r="L24" s="18"/>
      <c r="M24" s="18"/>
      <c r="N24" s="18"/>
      <c r="O24" s="18"/>
      <c r="P24" s="18"/>
      <c r="Q24" s="18"/>
      <c r="V24" s="38"/>
      <c r="W24" s="38"/>
      <c r="X24" s="38"/>
      <c r="Y24" s="38"/>
    </row>
    <row r="25" spans="6:25" ht="23.45" customHeight="1" x14ac:dyDescent="0.25">
      <c r="F25" s="16" t="s">
        <v>170</v>
      </c>
      <c r="G25" s="49" t="s">
        <v>1113</v>
      </c>
      <c r="H25" s="19"/>
      <c r="I25" s="19"/>
      <c r="J25" s="19"/>
      <c r="K25" s="19"/>
      <c r="L25" s="18"/>
      <c r="M25" s="18"/>
      <c r="N25" s="18"/>
      <c r="O25" s="18"/>
      <c r="P25" s="18"/>
      <c r="Q25" s="18"/>
      <c r="V25" s="38"/>
      <c r="W25" s="38"/>
      <c r="X25" s="38"/>
      <c r="Y25" s="38"/>
    </row>
    <row r="26" spans="6:25" ht="22.9" customHeight="1" x14ac:dyDescent="0.25">
      <c r="F26" s="16" t="s">
        <v>171</v>
      </c>
      <c r="G26" s="49" t="s">
        <v>180</v>
      </c>
      <c r="H26" s="19"/>
      <c r="I26" s="19"/>
      <c r="J26" s="19"/>
      <c r="K26" s="19"/>
      <c r="L26" s="18"/>
      <c r="M26" s="18"/>
      <c r="N26" s="18"/>
      <c r="O26" s="18"/>
      <c r="P26" s="18"/>
      <c r="Q26" s="18"/>
      <c r="V26" s="38"/>
      <c r="W26" s="38"/>
      <c r="X26" s="38"/>
      <c r="Y26" s="38"/>
    </row>
    <row r="27" spans="6:25" ht="60" x14ac:dyDescent="0.25">
      <c r="F27" s="34" t="s">
        <v>169</v>
      </c>
      <c r="G27" s="38" t="s">
        <v>1114</v>
      </c>
      <c r="H27" s="19"/>
      <c r="I27" s="19"/>
      <c r="J27" s="19"/>
      <c r="K27" s="19"/>
      <c r="L27" s="18"/>
      <c r="M27" s="18"/>
      <c r="N27" s="18"/>
      <c r="O27" s="18"/>
      <c r="P27" s="18"/>
      <c r="Q27" s="18"/>
      <c r="V27" s="38"/>
      <c r="W27" s="38"/>
      <c r="X27" s="38"/>
      <c r="Y27" s="38"/>
    </row>
    <row r="28" spans="6:25" ht="18" x14ac:dyDescent="0.25">
      <c r="F28" s="34"/>
      <c r="G28" s="38"/>
      <c r="H28" s="19"/>
      <c r="I28" s="19"/>
      <c r="J28" s="19"/>
      <c r="K28" s="19"/>
      <c r="L28" s="18"/>
      <c r="M28" s="18"/>
      <c r="N28" s="18"/>
      <c r="O28" s="18"/>
      <c r="P28" s="18"/>
      <c r="Q28" s="18"/>
      <c r="V28" s="38"/>
      <c r="W28" s="38"/>
      <c r="X28" s="38"/>
      <c r="Y28" s="38"/>
    </row>
    <row r="29" spans="6:25" ht="22.9" customHeight="1" x14ac:dyDescent="0.25">
      <c r="F29" s="16" t="s">
        <v>170</v>
      </c>
      <c r="G29" s="49" t="s">
        <v>1115</v>
      </c>
      <c r="H29" s="19"/>
      <c r="I29" s="19"/>
      <c r="J29" s="19"/>
      <c r="K29" s="19"/>
      <c r="L29" s="18"/>
      <c r="M29" s="18"/>
      <c r="N29" s="18"/>
      <c r="O29" s="18"/>
      <c r="P29" s="18"/>
      <c r="Q29" s="18"/>
      <c r="V29" s="38"/>
      <c r="W29" s="38"/>
      <c r="X29" s="38"/>
      <c r="Y29" s="38"/>
    </row>
    <row r="30" spans="6:25" ht="18" x14ac:dyDescent="0.25">
      <c r="F30" s="16" t="s">
        <v>171</v>
      </c>
      <c r="G30" s="49" t="s">
        <v>180</v>
      </c>
      <c r="H30" s="19"/>
      <c r="I30" s="19"/>
      <c r="J30" s="19"/>
      <c r="K30" s="19"/>
      <c r="L30" s="18"/>
      <c r="M30" s="18"/>
      <c r="N30" s="18"/>
      <c r="O30" s="18"/>
      <c r="P30" s="18"/>
      <c r="Q30" s="18"/>
      <c r="V30" s="38"/>
      <c r="W30" s="38"/>
      <c r="X30" s="38"/>
      <c r="Y30" s="38"/>
    </row>
    <row r="31" spans="6:25" ht="175.15" customHeight="1" x14ac:dyDescent="0.25">
      <c r="F31" s="34"/>
      <c r="G31" s="38" t="s">
        <v>1116</v>
      </c>
      <c r="H31" s="520"/>
      <c r="I31" s="520"/>
      <c r="J31" s="520"/>
      <c r="K31" s="19"/>
      <c r="L31" s="18"/>
      <c r="M31" s="18"/>
      <c r="N31" s="18"/>
      <c r="O31" s="18"/>
      <c r="P31" s="18"/>
      <c r="Q31" s="18"/>
      <c r="V31" s="38"/>
      <c r="W31" s="38"/>
      <c r="X31" s="38"/>
      <c r="Y31" s="38"/>
    </row>
    <row r="32" spans="6:25" ht="25.9" customHeight="1" x14ac:dyDescent="0.25">
      <c r="F32" s="16" t="s">
        <v>170</v>
      </c>
      <c r="G32" s="49" t="s">
        <v>1117</v>
      </c>
      <c r="H32" s="19"/>
      <c r="I32" s="19"/>
      <c r="J32" s="19"/>
      <c r="K32" s="19"/>
      <c r="L32" s="18"/>
      <c r="M32" s="18"/>
      <c r="N32" s="18"/>
      <c r="O32" s="18"/>
      <c r="P32" s="18"/>
      <c r="Q32" s="18"/>
      <c r="V32" s="38"/>
      <c r="W32" s="38"/>
      <c r="X32" s="38"/>
      <c r="Y32" s="38"/>
    </row>
    <row r="33" spans="6:25" ht="24" customHeight="1" x14ac:dyDescent="0.25">
      <c r="F33" s="16" t="s">
        <v>171</v>
      </c>
      <c r="G33" s="49" t="s">
        <v>180</v>
      </c>
      <c r="H33" s="19"/>
      <c r="I33" s="19"/>
      <c r="J33" s="19"/>
      <c r="K33" s="19"/>
      <c r="L33" s="18"/>
      <c r="M33" s="18"/>
      <c r="N33" s="18"/>
      <c r="O33" s="18"/>
      <c r="P33" s="18"/>
      <c r="Q33" s="18"/>
      <c r="V33" s="38"/>
      <c r="W33" s="38"/>
      <c r="X33" s="38"/>
      <c r="Y33" s="38"/>
    </row>
    <row r="34" spans="6:25" ht="45" x14ac:dyDescent="0.25">
      <c r="F34" s="34"/>
      <c r="G34" s="38" t="s">
        <v>1118</v>
      </c>
      <c r="H34" s="19"/>
      <c r="I34" s="19"/>
      <c r="J34" s="19"/>
      <c r="K34" s="19"/>
      <c r="L34" s="18"/>
      <c r="M34" s="18"/>
      <c r="N34" s="18"/>
      <c r="O34" s="18"/>
      <c r="P34" s="18"/>
      <c r="Q34" s="18"/>
      <c r="V34" s="38"/>
      <c r="W34" s="38"/>
      <c r="X34" s="38"/>
      <c r="Y34" s="38"/>
    </row>
    <row r="35" spans="6:25" ht="37.15" customHeight="1" x14ac:dyDescent="0.25">
      <c r="F35" s="34" t="s">
        <v>169</v>
      </c>
      <c r="G35" s="38"/>
      <c r="H35" s="19"/>
      <c r="I35" s="19"/>
      <c r="J35" s="19"/>
      <c r="K35" s="19"/>
      <c r="L35" s="18"/>
      <c r="M35" s="18"/>
      <c r="N35" s="18"/>
      <c r="O35" s="18"/>
      <c r="P35" s="18"/>
      <c r="Q35" s="18"/>
      <c r="V35" s="38"/>
      <c r="W35" s="38"/>
      <c r="X35" s="38"/>
      <c r="Y35" s="38"/>
    </row>
    <row r="36" spans="6:25" ht="30" x14ac:dyDescent="0.25">
      <c r="F36" s="16" t="s">
        <v>170</v>
      </c>
      <c r="G36" s="49" t="s">
        <v>1119</v>
      </c>
      <c r="H36" s="19"/>
      <c r="I36" s="19"/>
      <c r="J36" s="19"/>
      <c r="K36" s="19"/>
      <c r="L36" s="18"/>
      <c r="M36" s="18"/>
      <c r="N36" s="18"/>
      <c r="O36" s="18"/>
      <c r="P36" s="18"/>
      <c r="Q36" s="18"/>
      <c r="V36" s="38"/>
      <c r="W36" s="38"/>
      <c r="X36" s="38"/>
      <c r="Y36" s="38"/>
    </row>
    <row r="37" spans="6:25" ht="18" x14ac:dyDescent="0.25">
      <c r="F37" s="16" t="s">
        <v>171</v>
      </c>
      <c r="G37" s="49" t="s">
        <v>180</v>
      </c>
      <c r="H37" s="19"/>
      <c r="I37" s="19"/>
      <c r="J37" s="19"/>
      <c r="K37" s="19"/>
      <c r="L37" s="18"/>
      <c r="M37" s="18"/>
      <c r="N37" s="18"/>
      <c r="O37" s="18"/>
      <c r="P37" s="18"/>
      <c r="Q37" s="18"/>
      <c r="V37" s="38"/>
      <c r="W37" s="38"/>
      <c r="X37" s="38"/>
      <c r="Y37" s="38"/>
    </row>
    <row r="38" spans="6:25" ht="30" x14ac:dyDescent="0.25">
      <c r="F38" s="34"/>
      <c r="G38" s="38" t="s">
        <v>1120</v>
      </c>
      <c r="H38" s="19"/>
      <c r="I38" s="19"/>
      <c r="J38" s="19"/>
      <c r="K38" s="19"/>
      <c r="L38" s="18"/>
      <c r="M38" s="18"/>
      <c r="N38" s="18"/>
      <c r="O38" s="18"/>
      <c r="P38" s="18"/>
      <c r="Q38" s="18"/>
      <c r="V38" s="38"/>
      <c r="W38" s="38"/>
      <c r="X38" s="38"/>
      <c r="Y38" s="38"/>
    </row>
    <row r="39" spans="6:25" ht="18" x14ac:dyDescent="0.25">
      <c r="F39" s="34"/>
      <c r="G39" s="38"/>
      <c r="H39" s="19"/>
      <c r="I39" s="19"/>
      <c r="J39" s="19"/>
      <c r="K39" s="19"/>
      <c r="L39" s="18"/>
      <c r="M39" s="18"/>
      <c r="N39" s="18"/>
      <c r="O39" s="18"/>
      <c r="P39" s="18"/>
      <c r="Q39" s="18"/>
      <c r="V39" s="38"/>
      <c r="W39" s="38"/>
      <c r="X39" s="38"/>
      <c r="Y39" s="38"/>
    </row>
    <row r="40" spans="6:25" ht="26.45" customHeight="1" x14ac:dyDescent="0.25">
      <c r="F40" s="16" t="s">
        <v>170</v>
      </c>
      <c r="G40" s="49" t="s">
        <v>1121</v>
      </c>
      <c r="H40" s="19"/>
      <c r="I40" s="19"/>
      <c r="J40" s="19"/>
      <c r="K40" s="19"/>
      <c r="L40" s="18"/>
      <c r="M40" s="18"/>
      <c r="N40" s="18"/>
      <c r="O40" s="18"/>
      <c r="P40" s="18"/>
      <c r="Q40" s="18"/>
      <c r="V40" s="38"/>
      <c r="W40" s="38"/>
      <c r="X40" s="38"/>
      <c r="Y40" s="38"/>
    </row>
    <row r="41" spans="6:25" ht="18" x14ac:dyDescent="0.25">
      <c r="F41" s="16" t="s">
        <v>171</v>
      </c>
      <c r="G41" s="49" t="s">
        <v>180</v>
      </c>
      <c r="H41" s="19"/>
      <c r="I41" s="19"/>
      <c r="J41" s="19"/>
      <c r="K41" s="19"/>
      <c r="L41" s="18"/>
      <c r="M41" s="18"/>
      <c r="N41" s="18"/>
      <c r="O41" s="18"/>
      <c r="P41" s="18"/>
      <c r="Q41" s="18"/>
      <c r="V41" s="38"/>
      <c r="W41" s="38"/>
      <c r="X41" s="38"/>
      <c r="Y41" s="38"/>
    </row>
    <row r="42" spans="6:25" ht="80.45" customHeight="1" x14ac:dyDescent="0.25">
      <c r="F42" s="34"/>
      <c r="G42" s="38" t="s">
        <v>1122</v>
      </c>
      <c r="H42" s="19"/>
      <c r="I42" s="19"/>
      <c r="J42" s="19"/>
      <c r="K42" s="19"/>
      <c r="L42" s="18"/>
      <c r="M42" s="18"/>
      <c r="N42" s="18"/>
      <c r="O42" s="18"/>
      <c r="P42" s="18"/>
      <c r="Q42" s="18"/>
      <c r="V42" s="38"/>
      <c r="W42" s="38"/>
      <c r="X42" s="38"/>
      <c r="Y42" s="38"/>
    </row>
    <row r="43" spans="6:25" ht="18" x14ac:dyDescent="0.25">
      <c r="F43" s="34" t="s">
        <v>169</v>
      </c>
      <c r="G43" s="38"/>
      <c r="H43" s="19"/>
      <c r="I43" s="19"/>
      <c r="J43" s="19"/>
      <c r="K43" s="19"/>
      <c r="L43" s="18"/>
      <c r="M43" s="18"/>
      <c r="N43" s="18"/>
      <c r="O43" s="18"/>
      <c r="P43" s="18"/>
      <c r="Q43" s="18"/>
      <c r="V43" s="38"/>
      <c r="W43" s="38"/>
      <c r="X43" s="38"/>
      <c r="Y43" s="38"/>
    </row>
    <row r="44" spans="6:25" ht="18" x14ac:dyDescent="0.25">
      <c r="F44" s="16" t="s">
        <v>170</v>
      </c>
      <c r="G44" s="49" t="s">
        <v>1123</v>
      </c>
      <c r="H44" s="19"/>
      <c r="I44" s="19"/>
      <c r="J44" s="19"/>
      <c r="K44" s="19"/>
      <c r="L44" s="18"/>
      <c r="M44" s="18"/>
      <c r="N44" s="18"/>
      <c r="O44" s="18"/>
      <c r="P44" s="18"/>
      <c r="Q44" s="18"/>
      <c r="V44" s="38"/>
      <c r="W44" s="38"/>
      <c r="X44" s="38"/>
      <c r="Y44" s="38"/>
    </row>
    <row r="45" spans="6:25" ht="18" x14ac:dyDescent="0.25">
      <c r="F45" s="16" t="s">
        <v>171</v>
      </c>
      <c r="G45" s="49" t="s">
        <v>180</v>
      </c>
      <c r="H45" s="19"/>
      <c r="I45" s="19"/>
      <c r="J45" s="19"/>
      <c r="K45" s="19"/>
      <c r="L45" s="18"/>
      <c r="M45" s="18"/>
      <c r="N45" s="18"/>
      <c r="O45" s="18"/>
      <c r="P45" s="18"/>
      <c r="Q45" s="18"/>
      <c r="V45" s="38"/>
      <c r="W45" s="38"/>
      <c r="X45" s="38"/>
      <c r="Y45" s="38"/>
    </row>
    <row r="46" spans="6:25" ht="160.9" customHeight="1" x14ac:dyDescent="0.25">
      <c r="F46" s="34"/>
      <c r="G46" s="38" t="s">
        <v>1415</v>
      </c>
      <c r="H46" s="268"/>
      <c r="I46" s="19"/>
      <c r="J46" s="19"/>
      <c r="K46" s="19"/>
      <c r="L46" s="18"/>
      <c r="M46" s="18"/>
      <c r="N46" s="18"/>
      <c r="O46" s="18"/>
      <c r="P46" s="18"/>
      <c r="Q46" s="18"/>
      <c r="V46" s="38"/>
      <c r="W46" s="38"/>
      <c r="X46" s="38"/>
      <c r="Y46" s="38"/>
    </row>
    <row r="47" spans="6:25" ht="18" x14ac:dyDescent="0.25">
      <c r="F47" s="34" t="s">
        <v>169</v>
      </c>
      <c r="G47" s="38"/>
      <c r="H47" s="19"/>
      <c r="I47" s="19"/>
      <c r="J47" s="19"/>
      <c r="K47" s="19"/>
      <c r="L47" s="18"/>
      <c r="M47" s="18"/>
      <c r="N47" s="18"/>
      <c r="O47" s="18"/>
      <c r="P47" s="18"/>
      <c r="Q47" s="18"/>
      <c r="V47" s="38"/>
      <c r="W47" s="38"/>
      <c r="X47" s="38"/>
      <c r="Y47" s="38"/>
    </row>
    <row r="48" spans="6:25" ht="18" x14ac:dyDescent="0.25">
      <c r="F48" s="16"/>
      <c r="G48" s="84"/>
      <c r="H48" s="19"/>
      <c r="I48" s="19"/>
      <c r="J48" s="19"/>
      <c r="K48" s="19"/>
      <c r="L48" s="18"/>
      <c r="M48" s="18"/>
      <c r="N48" s="18"/>
      <c r="O48" s="18"/>
      <c r="P48" s="18"/>
      <c r="Q48" s="18"/>
      <c r="V48" s="38"/>
      <c r="W48" s="38"/>
      <c r="X48" s="38"/>
      <c r="Y48" s="38"/>
    </row>
    <row r="49" spans="6:25" ht="18" x14ac:dyDescent="0.25">
      <c r="F49" s="16"/>
      <c r="G49" s="34"/>
      <c r="H49" s="19"/>
      <c r="I49" s="19"/>
      <c r="J49" s="19"/>
      <c r="K49" s="19"/>
      <c r="L49" s="18"/>
      <c r="M49" s="18"/>
      <c r="N49" s="18"/>
      <c r="O49" s="18"/>
      <c r="P49" s="18"/>
      <c r="Q49" s="18"/>
      <c r="V49" s="38"/>
      <c r="W49" s="38"/>
      <c r="X49" s="38"/>
      <c r="Y49" s="38"/>
    </row>
    <row r="50" spans="6:25" ht="18" x14ac:dyDescent="0.25">
      <c r="F50" s="34"/>
      <c r="G50" s="34"/>
      <c r="H50" s="19"/>
      <c r="I50" s="19"/>
      <c r="J50" s="19"/>
      <c r="K50" s="19"/>
      <c r="L50" s="18"/>
      <c r="M50" s="18"/>
      <c r="N50" s="18"/>
      <c r="O50" s="18"/>
      <c r="P50" s="18"/>
      <c r="Q50" s="18"/>
      <c r="V50" s="38"/>
      <c r="W50" s="38"/>
      <c r="X50" s="38"/>
      <c r="Y50" s="38"/>
    </row>
    <row r="51" spans="6:25" ht="18" x14ac:dyDescent="0.25">
      <c r="F51" s="16"/>
      <c r="G51" s="16"/>
      <c r="H51" s="19"/>
      <c r="I51" s="19"/>
      <c r="J51" s="19"/>
      <c r="K51" s="19"/>
      <c r="L51" s="18"/>
      <c r="M51" s="18"/>
      <c r="N51" s="18"/>
      <c r="O51" s="18"/>
      <c r="P51" s="18"/>
      <c r="Q51" s="18"/>
      <c r="V51" s="38"/>
      <c r="W51" s="38"/>
      <c r="X51" s="38"/>
      <c r="Y51" s="38"/>
    </row>
    <row r="52" spans="6:25" ht="18" x14ac:dyDescent="0.25">
      <c r="F52" s="16"/>
      <c r="G52" s="16"/>
      <c r="H52" s="19"/>
      <c r="I52" s="19"/>
      <c r="J52" s="19"/>
      <c r="K52" s="19"/>
      <c r="L52" s="18"/>
      <c r="M52" s="18"/>
      <c r="N52" s="18"/>
      <c r="O52" s="18"/>
      <c r="P52" s="18"/>
      <c r="Q52" s="18"/>
      <c r="V52" s="38"/>
      <c r="W52" s="38"/>
      <c r="X52" s="38"/>
      <c r="Y52" s="38"/>
    </row>
    <row r="53" spans="6:25" ht="18" x14ac:dyDescent="0.25">
      <c r="F53" s="33"/>
      <c r="G53" s="91"/>
      <c r="H53" s="19"/>
      <c r="I53" s="19"/>
      <c r="J53" s="19"/>
      <c r="K53" s="19"/>
      <c r="L53" s="18"/>
      <c r="M53" s="18"/>
      <c r="N53" s="18"/>
      <c r="O53" s="18"/>
      <c r="P53" s="18"/>
      <c r="Q53" s="18"/>
      <c r="V53" s="38"/>
      <c r="W53" s="38"/>
      <c r="X53" s="38"/>
      <c r="Y53" s="38"/>
    </row>
    <row r="54" spans="6:25" ht="18" x14ac:dyDescent="0.25">
      <c r="F54" s="262"/>
      <c r="G54" s="18"/>
      <c r="H54" s="18"/>
      <c r="I54" s="18"/>
      <c r="J54" s="18"/>
      <c r="K54" s="18"/>
      <c r="L54" s="18"/>
      <c r="M54" s="18"/>
      <c r="N54" s="18"/>
      <c r="O54" s="18"/>
      <c r="P54" s="18"/>
      <c r="Q54" s="18"/>
      <c r="V54" s="38"/>
      <c r="W54" s="38"/>
      <c r="X54" s="38"/>
      <c r="Y54" s="38"/>
    </row>
    <row r="55" spans="6:25" ht="18" x14ac:dyDescent="0.25">
      <c r="F55" s="27"/>
      <c r="G55" s="18"/>
      <c r="H55" s="18"/>
      <c r="I55" s="18"/>
      <c r="J55" s="18"/>
      <c r="K55" s="18"/>
      <c r="L55" s="18"/>
      <c r="M55" s="18"/>
      <c r="N55" s="18"/>
      <c r="O55" s="18"/>
      <c r="P55" s="18"/>
      <c r="Q55" s="18"/>
      <c r="V55" s="38"/>
      <c r="W55" s="38"/>
      <c r="X55" s="38"/>
      <c r="Y55" s="38"/>
    </row>
    <row r="56" spans="6:25" ht="18" x14ac:dyDescent="0.25">
      <c r="F56" s="27"/>
      <c r="G56" s="18"/>
      <c r="H56" s="18"/>
      <c r="I56" s="18"/>
      <c r="J56" s="18"/>
      <c r="K56" s="18"/>
      <c r="L56" s="18"/>
      <c r="M56" s="18"/>
      <c r="N56" s="18"/>
      <c r="O56" s="18"/>
      <c r="P56" s="18"/>
      <c r="Q56" s="18"/>
      <c r="V56" s="38"/>
      <c r="W56" s="38"/>
      <c r="X56" s="38"/>
      <c r="Y56" s="38"/>
    </row>
    <row r="57" spans="6:25" ht="18" x14ac:dyDescent="0.25">
      <c r="F57" s="27"/>
      <c r="G57" s="18"/>
      <c r="H57" s="18"/>
      <c r="I57" s="18"/>
      <c r="J57" s="18"/>
      <c r="K57" s="18"/>
      <c r="L57" s="18"/>
      <c r="M57" s="18"/>
      <c r="N57" s="18"/>
      <c r="O57" s="18"/>
      <c r="P57" s="18"/>
      <c r="Q57" s="18"/>
      <c r="V57" s="38"/>
      <c r="W57" s="38"/>
      <c r="X57" s="38"/>
      <c r="Y57" s="38"/>
    </row>
    <row r="58" spans="6:25" ht="15" hidden="1" x14ac:dyDescent="0.25">
      <c r="F58" s="7"/>
      <c r="V58" s="38"/>
      <c r="W58" s="38"/>
      <c r="X58" s="38"/>
      <c r="Y58" s="38"/>
    </row>
    <row r="59" spans="6:25" ht="15" hidden="1" x14ac:dyDescent="0.25">
      <c r="F59" s="7"/>
      <c r="V59" s="38"/>
      <c r="W59" s="38"/>
      <c r="X59" s="38"/>
      <c r="Y59" s="38"/>
    </row>
    <row r="60" spans="6:25" ht="15" hidden="1" x14ac:dyDescent="0.25">
      <c r="F60" s="7"/>
      <c r="N60" s="7"/>
      <c r="O60" s="7"/>
      <c r="P60" s="7"/>
      <c r="Q60" s="7"/>
      <c r="R60" s="38"/>
      <c r="S60" s="38"/>
      <c r="T60" s="38"/>
      <c r="U60" s="38"/>
      <c r="V60" s="38"/>
      <c r="W60" s="38"/>
      <c r="X60" s="38"/>
      <c r="Y60" s="38"/>
    </row>
    <row r="61" spans="6:25" ht="15" hidden="1" x14ac:dyDescent="0.25">
      <c r="K61" s="7"/>
      <c r="L61" s="7"/>
      <c r="M61" s="7"/>
      <c r="N61" s="7"/>
      <c r="O61" s="7"/>
      <c r="P61" s="7"/>
      <c r="Q61" s="7"/>
      <c r="R61" s="38"/>
      <c r="S61" s="38"/>
      <c r="T61" s="38"/>
      <c r="U61" s="38"/>
      <c r="V61" s="38"/>
      <c r="W61" s="38"/>
      <c r="X61" s="38"/>
      <c r="Y61" s="38"/>
    </row>
    <row r="62" spans="6:25" ht="15" hidden="1" x14ac:dyDescent="0.25">
      <c r="K62" s="7"/>
      <c r="L62" s="7"/>
      <c r="M62" s="7"/>
      <c r="N62" s="7"/>
      <c r="O62" s="7"/>
      <c r="P62" s="7"/>
      <c r="Q62" s="7"/>
      <c r="R62" s="38"/>
      <c r="S62" s="38"/>
      <c r="T62" s="38"/>
      <c r="U62" s="38"/>
      <c r="V62" s="38"/>
      <c r="W62" s="38"/>
      <c r="X62" s="38"/>
      <c r="Y62" s="38"/>
    </row>
    <row r="63" spans="6:25" ht="15" hidden="1" x14ac:dyDescent="0.25">
      <c r="K63" s="7"/>
      <c r="L63" s="7"/>
      <c r="M63" s="7"/>
      <c r="N63" s="7"/>
      <c r="O63" s="7"/>
      <c r="P63" s="7"/>
      <c r="Q63" s="7"/>
      <c r="R63" s="38"/>
      <c r="S63" s="38"/>
      <c r="T63" s="38"/>
      <c r="U63" s="38"/>
      <c r="V63" s="38"/>
      <c r="W63" s="38"/>
      <c r="X63" s="38"/>
      <c r="Y63" s="38"/>
    </row>
    <row r="64" spans="6:25" ht="15" hidden="1" x14ac:dyDescent="0.25">
      <c r="K64" s="38"/>
      <c r="L64" s="38"/>
      <c r="M64" s="38"/>
      <c r="N64" s="38"/>
      <c r="O64" s="38"/>
      <c r="P64" s="38"/>
      <c r="Q64" s="38"/>
      <c r="R64" s="38"/>
      <c r="S64" s="38"/>
      <c r="T64" s="38"/>
      <c r="U64" s="38"/>
      <c r="V64" s="38"/>
      <c r="W64" s="38"/>
      <c r="X64" s="38"/>
      <c r="Y64" s="38"/>
    </row>
    <row r="65" spans="11:25" ht="15" hidden="1" x14ac:dyDescent="0.25">
      <c r="K65" s="38"/>
      <c r="L65" s="38"/>
      <c r="M65" s="38"/>
      <c r="N65" s="38"/>
      <c r="O65" s="38"/>
      <c r="P65" s="38"/>
      <c r="Q65" s="38"/>
      <c r="R65" s="38"/>
      <c r="S65" s="38"/>
      <c r="T65" s="38"/>
      <c r="U65" s="38"/>
      <c r="V65" s="38"/>
      <c r="W65" s="38"/>
      <c r="X65" s="38"/>
      <c r="Y65" s="38"/>
    </row>
    <row r="66" spans="11:25" ht="14.45" hidden="1" customHeight="1" x14ac:dyDescent="0.25">
      <c r="K66" s="38"/>
      <c r="L66" s="38"/>
      <c r="M66" s="38"/>
      <c r="N66" s="38"/>
      <c r="O66" s="38"/>
      <c r="P66" s="38"/>
      <c r="Q66" s="38"/>
      <c r="R66" s="38"/>
      <c r="S66" s="38"/>
      <c r="T66" s="38"/>
      <c r="U66" s="38"/>
      <c r="V66" s="38"/>
      <c r="W66" s="38"/>
      <c r="X66" s="38"/>
      <c r="Y66" s="38"/>
    </row>
    <row r="67" spans="11:25" ht="14.45" hidden="1" customHeight="1" x14ac:dyDescent="0.25">
      <c r="K67" s="38"/>
      <c r="L67" s="38"/>
      <c r="M67" s="38"/>
      <c r="N67" s="38"/>
      <c r="O67" s="38"/>
      <c r="P67" s="38"/>
      <c r="Q67" s="38"/>
      <c r="R67" s="38"/>
      <c r="S67" s="38"/>
      <c r="T67" s="38"/>
      <c r="U67" s="38"/>
      <c r="V67" s="38"/>
      <c r="W67" s="38"/>
      <c r="X67" s="38"/>
      <c r="Y67" s="38"/>
    </row>
    <row r="68" spans="11:25" ht="14.45" hidden="1" customHeight="1" x14ac:dyDescent="0.25">
      <c r="K68" s="38"/>
      <c r="L68" s="38"/>
      <c r="M68" s="38"/>
      <c r="N68" s="38"/>
      <c r="O68" s="38"/>
      <c r="P68" s="38"/>
      <c r="Q68" s="38"/>
      <c r="R68" s="38"/>
      <c r="S68" s="38"/>
      <c r="T68" s="38"/>
      <c r="U68" s="38"/>
      <c r="V68" s="38"/>
      <c r="W68" s="38"/>
      <c r="X68" s="38"/>
      <c r="Y68" s="38"/>
    </row>
    <row r="69" spans="11:25" ht="14.45" hidden="1" customHeight="1" x14ac:dyDescent="0.25">
      <c r="K69" s="38"/>
      <c r="L69" s="38"/>
      <c r="M69" s="38"/>
      <c r="N69" s="38"/>
      <c r="O69" s="38"/>
      <c r="P69" s="38"/>
      <c r="Q69" s="38"/>
      <c r="R69" s="38"/>
      <c r="S69" s="38"/>
      <c r="T69" s="38"/>
      <c r="U69" s="38"/>
      <c r="V69" s="38"/>
      <c r="W69" s="38"/>
      <c r="X69" s="38"/>
      <c r="Y69" s="38"/>
    </row>
    <row r="70" spans="11:25" ht="14.45" hidden="1" customHeight="1" x14ac:dyDescent="0.25">
      <c r="K70" s="38"/>
      <c r="L70" s="38"/>
      <c r="M70" s="38"/>
      <c r="N70" s="38"/>
      <c r="O70" s="38"/>
      <c r="P70" s="38"/>
      <c r="Q70" s="38"/>
      <c r="R70" s="38"/>
      <c r="S70" s="38"/>
      <c r="T70" s="38"/>
      <c r="U70" s="38"/>
      <c r="V70" s="38"/>
      <c r="W70" s="38"/>
      <c r="X70" s="38"/>
      <c r="Y70" s="38"/>
    </row>
    <row r="71" spans="11:25" ht="14.45" hidden="1" customHeight="1" x14ac:dyDescent="0.25">
      <c r="K71" s="38"/>
      <c r="L71" s="38"/>
      <c r="M71" s="42"/>
      <c r="N71" s="42"/>
      <c r="O71" s="42"/>
      <c r="P71" s="42"/>
      <c r="Q71" s="42"/>
      <c r="R71" s="42"/>
      <c r="S71" s="42"/>
      <c r="T71" s="42"/>
      <c r="U71" s="42"/>
      <c r="V71" s="42"/>
      <c r="W71" s="42"/>
      <c r="X71" s="42"/>
      <c r="Y71" s="42"/>
    </row>
    <row r="72" spans="11:25" ht="14.45" hidden="1" customHeight="1" x14ac:dyDescent="0.25">
      <c r="K72" s="38"/>
      <c r="L72" s="38"/>
      <c r="M72" s="42"/>
      <c r="N72" s="42"/>
      <c r="O72" s="42"/>
      <c r="P72" s="42"/>
      <c r="Q72" s="42"/>
      <c r="R72" s="42"/>
      <c r="S72" s="42"/>
      <c r="T72" s="42"/>
      <c r="U72" s="42"/>
      <c r="V72" s="42"/>
      <c r="W72" s="42"/>
      <c r="X72" s="42"/>
      <c r="Y72" s="42"/>
    </row>
    <row r="73" spans="11:25" ht="14.45" hidden="1" customHeight="1" x14ac:dyDescent="0.25">
      <c r="K73" s="19"/>
      <c r="L73" s="19"/>
      <c r="M73" s="19"/>
      <c r="N73" s="19"/>
      <c r="O73" s="19"/>
      <c r="P73" s="19"/>
      <c r="Q73" s="19"/>
      <c r="R73" s="19"/>
      <c r="S73" s="19"/>
      <c r="T73" s="19"/>
      <c r="U73" s="19"/>
      <c r="V73" s="19"/>
      <c r="W73" s="19"/>
      <c r="X73" s="19"/>
      <c r="Y73" s="19"/>
    </row>
    <row r="74" spans="11:25" ht="14.45" hidden="1" customHeight="1" x14ac:dyDescent="0.25">
      <c r="K74" s="19"/>
      <c r="L74" s="19"/>
      <c r="M74" s="19"/>
      <c r="N74" s="19"/>
      <c r="O74" s="19"/>
      <c r="P74" s="19"/>
      <c r="Q74" s="19"/>
      <c r="R74" s="19"/>
      <c r="S74" s="19"/>
      <c r="T74" s="19"/>
      <c r="U74" s="19"/>
      <c r="V74" s="19"/>
      <c r="W74" s="19"/>
      <c r="X74" s="19"/>
      <c r="Y74" s="19"/>
    </row>
    <row r="77" spans="11:25" ht="14.45" customHeight="1" x14ac:dyDescent="0.25"/>
    <row r="78" spans="11:25" ht="14.45" customHeight="1" x14ac:dyDescent="0.25"/>
    <row r="79" spans="11:25" ht="14.45" customHeight="1" x14ac:dyDescent="0.25"/>
  </sheetData>
  <mergeCells count="2">
    <mergeCell ref="H23:J23"/>
    <mergeCell ref="H31:J31"/>
  </mergeCells>
  <pageMargins left="0.511811024" right="0.511811024" top="0.78740157499999996" bottom="0.78740157499999996" header="0.31496062000000002" footer="0.31496062000000002"/>
  <pageSetup orientation="portrait" r:id="rId1"/>
  <drawing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AD75"/>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42" customWidth="1"/>
    <col min="7" max="7" width="61.5703125" customWidth="1"/>
    <col min="8" max="8" width="28.7109375" customWidth="1"/>
    <col min="9" max="9" width="24.85546875" customWidth="1"/>
    <col min="10" max="10" width="70.140625" customWidth="1"/>
    <col min="11"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21"/>
      <c r="I15" s="18"/>
      <c r="J15" s="18"/>
    </row>
    <row r="16" spans="6:10" ht="36.6" customHeight="1" x14ac:dyDescent="0.25">
      <c r="F16" s="25"/>
      <c r="G16" s="27"/>
      <c r="H16" s="30"/>
      <c r="I16" s="28"/>
      <c r="J16" s="29"/>
    </row>
    <row r="17" spans="6:25" ht="36.6" customHeight="1" x14ac:dyDescent="0.25">
      <c r="F17" s="25"/>
      <c r="G17" s="27"/>
      <c r="H17" s="30"/>
      <c r="I17" s="28"/>
      <c r="J17" s="29"/>
    </row>
    <row r="18" spans="6:25" ht="28.9" customHeight="1" x14ac:dyDescent="0.25">
      <c r="F18" s="16" t="s">
        <v>166</v>
      </c>
      <c r="G18" s="34" t="s">
        <v>178</v>
      </c>
      <c r="H18" s="34"/>
      <c r="I18" s="34"/>
      <c r="J18" s="34"/>
      <c r="N18" s="38"/>
      <c r="O18" s="38"/>
      <c r="P18" s="38"/>
      <c r="Q18" s="38"/>
      <c r="R18" s="38"/>
      <c r="S18" s="38"/>
      <c r="T18" s="38"/>
      <c r="U18" s="38"/>
      <c r="V18" s="38"/>
      <c r="W18" s="38"/>
      <c r="X18" s="38"/>
      <c r="Y18" s="38"/>
    </row>
    <row r="19" spans="6:25" ht="28.9" customHeight="1" x14ac:dyDescent="0.25">
      <c r="F19" s="16" t="s">
        <v>167</v>
      </c>
      <c r="G19" s="34" t="s">
        <v>1573</v>
      </c>
      <c r="H19" s="34"/>
      <c r="I19" s="34"/>
      <c r="J19" s="34"/>
      <c r="N19" s="38"/>
      <c r="O19" s="38"/>
      <c r="P19" s="38"/>
      <c r="Q19" s="38"/>
      <c r="R19" s="38"/>
      <c r="S19" s="38"/>
      <c r="T19" s="38"/>
      <c r="U19" s="38"/>
      <c r="V19" s="38"/>
      <c r="W19" s="38"/>
      <c r="X19" s="38"/>
      <c r="Y19" s="38"/>
    </row>
    <row r="20" spans="6:25" ht="28.9" customHeight="1" x14ac:dyDescent="0.25">
      <c r="F20" s="16" t="s">
        <v>168</v>
      </c>
      <c r="G20" s="34" t="s">
        <v>107</v>
      </c>
      <c r="H20" s="34"/>
      <c r="I20" s="34"/>
      <c r="J20" s="34"/>
      <c r="N20" s="38"/>
      <c r="O20" s="38"/>
      <c r="P20" s="38"/>
      <c r="Q20" s="38"/>
      <c r="R20" s="38"/>
      <c r="S20" s="38"/>
      <c r="T20" s="38"/>
      <c r="U20" s="38"/>
      <c r="V20" s="38"/>
      <c r="W20" s="38"/>
      <c r="X20" s="38"/>
      <c r="Y20" s="38"/>
    </row>
    <row r="21" spans="6:25" ht="41.45" customHeight="1" x14ac:dyDescent="0.25">
      <c r="F21" s="16" t="s">
        <v>170</v>
      </c>
      <c r="G21" s="16" t="s">
        <v>1130</v>
      </c>
      <c r="H21" s="34"/>
      <c r="I21" s="34"/>
      <c r="J21" s="34"/>
      <c r="V21" s="38"/>
      <c r="W21" s="38"/>
      <c r="X21" s="38"/>
      <c r="Y21" s="38"/>
    </row>
    <row r="22" spans="6:25" ht="29.45" customHeight="1" x14ac:dyDescent="0.25">
      <c r="F22" s="16" t="s">
        <v>171</v>
      </c>
      <c r="G22" s="16" t="s">
        <v>180</v>
      </c>
      <c r="H22" s="34"/>
      <c r="I22" s="34"/>
      <c r="J22" s="34"/>
      <c r="V22" s="38"/>
      <c r="W22" s="38"/>
      <c r="X22" s="38"/>
      <c r="Y22" s="38"/>
    </row>
    <row r="23" spans="6:25" ht="29.45" customHeight="1" x14ac:dyDescent="0.25">
      <c r="F23" s="34"/>
      <c r="G23" s="521" t="s">
        <v>1131</v>
      </c>
      <c r="H23" s="521"/>
      <c r="I23" s="521"/>
      <c r="J23" s="521"/>
      <c r="V23" s="38"/>
      <c r="W23" s="38"/>
      <c r="X23" s="38"/>
      <c r="Y23" s="38"/>
    </row>
    <row r="24" spans="6:25" ht="29.45" customHeight="1" x14ac:dyDescent="0.25">
      <c r="F24" s="34"/>
      <c r="G24" s="271"/>
      <c r="H24" s="272">
        <v>2020</v>
      </c>
      <c r="I24" s="272">
        <v>2021</v>
      </c>
      <c r="J24" s="272">
        <v>2022</v>
      </c>
      <c r="V24" s="38"/>
      <c r="W24" s="38"/>
      <c r="X24" s="38"/>
      <c r="Y24" s="38"/>
    </row>
    <row r="25" spans="6:25" ht="75" customHeight="1" x14ac:dyDescent="0.25">
      <c r="F25" s="34"/>
      <c r="G25" s="73" t="s">
        <v>1132</v>
      </c>
      <c r="H25" s="73">
        <v>241</v>
      </c>
      <c r="I25" s="73">
        <v>234</v>
      </c>
      <c r="J25" s="73">
        <v>373</v>
      </c>
      <c r="V25" s="38"/>
      <c r="W25" s="38"/>
      <c r="X25" s="38"/>
      <c r="Y25" s="38"/>
    </row>
    <row r="26" spans="6:25" ht="75" customHeight="1" x14ac:dyDescent="0.25">
      <c r="F26" s="34"/>
      <c r="G26" s="73" t="s">
        <v>1133</v>
      </c>
      <c r="H26" s="73">
        <v>97</v>
      </c>
      <c r="I26" s="73">
        <v>217</v>
      </c>
      <c r="J26" s="73">
        <v>270</v>
      </c>
      <c r="V26" s="38"/>
      <c r="W26" s="38"/>
      <c r="X26" s="38"/>
      <c r="Y26" s="38"/>
    </row>
    <row r="27" spans="6:25" ht="189.6" customHeight="1" x14ac:dyDescent="0.25">
      <c r="F27" s="34"/>
      <c r="G27" s="73" t="s">
        <v>1250</v>
      </c>
      <c r="H27" s="73">
        <v>0</v>
      </c>
      <c r="I27" s="73">
        <v>145</v>
      </c>
      <c r="J27" s="73" t="s">
        <v>1251</v>
      </c>
      <c r="V27" s="38"/>
      <c r="W27" s="38"/>
      <c r="X27" s="38"/>
      <c r="Y27" s="38"/>
    </row>
    <row r="28" spans="6:25" ht="75" customHeight="1" x14ac:dyDescent="0.25">
      <c r="F28" s="34"/>
      <c r="G28" s="73" t="s">
        <v>1134</v>
      </c>
      <c r="H28" s="73">
        <v>30.9</v>
      </c>
      <c r="I28" s="73">
        <v>32.700000000000003</v>
      </c>
      <c r="J28" s="73">
        <v>97.8</v>
      </c>
      <c r="V28" s="38"/>
      <c r="W28" s="38"/>
      <c r="X28" s="38"/>
      <c r="Y28" s="38"/>
    </row>
    <row r="29" spans="6:25" ht="75" customHeight="1" x14ac:dyDescent="0.25">
      <c r="F29" s="34"/>
      <c r="G29" s="73" t="s">
        <v>1135</v>
      </c>
      <c r="H29" s="73">
        <v>0</v>
      </c>
      <c r="I29" s="73">
        <v>17.05</v>
      </c>
      <c r="J29" s="73">
        <v>2.2000000000000002</v>
      </c>
      <c r="V29" s="38"/>
      <c r="W29" s="38"/>
      <c r="X29" s="38"/>
      <c r="Y29" s="38"/>
    </row>
    <row r="30" spans="6:25" ht="29.45" customHeight="1" x14ac:dyDescent="0.25">
      <c r="F30" s="34"/>
      <c r="G30" s="34"/>
      <c r="H30" s="34"/>
      <c r="I30" s="34"/>
      <c r="J30" s="34"/>
      <c r="V30" s="38"/>
      <c r="W30" s="38"/>
      <c r="X30" s="38"/>
      <c r="Y30" s="38"/>
    </row>
    <row r="31" spans="6:25" ht="29.45" customHeight="1" x14ac:dyDescent="0.25">
      <c r="F31" s="16" t="s">
        <v>170</v>
      </c>
      <c r="G31" s="16" t="s">
        <v>1136</v>
      </c>
      <c r="H31" s="34"/>
      <c r="I31" s="34"/>
      <c r="J31" s="34"/>
      <c r="V31" s="38"/>
      <c r="W31" s="38"/>
      <c r="X31" s="38"/>
      <c r="Y31" s="38"/>
    </row>
    <row r="32" spans="6:25" ht="29.45" customHeight="1" x14ac:dyDescent="0.25">
      <c r="F32" s="16" t="s">
        <v>171</v>
      </c>
      <c r="G32" s="16" t="s">
        <v>180</v>
      </c>
      <c r="H32" s="34"/>
      <c r="I32" s="34"/>
      <c r="J32" s="34"/>
      <c r="V32" s="38"/>
      <c r="W32" s="38"/>
      <c r="X32" s="38"/>
      <c r="Y32" s="38"/>
    </row>
    <row r="33" spans="6:25" ht="29.45" customHeight="1" x14ac:dyDescent="0.25">
      <c r="F33" s="34"/>
      <c r="G33" s="73" t="s">
        <v>1137</v>
      </c>
      <c r="H33" s="460" t="s">
        <v>1138</v>
      </c>
      <c r="I33" s="460"/>
      <c r="J33" s="460"/>
      <c r="V33" s="38"/>
      <c r="W33" s="38"/>
      <c r="X33" s="38"/>
      <c r="Y33" s="38"/>
    </row>
    <row r="34" spans="6:25" ht="58.15" customHeight="1" x14ac:dyDescent="0.25">
      <c r="F34" s="34"/>
      <c r="G34" s="87" t="s">
        <v>1139</v>
      </c>
      <c r="H34" s="460" t="s">
        <v>1140</v>
      </c>
      <c r="I34" s="460"/>
      <c r="J34" s="460"/>
      <c r="V34" s="38"/>
      <c r="W34" s="38"/>
      <c r="X34" s="38"/>
      <c r="Y34" s="38"/>
    </row>
    <row r="35" spans="6:25" ht="58.15" customHeight="1" x14ac:dyDescent="0.25">
      <c r="F35" s="34"/>
      <c r="G35" s="87" t="s">
        <v>196</v>
      </c>
      <c r="H35" s="418" t="s">
        <v>1141</v>
      </c>
      <c r="I35" s="419"/>
      <c r="J35" s="420"/>
      <c r="V35" s="38"/>
      <c r="W35" s="38"/>
      <c r="X35" s="38"/>
      <c r="Y35" s="38"/>
    </row>
    <row r="36" spans="6:25" ht="58.15" customHeight="1" x14ac:dyDescent="0.25">
      <c r="F36" s="34"/>
      <c r="G36" s="87" t="s">
        <v>186</v>
      </c>
      <c r="H36" s="418" t="s">
        <v>1142</v>
      </c>
      <c r="I36" s="419"/>
      <c r="J36" s="420"/>
      <c r="V36" s="38"/>
      <c r="W36" s="38"/>
      <c r="X36" s="38"/>
      <c r="Y36" s="38"/>
    </row>
    <row r="37" spans="6:25" ht="58.15" customHeight="1" x14ac:dyDescent="0.25">
      <c r="F37" s="34"/>
      <c r="G37" s="87" t="s">
        <v>1143</v>
      </c>
      <c r="H37" s="418" t="s">
        <v>1144</v>
      </c>
      <c r="I37" s="419"/>
      <c r="J37" s="420"/>
      <c r="V37" s="38"/>
      <c r="W37" s="38"/>
      <c r="X37" s="38"/>
      <c r="Y37" s="38"/>
    </row>
    <row r="38" spans="6:25" ht="91.15" customHeight="1" x14ac:dyDescent="0.25">
      <c r="F38" s="34"/>
      <c r="G38" s="87" t="s">
        <v>186</v>
      </c>
      <c r="H38" s="418" t="s">
        <v>1145</v>
      </c>
      <c r="I38" s="419"/>
      <c r="J38" s="420"/>
      <c r="V38" s="38"/>
      <c r="W38" s="38"/>
      <c r="X38" s="38"/>
      <c r="Y38" s="38"/>
    </row>
    <row r="39" spans="6:25" ht="58.15" customHeight="1" x14ac:dyDescent="0.25">
      <c r="F39" s="34"/>
      <c r="G39" s="87" t="s">
        <v>186</v>
      </c>
      <c r="H39" s="418" t="s">
        <v>1146</v>
      </c>
      <c r="I39" s="419"/>
      <c r="J39" s="420"/>
      <c r="V39" s="38"/>
      <c r="W39" s="38"/>
      <c r="X39" s="38"/>
      <c r="Y39" s="38"/>
    </row>
    <row r="40" spans="6:25" ht="29.45" customHeight="1" x14ac:dyDescent="0.25">
      <c r="F40" s="34" t="s">
        <v>169</v>
      </c>
      <c r="G40" s="34"/>
      <c r="H40" s="34"/>
      <c r="I40" s="38"/>
      <c r="J40" s="34"/>
      <c r="V40" s="38"/>
      <c r="W40" s="38"/>
      <c r="X40" s="38"/>
      <c r="Y40" s="38"/>
    </row>
    <row r="41" spans="6:25" ht="43.5" customHeight="1" x14ac:dyDescent="0.25">
      <c r="F41" s="269" t="s">
        <v>332</v>
      </c>
      <c r="G41" s="485" t="s">
        <v>1252</v>
      </c>
      <c r="H41" s="485"/>
      <c r="I41" s="485"/>
      <c r="J41" s="485"/>
      <c r="V41" s="38"/>
      <c r="W41" s="38"/>
      <c r="X41" s="38"/>
      <c r="Y41" s="38"/>
    </row>
    <row r="42" spans="6:25" ht="29.45" customHeight="1" x14ac:dyDescent="0.25">
      <c r="F42" s="34"/>
      <c r="G42" s="485"/>
      <c r="H42" s="485"/>
      <c r="I42" s="485"/>
      <c r="J42" s="485"/>
      <c r="V42" s="38"/>
      <c r="W42" s="38"/>
      <c r="X42" s="38"/>
      <c r="Y42" s="38"/>
    </row>
    <row r="43" spans="6:25" ht="29.45" customHeight="1" x14ac:dyDescent="0.25">
      <c r="F43" s="34"/>
      <c r="G43" s="485"/>
      <c r="H43" s="485"/>
      <c r="I43" s="485"/>
      <c r="J43" s="485"/>
      <c r="V43" s="38"/>
      <c r="W43" s="38"/>
      <c r="X43" s="38"/>
      <c r="Y43" s="38"/>
    </row>
    <row r="44" spans="6:25" ht="29.45" customHeight="1" x14ac:dyDescent="0.25">
      <c r="F44" s="34"/>
      <c r="G44" s="485"/>
      <c r="H44" s="485"/>
      <c r="I44" s="485"/>
      <c r="J44" s="485"/>
      <c r="V44" s="38"/>
      <c r="W44" s="38"/>
      <c r="X44" s="38"/>
      <c r="Y44" s="38"/>
    </row>
    <row r="45" spans="6:25" ht="29.45" customHeight="1" x14ac:dyDescent="0.25">
      <c r="F45" s="34"/>
      <c r="G45" s="485"/>
      <c r="H45" s="485"/>
      <c r="I45" s="485"/>
      <c r="J45" s="485"/>
      <c r="V45" s="38"/>
      <c r="W45" s="38"/>
      <c r="X45" s="38"/>
      <c r="Y45" s="38"/>
    </row>
    <row r="46" spans="6:25" ht="29.45" customHeight="1" x14ac:dyDescent="0.25">
      <c r="F46" s="34"/>
      <c r="G46" s="485"/>
      <c r="H46" s="485"/>
      <c r="I46" s="485"/>
      <c r="J46" s="485"/>
      <c r="V46" s="38"/>
      <c r="W46" s="38"/>
      <c r="X46" s="38"/>
      <c r="Y46" s="38"/>
    </row>
    <row r="47" spans="6:25" ht="29.45" customHeight="1" x14ac:dyDescent="0.25">
      <c r="F47" s="34"/>
      <c r="G47" s="34"/>
      <c r="H47" s="34"/>
      <c r="I47" s="34"/>
      <c r="J47" s="34"/>
      <c r="V47" s="38"/>
      <c r="W47" s="38"/>
      <c r="X47" s="38"/>
      <c r="Y47" s="38"/>
    </row>
    <row r="48" spans="6:25" ht="29.45" customHeight="1" x14ac:dyDescent="0.25">
      <c r="F48" s="34"/>
      <c r="G48" s="34"/>
      <c r="H48" s="34"/>
      <c r="I48" s="34"/>
      <c r="J48" s="34"/>
      <c r="V48" s="38"/>
      <c r="W48" s="38"/>
      <c r="X48" s="38"/>
      <c r="Y48" s="38"/>
    </row>
    <row r="49" spans="6:25" ht="29.45" customHeight="1" x14ac:dyDescent="0.25">
      <c r="F49" s="34"/>
      <c r="G49" s="34"/>
      <c r="H49" s="34"/>
      <c r="I49" s="34"/>
      <c r="J49" s="34"/>
      <c r="V49" s="38"/>
      <c r="W49" s="38"/>
      <c r="X49" s="38"/>
      <c r="Y49" s="38"/>
    </row>
    <row r="50" spans="6:25" ht="29.45" customHeight="1" x14ac:dyDescent="0.25">
      <c r="F50" s="34"/>
      <c r="G50" s="34"/>
      <c r="H50" s="34"/>
      <c r="I50" s="34"/>
      <c r="J50" s="34"/>
      <c r="V50" s="38"/>
      <c r="W50" s="38"/>
      <c r="X50" s="38"/>
      <c r="Y50" s="38"/>
    </row>
    <row r="51" spans="6:25" ht="29.45" customHeight="1" x14ac:dyDescent="0.25">
      <c r="F51" s="34"/>
      <c r="G51" s="34"/>
      <c r="H51" s="34"/>
      <c r="I51" s="34"/>
      <c r="J51" s="34"/>
      <c r="V51" s="38"/>
      <c r="W51" s="38"/>
      <c r="X51" s="38"/>
      <c r="Y51" s="38"/>
    </row>
    <row r="52" spans="6:25" ht="29.45" customHeight="1" x14ac:dyDescent="0.25">
      <c r="F52" s="7"/>
      <c r="G52" s="7"/>
      <c r="H52" s="7"/>
      <c r="I52" s="7"/>
      <c r="J52" s="7"/>
      <c r="V52" s="38"/>
      <c r="W52" s="38"/>
      <c r="X52" s="38"/>
      <c r="Y52" s="38"/>
    </row>
    <row r="53" spans="6:25" ht="29.45" customHeight="1" x14ac:dyDescent="0.25">
      <c r="F53" s="7"/>
      <c r="G53" s="7"/>
      <c r="H53" s="7"/>
      <c r="I53" s="7"/>
      <c r="J53" s="7"/>
      <c r="V53" s="38"/>
      <c r="W53" s="38"/>
      <c r="X53" s="38"/>
      <c r="Y53" s="38"/>
    </row>
    <row r="54" spans="6:25" ht="29.45" customHeight="1" x14ac:dyDescent="0.25">
      <c r="F54" s="7"/>
      <c r="G54" s="7"/>
      <c r="H54" s="7"/>
      <c r="I54" s="7"/>
      <c r="J54" s="7"/>
      <c r="V54" s="38"/>
      <c r="W54" s="38"/>
      <c r="X54" s="38"/>
      <c r="Y54" s="38"/>
    </row>
    <row r="55" spans="6:25" ht="29.45" hidden="1" customHeight="1" x14ac:dyDescent="0.25">
      <c r="F55" s="7"/>
      <c r="G55" s="7"/>
      <c r="H55" s="7"/>
      <c r="I55" s="7"/>
      <c r="J55" s="7"/>
      <c r="V55" s="38"/>
      <c r="W55" s="38"/>
      <c r="X55" s="38"/>
      <c r="Y55" s="38"/>
    </row>
    <row r="56" spans="6:25" ht="29.45" hidden="1" customHeight="1" x14ac:dyDescent="0.25">
      <c r="F56" s="7"/>
      <c r="G56" s="7"/>
      <c r="H56" s="7"/>
      <c r="I56" s="7"/>
      <c r="J56" s="7"/>
      <c r="V56" s="38"/>
      <c r="W56" s="38"/>
      <c r="X56" s="38"/>
      <c r="Y56" s="38"/>
    </row>
    <row r="57" spans="6:25" ht="29.45" hidden="1" customHeight="1" x14ac:dyDescent="0.25">
      <c r="F57" s="7"/>
      <c r="G57" s="7"/>
      <c r="H57" s="7"/>
      <c r="I57" s="7"/>
      <c r="J57" s="7"/>
      <c r="V57" s="38"/>
      <c r="W57" s="38"/>
      <c r="X57" s="38"/>
      <c r="Y57" s="38"/>
    </row>
    <row r="58" spans="6:25" ht="29.45" hidden="1" customHeight="1" x14ac:dyDescent="0.25">
      <c r="F58" s="7"/>
      <c r="G58" s="7"/>
      <c r="H58" s="7"/>
      <c r="I58" s="7"/>
      <c r="J58" s="7"/>
      <c r="V58" s="38"/>
      <c r="W58" s="38"/>
      <c r="X58" s="38"/>
      <c r="Y58" s="38"/>
    </row>
    <row r="59" spans="6:25" ht="29.45" hidden="1" customHeight="1" x14ac:dyDescent="0.25">
      <c r="F59" s="7"/>
      <c r="G59" s="7"/>
      <c r="H59" s="7"/>
      <c r="I59" s="7"/>
      <c r="J59" s="7"/>
      <c r="V59" s="38"/>
      <c r="W59" s="38"/>
      <c r="X59" s="38"/>
      <c r="Y59" s="38"/>
    </row>
    <row r="60" spans="6:25" ht="29.45" hidden="1" customHeight="1" x14ac:dyDescent="0.25">
      <c r="F60" s="7"/>
      <c r="G60" s="7"/>
      <c r="H60" s="7"/>
      <c r="I60" s="7"/>
      <c r="J60" s="7"/>
      <c r="V60" s="38"/>
      <c r="W60" s="38"/>
      <c r="X60" s="38"/>
      <c r="Y60" s="38"/>
    </row>
    <row r="61" spans="6:25" ht="29.45" hidden="1" customHeight="1" x14ac:dyDescent="0.25">
      <c r="F61" s="7"/>
      <c r="G61" s="7"/>
      <c r="H61" s="7"/>
      <c r="I61" s="7"/>
      <c r="J61" s="7"/>
      <c r="N61" s="7"/>
      <c r="O61" s="7"/>
      <c r="P61" s="7"/>
      <c r="Q61" s="7"/>
      <c r="R61" s="38"/>
      <c r="S61" s="38"/>
      <c r="T61" s="38"/>
      <c r="U61" s="38"/>
      <c r="V61" s="38"/>
      <c r="W61" s="38"/>
      <c r="X61" s="38"/>
      <c r="Y61" s="38"/>
    </row>
    <row r="62" spans="6:25" ht="29.45" hidden="1" customHeight="1" x14ac:dyDescent="0.25">
      <c r="F62" s="7"/>
      <c r="G62" s="7"/>
      <c r="H62" s="7"/>
      <c r="I62" s="7"/>
      <c r="J62" s="7"/>
      <c r="K62" s="7"/>
      <c r="L62" s="7"/>
      <c r="M62" s="7"/>
      <c r="N62" s="7"/>
      <c r="O62" s="7"/>
      <c r="P62" s="7"/>
      <c r="Q62" s="7"/>
      <c r="R62" s="38"/>
      <c r="S62" s="38"/>
      <c r="T62" s="38"/>
      <c r="U62" s="38"/>
      <c r="V62" s="38"/>
      <c r="W62" s="38"/>
      <c r="X62" s="38"/>
      <c r="Y62" s="38"/>
    </row>
    <row r="63" spans="6:25" ht="29.45" hidden="1" customHeight="1" x14ac:dyDescent="0.25">
      <c r="F63" s="7"/>
      <c r="G63" s="7"/>
      <c r="H63" s="7"/>
      <c r="I63" s="7"/>
      <c r="J63" s="7"/>
      <c r="K63" s="7"/>
      <c r="L63" s="7"/>
      <c r="M63" s="7"/>
      <c r="N63" s="7"/>
      <c r="O63" s="7"/>
      <c r="P63" s="7"/>
      <c r="Q63" s="7"/>
      <c r="R63" s="38"/>
      <c r="S63" s="38"/>
      <c r="T63" s="38"/>
      <c r="U63" s="38"/>
      <c r="V63" s="38"/>
      <c r="W63" s="38"/>
      <c r="X63" s="38"/>
      <c r="Y63" s="38"/>
    </row>
    <row r="64" spans="6:25" ht="29.45" hidden="1" customHeight="1" x14ac:dyDescent="0.25">
      <c r="K64" s="7"/>
      <c r="L64" s="7"/>
      <c r="M64" s="7"/>
      <c r="N64" s="7"/>
      <c r="O64" s="7"/>
      <c r="P64" s="7"/>
      <c r="Q64" s="7"/>
      <c r="R64" s="38"/>
      <c r="S64" s="38"/>
      <c r="T64" s="38"/>
      <c r="U64" s="38"/>
      <c r="V64" s="38"/>
      <c r="W64" s="38"/>
      <c r="X64" s="38"/>
      <c r="Y64" s="38"/>
    </row>
    <row r="65" spans="11:25" ht="29.45" hidden="1" customHeight="1" x14ac:dyDescent="0.25">
      <c r="K65" s="38"/>
      <c r="L65" s="38"/>
      <c r="M65" s="38"/>
      <c r="N65" s="38"/>
      <c r="O65" s="38"/>
      <c r="P65" s="38"/>
      <c r="Q65" s="38"/>
      <c r="R65" s="38"/>
      <c r="S65" s="38"/>
      <c r="T65" s="38"/>
      <c r="U65" s="38"/>
      <c r="V65" s="38"/>
      <c r="W65" s="38"/>
      <c r="X65" s="38"/>
      <c r="Y65" s="38"/>
    </row>
    <row r="66" spans="11:25" ht="29.45" hidden="1" customHeight="1" x14ac:dyDescent="0.25">
      <c r="K66" s="38"/>
      <c r="L66" s="38"/>
      <c r="M66" s="38"/>
      <c r="N66" s="38"/>
      <c r="O66" s="38"/>
      <c r="P66" s="38"/>
      <c r="Q66" s="38"/>
      <c r="R66" s="38"/>
      <c r="S66" s="38"/>
      <c r="T66" s="38"/>
      <c r="U66" s="38"/>
      <c r="V66" s="38"/>
      <c r="W66" s="38"/>
      <c r="X66" s="38"/>
      <c r="Y66" s="38"/>
    </row>
    <row r="67" spans="11:25" ht="14.45" hidden="1" customHeight="1" x14ac:dyDescent="0.25">
      <c r="K67" s="38"/>
      <c r="L67" s="38"/>
      <c r="M67" s="38"/>
      <c r="N67" s="38"/>
      <c r="O67" s="38"/>
      <c r="P67" s="38"/>
      <c r="Q67" s="38"/>
      <c r="R67" s="38"/>
      <c r="S67" s="38"/>
      <c r="T67" s="38"/>
      <c r="U67" s="38"/>
      <c r="V67" s="38"/>
      <c r="W67" s="38"/>
      <c r="X67" s="38"/>
      <c r="Y67" s="38"/>
    </row>
    <row r="68" spans="11:25" ht="14.45" hidden="1" customHeight="1" x14ac:dyDescent="0.25">
      <c r="K68" s="38"/>
      <c r="L68" s="38"/>
      <c r="M68" s="38"/>
      <c r="N68" s="38"/>
      <c r="O68" s="38"/>
      <c r="P68" s="38"/>
      <c r="Q68" s="38"/>
      <c r="R68" s="38"/>
      <c r="S68" s="38"/>
      <c r="T68" s="38"/>
      <c r="U68" s="38"/>
      <c r="V68" s="38"/>
      <c r="W68" s="38"/>
      <c r="X68" s="38"/>
      <c r="Y68" s="38"/>
    </row>
    <row r="69" spans="11:25" ht="14.45" hidden="1" customHeight="1" x14ac:dyDescent="0.25">
      <c r="K69" s="38"/>
      <c r="L69" s="38"/>
      <c r="M69" s="38"/>
      <c r="N69" s="38"/>
      <c r="O69" s="38"/>
      <c r="P69" s="38"/>
      <c r="Q69" s="38"/>
      <c r="R69" s="38"/>
      <c r="S69" s="38"/>
      <c r="T69" s="38"/>
      <c r="U69" s="38"/>
      <c r="V69" s="38"/>
      <c r="W69" s="38"/>
      <c r="X69" s="38"/>
      <c r="Y69" s="38"/>
    </row>
    <row r="70" spans="11:25" ht="14.45" hidden="1" customHeight="1" x14ac:dyDescent="0.25">
      <c r="K70" s="38"/>
      <c r="L70" s="38"/>
      <c r="M70" s="38"/>
      <c r="N70" s="38"/>
      <c r="O70" s="38"/>
      <c r="P70" s="38"/>
      <c r="Q70" s="38"/>
      <c r="R70" s="38"/>
      <c r="S70" s="38"/>
      <c r="T70" s="38"/>
      <c r="U70" s="38"/>
      <c r="V70" s="38"/>
      <c r="W70" s="38"/>
      <c r="X70" s="38"/>
      <c r="Y70" s="38"/>
    </row>
    <row r="71" spans="11:25" ht="14.45" hidden="1" customHeight="1" x14ac:dyDescent="0.25">
      <c r="K71" s="38"/>
      <c r="L71" s="38"/>
      <c r="M71" s="38"/>
      <c r="N71" s="38"/>
      <c r="O71" s="38"/>
      <c r="P71" s="38"/>
      <c r="Q71" s="38"/>
      <c r="R71" s="38"/>
      <c r="S71" s="38"/>
      <c r="T71" s="38"/>
      <c r="U71" s="38"/>
      <c r="V71" s="38"/>
      <c r="W71" s="38"/>
      <c r="X71" s="38"/>
      <c r="Y71" s="38"/>
    </row>
    <row r="72" spans="11:25" ht="14.45" hidden="1" customHeight="1" x14ac:dyDescent="0.25">
      <c r="K72" s="38"/>
      <c r="L72" s="38"/>
      <c r="M72" s="42"/>
      <c r="N72" s="42"/>
      <c r="O72" s="42"/>
      <c r="P72" s="42"/>
      <c r="Q72" s="42"/>
      <c r="R72" s="42"/>
      <c r="S72" s="42"/>
      <c r="T72" s="42"/>
      <c r="U72" s="42"/>
      <c r="V72" s="42"/>
      <c r="W72" s="42"/>
      <c r="X72" s="42"/>
      <c r="Y72" s="42"/>
    </row>
    <row r="73" spans="11:25" ht="14.45" hidden="1" customHeight="1" x14ac:dyDescent="0.25">
      <c r="K73" s="38"/>
      <c r="L73" s="38"/>
      <c r="M73" s="42"/>
      <c r="N73" s="42"/>
      <c r="O73" s="42"/>
      <c r="P73" s="42"/>
      <c r="Q73" s="42"/>
      <c r="R73" s="42"/>
      <c r="S73" s="42"/>
      <c r="T73" s="42"/>
      <c r="U73" s="42"/>
      <c r="V73" s="42"/>
      <c r="W73" s="42"/>
      <c r="X73" s="42"/>
      <c r="Y73" s="42"/>
    </row>
    <row r="74" spans="11:25" ht="14.45" hidden="1" customHeight="1" x14ac:dyDescent="0.25">
      <c r="K74" s="19"/>
      <c r="L74" s="19"/>
      <c r="M74" s="19"/>
      <c r="N74" s="19"/>
      <c r="O74" s="19"/>
      <c r="P74" s="19"/>
      <c r="Q74" s="19"/>
      <c r="R74" s="19"/>
      <c r="S74" s="19"/>
      <c r="T74" s="19"/>
      <c r="U74" s="19"/>
      <c r="V74" s="19"/>
      <c r="W74" s="19"/>
      <c r="X74" s="19"/>
      <c r="Y74" s="19"/>
    </row>
    <row r="75" spans="11:25" ht="14.45" hidden="1" customHeight="1" x14ac:dyDescent="0.25">
      <c r="K75" s="19"/>
      <c r="L75" s="19"/>
      <c r="M75" s="19"/>
      <c r="N75" s="19"/>
      <c r="O75" s="19"/>
      <c r="P75" s="19"/>
      <c r="Q75" s="19"/>
      <c r="R75" s="19"/>
      <c r="S75" s="19"/>
      <c r="T75" s="19"/>
      <c r="U75" s="19"/>
      <c r="V75" s="19"/>
      <c r="W75" s="19"/>
      <c r="X75" s="19"/>
      <c r="Y75" s="19"/>
    </row>
  </sheetData>
  <mergeCells count="9">
    <mergeCell ref="H38:J38"/>
    <mergeCell ref="H39:J39"/>
    <mergeCell ref="H33:J33"/>
    <mergeCell ref="G41:J46"/>
    <mergeCell ref="G23:J23"/>
    <mergeCell ref="H34:J34"/>
    <mergeCell ref="H35:J35"/>
    <mergeCell ref="H36:J36"/>
    <mergeCell ref="H37:J37"/>
  </mergeCells>
  <pageMargins left="0.511811024" right="0.511811024" top="0.78740157499999996" bottom="0.78740157499999996" header="0.31496062000000002" footer="0.31496062000000002"/>
  <pageSetup orientation="portrait" r:id="rId1"/>
  <drawing r:id="rId2"/>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AD77"/>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42" customWidth="1"/>
    <col min="7" max="7" width="61.5703125" customWidth="1"/>
    <col min="8" max="8" width="14.7109375" customWidth="1"/>
    <col min="9"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c r="G15" s="18"/>
      <c r="H15" s="30"/>
      <c r="I15" s="18"/>
      <c r="J15" s="18"/>
    </row>
    <row r="16" spans="6:10" ht="36.6" customHeight="1" x14ac:dyDescent="0.25">
      <c r="F16" s="25"/>
      <c r="G16" s="27"/>
      <c r="I16" s="28"/>
      <c r="J16" s="29"/>
    </row>
    <row r="17" spans="6:25" ht="36.6" customHeight="1" x14ac:dyDescent="0.25">
      <c r="F17" s="25"/>
      <c r="G17" s="27"/>
      <c r="H17" s="30"/>
      <c r="I17" s="28"/>
      <c r="J17" s="29"/>
    </row>
    <row r="18" spans="6:25" ht="29.45" customHeight="1" x14ac:dyDescent="0.25">
      <c r="F18" s="16" t="s">
        <v>166</v>
      </c>
      <c r="G18" s="34" t="s">
        <v>178</v>
      </c>
      <c r="H18" s="19"/>
      <c r="I18" s="19"/>
      <c r="J18" s="19"/>
      <c r="K18" s="19"/>
      <c r="L18" s="19"/>
      <c r="M18" s="19"/>
      <c r="N18" s="38"/>
      <c r="O18" s="38"/>
      <c r="P18" s="38"/>
      <c r="Q18" s="38"/>
      <c r="R18" s="38"/>
      <c r="S18" s="38"/>
      <c r="T18" s="38"/>
      <c r="U18" s="38"/>
      <c r="V18" s="38"/>
      <c r="W18" s="38"/>
      <c r="X18" s="38"/>
      <c r="Y18" s="38"/>
    </row>
    <row r="19" spans="6:25" ht="29.45" customHeight="1" x14ac:dyDescent="0.25">
      <c r="F19" s="16" t="s">
        <v>167</v>
      </c>
      <c r="G19" s="34" t="s">
        <v>1574</v>
      </c>
      <c r="H19" s="19"/>
      <c r="I19" s="19"/>
      <c r="J19" s="19"/>
      <c r="K19" s="19"/>
      <c r="L19" s="19"/>
      <c r="M19" s="19"/>
      <c r="N19" s="38"/>
      <c r="O19" s="38"/>
      <c r="P19" s="38"/>
      <c r="Q19" s="38"/>
      <c r="R19" s="38"/>
      <c r="S19" s="38"/>
      <c r="T19" s="38"/>
      <c r="U19" s="38"/>
      <c r="V19" s="38"/>
      <c r="W19" s="38"/>
      <c r="X19" s="38"/>
      <c r="Y19" s="38"/>
    </row>
    <row r="20" spans="6:25" ht="29.45" customHeight="1" x14ac:dyDescent="0.25">
      <c r="F20" s="16" t="s">
        <v>168</v>
      </c>
      <c r="G20" s="34" t="s">
        <v>109</v>
      </c>
      <c r="H20" s="19"/>
      <c r="I20" s="19"/>
      <c r="J20" s="19"/>
      <c r="K20" s="19"/>
      <c r="L20" s="19"/>
      <c r="M20" s="19"/>
      <c r="N20" s="38"/>
      <c r="O20" s="38"/>
      <c r="P20" s="38"/>
      <c r="Q20" s="38"/>
      <c r="R20" s="38"/>
      <c r="S20" s="38"/>
      <c r="T20" s="38"/>
      <c r="U20" s="38"/>
      <c r="V20" s="38"/>
      <c r="W20" s="38"/>
      <c r="X20" s="38"/>
      <c r="Y20" s="38"/>
    </row>
    <row r="21" spans="6:25" ht="29.45" customHeight="1" x14ac:dyDescent="0.25">
      <c r="F21" s="16" t="s">
        <v>170</v>
      </c>
      <c r="G21" s="16" t="s">
        <v>1124</v>
      </c>
      <c r="H21" s="19"/>
      <c r="I21" s="19"/>
      <c r="J21" s="19"/>
      <c r="K21" s="19"/>
      <c r="L21" s="19"/>
      <c r="M21" s="19"/>
      <c r="N21" s="19"/>
      <c r="O21" s="19"/>
      <c r="P21" s="19"/>
      <c r="Q21" s="19"/>
      <c r="V21" s="38"/>
      <c r="W21" s="38"/>
      <c r="X21" s="38"/>
      <c r="Y21" s="38"/>
    </row>
    <row r="22" spans="6:25" ht="29.45" customHeight="1" x14ac:dyDescent="0.25">
      <c r="F22" s="16" t="s">
        <v>171</v>
      </c>
      <c r="G22" s="16" t="s">
        <v>180</v>
      </c>
      <c r="H22" s="19"/>
      <c r="I22" s="19"/>
      <c r="J22" s="19"/>
      <c r="K22" s="19"/>
      <c r="L22" s="19"/>
      <c r="M22" s="19"/>
      <c r="N22" s="19"/>
      <c r="O22" s="19"/>
      <c r="P22" s="19"/>
      <c r="Q22" s="19"/>
      <c r="V22" s="38"/>
      <c r="W22" s="38"/>
      <c r="X22" s="38"/>
      <c r="Y22" s="38"/>
    </row>
    <row r="23" spans="6:25" ht="39" customHeight="1" x14ac:dyDescent="0.25">
      <c r="F23" s="34"/>
      <c r="G23" s="73"/>
      <c r="H23" s="73" t="s">
        <v>1125</v>
      </c>
      <c r="I23" s="19"/>
      <c r="J23" s="19"/>
      <c r="K23" s="19"/>
      <c r="L23" s="19"/>
      <c r="M23" s="19"/>
      <c r="N23" s="19"/>
      <c r="O23" s="19"/>
      <c r="P23" s="19"/>
      <c r="Q23" s="19"/>
      <c r="V23" s="38"/>
      <c r="W23" s="38"/>
      <c r="X23" s="38"/>
      <c r="Y23" s="38"/>
    </row>
    <row r="24" spans="6:25" ht="43.9" customHeight="1" x14ac:dyDescent="0.25">
      <c r="F24" s="34"/>
      <c r="G24" s="73" t="s">
        <v>1126</v>
      </c>
      <c r="H24" s="73">
        <v>11</v>
      </c>
      <c r="I24" s="19"/>
      <c r="J24" s="273"/>
      <c r="K24" s="19"/>
      <c r="L24" s="19"/>
      <c r="M24" s="19"/>
      <c r="N24" s="19"/>
      <c r="O24" s="19"/>
      <c r="P24" s="19"/>
      <c r="Q24" s="19"/>
      <c r="V24" s="38"/>
      <c r="W24" s="38"/>
      <c r="X24" s="38"/>
      <c r="Y24" s="38"/>
    </row>
    <row r="25" spans="6:25" ht="69" customHeight="1" x14ac:dyDescent="0.25">
      <c r="F25" s="34"/>
      <c r="G25" s="73" t="s">
        <v>1127</v>
      </c>
      <c r="H25" s="73">
        <v>11</v>
      </c>
      <c r="I25" s="19"/>
      <c r="J25" s="19"/>
      <c r="K25" s="19"/>
      <c r="L25" s="19"/>
      <c r="M25" s="19"/>
      <c r="N25" s="19"/>
      <c r="O25" s="19"/>
      <c r="P25" s="19"/>
      <c r="Q25" s="19"/>
      <c r="V25" s="38"/>
      <c r="W25" s="38"/>
      <c r="X25" s="38"/>
      <c r="Y25" s="38"/>
    </row>
    <row r="26" spans="6:25" ht="69" customHeight="1" x14ac:dyDescent="0.25">
      <c r="F26" s="34"/>
      <c r="G26" s="73" t="s">
        <v>1128</v>
      </c>
      <c r="H26" s="73">
        <v>100</v>
      </c>
      <c r="I26" s="19"/>
      <c r="J26" s="19"/>
      <c r="K26" s="19"/>
      <c r="L26" s="19"/>
      <c r="M26" s="19"/>
      <c r="N26" s="19"/>
      <c r="O26" s="19"/>
      <c r="P26" s="19"/>
      <c r="Q26" s="19"/>
      <c r="V26" s="38"/>
      <c r="W26" s="38"/>
      <c r="X26" s="38"/>
      <c r="Y26" s="38"/>
    </row>
    <row r="27" spans="6:25" ht="29.45" customHeight="1" x14ac:dyDescent="0.25">
      <c r="F27" s="34" t="s">
        <v>169</v>
      </c>
      <c r="G27" s="34"/>
      <c r="H27" s="19"/>
      <c r="I27" s="19"/>
      <c r="J27" s="19"/>
      <c r="K27" s="19"/>
      <c r="L27" s="19"/>
      <c r="M27" s="19"/>
      <c r="N27" s="19"/>
      <c r="O27" s="19"/>
      <c r="P27" s="19"/>
      <c r="Q27" s="19"/>
      <c r="V27" s="38"/>
      <c r="W27" s="38"/>
      <c r="X27" s="38"/>
      <c r="Y27" s="38"/>
    </row>
    <row r="28" spans="6:25" ht="29.45" customHeight="1" x14ac:dyDescent="0.25">
      <c r="F28" s="157" t="s">
        <v>177</v>
      </c>
      <c r="G28" s="485" t="s">
        <v>1129</v>
      </c>
      <c r="H28" s="485"/>
      <c r="I28" s="485"/>
      <c r="J28" s="485"/>
      <c r="K28" s="485"/>
      <c r="L28" s="485"/>
      <c r="M28" s="19"/>
      <c r="N28" s="19"/>
      <c r="O28" s="19"/>
      <c r="P28" s="19"/>
      <c r="Q28" s="19"/>
      <c r="V28" s="38"/>
      <c r="W28" s="38"/>
      <c r="X28" s="38"/>
      <c r="Y28" s="38"/>
    </row>
    <row r="29" spans="6:25" ht="29.45" customHeight="1" x14ac:dyDescent="0.25">
      <c r="F29" s="34"/>
      <c r="G29" s="485"/>
      <c r="H29" s="485"/>
      <c r="I29" s="485"/>
      <c r="J29" s="485"/>
      <c r="K29" s="485"/>
      <c r="L29" s="485"/>
      <c r="M29" s="19"/>
      <c r="N29" s="19"/>
      <c r="O29" s="19"/>
      <c r="P29" s="19"/>
      <c r="Q29" s="19"/>
      <c r="V29" s="38"/>
      <c r="W29" s="38"/>
      <c r="X29" s="38"/>
      <c r="Y29" s="38"/>
    </row>
    <row r="30" spans="6:25" ht="29.45" customHeight="1" x14ac:dyDescent="0.25">
      <c r="F30" s="34"/>
      <c r="G30" s="485"/>
      <c r="H30" s="485"/>
      <c r="I30" s="485"/>
      <c r="J30" s="485"/>
      <c r="K30" s="485"/>
      <c r="L30" s="485"/>
      <c r="M30" s="19"/>
      <c r="N30" s="19"/>
      <c r="O30" s="19"/>
      <c r="P30" s="19"/>
      <c r="Q30" s="19"/>
      <c r="V30" s="38"/>
      <c r="W30" s="38"/>
      <c r="X30" s="38"/>
      <c r="Y30" s="38"/>
    </row>
    <row r="31" spans="6:25" ht="159" customHeight="1" x14ac:dyDescent="0.25">
      <c r="F31" s="16"/>
      <c r="G31" s="485"/>
      <c r="H31" s="485"/>
      <c r="I31" s="485"/>
      <c r="J31" s="485"/>
      <c r="K31" s="485"/>
      <c r="L31" s="485"/>
      <c r="M31" s="19"/>
      <c r="N31" s="19"/>
      <c r="O31" s="19"/>
      <c r="P31" s="19"/>
      <c r="Q31" s="19"/>
      <c r="V31" s="38"/>
      <c r="W31" s="38"/>
      <c r="X31" s="38"/>
      <c r="Y31" s="38"/>
    </row>
    <row r="32" spans="6:25" ht="29.45" customHeight="1" x14ac:dyDescent="0.25">
      <c r="F32" s="16"/>
      <c r="G32" s="485"/>
      <c r="H32" s="485"/>
      <c r="I32" s="485"/>
      <c r="J32" s="485"/>
      <c r="K32" s="485"/>
      <c r="L32" s="485"/>
      <c r="M32" s="19"/>
      <c r="N32" s="19"/>
      <c r="O32" s="19"/>
      <c r="P32" s="19"/>
      <c r="Q32" s="19"/>
      <c r="V32" s="38"/>
      <c r="W32" s="38"/>
      <c r="X32" s="38"/>
      <c r="Y32" s="38"/>
    </row>
    <row r="33" spans="6:25" ht="29.45" customHeight="1" x14ac:dyDescent="0.25">
      <c r="F33" s="34"/>
      <c r="G33" s="38"/>
      <c r="H33" s="520"/>
      <c r="I33" s="520"/>
      <c r="J33" s="520"/>
      <c r="K33" s="19"/>
      <c r="L33" s="19"/>
      <c r="M33" s="19"/>
      <c r="N33" s="19"/>
      <c r="O33" s="19"/>
      <c r="P33" s="19"/>
      <c r="Q33" s="19"/>
      <c r="V33" s="38"/>
      <c r="W33" s="38"/>
      <c r="X33" s="38"/>
      <c r="Y33" s="38"/>
    </row>
    <row r="34" spans="6:25" ht="29.45" customHeight="1" x14ac:dyDescent="0.25">
      <c r="F34" s="34"/>
      <c r="G34" s="38"/>
      <c r="H34" s="19"/>
      <c r="I34" s="19"/>
      <c r="J34" s="19"/>
      <c r="K34" s="19"/>
      <c r="L34" s="19"/>
      <c r="M34" s="19"/>
      <c r="N34" s="19"/>
      <c r="O34" s="19"/>
      <c r="P34" s="19"/>
      <c r="Q34" s="19"/>
      <c r="V34" s="38"/>
      <c r="W34" s="38"/>
      <c r="X34" s="38"/>
      <c r="Y34" s="38"/>
    </row>
    <row r="35" spans="6:25" ht="29.45" customHeight="1" x14ac:dyDescent="0.25">
      <c r="F35" s="16"/>
      <c r="G35" s="49"/>
      <c r="H35" s="19"/>
      <c r="I35" s="19"/>
      <c r="J35" s="19"/>
      <c r="K35" s="19"/>
      <c r="L35" s="19"/>
      <c r="M35" s="19"/>
      <c r="N35" s="19"/>
      <c r="O35" s="19"/>
      <c r="P35" s="19"/>
      <c r="Q35" s="19"/>
      <c r="V35" s="38"/>
      <c r="W35" s="38"/>
      <c r="X35" s="38"/>
      <c r="Y35" s="38"/>
    </row>
    <row r="36" spans="6:25" ht="29.45" customHeight="1" x14ac:dyDescent="0.25">
      <c r="F36" s="178"/>
      <c r="G36" s="184"/>
      <c r="V36" s="38"/>
      <c r="W36" s="38"/>
      <c r="X36" s="38"/>
      <c r="Y36" s="38"/>
    </row>
    <row r="37" spans="6:25" ht="29.45" customHeight="1" x14ac:dyDescent="0.25">
      <c r="F37" s="7"/>
      <c r="G37" s="81"/>
      <c r="V37" s="38"/>
      <c r="W37" s="38"/>
      <c r="X37" s="38"/>
      <c r="Y37" s="38"/>
    </row>
    <row r="38" spans="6:25" ht="29.45" customHeight="1" x14ac:dyDescent="0.25">
      <c r="F38" s="7"/>
      <c r="G38" s="81"/>
      <c r="V38" s="38"/>
      <c r="W38" s="38"/>
      <c r="X38" s="38"/>
      <c r="Y38" s="38"/>
    </row>
    <row r="39" spans="6:25" ht="29.45" customHeight="1" x14ac:dyDescent="0.25">
      <c r="F39" s="178"/>
      <c r="G39" s="184"/>
      <c r="V39" s="38"/>
      <c r="W39" s="38"/>
      <c r="X39" s="38"/>
      <c r="Y39" s="38"/>
    </row>
    <row r="40" spans="6:25" ht="29.45" customHeight="1" x14ac:dyDescent="0.25">
      <c r="F40" s="178"/>
      <c r="G40" s="184"/>
      <c r="V40" s="38"/>
      <c r="W40" s="38"/>
      <c r="X40" s="38"/>
      <c r="Y40" s="38"/>
    </row>
    <row r="41" spans="6:25" ht="29.45" customHeight="1" x14ac:dyDescent="0.25">
      <c r="F41" s="7"/>
      <c r="G41" s="81"/>
      <c r="V41" s="38"/>
      <c r="W41" s="38"/>
      <c r="X41" s="38"/>
      <c r="Y41" s="38"/>
    </row>
    <row r="42" spans="6:25" ht="29.45" customHeight="1" x14ac:dyDescent="0.25">
      <c r="F42" s="7"/>
      <c r="G42" s="81"/>
      <c r="V42" s="38"/>
      <c r="W42" s="38"/>
      <c r="X42" s="38"/>
      <c r="Y42" s="38"/>
    </row>
    <row r="43" spans="6:25" ht="29.45" customHeight="1" x14ac:dyDescent="0.25">
      <c r="F43" s="178"/>
      <c r="G43" s="184"/>
      <c r="V43" s="38"/>
      <c r="W43" s="38"/>
      <c r="X43" s="38"/>
      <c r="Y43" s="38"/>
    </row>
    <row r="44" spans="6:25" ht="29.45" hidden="1" customHeight="1" x14ac:dyDescent="0.25">
      <c r="F44" s="178"/>
      <c r="G44" s="184"/>
      <c r="V44" s="38"/>
      <c r="W44" s="38"/>
      <c r="X44" s="38"/>
      <c r="Y44" s="38"/>
    </row>
    <row r="45" spans="6:25" ht="29.45" hidden="1" customHeight="1" x14ac:dyDescent="0.25">
      <c r="F45" s="7"/>
      <c r="G45" s="81"/>
      <c r="V45" s="38"/>
      <c r="W45" s="38"/>
      <c r="X45" s="38"/>
      <c r="Y45" s="38"/>
    </row>
    <row r="46" spans="6:25" ht="29.45" hidden="1" customHeight="1" x14ac:dyDescent="0.25">
      <c r="F46" s="7"/>
      <c r="G46" s="81"/>
      <c r="V46" s="38"/>
      <c r="W46" s="38"/>
      <c r="X46" s="38"/>
      <c r="Y46" s="38"/>
    </row>
    <row r="47" spans="6:25" ht="29.45" hidden="1" customHeight="1" x14ac:dyDescent="0.25">
      <c r="F47" s="178"/>
      <c r="G47" s="184"/>
      <c r="V47" s="38"/>
      <c r="W47" s="38"/>
      <c r="X47" s="38"/>
      <c r="Y47" s="38"/>
    </row>
    <row r="48" spans="6:25" ht="29.45" hidden="1" customHeight="1" x14ac:dyDescent="0.25">
      <c r="F48" s="178"/>
      <c r="G48" s="184"/>
      <c r="V48" s="38"/>
      <c r="W48" s="38"/>
      <c r="X48" s="38"/>
      <c r="Y48" s="38"/>
    </row>
    <row r="49" spans="6:25" ht="29.45" hidden="1" customHeight="1" x14ac:dyDescent="0.25">
      <c r="F49" s="7"/>
      <c r="G49" s="81"/>
      <c r="H49" s="224"/>
      <c r="V49" s="38"/>
      <c r="W49" s="38"/>
      <c r="X49" s="38"/>
      <c r="Y49" s="38"/>
    </row>
    <row r="50" spans="6:25" ht="29.45" hidden="1" customHeight="1" x14ac:dyDescent="0.25">
      <c r="F50" s="7"/>
      <c r="G50" s="81"/>
      <c r="V50" s="38"/>
      <c r="W50" s="38"/>
      <c r="X50" s="38"/>
      <c r="Y50" s="38"/>
    </row>
    <row r="51" spans="6:25" ht="29.45" hidden="1" customHeight="1" x14ac:dyDescent="0.25">
      <c r="F51" s="74"/>
      <c r="G51" s="223"/>
      <c r="V51" s="38"/>
      <c r="W51" s="38"/>
      <c r="X51" s="38"/>
      <c r="Y51" s="38"/>
    </row>
    <row r="52" spans="6:25" ht="29.45" hidden="1" customHeight="1" x14ac:dyDescent="0.25">
      <c r="F52" s="74"/>
      <c r="V52" s="38"/>
      <c r="W52" s="38"/>
      <c r="X52" s="38"/>
      <c r="Y52" s="38"/>
    </row>
    <row r="53" spans="6:25" ht="29.45" hidden="1" customHeight="1" x14ac:dyDescent="0.25">
      <c r="V53" s="38"/>
      <c r="W53" s="38"/>
      <c r="X53" s="38"/>
      <c r="Y53" s="38"/>
    </row>
    <row r="54" spans="6:25" ht="29.45" hidden="1" customHeight="1" x14ac:dyDescent="0.25">
      <c r="F54" s="74"/>
      <c r="G54" s="74"/>
      <c r="V54" s="38"/>
      <c r="W54" s="38"/>
      <c r="X54" s="38"/>
      <c r="Y54" s="38"/>
    </row>
    <row r="55" spans="6:25" ht="29.45" hidden="1" customHeight="1" x14ac:dyDescent="0.25">
      <c r="F55" s="74"/>
      <c r="G55" s="74"/>
      <c r="V55" s="38"/>
      <c r="W55" s="38"/>
      <c r="X55" s="38"/>
      <c r="Y55" s="38"/>
    </row>
    <row r="56" spans="6:25" ht="29.45" hidden="1" customHeight="1" x14ac:dyDescent="0.25">
      <c r="F56" s="74"/>
      <c r="G56" s="223"/>
      <c r="V56" s="38"/>
      <c r="W56" s="38"/>
      <c r="X56" s="38"/>
      <c r="Y56" s="38"/>
    </row>
    <row r="57" spans="6:25" ht="29.45" hidden="1" customHeight="1" x14ac:dyDescent="0.25">
      <c r="F57" s="74"/>
      <c r="V57" s="38"/>
      <c r="W57" s="38"/>
      <c r="X57" s="38"/>
      <c r="Y57" s="38"/>
    </row>
    <row r="58" spans="6:25" ht="29.45" hidden="1" customHeight="1" x14ac:dyDescent="0.25">
      <c r="F58" s="7"/>
      <c r="V58" s="38"/>
      <c r="W58" s="38"/>
      <c r="X58" s="38"/>
      <c r="Y58" s="38"/>
    </row>
    <row r="59" spans="6:25" ht="29.45" hidden="1" customHeight="1" x14ac:dyDescent="0.25">
      <c r="F59" s="7"/>
      <c r="V59" s="38"/>
      <c r="W59" s="38"/>
      <c r="X59" s="38"/>
      <c r="Y59" s="38"/>
    </row>
    <row r="60" spans="6:25" ht="29.45" hidden="1" customHeight="1" x14ac:dyDescent="0.25">
      <c r="F60" s="7"/>
      <c r="V60" s="38"/>
      <c r="W60" s="38"/>
      <c r="X60" s="38"/>
      <c r="Y60" s="38"/>
    </row>
    <row r="61" spans="6:25" ht="29.45" hidden="1" customHeight="1" x14ac:dyDescent="0.25">
      <c r="F61" s="7"/>
      <c r="V61" s="38"/>
      <c r="W61" s="38"/>
      <c r="X61" s="38"/>
      <c r="Y61" s="38"/>
    </row>
    <row r="62" spans="6:25" ht="29.45" hidden="1" customHeight="1" x14ac:dyDescent="0.25">
      <c r="F62" s="7"/>
      <c r="V62" s="38"/>
      <c r="W62" s="38"/>
      <c r="X62" s="38"/>
      <c r="Y62" s="38"/>
    </row>
    <row r="63" spans="6:25" ht="29.45" hidden="1" customHeight="1" x14ac:dyDescent="0.25">
      <c r="F63" s="7"/>
      <c r="N63" s="7"/>
      <c r="O63" s="7"/>
      <c r="P63" s="7"/>
      <c r="Q63" s="7"/>
      <c r="R63" s="38"/>
      <c r="S63" s="38"/>
      <c r="T63" s="38"/>
      <c r="U63" s="38"/>
      <c r="V63" s="38"/>
      <c r="W63" s="38"/>
      <c r="X63" s="38"/>
      <c r="Y63" s="38"/>
    </row>
    <row r="64" spans="6:25" ht="29.45" hidden="1" customHeight="1" x14ac:dyDescent="0.25">
      <c r="K64" s="7"/>
      <c r="L64" s="7"/>
      <c r="M64" s="7"/>
      <c r="N64" s="7"/>
      <c r="O64" s="7"/>
      <c r="P64" s="7"/>
      <c r="Q64" s="7"/>
      <c r="R64" s="38"/>
      <c r="S64" s="38"/>
      <c r="T64" s="38"/>
      <c r="U64" s="38"/>
      <c r="V64" s="38"/>
      <c r="W64" s="38"/>
      <c r="X64" s="38"/>
      <c r="Y64" s="38"/>
    </row>
    <row r="65" spans="11:25" ht="29.45" hidden="1" customHeight="1" x14ac:dyDescent="0.25">
      <c r="K65" s="7"/>
      <c r="L65" s="7"/>
      <c r="M65" s="7"/>
      <c r="N65" s="7"/>
      <c r="O65" s="7"/>
      <c r="P65" s="7"/>
      <c r="Q65" s="7"/>
      <c r="R65" s="38"/>
      <c r="S65" s="38"/>
      <c r="T65" s="38"/>
      <c r="U65" s="38"/>
      <c r="V65" s="38"/>
      <c r="W65" s="38"/>
      <c r="X65" s="38"/>
      <c r="Y65" s="38"/>
    </row>
    <row r="66" spans="11:25" ht="29.45" hidden="1" customHeight="1" x14ac:dyDescent="0.25">
      <c r="K66" s="7"/>
      <c r="L66" s="7"/>
      <c r="M66" s="7"/>
      <c r="N66" s="7"/>
      <c r="O66" s="7"/>
      <c r="P66" s="7"/>
      <c r="Q66" s="7"/>
      <c r="R66" s="38"/>
      <c r="S66" s="38"/>
      <c r="T66" s="38"/>
      <c r="U66" s="38"/>
      <c r="V66" s="38"/>
      <c r="W66" s="38"/>
      <c r="X66" s="38"/>
      <c r="Y66" s="38"/>
    </row>
    <row r="67" spans="11:25" ht="29.45" hidden="1" customHeight="1" x14ac:dyDescent="0.25">
      <c r="K67" s="38"/>
      <c r="L67" s="38"/>
      <c r="M67" s="38"/>
      <c r="N67" s="38"/>
      <c r="O67" s="38"/>
      <c r="P67" s="38"/>
      <c r="Q67" s="38"/>
      <c r="R67" s="38"/>
      <c r="S67" s="38"/>
      <c r="T67" s="38"/>
      <c r="U67" s="38"/>
      <c r="V67" s="38"/>
      <c r="W67" s="38"/>
      <c r="X67" s="38"/>
      <c r="Y67" s="38"/>
    </row>
    <row r="68" spans="11:25" ht="29.45" hidden="1" customHeight="1" x14ac:dyDescent="0.25">
      <c r="K68" s="38"/>
      <c r="L68" s="38"/>
      <c r="M68" s="38"/>
      <c r="N68" s="38"/>
      <c r="O68" s="38"/>
      <c r="P68" s="38"/>
      <c r="Q68" s="38"/>
      <c r="R68" s="38"/>
      <c r="S68" s="38"/>
      <c r="T68" s="38"/>
      <c r="U68" s="38"/>
      <c r="V68" s="38"/>
      <c r="W68" s="38"/>
      <c r="X68" s="38"/>
      <c r="Y68" s="38"/>
    </row>
    <row r="69" spans="11:25" ht="14.45" hidden="1" customHeight="1" x14ac:dyDescent="0.25">
      <c r="K69" s="38"/>
      <c r="L69" s="38"/>
      <c r="M69" s="38"/>
      <c r="N69" s="38"/>
      <c r="O69" s="38"/>
      <c r="P69" s="38"/>
      <c r="Q69" s="38"/>
      <c r="R69" s="38"/>
      <c r="S69" s="38"/>
      <c r="T69" s="38"/>
      <c r="U69" s="38"/>
      <c r="V69" s="38"/>
      <c r="W69" s="38"/>
      <c r="X69" s="38"/>
      <c r="Y69" s="38"/>
    </row>
    <row r="70" spans="11:25" ht="14.45" hidden="1" customHeight="1" x14ac:dyDescent="0.25">
      <c r="K70" s="38"/>
      <c r="L70" s="38"/>
      <c r="M70" s="38"/>
      <c r="N70" s="38"/>
      <c r="O70" s="38"/>
      <c r="P70" s="38"/>
      <c r="Q70" s="38"/>
      <c r="R70" s="38"/>
      <c r="S70" s="38"/>
      <c r="T70" s="38"/>
      <c r="U70" s="38"/>
      <c r="V70" s="38"/>
      <c r="W70" s="38"/>
      <c r="X70" s="38"/>
      <c r="Y70" s="38"/>
    </row>
    <row r="71" spans="11:25" ht="14.45" hidden="1" customHeight="1" x14ac:dyDescent="0.25">
      <c r="K71" s="38"/>
      <c r="L71" s="38"/>
      <c r="M71" s="38"/>
      <c r="N71" s="38"/>
      <c r="O71" s="38"/>
      <c r="P71" s="38"/>
      <c r="Q71" s="38"/>
      <c r="R71" s="38"/>
      <c r="S71" s="38"/>
      <c r="T71" s="38"/>
      <c r="U71" s="38"/>
      <c r="V71" s="38"/>
      <c r="W71" s="38"/>
      <c r="X71" s="38"/>
      <c r="Y71" s="38"/>
    </row>
    <row r="72" spans="11:25" ht="14.45" hidden="1" customHeight="1" x14ac:dyDescent="0.25">
      <c r="K72" s="38"/>
      <c r="L72" s="38"/>
      <c r="M72" s="38"/>
      <c r="N72" s="38"/>
      <c r="O72" s="38"/>
      <c r="P72" s="38"/>
      <c r="Q72" s="38"/>
      <c r="R72" s="38"/>
      <c r="S72" s="38"/>
      <c r="T72" s="38"/>
      <c r="U72" s="38"/>
      <c r="V72" s="38"/>
      <c r="W72" s="38"/>
      <c r="X72" s="38"/>
      <c r="Y72" s="38"/>
    </row>
    <row r="73" spans="11:25" ht="14.45" hidden="1" customHeight="1" x14ac:dyDescent="0.25">
      <c r="K73" s="38"/>
      <c r="L73" s="38"/>
      <c r="M73" s="38"/>
      <c r="N73" s="38"/>
      <c r="O73" s="38"/>
      <c r="P73" s="38"/>
      <c r="Q73" s="38"/>
      <c r="R73" s="38"/>
      <c r="S73" s="38"/>
      <c r="T73" s="38"/>
      <c r="U73" s="38"/>
      <c r="V73" s="38"/>
      <c r="W73" s="38"/>
      <c r="X73" s="38"/>
      <c r="Y73" s="38"/>
    </row>
    <row r="74" spans="11:25" ht="14.45" hidden="1" customHeight="1" x14ac:dyDescent="0.25">
      <c r="K74" s="38"/>
      <c r="L74" s="38"/>
      <c r="M74" s="42"/>
      <c r="N74" s="42"/>
      <c r="O74" s="42"/>
      <c r="P74" s="42"/>
      <c r="Q74" s="42"/>
      <c r="R74" s="42"/>
      <c r="S74" s="42"/>
      <c r="T74" s="42"/>
      <c r="U74" s="42"/>
      <c r="V74" s="42"/>
      <c r="W74" s="42"/>
      <c r="X74" s="42"/>
      <c r="Y74" s="42"/>
    </row>
    <row r="75" spans="11:25" ht="14.45" hidden="1" customHeight="1" x14ac:dyDescent="0.25">
      <c r="K75" s="38"/>
      <c r="L75" s="38"/>
      <c r="M75" s="42"/>
      <c r="N75" s="42"/>
      <c r="O75" s="42"/>
      <c r="P75" s="42"/>
      <c r="Q75" s="42"/>
      <c r="R75" s="42"/>
      <c r="S75" s="42"/>
      <c r="T75" s="42"/>
      <c r="U75" s="42"/>
      <c r="V75" s="42"/>
      <c r="W75" s="42"/>
      <c r="X75" s="42"/>
      <c r="Y75" s="42"/>
    </row>
    <row r="76" spans="11:25" ht="14.45" hidden="1" customHeight="1" x14ac:dyDescent="0.25">
      <c r="K76" s="19"/>
      <c r="L76" s="19"/>
      <c r="M76" s="19"/>
      <c r="N76" s="19"/>
      <c r="O76" s="19"/>
      <c r="P76" s="19"/>
      <c r="Q76" s="19"/>
      <c r="R76" s="19"/>
      <c r="S76" s="19"/>
      <c r="T76" s="19"/>
      <c r="U76" s="19"/>
      <c r="V76" s="19"/>
      <c r="W76" s="19"/>
      <c r="X76" s="19"/>
      <c r="Y76" s="19"/>
    </row>
    <row r="77" spans="11:25" ht="14.45" hidden="1" customHeight="1" x14ac:dyDescent="0.25">
      <c r="K77" s="19"/>
      <c r="L77" s="19"/>
      <c r="M77" s="19"/>
      <c r="N77" s="19"/>
      <c r="O77" s="19"/>
      <c r="P77" s="19"/>
      <c r="Q77" s="19"/>
      <c r="R77" s="19"/>
      <c r="S77" s="19"/>
      <c r="T77" s="19"/>
      <c r="U77" s="19"/>
      <c r="V77" s="19"/>
      <c r="W77" s="19"/>
      <c r="X77" s="19"/>
      <c r="Y77" s="19"/>
    </row>
  </sheetData>
  <mergeCells count="2">
    <mergeCell ref="H33:J33"/>
    <mergeCell ref="G28:L32"/>
  </mergeCells>
  <pageMargins left="0.511811024" right="0.511811024" top="0.78740157499999996" bottom="0.78740157499999996" header="0.31496062000000002" footer="0.31496062000000002"/>
  <pageSetup orientation="portrait" r:id="rId1"/>
  <drawing r:id="rId2"/>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AB93"/>
  <sheetViews>
    <sheetView showGridLines="0" showRowColHeaders="0" zoomScale="80" zoomScaleNormal="80" workbookViewId="0">
      <selection activeCell="B9" sqref="B9"/>
    </sheetView>
  </sheetViews>
  <sheetFormatPr defaultColWidth="0" defaultRowHeight="14.45" customHeight="1" zeroHeight="1" x14ac:dyDescent="0.25"/>
  <cols>
    <col min="1" max="6" width="8.85546875" customWidth="1"/>
    <col min="7" max="7" width="31.28515625" customWidth="1"/>
    <col min="8" max="8" width="53.28515625" customWidth="1"/>
    <col min="9" max="11" width="30.5703125" customWidth="1"/>
    <col min="12" max="12" width="20.7109375" customWidth="1"/>
    <col min="13" max="13" width="15.42578125" customWidth="1"/>
    <col min="14" max="28" width="8.85546875"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2" ht="21" x14ac:dyDescent="0.35">
      <c r="F17" s="4"/>
      <c r="H17" s="3"/>
    </row>
    <row r="18" spans="6:22" ht="29.45" customHeight="1" x14ac:dyDescent="0.35">
      <c r="F18" s="4"/>
      <c r="G18" s="6"/>
      <c r="H18" s="3"/>
    </row>
    <row r="19" spans="6:22" s="6" customFormat="1" ht="25.9" customHeight="1" x14ac:dyDescent="0.2">
      <c r="G19" s="36" t="s">
        <v>166</v>
      </c>
      <c r="H19" s="34" t="s">
        <v>178</v>
      </c>
      <c r="I19" s="38"/>
      <c r="J19" s="38"/>
      <c r="K19" s="38"/>
      <c r="L19" s="38"/>
      <c r="M19" s="38"/>
      <c r="N19" s="38"/>
      <c r="O19" s="37"/>
      <c r="P19" s="37"/>
      <c r="Q19" s="37"/>
      <c r="R19" s="37"/>
      <c r="S19" s="37"/>
      <c r="T19" s="37"/>
      <c r="U19" s="37"/>
      <c r="V19" s="37"/>
    </row>
    <row r="20" spans="6:22" s="6" customFormat="1" ht="23.45" customHeight="1" x14ac:dyDescent="0.25">
      <c r="F20"/>
      <c r="G20" s="36" t="s">
        <v>167</v>
      </c>
      <c r="H20" s="38" t="s">
        <v>1551</v>
      </c>
      <c r="I20" s="38"/>
      <c r="J20" s="38"/>
      <c r="K20" s="38"/>
      <c r="L20" s="38"/>
      <c r="M20" s="38"/>
      <c r="N20" s="38"/>
      <c r="O20" s="37"/>
      <c r="P20" s="37"/>
      <c r="Q20" s="37"/>
      <c r="R20" s="37"/>
      <c r="S20" s="37"/>
      <c r="T20" s="37"/>
      <c r="U20" s="37"/>
      <c r="V20" s="37"/>
    </row>
    <row r="21" spans="6:22" s="6" customFormat="1" ht="30.6" customHeight="1" x14ac:dyDescent="0.25">
      <c r="F21"/>
      <c r="G21" s="36" t="s">
        <v>168</v>
      </c>
      <c r="H21" s="34" t="s">
        <v>62</v>
      </c>
      <c r="I21" s="38"/>
      <c r="J21" s="38"/>
      <c r="K21" s="38"/>
      <c r="L21" s="38"/>
      <c r="M21" s="38"/>
      <c r="N21" s="38"/>
      <c r="O21" s="37"/>
      <c r="P21" s="37"/>
      <c r="Q21" s="37"/>
      <c r="R21" s="37"/>
      <c r="S21" s="37"/>
      <c r="T21" s="37"/>
      <c r="U21" s="37"/>
      <c r="V21" s="37"/>
    </row>
    <row r="22" spans="6:22" ht="22.9" customHeight="1" x14ac:dyDescent="0.25">
      <c r="G22" s="36" t="s">
        <v>170</v>
      </c>
      <c r="H22" s="97" t="s">
        <v>1147</v>
      </c>
      <c r="I22" s="38"/>
      <c r="J22" s="38"/>
      <c r="K22" s="38"/>
      <c r="L22" s="38"/>
      <c r="M22" s="38"/>
      <c r="N22" s="38"/>
      <c r="O22" s="38"/>
      <c r="P22" s="60"/>
      <c r="Q22" s="60"/>
      <c r="R22" s="60"/>
      <c r="S22" s="60"/>
      <c r="T22" s="60"/>
      <c r="U22" s="60"/>
      <c r="V22" s="60"/>
    </row>
    <row r="23" spans="6:22" ht="19.899999999999999" customHeight="1" x14ac:dyDescent="0.25">
      <c r="G23" s="36" t="s">
        <v>171</v>
      </c>
      <c r="H23" s="36" t="s">
        <v>180</v>
      </c>
      <c r="I23" s="38"/>
      <c r="J23" s="38"/>
      <c r="K23" s="38"/>
      <c r="L23" s="38"/>
      <c r="M23" s="38"/>
      <c r="N23" s="38"/>
      <c r="O23" s="38"/>
      <c r="P23" s="37"/>
      <c r="Q23" s="37"/>
      <c r="R23" s="37"/>
      <c r="S23" s="37"/>
      <c r="T23" s="37"/>
      <c r="U23" s="37"/>
      <c r="V23" s="37"/>
    </row>
    <row r="24" spans="6:22" ht="37.9" customHeight="1" x14ac:dyDescent="0.25">
      <c r="G24" s="97"/>
      <c r="H24" s="270" t="s">
        <v>1148</v>
      </c>
      <c r="I24" s="270">
        <v>2020</v>
      </c>
      <c r="J24" s="270">
        <v>2021</v>
      </c>
      <c r="K24" s="270">
        <v>2022</v>
      </c>
      <c r="L24" s="36"/>
      <c r="M24" s="36"/>
      <c r="N24" s="36"/>
      <c r="O24" s="38"/>
      <c r="P24" s="19"/>
      <c r="Q24" s="19"/>
      <c r="R24" s="19"/>
      <c r="S24" s="19"/>
      <c r="T24" s="19"/>
      <c r="U24" s="19"/>
      <c r="V24" s="19"/>
    </row>
    <row r="25" spans="6:22" ht="58.9" customHeight="1" x14ac:dyDescent="0.25">
      <c r="G25" s="34"/>
      <c r="H25" s="73" t="s">
        <v>1149</v>
      </c>
      <c r="I25" s="86">
        <v>583.17999999999995</v>
      </c>
      <c r="J25" s="86">
        <v>651.80999999999995</v>
      </c>
      <c r="K25" s="86">
        <v>864.02</v>
      </c>
      <c r="L25" s="38"/>
      <c r="M25" s="38"/>
      <c r="N25" s="38"/>
      <c r="O25" s="38"/>
      <c r="P25" s="19"/>
      <c r="Q25" s="19"/>
      <c r="R25" s="19"/>
      <c r="S25" s="19"/>
      <c r="T25" s="19"/>
      <c r="U25" s="19"/>
      <c r="V25" s="19"/>
    </row>
    <row r="26" spans="6:22" ht="21.6" customHeight="1" x14ac:dyDescent="0.25">
      <c r="G26" s="34"/>
      <c r="H26" s="73" t="s">
        <v>1150</v>
      </c>
      <c r="I26" s="86">
        <v>164</v>
      </c>
      <c r="J26" s="86">
        <v>157.5</v>
      </c>
      <c r="K26" s="86">
        <v>120.47</v>
      </c>
      <c r="L26" s="38"/>
      <c r="M26" s="38"/>
      <c r="N26" s="38"/>
      <c r="O26" s="38"/>
      <c r="P26" s="19"/>
      <c r="Q26" s="19"/>
      <c r="R26" s="19"/>
      <c r="S26" s="19"/>
      <c r="T26" s="19"/>
      <c r="U26" s="19"/>
      <c r="V26" s="19"/>
    </row>
    <row r="27" spans="6:22" ht="48" customHeight="1" x14ac:dyDescent="0.25">
      <c r="G27" s="34"/>
      <c r="H27" s="73" t="s">
        <v>1151</v>
      </c>
      <c r="I27" s="274">
        <v>1087.03</v>
      </c>
      <c r="J27" s="86">
        <v>921.42</v>
      </c>
      <c r="K27" s="274">
        <v>1959.76</v>
      </c>
      <c r="L27" s="38"/>
      <c r="M27" s="38"/>
      <c r="N27" s="38"/>
      <c r="O27" s="38"/>
      <c r="P27" s="19"/>
      <c r="Q27" s="19"/>
      <c r="R27" s="19"/>
      <c r="S27" s="19"/>
      <c r="T27" s="19"/>
      <c r="U27" s="19"/>
      <c r="V27" s="19"/>
    </row>
    <row r="28" spans="6:22" ht="21.6" customHeight="1" x14ac:dyDescent="0.25">
      <c r="G28" s="34"/>
      <c r="H28" s="73" t="s">
        <v>1272</v>
      </c>
      <c r="I28" s="274">
        <v>2943.16</v>
      </c>
      <c r="J28" s="274">
        <v>1580.92</v>
      </c>
      <c r="K28" s="274">
        <v>1894.27</v>
      </c>
      <c r="L28" s="38"/>
      <c r="M28" s="38"/>
      <c r="N28" s="38"/>
      <c r="O28" s="38"/>
      <c r="P28" s="19"/>
      <c r="Q28" s="19"/>
      <c r="R28" s="19"/>
      <c r="S28" s="19"/>
      <c r="T28" s="19"/>
      <c r="U28" s="19"/>
      <c r="V28" s="19"/>
    </row>
    <row r="29" spans="6:22" ht="24.6" customHeight="1" x14ac:dyDescent="0.25">
      <c r="G29" s="34"/>
      <c r="H29" s="73" t="s">
        <v>1152</v>
      </c>
      <c r="I29" s="274">
        <v>4777.22</v>
      </c>
      <c r="J29" s="274">
        <v>3311.67</v>
      </c>
      <c r="K29" s="274">
        <v>4838.5200000000004</v>
      </c>
      <c r="L29" s="38"/>
      <c r="M29" s="38"/>
      <c r="N29" s="38"/>
      <c r="O29" s="38"/>
      <c r="P29" s="19"/>
      <c r="Q29" s="19"/>
      <c r="R29" s="19"/>
      <c r="S29" s="19"/>
      <c r="T29" s="19"/>
      <c r="U29" s="19"/>
      <c r="V29" s="19"/>
    </row>
    <row r="30" spans="6:22" ht="33" customHeight="1" x14ac:dyDescent="0.25">
      <c r="G30" s="38"/>
      <c r="H30" s="38"/>
      <c r="I30" s="38"/>
      <c r="J30" s="38"/>
      <c r="K30" s="38"/>
      <c r="L30" s="38"/>
      <c r="M30" s="38"/>
      <c r="N30" s="38"/>
      <c r="O30" s="38"/>
      <c r="P30" s="19"/>
      <c r="Q30" s="19"/>
      <c r="R30" s="19"/>
      <c r="S30" s="19"/>
      <c r="T30" s="19"/>
      <c r="U30" s="19"/>
      <c r="V30" s="19"/>
    </row>
    <row r="31" spans="6:22" ht="26.45" customHeight="1" x14ac:dyDescent="0.25">
      <c r="G31" s="36" t="s">
        <v>170</v>
      </c>
      <c r="H31" s="97" t="s">
        <v>1153</v>
      </c>
      <c r="I31" s="38"/>
      <c r="J31" s="38"/>
      <c r="K31" s="38"/>
      <c r="L31" s="38"/>
      <c r="M31" s="38"/>
      <c r="N31" s="38"/>
      <c r="O31" s="38"/>
      <c r="P31" s="19"/>
      <c r="Q31" s="19"/>
      <c r="R31" s="19"/>
      <c r="S31" s="19"/>
      <c r="T31" s="19"/>
      <c r="U31" s="19"/>
      <c r="V31" s="19"/>
    </row>
    <row r="32" spans="6:22" ht="34.9" customHeight="1" x14ac:dyDescent="0.25">
      <c r="G32" s="36" t="s">
        <v>171</v>
      </c>
      <c r="H32" s="36" t="s">
        <v>180</v>
      </c>
      <c r="I32" s="38"/>
      <c r="J32" s="38"/>
      <c r="K32" s="38"/>
      <c r="L32" s="38"/>
      <c r="M32" s="38"/>
      <c r="N32" s="38"/>
      <c r="O32" s="38"/>
      <c r="P32" s="19"/>
      <c r="Q32" s="19"/>
      <c r="R32" s="19"/>
      <c r="S32" s="19"/>
      <c r="T32" s="19"/>
      <c r="U32" s="19"/>
      <c r="V32" s="19"/>
    </row>
    <row r="33" spans="7:22" ht="28.15" customHeight="1" x14ac:dyDescent="0.25">
      <c r="G33" s="34"/>
      <c r="H33" s="73"/>
      <c r="I33" s="73" t="s">
        <v>1154</v>
      </c>
      <c r="J33" s="38"/>
      <c r="K33" s="38"/>
      <c r="L33" s="38"/>
      <c r="M33" s="38"/>
      <c r="N33" s="38"/>
      <c r="O33" s="38"/>
      <c r="P33" s="19"/>
      <c r="Q33" s="19"/>
      <c r="R33" s="19"/>
      <c r="S33" s="19"/>
      <c r="T33" s="19"/>
      <c r="U33" s="19"/>
      <c r="V33" s="19"/>
    </row>
    <row r="34" spans="7:22" ht="15.75" x14ac:dyDescent="0.25">
      <c r="G34" s="34"/>
      <c r="H34" s="73" t="s">
        <v>1155</v>
      </c>
      <c r="I34" s="86" t="s">
        <v>1156</v>
      </c>
      <c r="J34" s="38"/>
      <c r="K34" s="38"/>
      <c r="L34" s="38"/>
      <c r="M34" s="38"/>
      <c r="N34" s="38"/>
      <c r="O34" s="38"/>
      <c r="P34" s="42"/>
      <c r="Q34" s="42"/>
      <c r="R34" s="19"/>
      <c r="S34" s="19"/>
      <c r="T34" s="19"/>
      <c r="U34" s="19"/>
      <c r="V34" s="19"/>
    </row>
    <row r="35" spans="7:22" ht="15.75" x14ac:dyDescent="0.25">
      <c r="G35" s="34"/>
      <c r="H35" s="73" t="s">
        <v>1157</v>
      </c>
      <c r="I35" s="86" t="s">
        <v>1156</v>
      </c>
      <c r="J35" s="38"/>
      <c r="K35" s="38"/>
      <c r="L35" s="38"/>
      <c r="M35" s="38"/>
      <c r="N35" s="38"/>
      <c r="O35" s="38"/>
      <c r="P35" s="19"/>
      <c r="Q35" s="19"/>
      <c r="R35" s="19"/>
      <c r="S35" s="19"/>
      <c r="T35" s="19"/>
      <c r="U35" s="19"/>
      <c r="V35" s="19"/>
    </row>
    <row r="36" spans="7:22" ht="15.75" x14ac:dyDescent="0.25">
      <c r="G36" s="34"/>
      <c r="H36" s="73" t="s">
        <v>1158</v>
      </c>
      <c r="I36" s="86" t="s">
        <v>1156</v>
      </c>
      <c r="J36" s="38"/>
      <c r="K36" s="38"/>
      <c r="L36" s="38"/>
      <c r="M36" s="38"/>
      <c r="N36" s="38"/>
      <c r="O36" s="38"/>
      <c r="P36" s="91"/>
      <c r="Q36" s="91"/>
      <c r="R36" s="91"/>
      <c r="S36" s="91"/>
      <c r="T36" s="91"/>
      <c r="U36" s="91"/>
      <c r="V36" s="19"/>
    </row>
    <row r="37" spans="7:22" ht="15.75" x14ac:dyDescent="0.25">
      <c r="G37" s="34"/>
      <c r="H37" s="73" t="s">
        <v>1159</v>
      </c>
      <c r="I37" s="86" t="s">
        <v>1156</v>
      </c>
      <c r="J37" s="38"/>
      <c r="K37" s="38"/>
      <c r="L37" s="38"/>
      <c r="M37" s="38"/>
      <c r="N37" s="38"/>
      <c r="O37" s="38"/>
      <c r="P37" s="91"/>
      <c r="Q37" s="91"/>
      <c r="R37" s="91"/>
      <c r="S37" s="91"/>
      <c r="T37" s="91"/>
      <c r="U37" s="91"/>
      <c r="V37" s="19"/>
    </row>
    <row r="38" spans="7:22" ht="15.75" x14ac:dyDescent="0.25">
      <c r="G38" s="34"/>
      <c r="H38" s="73" t="s">
        <v>1160</v>
      </c>
      <c r="I38" s="86"/>
      <c r="J38" s="38"/>
      <c r="K38" s="38"/>
      <c r="L38" s="38"/>
      <c r="M38" s="38"/>
      <c r="N38" s="38"/>
      <c r="O38" s="38"/>
      <c r="P38" s="91"/>
      <c r="Q38" s="91"/>
      <c r="R38" s="91"/>
      <c r="S38" s="91"/>
      <c r="T38" s="91"/>
      <c r="U38" s="92"/>
      <c r="V38" s="19"/>
    </row>
    <row r="39" spans="7:22" ht="15.75" x14ac:dyDescent="0.25">
      <c r="G39" s="34"/>
      <c r="H39" s="73" t="s">
        <v>1161</v>
      </c>
      <c r="I39" s="86"/>
      <c r="J39" s="38"/>
      <c r="K39" s="38"/>
      <c r="L39" s="38"/>
      <c r="M39" s="38"/>
      <c r="N39" s="38"/>
      <c r="O39" s="38"/>
      <c r="P39" s="91"/>
      <c r="Q39" s="91"/>
      <c r="R39" s="91"/>
      <c r="S39" s="91"/>
      <c r="T39" s="91"/>
      <c r="U39" s="92"/>
      <c r="V39" s="19"/>
    </row>
    <row r="40" spans="7:22" ht="15.75" x14ac:dyDescent="0.25">
      <c r="G40" s="34"/>
      <c r="H40" s="73" t="s">
        <v>1162</v>
      </c>
      <c r="I40" s="86"/>
      <c r="J40" s="38"/>
      <c r="K40" s="38"/>
      <c r="L40" s="38"/>
      <c r="M40" s="38"/>
      <c r="N40" s="38"/>
      <c r="O40" s="38"/>
      <c r="P40" s="99"/>
      <c r="Q40" s="99"/>
      <c r="R40" s="99"/>
      <c r="S40" s="99"/>
      <c r="T40" s="99"/>
      <c r="U40" s="92"/>
      <c r="V40" s="19"/>
    </row>
    <row r="41" spans="7:22" ht="14.45" customHeight="1" x14ac:dyDescent="0.25">
      <c r="G41" s="38"/>
      <c r="H41" s="38"/>
      <c r="I41" s="38"/>
      <c r="J41" s="38"/>
      <c r="K41" s="38"/>
      <c r="L41" s="38"/>
      <c r="M41" s="38"/>
      <c r="N41" s="38"/>
      <c r="O41" s="38"/>
      <c r="P41" s="19"/>
      <c r="Q41" s="19"/>
    </row>
    <row r="42" spans="7:22" ht="14.45" customHeight="1" x14ac:dyDescent="0.25">
      <c r="G42" s="36" t="s">
        <v>170</v>
      </c>
      <c r="H42" s="97" t="s">
        <v>1163</v>
      </c>
      <c r="I42" s="38"/>
      <c r="J42" s="38"/>
      <c r="K42" s="38"/>
      <c r="L42" s="38"/>
      <c r="M42" s="38"/>
      <c r="N42" s="38"/>
      <c r="O42" s="38"/>
      <c r="P42" s="19"/>
      <c r="Q42" s="19"/>
    </row>
    <row r="43" spans="7:22" ht="14.45" customHeight="1" x14ac:dyDescent="0.25">
      <c r="G43" s="36" t="s">
        <v>171</v>
      </c>
      <c r="H43" s="36" t="s">
        <v>180</v>
      </c>
      <c r="I43" s="38"/>
      <c r="J43" s="38"/>
      <c r="K43" s="38"/>
      <c r="L43" s="38"/>
      <c r="M43" s="38"/>
      <c r="N43" s="38"/>
      <c r="O43" s="38"/>
      <c r="P43" s="19"/>
      <c r="Q43" s="19"/>
    </row>
    <row r="44" spans="7:22" ht="36" customHeight="1" x14ac:dyDescent="0.25">
      <c r="G44" s="97"/>
      <c r="H44" s="270" t="s">
        <v>1164</v>
      </c>
      <c r="I44" s="114">
        <v>2020</v>
      </c>
      <c r="J44" s="270">
        <v>2021</v>
      </c>
      <c r="K44" s="270">
        <v>2022</v>
      </c>
      <c r="L44" s="36"/>
      <c r="M44" s="36"/>
      <c r="N44" s="36"/>
      <c r="O44" s="38"/>
      <c r="P44" s="19"/>
      <c r="Q44" s="19"/>
    </row>
    <row r="45" spans="7:22" ht="82.9" customHeight="1" x14ac:dyDescent="0.25">
      <c r="G45" s="34"/>
      <c r="H45" s="73" t="s">
        <v>1165</v>
      </c>
      <c r="I45" s="95">
        <v>9624</v>
      </c>
      <c r="J45" s="95">
        <v>11904</v>
      </c>
      <c r="K45" s="274">
        <v>14341.48</v>
      </c>
      <c r="L45" s="38"/>
      <c r="M45" s="38"/>
      <c r="N45" s="38"/>
      <c r="O45" s="38"/>
      <c r="P45" s="19"/>
      <c r="Q45" s="19"/>
    </row>
    <row r="46" spans="7:22" ht="26.45" customHeight="1" x14ac:dyDescent="0.25">
      <c r="G46" s="38"/>
      <c r="H46" s="38"/>
      <c r="I46" s="38"/>
      <c r="J46" s="38"/>
      <c r="K46" s="38"/>
      <c r="L46" s="38"/>
      <c r="M46" s="38"/>
      <c r="N46" s="38"/>
      <c r="O46" s="38"/>
      <c r="P46" s="19"/>
      <c r="Q46" s="19"/>
    </row>
    <row r="47" spans="7:22" ht="14.45" customHeight="1" x14ac:dyDescent="0.25">
      <c r="G47" s="36" t="s">
        <v>170</v>
      </c>
      <c r="H47" s="97" t="s">
        <v>1166</v>
      </c>
      <c r="I47" s="38"/>
      <c r="J47" s="38"/>
      <c r="K47" s="38"/>
      <c r="L47" s="38"/>
      <c r="M47" s="38"/>
      <c r="N47" s="38"/>
      <c r="O47" s="19"/>
      <c r="P47" s="19"/>
      <c r="Q47" s="19"/>
    </row>
    <row r="48" spans="7:22" ht="14.45" customHeight="1" x14ac:dyDescent="0.25">
      <c r="G48" s="36" t="s">
        <v>171</v>
      </c>
      <c r="H48" s="36" t="s">
        <v>180</v>
      </c>
      <c r="I48" s="38"/>
      <c r="J48" s="38"/>
      <c r="K48" s="38"/>
      <c r="L48" s="38"/>
      <c r="M48" s="38"/>
      <c r="N48" s="38"/>
      <c r="O48" s="19"/>
      <c r="P48" s="19"/>
      <c r="Q48" s="19"/>
    </row>
    <row r="49" spans="7:17" ht="15.75" x14ac:dyDescent="0.25">
      <c r="G49" s="34"/>
      <c r="H49" s="73"/>
      <c r="I49" s="499" t="s">
        <v>1</v>
      </c>
      <c r="J49" s="499"/>
      <c r="K49" s="98"/>
      <c r="L49" s="98"/>
      <c r="M49" s="98"/>
      <c r="N49" s="98"/>
      <c r="O49" s="19"/>
      <c r="P49" s="19"/>
      <c r="Q49" s="19"/>
    </row>
    <row r="50" spans="7:17" ht="15.75" x14ac:dyDescent="0.25">
      <c r="G50" s="34"/>
      <c r="H50" s="73" t="s">
        <v>1167</v>
      </c>
      <c r="I50" s="522">
        <v>2020</v>
      </c>
      <c r="J50" s="522"/>
      <c r="K50" s="98"/>
      <c r="L50" s="98"/>
      <c r="M50" s="98"/>
      <c r="N50" s="98"/>
      <c r="O50" s="19"/>
      <c r="P50" s="19"/>
      <c r="Q50" s="19"/>
    </row>
    <row r="51" spans="7:17" ht="33.6" customHeight="1" x14ac:dyDescent="0.25">
      <c r="G51" s="34"/>
      <c r="H51" s="73" t="s">
        <v>1168</v>
      </c>
      <c r="I51" s="522" t="s">
        <v>1169</v>
      </c>
      <c r="J51" s="522"/>
      <c r="K51" s="98"/>
      <c r="L51" s="98"/>
      <c r="M51" s="98"/>
      <c r="N51" s="98"/>
      <c r="O51" s="19"/>
      <c r="P51" s="19"/>
      <c r="Q51" s="19"/>
    </row>
    <row r="52" spans="7:17" ht="51" customHeight="1" x14ac:dyDescent="0.25">
      <c r="G52" s="34"/>
      <c r="H52" s="73" t="s">
        <v>1170</v>
      </c>
      <c r="I52" s="523">
        <v>4561.5</v>
      </c>
      <c r="J52" s="523"/>
      <c r="K52" s="98"/>
      <c r="L52" s="98"/>
      <c r="M52" s="98"/>
      <c r="N52" s="98"/>
      <c r="O52" s="19"/>
      <c r="P52" s="19"/>
      <c r="Q52" s="19"/>
    </row>
    <row r="53" spans="7:17" ht="259.89999999999998" customHeight="1" x14ac:dyDescent="0.25">
      <c r="G53" s="34"/>
      <c r="H53" s="73" t="s">
        <v>1171</v>
      </c>
      <c r="I53" s="522" t="s">
        <v>1172</v>
      </c>
      <c r="J53" s="522"/>
      <c r="K53" s="98"/>
      <c r="L53" s="98"/>
      <c r="M53" s="98"/>
      <c r="N53" s="98"/>
      <c r="O53" s="19"/>
      <c r="P53" s="19"/>
      <c r="Q53" s="19"/>
    </row>
    <row r="54" spans="7:17" ht="14.45" customHeight="1" x14ac:dyDescent="0.25">
      <c r="G54" s="38"/>
      <c r="H54" s="38"/>
      <c r="I54" s="38"/>
      <c r="J54" s="38"/>
      <c r="K54" s="38"/>
      <c r="L54" s="38"/>
      <c r="M54" s="38"/>
      <c r="N54" s="38"/>
      <c r="O54" s="19"/>
      <c r="P54" s="19"/>
      <c r="Q54" s="19"/>
    </row>
    <row r="55" spans="7:17" ht="14.45" customHeight="1" x14ac:dyDescent="0.25">
      <c r="G55" s="36" t="s">
        <v>170</v>
      </c>
      <c r="H55" s="97" t="s">
        <v>1173</v>
      </c>
      <c r="I55" s="38"/>
      <c r="J55" s="38"/>
      <c r="K55" s="38"/>
      <c r="L55" s="38"/>
      <c r="M55" s="38"/>
      <c r="N55" s="38"/>
      <c r="O55" s="19"/>
      <c r="P55" s="19"/>
      <c r="Q55" s="19"/>
    </row>
    <row r="56" spans="7:17" ht="14.45" customHeight="1" x14ac:dyDescent="0.25">
      <c r="G56" s="36" t="s">
        <v>171</v>
      </c>
      <c r="H56" s="36" t="s">
        <v>180</v>
      </c>
      <c r="I56" s="38"/>
      <c r="J56" s="38"/>
      <c r="K56" s="38"/>
      <c r="L56" s="38"/>
      <c r="M56" s="38"/>
      <c r="N56" s="38"/>
      <c r="O56" s="19"/>
      <c r="P56" s="19"/>
      <c r="Q56" s="19"/>
    </row>
    <row r="57" spans="7:17" ht="47.25" customHeight="1" x14ac:dyDescent="0.25">
      <c r="G57" s="38"/>
      <c r="H57" s="406" t="s">
        <v>1174</v>
      </c>
      <c r="I57" s="406"/>
      <c r="J57" s="406"/>
      <c r="K57" s="406"/>
      <c r="L57" s="406"/>
      <c r="M57" s="406"/>
      <c r="N57" s="406"/>
      <c r="O57" s="19"/>
      <c r="P57" s="19"/>
      <c r="Q57" s="19"/>
    </row>
    <row r="58" spans="7:17" ht="14.45" customHeight="1" x14ac:dyDescent="0.25">
      <c r="G58" s="38"/>
      <c r="H58" s="38"/>
      <c r="I58" s="38"/>
      <c r="J58" s="38"/>
      <c r="K58" s="38"/>
      <c r="L58" s="38"/>
      <c r="M58" s="38"/>
      <c r="N58" s="38"/>
      <c r="O58" s="19"/>
      <c r="P58" s="19"/>
      <c r="Q58" s="19"/>
    </row>
    <row r="59" spans="7:17" ht="14.45" customHeight="1" x14ac:dyDescent="0.25">
      <c r="G59" s="36" t="s">
        <v>170</v>
      </c>
      <c r="H59" s="97" t="s">
        <v>1175</v>
      </c>
      <c r="I59" s="38"/>
      <c r="J59" s="38"/>
      <c r="K59" s="38"/>
      <c r="L59" s="38"/>
      <c r="M59" s="38"/>
      <c r="N59" s="38"/>
      <c r="O59" s="19"/>
      <c r="P59" s="19"/>
      <c r="Q59" s="19"/>
    </row>
    <row r="60" spans="7:17" ht="34.9" customHeight="1" x14ac:dyDescent="0.25">
      <c r="G60" s="36" t="s">
        <v>171</v>
      </c>
      <c r="H60" s="36" t="s">
        <v>180</v>
      </c>
      <c r="I60" s="38"/>
      <c r="J60" s="38"/>
      <c r="K60" s="38"/>
      <c r="L60" s="38"/>
      <c r="M60" s="38"/>
      <c r="N60" s="38"/>
      <c r="O60" s="19"/>
      <c r="P60" s="19"/>
      <c r="Q60" s="19"/>
    </row>
    <row r="61" spans="7:17" ht="52.15" customHeight="1" x14ac:dyDescent="0.25">
      <c r="G61" s="38"/>
      <c r="H61" s="406" t="s">
        <v>1176</v>
      </c>
      <c r="I61" s="406"/>
      <c r="J61" s="406"/>
      <c r="K61" s="38"/>
      <c r="L61" s="38"/>
      <c r="M61" s="38"/>
      <c r="N61" s="38"/>
      <c r="O61" s="19"/>
      <c r="P61" s="19"/>
      <c r="Q61" s="19"/>
    </row>
    <row r="62" spans="7:17" ht="14.45" customHeight="1" x14ac:dyDescent="0.25">
      <c r="G62" s="38"/>
      <c r="H62" s="38"/>
      <c r="I62" s="38"/>
      <c r="J62" s="38"/>
      <c r="K62" s="38"/>
      <c r="L62" s="38"/>
      <c r="M62" s="38"/>
      <c r="N62" s="38"/>
      <c r="O62" s="19"/>
      <c r="P62" s="19"/>
      <c r="Q62" s="19"/>
    </row>
    <row r="63" spans="7:17" ht="14.45" customHeight="1" x14ac:dyDescent="0.25">
      <c r="G63" s="36" t="s">
        <v>170</v>
      </c>
      <c r="H63" s="97" t="s">
        <v>1177</v>
      </c>
      <c r="I63" s="38"/>
      <c r="J63" s="38"/>
      <c r="K63" s="38"/>
      <c r="L63" s="38"/>
      <c r="M63" s="38"/>
      <c r="N63" s="38"/>
      <c r="O63" s="19"/>
      <c r="P63" s="19"/>
      <c r="Q63" s="19"/>
    </row>
    <row r="64" spans="7:17" ht="14.45" customHeight="1" x14ac:dyDescent="0.25">
      <c r="G64" s="36" t="s">
        <v>171</v>
      </c>
      <c r="H64" s="36" t="s">
        <v>180</v>
      </c>
      <c r="I64" s="38"/>
      <c r="J64" s="38"/>
      <c r="K64" s="38"/>
      <c r="L64" s="38"/>
      <c r="M64" s="38"/>
      <c r="N64" s="38"/>
      <c r="O64" s="19"/>
      <c r="P64" s="19"/>
      <c r="Q64" s="19"/>
    </row>
    <row r="65" spans="7:17" ht="115.15" customHeight="1" x14ac:dyDescent="0.25">
      <c r="G65" s="38"/>
      <c r="H65" s="406" t="s">
        <v>1552</v>
      </c>
      <c r="I65" s="406"/>
      <c r="J65" s="406"/>
      <c r="K65" s="406"/>
      <c r="L65" s="406"/>
      <c r="M65" s="406"/>
      <c r="N65" s="406"/>
      <c r="O65" s="19"/>
      <c r="P65" s="19"/>
      <c r="Q65" s="19"/>
    </row>
    <row r="66" spans="7:17" ht="14.45" customHeight="1" x14ac:dyDescent="0.25">
      <c r="G66" s="34"/>
      <c r="H66" s="34"/>
      <c r="I66" s="34"/>
      <c r="J66" s="34"/>
      <c r="K66" s="34"/>
      <c r="L66" s="34"/>
      <c r="M66" s="34"/>
      <c r="N66" s="34"/>
      <c r="O66" s="19"/>
      <c r="P66" s="19"/>
      <c r="Q66" s="19"/>
    </row>
    <row r="67" spans="7:17" ht="14.45" customHeight="1" x14ac:dyDescent="0.25">
      <c r="G67" s="34"/>
      <c r="H67" s="34"/>
      <c r="I67" s="34"/>
      <c r="J67" s="34"/>
      <c r="K67" s="34"/>
      <c r="L67" s="34"/>
      <c r="M67" s="34"/>
      <c r="N67" s="34"/>
      <c r="O67" s="19"/>
      <c r="P67" s="19"/>
      <c r="Q67" s="19"/>
    </row>
    <row r="68" spans="7:17" ht="14.25" customHeight="1" x14ac:dyDescent="0.25">
      <c r="G68" s="97" t="s">
        <v>315</v>
      </c>
      <c r="H68" s="34" t="s">
        <v>1553</v>
      </c>
      <c r="I68" s="34"/>
      <c r="J68" s="34"/>
      <c r="K68" s="34"/>
      <c r="L68" s="34"/>
      <c r="M68" s="34"/>
      <c r="N68" s="34"/>
      <c r="O68" s="19"/>
      <c r="P68" s="19"/>
      <c r="Q68" s="19"/>
    </row>
    <row r="69" spans="7:17" ht="14.45" customHeight="1" x14ac:dyDescent="0.25">
      <c r="G69" s="34"/>
      <c r="H69" s="34"/>
      <c r="I69" s="34"/>
      <c r="J69" s="34"/>
      <c r="K69" s="34"/>
      <c r="L69" s="34"/>
      <c r="M69" s="34"/>
      <c r="N69" s="34"/>
      <c r="O69" s="19"/>
      <c r="P69" s="19"/>
      <c r="Q69" s="19"/>
    </row>
    <row r="70" spans="7:17" ht="14.45" customHeight="1" x14ac:dyDescent="0.25">
      <c r="G70" s="34"/>
      <c r="H70" s="34"/>
      <c r="I70" s="34"/>
      <c r="J70" s="34"/>
      <c r="K70" s="34"/>
      <c r="L70" s="34"/>
      <c r="M70" s="34"/>
      <c r="N70" s="34"/>
      <c r="O70" s="19"/>
      <c r="P70" s="19"/>
      <c r="Q70" s="19"/>
    </row>
    <row r="71" spans="7:17" ht="14.45" customHeight="1" x14ac:dyDescent="0.25">
      <c r="G71" s="34"/>
      <c r="H71" s="34"/>
      <c r="I71" s="34"/>
      <c r="J71" s="34"/>
      <c r="K71" s="34"/>
      <c r="L71" s="34"/>
      <c r="M71" s="34"/>
      <c r="N71" s="34"/>
      <c r="O71" s="19"/>
      <c r="P71" s="19"/>
      <c r="Q71" s="19"/>
    </row>
    <row r="72" spans="7:17" ht="14.45" customHeight="1" x14ac:dyDescent="0.25">
      <c r="G72" s="34"/>
      <c r="H72" s="34"/>
      <c r="I72" s="34"/>
      <c r="J72" s="34"/>
      <c r="K72" s="34"/>
      <c r="L72" s="34"/>
      <c r="M72" s="34"/>
      <c r="N72" s="34"/>
      <c r="O72" s="19"/>
      <c r="P72" s="19"/>
      <c r="Q72" s="19"/>
    </row>
    <row r="73" spans="7:17" ht="14.45" customHeight="1" x14ac:dyDescent="0.25">
      <c r="G73" s="34"/>
      <c r="H73" s="34"/>
      <c r="I73" s="34"/>
      <c r="J73" s="34"/>
      <c r="K73" s="34"/>
      <c r="L73" s="34"/>
      <c r="M73" s="34"/>
      <c r="N73" s="34"/>
      <c r="O73" s="19"/>
      <c r="P73" s="19"/>
      <c r="Q73" s="19"/>
    </row>
    <row r="74" spans="7:17" ht="14.45" customHeight="1" x14ac:dyDescent="0.25">
      <c r="G74" s="34"/>
      <c r="H74" s="34"/>
      <c r="I74" s="34"/>
      <c r="J74" s="34"/>
      <c r="K74" s="34"/>
      <c r="L74" s="34"/>
      <c r="M74" s="34"/>
      <c r="N74" s="34"/>
      <c r="O74" s="19"/>
      <c r="P74" s="19"/>
      <c r="Q74" s="19"/>
    </row>
    <row r="75" spans="7:17" ht="14.45" customHeight="1" x14ac:dyDescent="0.25">
      <c r="G75" s="34"/>
      <c r="H75" s="34"/>
      <c r="I75" s="34"/>
      <c r="J75" s="34"/>
      <c r="K75" s="34"/>
      <c r="L75" s="34"/>
      <c r="M75" s="34"/>
      <c r="N75" s="34"/>
      <c r="O75" s="19"/>
      <c r="P75" s="19"/>
      <c r="Q75" s="19"/>
    </row>
    <row r="76" spans="7:17" ht="14.45" customHeight="1" x14ac:dyDescent="0.25">
      <c r="G76" s="19"/>
      <c r="H76" s="19"/>
      <c r="I76" s="19"/>
      <c r="J76" s="19"/>
      <c r="K76" s="19"/>
      <c r="L76" s="19"/>
      <c r="M76" s="19"/>
      <c r="N76" s="19"/>
      <c r="O76" s="19"/>
      <c r="P76" s="19"/>
      <c r="Q76" s="19"/>
    </row>
    <row r="77" spans="7:17" ht="14.45" customHeight="1" x14ac:dyDescent="0.25">
      <c r="G77" s="19"/>
      <c r="H77" s="19"/>
      <c r="I77" s="19"/>
      <c r="J77" s="19"/>
      <c r="K77" s="19"/>
      <c r="L77" s="19"/>
      <c r="M77" s="19"/>
      <c r="N77" s="19"/>
      <c r="O77" s="19"/>
      <c r="P77" s="19"/>
      <c r="Q77" s="19"/>
    </row>
    <row r="78" spans="7:17" ht="14.45" customHeight="1" x14ac:dyDescent="0.25">
      <c r="G78" s="19"/>
      <c r="H78" s="19"/>
      <c r="I78" s="19"/>
      <c r="J78" s="19"/>
      <c r="K78" s="19"/>
      <c r="L78" s="19"/>
      <c r="M78" s="19"/>
      <c r="N78" s="19"/>
      <c r="O78" s="19"/>
      <c r="P78" s="19"/>
      <c r="Q78" s="19"/>
    </row>
    <row r="79" spans="7:17" ht="14.45" customHeight="1" x14ac:dyDescent="0.25">
      <c r="G79" s="19"/>
      <c r="H79" s="19"/>
      <c r="I79" s="19"/>
      <c r="J79" s="19"/>
      <c r="K79" s="19"/>
      <c r="L79" s="19"/>
      <c r="M79" s="19"/>
      <c r="N79" s="19"/>
      <c r="O79" s="19"/>
      <c r="P79" s="19"/>
      <c r="Q79" s="19"/>
    </row>
    <row r="80" spans="7:17" ht="14.45" customHeight="1" x14ac:dyDescent="0.25">
      <c r="G80" s="19"/>
      <c r="H80" s="19"/>
      <c r="I80" s="19"/>
      <c r="J80" s="19"/>
      <c r="K80" s="19"/>
      <c r="L80" s="19"/>
      <c r="M80" s="19"/>
      <c r="N80" s="19"/>
      <c r="O80" s="19"/>
      <c r="P80" s="19"/>
      <c r="Q80" s="19"/>
    </row>
    <row r="81" spans="7:17" ht="14.45" customHeight="1" x14ac:dyDescent="0.25">
      <c r="G81" s="19"/>
      <c r="H81" s="19"/>
      <c r="I81" s="19"/>
      <c r="J81" s="19"/>
      <c r="K81" s="19"/>
      <c r="L81" s="19"/>
      <c r="M81" s="19"/>
      <c r="N81" s="19"/>
      <c r="O81" s="19"/>
      <c r="P81" s="19"/>
      <c r="Q81" s="19"/>
    </row>
    <row r="82" spans="7:17" ht="14.45" customHeight="1" x14ac:dyDescent="0.25"/>
    <row r="83" spans="7:17" ht="14.45" customHeight="1" x14ac:dyDescent="0.25"/>
    <row r="84" spans="7:17" ht="14.45" customHeight="1" x14ac:dyDescent="0.25"/>
    <row r="85" spans="7:17" ht="14.45" customHeight="1" x14ac:dyDescent="0.25"/>
    <row r="86" spans="7:17" ht="14.45" customHeight="1" x14ac:dyDescent="0.25"/>
    <row r="87" spans="7:17" ht="14.45" customHeight="1" x14ac:dyDescent="0.25"/>
    <row r="88" spans="7:17" ht="14.45" customHeight="1" x14ac:dyDescent="0.25"/>
    <row r="89" spans="7:17" ht="14.45" customHeight="1" x14ac:dyDescent="0.25"/>
    <row r="90" spans="7:17" ht="14.45" customHeight="1" x14ac:dyDescent="0.25"/>
    <row r="91" spans="7:17" ht="14.45" customHeight="1" x14ac:dyDescent="0.25"/>
    <row r="92" spans="7:17" ht="14.45" customHeight="1" x14ac:dyDescent="0.25"/>
    <row r="93" spans="7:17" ht="14.45" customHeight="1" x14ac:dyDescent="0.25"/>
  </sheetData>
  <mergeCells count="8">
    <mergeCell ref="I49:J49"/>
    <mergeCell ref="H65:N65"/>
    <mergeCell ref="I50:J50"/>
    <mergeCell ref="I51:J51"/>
    <mergeCell ref="I52:J52"/>
    <mergeCell ref="I53:J53"/>
    <mergeCell ref="H57:N57"/>
    <mergeCell ref="H61:J61"/>
  </mergeCells>
  <pageMargins left="0.511811024" right="0.511811024" top="0.78740157499999996" bottom="0.78740157499999996" header="0.31496062000000002" footer="0.31496062000000002"/>
  <drawing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W77"/>
  <sheetViews>
    <sheetView showGridLines="0" showRowColHeaders="0" topLeftCell="A6" zoomScale="80" zoomScaleNormal="80" workbookViewId="0">
      <selection activeCell="B9" sqref="B9"/>
    </sheetView>
  </sheetViews>
  <sheetFormatPr defaultColWidth="0" defaultRowHeight="14.45" customHeight="1" zeroHeight="1" x14ac:dyDescent="0.25"/>
  <cols>
    <col min="1" max="6" width="8.85546875" customWidth="1"/>
    <col min="7" max="7" width="31.28515625" customWidth="1"/>
    <col min="8" max="8" width="53.28515625" customWidth="1"/>
    <col min="9" max="11" width="30.5703125" customWidth="1"/>
    <col min="12" max="12" width="20.7109375" customWidth="1"/>
    <col min="13" max="13" width="15.42578125" customWidth="1"/>
    <col min="14"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3" ht="21" x14ac:dyDescent="0.35">
      <c r="F17" s="4"/>
      <c r="H17" s="3"/>
    </row>
    <row r="18" spans="6:23" ht="29.45" customHeight="1" x14ac:dyDescent="0.35">
      <c r="F18" s="4"/>
      <c r="G18" s="6"/>
      <c r="H18" s="3"/>
    </row>
    <row r="19" spans="6:23" s="6" customFormat="1" ht="25.9" customHeight="1" x14ac:dyDescent="0.25">
      <c r="G19" s="36" t="s">
        <v>166</v>
      </c>
      <c r="H19" s="34" t="s">
        <v>178</v>
      </c>
      <c r="I19" s="38"/>
      <c r="J19" s="38"/>
      <c r="K19" s="38"/>
      <c r="L19" s="38"/>
      <c r="M19" s="38"/>
      <c r="N19" s="38"/>
      <c r="O19" s="38"/>
      <c r="P19" s="38"/>
      <c r="Q19" s="38"/>
      <c r="R19" s="38"/>
      <c r="S19" s="38"/>
      <c r="T19" s="38"/>
      <c r="U19" s="38"/>
      <c r="V19" s="38"/>
      <c r="W19" s="38"/>
    </row>
    <row r="20" spans="6:23" s="6" customFormat="1" ht="23.45" customHeight="1" x14ac:dyDescent="0.25">
      <c r="F20"/>
      <c r="G20" s="36" t="s">
        <v>167</v>
      </c>
      <c r="H20" s="38" t="s">
        <v>1557</v>
      </c>
      <c r="I20" s="38"/>
      <c r="J20" s="38"/>
      <c r="K20" s="38"/>
      <c r="L20" s="38"/>
      <c r="M20" s="38"/>
      <c r="N20" s="38"/>
      <c r="O20" s="38"/>
      <c r="P20" s="38"/>
      <c r="Q20" s="38"/>
      <c r="R20" s="38"/>
      <c r="S20" s="38"/>
      <c r="T20" s="38"/>
      <c r="U20" s="38"/>
      <c r="V20" s="38"/>
      <c r="W20" s="38"/>
    </row>
    <row r="21" spans="6:23" s="6" customFormat="1" ht="30.6" customHeight="1" x14ac:dyDescent="0.25">
      <c r="F21"/>
      <c r="G21" s="36" t="s">
        <v>168</v>
      </c>
      <c r="H21" s="34" t="s">
        <v>63</v>
      </c>
      <c r="I21" s="38"/>
      <c r="J21" s="38"/>
      <c r="K21" s="38"/>
      <c r="L21" s="38"/>
      <c r="M21" s="38"/>
      <c r="N21" s="38"/>
      <c r="O21" s="38"/>
      <c r="P21" s="38"/>
      <c r="Q21" s="38"/>
      <c r="R21" s="38"/>
      <c r="S21" s="38"/>
      <c r="T21" s="38"/>
      <c r="U21" s="38"/>
      <c r="V21" s="38"/>
      <c r="W21" s="38"/>
    </row>
    <row r="22" spans="6:23" s="6" customFormat="1" ht="30.6" customHeight="1" x14ac:dyDescent="0.25">
      <c r="F22"/>
      <c r="G22" s="38"/>
      <c r="H22" s="38"/>
      <c r="I22" s="38"/>
      <c r="J22" s="38"/>
      <c r="K22" s="38"/>
      <c r="L22" s="38"/>
      <c r="M22" s="38"/>
      <c r="N22" s="38"/>
      <c r="O22" s="38"/>
      <c r="P22" s="38"/>
      <c r="Q22" s="38"/>
      <c r="R22" s="38"/>
      <c r="S22" s="38"/>
      <c r="T22" s="38"/>
      <c r="U22" s="38"/>
      <c r="V22" s="38"/>
      <c r="W22" s="38"/>
    </row>
    <row r="23" spans="6:23" ht="15" x14ac:dyDescent="0.25">
      <c r="G23" s="36" t="s">
        <v>170</v>
      </c>
      <c r="H23" s="97" t="s">
        <v>1178</v>
      </c>
      <c r="I23" s="38"/>
      <c r="J23" s="38"/>
      <c r="K23" s="38"/>
      <c r="L23" s="38"/>
      <c r="M23" s="38"/>
      <c r="N23" s="38"/>
      <c r="O23" s="38"/>
      <c r="P23" s="38"/>
      <c r="Q23" s="38"/>
      <c r="R23" s="38"/>
      <c r="S23" s="38"/>
      <c r="T23" s="38"/>
      <c r="U23" s="38"/>
      <c r="V23" s="38"/>
      <c r="W23" s="38"/>
    </row>
    <row r="24" spans="6:23" ht="15" x14ac:dyDescent="0.25">
      <c r="G24" s="36" t="s">
        <v>171</v>
      </c>
      <c r="H24" s="36" t="s">
        <v>180</v>
      </c>
      <c r="I24" s="38"/>
      <c r="J24" s="38"/>
      <c r="K24" s="38"/>
      <c r="L24" s="38"/>
      <c r="M24" s="38"/>
      <c r="N24" s="38"/>
      <c r="O24" s="38"/>
      <c r="P24" s="38"/>
      <c r="Q24" s="38"/>
      <c r="R24" s="38"/>
      <c r="S24" s="38"/>
      <c r="T24" s="38"/>
      <c r="U24" s="38"/>
      <c r="V24" s="38"/>
      <c r="W24" s="38"/>
    </row>
    <row r="25" spans="6:23" ht="15" x14ac:dyDescent="0.25">
      <c r="G25" s="97"/>
      <c r="H25" s="270" t="s">
        <v>1554</v>
      </c>
      <c r="I25" s="270">
        <v>2020</v>
      </c>
      <c r="J25" s="270">
        <v>2021</v>
      </c>
      <c r="K25" s="270">
        <v>2022</v>
      </c>
      <c r="L25" s="36"/>
      <c r="M25" s="36"/>
      <c r="N25" s="36"/>
      <c r="O25" s="36"/>
      <c r="P25" s="36"/>
      <c r="Q25" s="36"/>
      <c r="R25" s="36"/>
      <c r="S25" s="36"/>
      <c r="T25" s="36"/>
      <c r="U25" s="36"/>
      <c r="V25" s="36"/>
      <c r="W25" s="36"/>
    </row>
    <row r="26" spans="6:23" ht="15" x14ac:dyDescent="0.25">
      <c r="G26" s="34"/>
      <c r="H26" s="73" t="s">
        <v>1179</v>
      </c>
      <c r="I26" s="274">
        <v>5523.01</v>
      </c>
      <c r="J26" s="275">
        <v>9843.73</v>
      </c>
      <c r="K26" s="274">
        <v>4837.92</v>
      </c>
      <c r="L26" s="38"/>
      <c r="M26" s="38"/>
      <c r="N26" s="38"/>
      <c r="O26" s="38"/>
      <c r="P26" s="38"/>
      <c r="Q26" s="38"/>
      <c r="R26" s="38"/>
      <c r="S26" s="38"/>
      <c r="T26" s="38"/>
      <c r="U26" s="38"/>
      <c r="V26" s="38"/>
      <c r="W26" s="38"/>
    </row>
    <row r="27" spans="6:23" ht="15" x14ac:dyDescent="0.25">
      <c r="G27" s="38"/>
      <c r="H27" s="38"/>
      <c r="I27" s="38"/>
      <c r="J27" s="38"/>
      <c r="K27" s="38"/>
      <c r="L27" s="38"/>
      <c r="M27" s="38"/>
      <c r="N27" s="38"/>
      <c r="O27" s="38"/>
      <c r="P27" s="38"/>
      <c r="Q27" s="38"/>
      <c r="R27" s="38"/>
      <c r="S27" s="38"/>
      <c r="T27" s="38"/>
      <c r="U27" s="38"/>
      <c r="V27" s="38"/>
      <c r="W27" s="38"/>
    </row>
    <row r="28" spans="6:23" ht="15" x14ac:dyDescent="0.25">
      <c r="G28" s="36" t="s">
        <v>170</v>
      </c>
      <c r="H28" s="97" t="s">
        <v>1180</v>
      </c>
      <c r="I28" s="38"/>
      <c r="J28" s="38"/>
      <c r="K28" s="38"/>
      <c r="L28" s="38"/>
      <c r="M28" s="38"/>
      <c r="N28" s="38"/>
      <c r="O28" s="38"/>
      <c r="P28" s="38"/>
      <c r="Q28" s="38"/>
      <c r="R28" s="38"/>
      <c r="S28" s="38"/>
      <c r="T28" s="38"/>
      <c r="U28" s="38"/>
      <c r="V28" s="38"/>
      <c r="W28" s="38"/>
    </row>
    <row r="29" spans="6:23" ht="15" x14ac:dyDescent="0.25">
      <c r="G29" s="36" t="s">
        <v>171</v>
      </c>
      <c r="H29" s="36" t="s">
        <v>180</v>
      </c>
      <c r="I29" s="38"/>
      <c r="J29" s="38"/>
      <c r="K29" s="38"/>
      <c r="L29" s="38"/>
      <c r="M29" s="38"/>
      <c r="N29" s="38"/>
      <c r="O29" s="38"/>
      <c r="P29" s="38"/>
      <c r="Q29" s="38"/>
      <c r="R29" s="38"/>
      <c r="S29" s="38"/>
      <c r="T29" s="38"/>
      <c r="U29" s="38"/>
      <c r="V29" s="38"/>
      <c r="W29" s="38"/>
    </row>
    <row r="30" spans="6:23" ht="15" x14ac:dyDescent="0.25">
      <c r="G30" s="34"/>
      <c r="H30" s="73"/>
      <c r="I30" s="73" t="s">
        <v>1154</v>
      </c>
      <c r="J30" s="38"/>
      <c r="K30" s="38"/>
      <c r="L30" s="38"/>
      <c r="M30" s="38"/>
      <c r="N30" s="38"/>
      <c r="O30" s="38"/>
      <c r="P30" s="38"/>
      <c r="Q30" s="38"/>
      <c r="R30" s="38"/>
      <c r="S30" s="38"/>
      <c r="T30" s="38"/>
      <c r="U30" s="38"/>
      <c r="V30" s="38"/>
      <c r="W30" s="38"/>
    </row>
    <row r="31" spans="6:23" ht="15" x14ac:dyDescent="0.25">
      <c r="G31" s="34"/>
      <c r="H31" s="73" t="s">
        <v>1155</v>
      </c>
      <c r="I31" s="86" t="s">
        <v>1156</v>
      </c>
      <c r="J31" s="38"/>
      <c r="K31" s="38"/>
      <c r="L31" s="38"/>
      <c r="M31" s="38"/>
      <c r="N31" s="38"/>
      <c r="O31" s="38"/>
      <c r="P31" s="38"/>
      <c r="Q31" s="38"/>
      <c r="R31" s="38"/>
      <c r="S31" s="38"/>
      <c r="T31" s="38"/>
      <c r="U31" s="38"/>
      <c r="V31" s="38"/>
      <c r="W31" s="38"/>
    </row>
    <row r="32" spans="6:23" ht="15" x14ac:dyDescent="0.25">
      <c r="G32" s="34"/>
      <c r="H32" s="73" t="s">
        <v>1157</v>
      </c>
      <c r="I32" s="86" t="s">
        <v>1156</v>
      </c>
      <c r="J32" s="38"/>
      <c r="K32" s="38"/>
      <c r="L32" s="38"/>
      <c r="M32" s="38"/>
      <c r="N32" s="38"/>
      <c r="O32" s="38"/>
      <c r="P32" s="38"/>
      <c r="Q32" s="38"/>
      <c r="R32" s="38"/>
      <c r="S32" s="38"/>
      <c r="T32" s="38"/>
      <c r="U32" s="38"/>
      <c r="V32" s="38"/>
      <c r="W32" s="38"/>
    </row>
    <row r="33" spans="7:23" ht="15" x14ac:dyDescent="0.25">
      <c r="G33" s="34"/>
      <c r="H33" s="73" t="s">
        <v>1158</v>
      </c>
      <c r="I33" s="86" t="s">
        <v>1156</v>
      </c>
      <c r="J33" s="38"/>
      <c r="K33" s="38"/>
      <c r="L33" s="38"/>
      <c r="M33" s="38"/>
      <c r="N33" s="38"/>
      <c r="O33" s="38"/>
      <c r="P33" s="38"/>
      <c r="Q33" s="38"/>
      <c r="R33" s="38"/>
      <c r="S33" s="38"/>
      <c r="T33" s="38"/>
      <c r="U33" s="38"/>
      <c r="V33" s="38"/>
      <c r="W33" s="38"/>
    </row>
    <row r="34" spans="7:23" ht="15" x14ac:dyDescent="0.25">
      <c r="G34" s="34"/>
      <c r="H34" s="73" t="s">
        <v>1181</v>
      </c>
      <c r="I34" s="86"/>
      <c r="J34" s="38"/>
      <c r="K34" s="38"/>
      <c r="L34" s="38"/>
      <c r="M34" s="38"/>
      <c r="N34" s="38"/>
      <c r="O34" s="38"/>
      <c r="P34" s="38"/>
      <c r="Q34" s="38"/>
      <c r="R34" s="38"/>
      <c r="S34" s="38"/>
      <c r="T34" s="38"/>
      <c r="U34" s="38"/>
      <c r="V34" s="38"/>
      <c r="W34" s="38"/>
    </row>
    <row r="35" spans="7:23" ht="15" x14ac:dyDescent="0.25">
      <c r="G35" s="34"/>
      <c r="H35" s="73" t="s">
        <v>1182</v>
      </c>
      <c r="I35" s="86"/>
      <c r="J35" s="38"/>
      <c r="K35" s="38"/>
      <c r="L35" s="38"/>
      <c r="M35" s="38"/>
      <c r="N35" s="38"/>
      <c r="O35" s="38"/>
      <c r="P35" s="38"/>
      <c r="Q35" s="38"/>
      <c r="R35" s="38"/>
      <c r="S35" s="38"/>
      <c r="T35" s="38"/>
      <c r="U35" s="38"/>
      <c r="V35" s="38"/>
      <c r="W35" s="38"/>
    </row>
    <row r="36" spans="7:23" ht="15" x14ac:dyDescent="0.25">
      <c r="G36" s="34"/>
      <c r="H36" s="73" t="s">
        <v>1183</v>
      </c>
      <c r="I36" s="86"/>
      <c r="J36" s="38"/>
      <c r="K36" s="38"/>
      <c r="L36" s="38"/>
      <c r="M36" s="38"/>
      <c r="N36" s="38"/>
      <c r="O36" s="38"/>
      <c r="P36" s="38"/>
      <c r="Q36" s="38"/>
      <c r="R36" s="38"/>
      <c r="S36" s="38"/>
      <c r="T36" s="38"/>
      <c r="U36" s="38"/>
      <c r="V36" s="38"/>
      <c r="W36" s="38"/>
    </row>
    <row r="37" spans="7:23" ht="15" x14ac:dyDescent="0.25">
      <c r="G37" s="34"/>
      <c r="H37" s="73" t="s">
        <v>1162</v>
      </c>
      <c r="I37" s="86"/>
      <c r="J37" s="38"/>
      <c r="K37" s="38"/>
      <c r="L37" s="38"/>
      <c r="M37" s="38"/>
      <c r="N37" s="38"/>
      <c r="O37" s="38"/>
      <c r="P37" s="38"/>
      <c r="Q37" s="38"/>
      <c r="R37" s="38"/>
      <c r="S37" s="38"/>
      <c r="T37" s="38"/>
      <c r="U37" s="38"/>
      <c r="V37" s="38"/>
      <c r="W37" s="38"/>
    </row>
    <row r="38" spans="7:23" ht="15" x14ac:dyDescent="0.25">
      <c r="G38" s="38"/>
      <c r="H38" s="38"/>
      <c r="I38" s="38"/>
      <c r="J38" s="38"/>
      <c r="K38" s="38"/>
      <c r="L38" s="38"/>
      <c r="M38" s="38"/>
      <c r="N38" s="38"/>
      <c r="O38" s="38"/>
      <c r="P38" s="38"/>
      <c r="Q38" s="38"/>
      <c r="R38" s="38"/>
      <c r="S38" s="38"/>
      <c r="T38" s="38"/>
      <c r="U38" s="38"/>
      <c r="V38" s="38"/>
      <c r="W38" s="38"/>
    </row>
    <row r="39" spans="7:23" ht="15" x14ac:dyDescent="0.25">
      <c r="G39" s="36" t="s">
        <v>170</v>
      </c>
      <c r="H39" s="97" t="s">
        <v>1166</v>
      </c>
      <c r="I39" s="38"/>
      <c r="J39" s="38"/>
      <c r="K39" s="38"/>
      <c r="L39" s="38"/>
      <c r="M39" s="38"/>
      <c r="N39" s="38"/>
      <c r="O39" s="38"/>
      <c r="P39" s="38"/>
      <c r="Q39" s="38"/>
      <c r="R39" s="38"/>
      <c r="S39" s="38"/>
      <c r="T39" s="38"/>
      <c r="U39" s="38"/>
      <c r="V39" s="38"/>
      <c r="W39" s="38"/>
    </row>
    <row r="40" spans="7:23" ht="15" x14ac:dyDescent="0.25">
      <c r="G40" s="36" t="s">
        <v>171</v>
      </c>
      <c r="H40" s="36" t="s">
        <v>180</v>
      </c>
      <c r="I40" s="38"/>
      <c r="J40" s="38"/>
      <c r="K40" s="38"/>
      <c r="L40" s="38"/>
      <c r="M40" s="38"/>
      <c r="N40" s="38"/>
      <c r="O40" s="38"/>
      <c r="P40" s="38"/>
      <c r="Q40" s="38"/>
      <c r="R40" s="38"/>
      <c r="S40" s="38"/>
      <c r="T40" s="38"/>
      <c r="U40" s="38"/>
      <c r="V40" s="38"/>
      <c r="W40" s="38"/>
    </row>
    <row r="41" spans="7:23" ht="15" x14ac:dyDescent="0.25">
      <c r="G41" s="34"/>
      <c r="H41" s="133"/>
      <c r="I41" s="500" t="s">
        <v>1</v>
      </c>
      <c r="J41" s="500"/>
      <c r="K41" s="98"/>
      <c r="L41" s="98"/>
      <c r="M41" s="38"/>
      <c r="N41" s="38"/>
      <c r="O41" s="38"/>
      <c r="P41" s="38"/>
      <c r="Q41" s="38"/>
      <c r="R41" s="38"/>
      <c r="S41" s="38"/>
      <c r="T41" s="38"/>
      <c r="U41" s="38"/>
      <c r="V41" s="38"/>
      <c r="W41" s="38"/>
    </row>
    <row r="42" spans="7:23" ht="37.9" customHeight="1" x14ac:dyDescent="0.25">
      <c r="G42" s="34"/>
      <c r="H42" s="133" t="s">
        <v>1167</v>
      </c>
      <c r="I42" s="524">
        <v>2020</v>
      </c>
      <c r="J42" s="524"/>
      <c r="K42" s="98"/>
      <c r="L42" s="98"/>
      <c r="M42" s="38"/>
      <c r="N42" s="38"/>
      <c r="O42" s="38"/>
      <c r="P42" s="38"/>
      <c r="Q42" s="38"/>
      <c r="R42" s="38"/>
      <c r="S42" s="38"/>
      <c r="T42" s="38"/>
      <c r="U42" s="38"/>
      <c r="V42" s="38"/>
      <c r="W42" s="38"/>
    </row>
    <row r="43" spans="7:23" ht="37.9" customHeight="1" x14ac:dyDescent="0.25">
      <c r="G43" s="34"/>
      <c r="H43" s="133" t="s">
        <v>1168</v>
      </c>
      <c r="I43" s="522" t="s">
        <v>1169</v>
      </c>
      <c r="J43" s="522"/>
      <c r="K43" s="98"/>
      <c r="L43" s="98"/>
      <c r="M43" s="38"/>
      <c r="N43" s="38"/>
      <c r="O43" s="38"/>
      <c r="P43" s="38"/>
      <c r="Q43" s="38"/>
      <c r="R43" s="38"/>
      <c r="S43" s="38"/>
      <c r="T43" s="38"/>
      <c r="U43" s="38"/>
      <c r="V43" s="38"/>
      <c r="W43" s="38"/>
    </row>
    <row r="44" spans="7:23" ht="37.9" customHeight="1" x14ac:dyDescent="0.25">
      <c r="G44" s="34"/>
      <c r="H44" s="133" t="s">
        <v>1170</v>
      </c>
      <c r="I44" s="523">
        <v>5523.01</v>
      </c>
      <c r="J44" s="523"/>
      <c r="K44" s="98"/>
      <c r="L44" s="98"/>
      <c r="M44" s="38"/>
      <c r="N44" s="38"/>
      <c r="O44" s="38"/>
      <c r="P44" s="38"/>
      <c r="Q44" s="38"/>
      <c r="R44" s="38"/>
      <c r="S44" s="38"/>
      <c r="T44" s="38"/>
      <c r="U44" s="38"/>
      <c r="V44" s="38"/>
      <c r="W44" s="38"/>
    </row>
    <row r="45" spans="7:23" ht="244.9" customHeight="1" x14ac:dyDescent="0.25">
      <c r="G45" s="34"/>
      <c r="H45" s="133" t="s">
        <v>1171</v>
      </c>
      <c r="I45" s="522" t="s">
        <v>1172</v>
      </c>
      <c r="J45" s="522"/>
      <c r="K45" s="98"/>
      <c r="L45" s="98"/>
      <c r="M45" s="38"/>
      <c r="N45" s="38"/>
      <c r="O45" s="38"/>
      <c r="P45" s="38"/>
      <c r="Q45" s="38"/>
      <c r="R45" s="38"/>
      <c r="S45" s="38"/>
      <c r="T45" s="38"/>
      <c r="U45" s="38"/>
      <c r="V45" s="38"/>
      <c r="W45" s="38"/>
    </row>
    <row r="46" spans="7:23" ht="14.45" customHeight="1" x14ac:dyDescent="0.25">
      <c r="G46" s="38"/>
      <c r="H46" s="38"/>
      <c r="I46" s="38"/>
      <c r="J46" s="38"/>
      <c r="K46" s="38"/>
      <c r="L46" s="38"/>
      <c r="M46" s="38"/>
      <c r="N46" s="38"/>
      <c r="O46" s="38"/>
      <c r="P46" s="38"/>
      <c r="Q46" s="38"/>
      <c r="R46" s="38"/>
      <c r="S46" s="38"/>
      <c r="T46" s="38"/>
      <c r="U46" s="38"/>
      <c r="V46" s="38"/>
      <c r="W46" s="38"/>
    </row>
    <row r="47" spans="7:23" ht="14.45" customHeight="1" x14ac:dyDescent="0.25">
      <c r="G47" s="36" t="s">
        <v>170</v>
      </c>
      <c r="H47" s="97" t="s">
        <v>1173</v>
      </c>
      <c r="I47" s="38"/>
      <c r="J47" s="38"/>
      <c r="K47" s="38"/>
      <c r="L47" s="38"/>
      <c r="M47" s="38"/>
      <c r="N47" s="38"/>
      <c r="O47" s="38"/>
      <c r="P47" s="38"/>
      <c r="Q47" s="38"/>
      <c r="R47" s="38"/>
      <c r="S47" s="38"/>
      <c r="T47" s="38"/>
      <c r="U47" s="38"/>
      <c r="V47" s="38"/>
      <c r="W47" s="38"/>
    </row>
    <row r="48" spans="7:23" ht="14.45" customHeight="1" x14ac:dyDescent="0.25">
      <c r="G48" s="36" t="s">
        <v>171</v>
      </c>
      <c r="H48" s="36" t="s">
        <v>180</v>
      </c>
      <c r="I48" s="38"/>
      <c r="J48" s="38"/>
      <c r="K48" s="38"/>
      <c r="L48" s="38"/>
      <c r="M48" s="38"/>
      <c r="N48" s="38"/>
      <c r="O48" s="38"/>
      <c r="P48" s="38"/>
      <c r="Q48" s="38"/>
      <c r="R48" s="38"/>
      <c r="S48" s="38"/>
      <c r="T48" s="38"/>
      <c r="U48" s="38"/>
      <c r="V48" s="38"/>
      <c r="W48" s="38"/>
    </row>
    <row r="49" spans="7:23" ht="153.6" customHeight="1" x14ac:dyDescent="0.25">
      <c r="G49" s="38"/>
      <c r="H49" s="406" t="s">
        <v>1555</v>
      </c>
      <c r="I49" s="406"/>
      <c r="J49" s="406"/>
      <c r="K49" s="406"/>
      <c r="L49" s="406"/>
      <c r="M49" s="406"/>
      <c r="N49" s="406"/>
      <c r="O49" s="406"/>
      <c r="P49" s="406"/>
      <c r="Q49" s="406"/>
      <c r="R49" s="406"/>
      <c r="S49" s="406"/>
      <c r="T49" s="406"/>
      <c r="U49" s="406"/>
      <c r="V49" s="406"/>
      <c r="W49" s="406"/>
    </row>
    <row r="50" spans="7:23" ht="14.45" customHeight="1" x14ac:dyDescent="0.25">
      <c r="G50" s="38"/>
      <c r="H50" s="38"/>
      <c r="I50" s="38"/>
      <c r="J50" s="38"/>
      <c r="K50" s="38"/>
      <c r="L50" s="38"/>
      <c r="M50" s="38"/>
      <c r="N50" s="38"/>
      <c r="O50" s="38"/>
      <c r="P50" s="38"/>
      <c r="Q50" s="38"/>
      <c r="R50" s="38"/>
      <c r="S50" s="38"/>
      <c r="T50" s="38"/>
      <c r="U50" s="38"/>
      <c r="V50" s="38"/>
      <c r="W50" s="38"/>
    </row>
    <row r="51" spans="7:23" ht="14.45" customHeight="1" x14ac:dyDescent="0.25">
      <c r="G51" s="36" t="s">
        <v>170</v>
      </c>
      <c r="H51" s="97" t="s">
        <v>1175</v>
      </c>
      <c r="I51" s="38"/>
      <c r="J51" s="38"/>
      <c r="K51" s="38"/>
      <c r="L51" s="38"/>
      <c r="M51" s="38"/>
      <c r="N51" s="38"/>
      <c r="O51" s="38"/>
      <c r="P51" s="38"/>
      <c r="Q51" s="38"/>
      <c r="R51" s="38"/>
      <c r="S51" s="38"/>
      <c r="T51" s="38"/>
      <c r="U51" s="38"/>
      <c r="V51" s="38"/>
      <c r="W51" s="38"/>
    </row>
    <row r="52" spans="7:23" ht="36" customHeight="1" x14ac:dyDescent="0.25">
      <c r="G52" s="36" t="s">
        <v>171</v>
      </c>
      <c r="H52" s="36" t="s">
        <v>180</v>
      </c>
      <c r="I52" s="38"/>
      <c r="J52" s="38"/>
      <c r="K52" s="38"/>
      <c r="L52" s="38"/>
      <c r="M52" s="38"/>
      <c r="N52" s="38"/>
      <c r="O52" s="38"/>
      <c r="P52" s="38"/>
      <c r="Q52" s="38"/>
      <c r="R52" s="38"/>
      <c r="S52" s="38"/>
      <c r="T52" s="38"/>
      <c r="U52" s="38"/>
      <c r="V52" s="38"/>
      <c r="W52" s="38"/>
    </row>
    <row r="53" spans="7:23" ht="19.149999999999999" customHeight="1" x14ac:dyDescent="0.25">
      <c r="G53" s="38"/>
      <c r="H53" s="38" t="s">
        <v>1184</v>
      </c>
      <c r="I53" s="38"/>
      <c r="J53" s="38"/>
      <c r="K53" s="38"/>
      <c r="L53" s="38"/>
      <c r="M53" s="38"/>
      <c r="N53" s="38"/>
      <c r="O53" s="38"/>
      <c r="P53" s="38"/>
      <c r="Q53" s="38"/>
      <c r="R53" s="38"/>
      <c r="S53" s="38"/>
      <c r="T53" s="38"/>
      <c r="U53" s="38"/>
      <c r="V53" s="38"/>
      <c r="W53" s="38"/>
    </row>
    <row r="54" spans="7:23" ht="19.149999999999999" customHeight="1" x14ac:dyDescent="0.25">
      <c r="G54" s="38"/>
      <c r="H54" s="38"/>
      <c r="I54" s="38"/>
      <c r="J54" s="38"/>
      <c r="K54" s="38"/>
      <c r="L54" s="38"/>
      <c r="M54" s="38"/>
      <c r="N54" s="38"/>
      <c r="O54" s="38"/>
      <c r="P54" s="38"/>
      <c r="Q54" s="38"/>
      <c r="R54" s="38"/>
      <c r="S54" s="38"/>
      <c r="T54" s="38"/>
      <c r="U54" s="38"/>
      <c r="V54" s="38"/>
      <c r="W54" s="38"/>
    </row>
    <row r="55" spans="7:23" ht="14.45" customHeight="1" x14ac:dyDescent="0.25">
      <c r="G55" s="36" t="s">
        <v>170</v>
      </c>
      <c r="H55" s="97" t="s">
        <v>1177</v>
      </c>
      <c r="I55" s="38"/>
      <c r="J55" s="38"/>
      <c r="K55" s="38"/>
      <c r="L55" s="38"/>
      <c r="M55" s="38"/>
      <c r="N55" s="38"/>
      <c r="O55" s="38"/>
      <c r="P55" s="38"/>
      <c r="Q55" s="38"/>
      <c r="R55" s="38"/>
      <c r="S55" s="38"/>
      <c r="T55" s="38"/>
      <c r="U55" s="38"/>
      <c r="V55" s="38"/>
      <c r="W55" s="38"/>
    </row>
    <row r="56" spans="7:23" ht="14.45" customHeight="1" x14ac:dyDescent="0.25">
      <c r="G56" s="36" t="s">
        <v>171</v>
      </c>
      <c r="H56" s="36" t="s">
        <v>180</v>
      </c>
      <c r="I56" s="38"/>
      <c r="J56" s="38"/>
      <c r="K56" s="38"/>
      <c r="L56" s="38"/>
      <c r="M56" s="38"/>
      <c r="N56" s="38"/>
      <c r="O56" s="38"/>
      <c r="P56" s="38"/>
      <c r="Q56" s="38"/>
      <c r="R56" s="38"/>
      <c r="S56" s="38"/>
      <c r="T56" s="38"/>
      <c r="U56" s="38"/>
      <c r="V56" s="38"/>
      <c r="W56" s="38"/>
    </row>
    <row r="57" spans="7:23" ht="14.45" customHeight="1" x14ac:dyDescent="0.25">
      <c r="G57" s="38"/>
      <c r="H57" s="406" t="s">
        <v>1185</v>
      </c>
      <c r="I57" s="406"/>
      <c r="J57" s="406"/>
      <c r="K57" s="406"/>
      <c r="L57" s="406"/>
      <c r="M57" s="38"/>
      <c r="N57" s="38"/>
      <c r="O57" s="38"/>
      <c r="P57" s="38"/>
      <c r="Q57" s="38"/>
      <c r="R57" s="38"/>
      <c r="S57" s="38"/>
      <c r="T57" s="38"/>
      <c r="U57" s="38"/>
      <c r="V57" s="38"/>
      <c r="W57" s="38"/>
    </row>
    <row r="58" spans="7:23" ht="14.45" customHeight="1" x14ac:dyDescent="0.25">
      <c r="G58" s="38"/>
      <c r="H58" s="406"/>
      <c r="I58" s="406"/>
      <c r="J58" s="406"/>
      <c r="K58" s="406"/>
      <c r="L58" s="406"/>
      <c r="M58" s="38"/>
      <c r="N58" s="38"/>
      <c r="O58" s="34"/>
      <c r="P58" s="34"/>
      <c r="Q58" s="34"/>
      <c r="R58" s="34"/>
      <c r="S58" s="34"/>
      <c r="T58" s="34"/>
      <c r="U58" s="34"/>
      <c r="V58" s="34"/>
      <c r="W58" s="34"/>
    </row>
    <row r="59" spans="7:23" ht="14.45" customHeight="1" x14ac:dyDescent="0.25">
      <c r="G59" s="38"/>
      <c r="H59" s="406"/>
      <c r="I59" s="406"/>
      <c r="J59" s="406"/>
      <c r="K59" s="406"/>
      <c r="L59" s="406"/>
      <c r="M59" s="38"/>
      <c r="N59" s="38"/>
      <c r="O59" s="34"/>
      <c r="P59" s="34"/>
      <c r="Q59" s="34"/>
      <c r="R59" s="34"/>
      <c r="S59" s="34"/>
      <c r="T59" s="34"/>
      <c r="U59" s="34"/>
      <c r="V59" s="34"/>
      <c r="W59" s="34"/>
    </row>
    <row r="60" spans="7:23" ht="14.45" customHeight="1" x14ac:dyDescent="0.25">
      <c r="G60" s="38"/>
      <c r="H60" s="406"/>
      <c r="I60" s="406"/>
      <c r="J60" s="406"/>
      <c r="K60" s="406"/>
      <c r="L60" s="406"/>
      <c r="M60" s="38"/>
      <c r="N60" s="38"/>
      <c r="O60" s="34"/>
      <c r="P60" s="34"/>
      <c r="Q60" s="34"/>
      <c r="R60" s="34"/>
      <c r="S60" s="34"/>
      <c r="T60" s="34"/>
      <c r="U60" s="34"/>
      <c r="V60" s="34"/>
      <c r="W60" s="34"/>
    </row>
    <row r="61" spans="7:23" ht="14.45" customHeight="1" x14ac:dyDescent="0.25">
      <c r="G61" s="38"/>
      <c r="H61" s="406"/>
      <c r="I61" s="406"/>
      <c r="J61" s="406"/>
      <c r="K61" s="406"/>
      <c r="L61" s="406"/>
      <c r="M61" s="38"/>
      <c r="N61" s="38"/>
      <c r="O61" s="34"/>
      <c r="P61" s="34"/>
      <c r="Q61" s="34"/>
      <c r="R61" s="34"/>
      <c r="S61" s="34"/>
      <c r="T61" s="34"/>
      <c r="U61" s="34"/>
      <c r="V61" s="34"/>
      <c r="W61" s="34"/>
    </row>
    <row r="62" spans="7:23" ht="14.45" customHeight="1" x14ac:dyDescent="0.25">
      <c r="G62" s="38"/>
      <c r="H62" s="38"/>
      <c r="I62" s="38"/>
      <c r="J62" s="38"/>
      <c r="K62" s="38"/>
      <c r="L62" s="38"/>
      <c r="M62" s="38"/>
      <c r="N62" s="38"/>
      <c r="O62" s="34"/>
      <c r="P62" s="34"/>
      <c r="Q62" s="34"/>
      <c r="R62" s="34"/>
      <c r="S62" s="34"/>
      <c r="T62" s="34"/>
      <c r="U62" s="34"/>
      <c r="V62" s="34"/>
      <c r="W62" s="34"/>
    </row>
    <row r="63" spans="7:23" ht="14.45" customHeight="1" x14ac:dyDescent="0.25">
      <c r="G63" s="38"/>
      <c r="H63" s="38"/>
      <c r="I63" s="38"/>
      <c r="J63" s="38"/>
      <c r="K63" s="38"/>
      <c r="L63" s="38"/>
      <c r="M63" s="38"/>
      <c r="N63" s="38"/>
      <c r="O63" s="34"/>
      <c r="P63" s="34"/>
      <c r="Q63" s="34"/>
      <c r="R63" s="34"/>
      <c r="S63" s="34"/>
      <c r="T63" s="34"/>
      <c r="U63" s="34"/>
      <c r="V63" s="34"/>
      <c r="W63" s="34"/>
    </row>
    <row r="64" spans="7:23" ht="14.45" customHeight="1" x14ac:dyDescent="0.25">
      <c r="G64" s="38"/>
      <c r="H64" s="38"/>
      <c r="I64" s="38"/>
      <c r="J64" s="38"/>
      <c r="K64" s="38"/>
      <c r="L64" s="38"/>
      <c r="M64" s="38"/>
      <c r="N64" s="38"/>
      <c r="O64" s="34"/>
      <c r="P64" s="34"/>
      <c r="Q64" s="34"/>
      <c r="R64" s="34"/>
      <c r="S64" s="34"/>
      <c r="T64" s="34"/>
      <c r="U64" s="34"/>
      <c r="V64" s="34"/>
      <c r="W64" s="34"/>
    </row>
    <row r="65" spans="7:23" ht="14.45" customHeight="1" x14ac:dyDescent="0.25">
      <c r="G65" s="38"/>
      <c r="H65" s="38"/>
      <c r="I65" s="38"/>
      <c r="J65" s="38"/>
      <c r="K65" s="38"/>
      <c r="L65" s="38"/>
      <c r="M65" s="38"/>
      <c r="N65" s="38"/>
      <c r="O65" s="34"/>
      <c r="P65" s="34"/>
      <c r="Q65" s="34"/>
      <c r="R65" s="34"/>
      <c r="S65" s="34"/>
      <c r="T65" s="34"/>
      <c r="U65" s="34"/>
      <c r="V65" s="34"/>
      <c r="W65" s="34"/>
    </row>
    <row r="66" spans="7:23" ht="14.45" customHeight="1" x14ac:dyDescent="0.25">
      <c r="G66" s="38"/>
      <c r="H66" s="38"/>
      <c r="I66" s="38"/>
      <c r="J66" s="38"/>
      <c r="K66" s="38"/>
      <c r="L66" s="38"/>
      <c r="M66" s="38"/>
      <c r="N66" s="38"/>
      <c r="O66" s="34"/>
      <c r="P66" s="34"/>
      <c r="Q66" s="34"/>
      <c r="R66" s="34"/>
      <c r="S66" s="34"/>
      <c r="T66" s="34"/>
      <c r="U66" s="34"/>
      <c r="V66" s="34"/>
      <c r="W66" s="34"/>
    </row>
    <row r="67" spans="7:23" ht="14.45" customHeight="1" x14ac:dyDescent="0.25">
      <c r="G67" s="38"/>
      <c r="H67" s="38"/>
      <c r="I67" s="38"/>
      <c r="J67" s="38"/>
      <c r="K67" s="38"/>
      <c r="L67" s="38"/>
      <c r="M67" s="38"/>
      <c r="N67" s="38"/>
      <c r="O67" s="34"/>
      <c r="P67" s="34"/>
      <c r="Q67" s="34"/>
      <c r="R67" s="34"/>
      <c r="S67" s="34"/>
      <c r="T67" s="34"/>
      <c r="U67" s="34"/>
      <c r="V67" s="34"/>
      <c r="W67" s="34"/>
    </row>
    <row r="68" spans="7:23" ht="14.45" customHeight="1" x14ac:dyDescent="0.25">
      <c r="G68" s="38"/>
      <c r="H68" s="38"/>
      <c r="I68" s="38"/>
      <c r="J68" s="38"/>
      <c r="K68" s="38"/>
      <c r="L68" s="38"/>
      <c r="M68" s="38"/>
      <c r="N68" s="38"/>
      <c r="O68" s="34"/>
      <c r="P68" s="34"/>
      <c r="Q68" s="34"/>
      <c r="R68" s="34"/>
      <c r="S68" s="34"/>
      <c r="T68" s="34"/>
      <c r="U68" s="34"/>
      <c r="V68" s="34"/>
      <c r="W68" s="34"/>
    </row>
    <row r="69" spans="7:23" ht="14.45" customHeight="1" x14ac:dyDescent="0.25">
      <c r="G69" s="38"/>
      <c r="H69" s="38"/>
      <c r="I69" s="38"/>
      <c r="J69" s="38"/>
      <c r="K69" s="38"/>
      <c r="L69" s="38"/>
      <c r="M69" s="38"/>
      <c r="N69" s="38"/>
      <c r="O69" s="34"/>
      <c r="P69" s="34"/>
      <c r="Q69" s="34"/>
      <c r="R69" s="34"/>
      <c r="S69" s="34"/>
      <c r="T69" s="34"/>
      <c r="U69" s="34"/>
      <c r="V69" s="34"/>
      <c r="W69" s="34"/>
    </row>
    <row r="70" spans="7:23" ht="14.45" customHeight="1" x14ac:dyDescent="0.25">
      <c r="G70" s="38"/>
      <c r="H70" s="38"/>
      <c r="I70" s="38"/>
      <c r="J70" s="38"/>
      <c r="K70" s="38"/>
      <c r="L70" s="38"/>
      <c r="M70" s="38"/>
      <c r="N70" s="38"/>
      <c r="O70" s="34"/>
      <c r="P70" s="34"/>
      <c r="Q70" s="34"/>
      <c r="R70" s="34"/>
      <c r="S70" s="34"/>
      <c r="T70" s="34"/>
      <c r="U70" s="34"/>
      <c r="V70" s="34"/>
      <c r="W70" s="34"/>
    </row>
    <row r="71" spans="7:23" ht="14.45" customHeight="1" x14ac:dyDescent="0.25">
      <c r="G71" s="38"/>
      <c r="H71" s="38"/>
      <c r="I71" s="38"/>
      <c r="J71" s="38"/>
      <c r="K71" s="38"/>
      <c r="L71" s="38"/>
      <c r="M71" s="38"/>
      <c r="N71" s="38"/>
      <c r="O71" s="34"/>
      <c r="P71" s="34"/>
      <c r="Q71" s="34"/>
      <c r="R71" s="34"/>
      <c r="S71" s="34"/>
      <c r="T71" s="34"/>
      <c r="U71" s="34"/>
      <c r="V71" s="34"/>
      <c r="W71" s="34"/>
    </row>
    <row r="72" spans="7:23" ht="14.45" customHeight="1" x14ac:dyDescent="0.25">
      <c r="G72" s="38"/>
      <c r="H72" s="38"/>
      <c r="I72" s="38"/>
      <c r="J72" s="38"/>
      <c r="K72" s="38"/>
      <c r="L72" s="38"/>
      <c r="M72" s="38"/>
      <c r="N72" s="38"/>
      <c r="O72" s="34"/>
      <c r="P72" s="34"/>
      <c r="Q72" s="34"/>
      <c r="R72" s="34"/>
      <c r="S72" s="34"/>
      <c r="T72" s="34"/>
      <c r="U72" s="34"/>
      <c r="V72" s="34"/>
      <c r="W72" s="34"/>
    </row>
    <row r="73" spans="7:23" ht="14.45" customHeight="1" x14ac:dyDescent="0.25">
      <c r="G73" s="38"/>
      <c r="H73" s="38"/>
      <c r="I73" s="38"/>
      <c r="J73" s="38"/>
      <c r="K73" s="38"/>
      <c r="L73" s="38"/>
      <c r="M73" s="38"/>
      <c r="N73" s="38"/>
      <c r="O73" s="34"/>
      <c r="P73" s="34"/>
      <c r="Q73" s="34"/>
      <c r="R73" s="34"/>
      <c r="S73" s="34"/>
      <c r="T73" s="34"/>
      <c r="U73" s="34"/>
      <c r="V73" s="34"/>
      <c r="W73" s="34"/>
    </row>
    <row r="74" spans="7:23" ht="14.45" customHeight="1" x14ac:dyDescent="0.25">
      <c r="G74" s="34"/>
      <c r="H74" s="34"/>
      <c r="I74" s="34"/>
      <c r="J74" s="34"/>
      <c r="K74" s="34"/>
      <c r="L74" s="34"/>
      <c r="M74" s="34"/>
      <c r="N74" s="34"/>
      <c r="O74" s="34"/>
      <c r="P74" s="34"/>
      <c r="Q74" s="34"/>
      <c r="R74" s="34"/>
      <c r="S74" s="34"/>
      <c r="T74" s="34"/>
      <c r="U74" s="34"/>
      <c r="V74" s="34"/>
      <c r="W74" s="34"/>
    </row>
    <row r="75" spans="7:23" ht="14.45" customHeight="1" x14ac:dyDescent="0.25">
      <c r="G75" s="34"/>
      <c r="H75" s="34"/>
      <c r="I75" s="34"/>
      <c r="J75" s="34"/>
      <c r="K75" s="34"/>
      <c r="L75" s="34"/>
      <c r="M75" s="34"/>
      <c r="N75" s="34"/>
      <c r="O75" s="34"/>
      <c r="P75" s="34"/>
      <c r="Q75" s="34"/>
      <c r="R75" s="34"/>
      <c r="S75" s="34"/>
      <c r="T75" s="34"/>
      <c r="U75" s="34"/>
      <c r="V75" s="34"/>
      <c r="W75" s="34"/>
    </row>
    <row r="76" spans="7:23" ht="14.45" customHeight="1" x14ac:dyDescent="0.25">
      <c r="G76" s="34"/>
      <c r="H76" s="34"/>
      <c r="I76" s="34"/>
      <c r="J76" s="34"/>
      <c r="K76" s="34"/>
      <c r="L76" s="34"/>
      <c r="M76" s="34"/>
      <c r="N76" s="34"/>
      <c r="O76" s="34"/>
      <c r="P76" s="34"/>
      <c r="Q76" s="34"/>
      <c r="R76" s="34"/>
      <c r="S76" s="34"/>
      <c r="T76" s="34"/>
      <c r="U76" s="34"/>
      <c r="V76" s="34"/>
      <c r="W76" s="34"/>
    </row>
    <row r="77" spans="7:23" ht="14.45" customHeight="1" x14ac:dyDescent="0.25"/>
  </sheetData>
  <mergeCells count="7">
    <mergeCell ref="H57:L61"/>
    <mergeCell ref="H49:W49"/>
    <mergeCell ref="I41:J41"/>
    <mergeCell ref="I42:J42"/>
    <mergeCell ref="I43:J43"/>
    <mergeCell ref="I44:J44"/>
    <mergeCell ref="I45:J45"/>
  </mergeCells>
  <pageMargins left="0.511811024" right="0.511811024" top="0.78740157499999996" bottom="0.78740157499999996" header="0.31496062000000002" footer="0.31496062000000002"/>
  <drawing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W131"/>
  <sheetViews>
    <sheetView showGridLines="0" showRowColHeaders="0" zoomScale="80" zoomScaleNormal="80" workbookViewId="0">
      <selection activeCell="B9" sqref="B9"/>
    </sheetView>
  </sheetViews>
  <sheetFormatPr defaultColWidth="0" defaultRowHeight="14.45" customHeight="1" zeroHeight="1" x14ac:dyDescent="0.25"/>
  <cols>
    <col min="1" max="6" width="8.85546875" customWidth="1"/>
    <col min="7" max="7" width="31.28515625" customWidth="1"/>
    <col min="8" max="8" width="53.28515625" customWidth="1"/>
    <col min="9" max="9" width="68.28515625" customWidth="1"/>
    <col min="10" max="11" width="30.5703125" customWidth="1"/>
    <col min="12" max="12" width="20.7109375" customWidth="1"/>
    <col min="13" max="13" width="15.42578125" customWidth="1"/>
    <col min="14"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3" ht="21" x14ac:dyDescent="0.35">
      <c r="F17" s="4"/>
      <c r="H17" s="3"/>
    </row>
    <row r="18" spans="6:23" ht="29.45" customHeight="1" x14ac:dyDescent="0.35">
      <c r="F18" s="4"/>
      <c r="G18" s="6"/>
      <c r="H18" s="3"/>
    </row>
    <row r="19" spans="6:23" s="6" customFormat="1" ht="25.9" customHeight="1" x14ac:dyDescent="0.25">
      <c r="G19" s="36" t="s">
        <v>166</v>
      </c>
      <c r="H19" s="34" t="s">
        <v>178</v>
      </c>
      <c r="I19" s="38"/>
      <c r="J19" s="38"/>
      <c r="K19" s="38"/>
      <c r="L19" s="38"/>
      <c r="M19" s="38"/>
      <c r="N19" s="38"/>
      <c r="O19" s="38"/>
      <c r="P19" s="38"/>
      <c r="Q19" s="75"/>
      <c r="R19" s="75"/>
      <c r="S19" s="75"/>
      <c r="T19" s="75"/>
      <c r="U19" s="75"/>
      <c r="V19" s="75"/>
      <c r="W19" s="75"/>
    </row>
    <row r="20" spans="6:23" s="6" customFormat="1" ht="23.45" customHeight="1" x14ac:dyDescent="0.25">
      <c r="F20"/>
      <c r="G20" s="36" t="s">
        <v>167</v>
      </c>
      <c r="H20" s="38" t="s">
        <v>37</v>
      </c>
      <c r="I20" s="38"/>
      <c r="J20" s="38"/>
      <c r="K20" s="38"/>
      <c r="L20" s="38"/>
      <c r="M20" s="38"/>
      <c r="N20" s="38"/>
      <c r="O20" s="38"/>
      <c r="P20" s="38"/>
      <c r="Q20" s="75"/>
      <c r="R20" s="75"/>
      <c r="S20" s="75"/>
      <c r="T20" s="75"/>
      <c r="U20" s="75"/>
      <c r="V20" s="75"/>
      <c r="W20" s="75"/>
    </row>
    <row r="21" spans="6:23" s="6" customFormat="1" ht="28.15" customHeight="1" x14ac:dyDescent="0.25">
      <c r="F21"/>
      <c r="G21" s="36" t="s">
        <v>168</v>
      </c>
      <c r="H21" s="34" t="s">
        <v>64</v>
      </c>
      <c r="I21" s="38"/>
      <c r="J21" s="38"/>
      <c r="K21" s="38"/>
      <c r="L21" s="38"/>
      <c r="M21" s="38"/>
      <c r="N21" s="38"/>
      <c r="O21" s="38"/>
      <c r="P21" s="38"/>
      <c r="Q21" s="75"/>
      <c r="R21" s="75"/>
      <c r="S21" s="75"/>
      <c r="T21" s="75"/>
      <c r="U21" s="75"/>
      <c r="V21" s="75"/>
      <c r="W21" s="75"/>
    </row>
    <row r="22" spans="6:23" ht="31.9" customHeight="1" x14ac:dyDescent="0.25">
      <c r="G22" s="36" t="s">
        <v>170</v>
      </c>
      <c r="H22" s="97" t="s">
        <v>1186</v>
      </c>
      <c r="I22" s="38"/>
      <c r="J22" s="38"/>
      <c r="K22" s="38"/>
      <c r="L22" s="38"/>
      <c r="M22" s="38"/>
      <c r="N22" s="38"/>
      <c r="O22" s="38"/>
      <c r="P22" s="38"/>
      <c r="Q22" s="75"/>
      <c r="R22" s="75"/>
      <c r="S22" s="75"/>
      <c r="T22" s="75"/>
      <c r="U22" s="75"/>
      <c r="V22" s="75"/>
      <c r="W22" s="75"/>
    </row>
    <row r="23" spans="6:23" ht="19.899999999999999" customHeight="1" x14ac:dyDescent="0.25">
      <c r="G23" s="36" t="s">
        <v>171</v>
      </c>
      <c r="H23" s="36" t="s">
        <v>180</v>
      </c>
      <c r="I23" s="38"/>
      <c r="J23" s="38"/>
      <c r="K23" s="38"/>
      <c r="L23" s="38"/>
      <c r="M23" s="38"/>
      <c r="N23" s="38"/>
      <c r="O23" s="38"/>
      <c r="P23" s="38"/>
      <c r="Q23" s="75"/>
      <c r="R23" s="75"/>
      <c r="S23" s="75"/>
      <c r="T23" s="75"/>
      <c r="U23" s="75"/>
      <c r="V23" s="75"/>
      <c r="W23" s="75"/>
    </row>
    <row r="24" spans="6:23" ht="30" x14ac:dyDescent="0.25">
      <c r="G24" s="34"/>
      <c r="H24" s="73"/>
      <c r="I24" s="270" t="s">
        <v>1187</v>
      </c>
      <c r="J24" s="270" t="s">
        <v>1188</v>
      </c>
      <c r="K24" s="270" t="s">
        <v>1189</v>
      </c>
      <c r="L24" s="38"/>
      <c r="M24" s="38"/>
      <c r="N24" s="38"/>
      <c r="O24" s="38"/>
      <c r="P24" s="38"/>
      <c r="Q24" s="75"/>
      <c r="R24" s="75"/>
      <c r="S24" s="75"/>
      <c r="T24" s="75"/>
      <c r="U24" s="75"/>
      <c r="V24" s="75"/>
      <c r="W24" s="75"/>
    </row>
    <row r="25" spans="6:23" ht="26.45" customHeight="1" x14ac:dyDescent="0.25">
      <c r="G25" s="34"/>
      <c r="H25" s="497" t="s">
        <v>1190</v>
      </c>
      <c r="I25" s="465"/>
      <c r="J25" s="465"/>
      <c r="K25" s="525"/>
      <c r="L25" s="38"/>
      <c r="M25" s="38"/>
      <c r="N25" s="38"/>
      <c r="O25" s="38"/>
      <c r="P25" s="38"/>
      <c r="Q25" s="75"/>
      <c r="R25" s="75"/>
      <c r="S25" s="75"/>
      <c r="T25" s="75"/>
      <c r="U25" s="75"/>
      <c r="V25" s="75"/>
      <c r="W25" s="75"/>
    </row>
    <row r="26" spans="6:23" ht="26.45" customHeight="1" x14ac:dyDescent="0.25">
      <c r="G26" s="34"/>
      <c r="H26" s="86" t="s">
        <v>1191</v>
      </c>
      <c r="I26" s="246">
        <v>169707</v>
      </c>
      <c r="J26" s="277">
        <v>176521</v>
      </c>
      <c r="K26" s="274">
        <v>156179.65</v>
      </c>
      <c r="L26" s="38"/>
      <c r="M26" s="38"/>
      <c r="N26" s="38"/>
      <c r="O26" s="38"/>
      <c r="P26" s="38"/>
      <c r="Q26" s="75"/>
      <c r="R26" s="75"/>
      <c r="S26" s="75"/>
      <c r="T26" s="75"/>
      <c r="U26" s="75"/>
      <c r="V26" s="75"/>
      <c r="W26" s="75"/>
    </row>
    <row r="27" spans="6:23" ht="26.45" customHeight="1" x14ac:dyDescent="0.25">
      <c r="G27" s="34"/>
      <c r="H27" s="86" t="s">
        <v>1192</v>
      </c>
      <c r="I27" s="246">
        <v>56790</v>
      </c>
      <c r="J27" s="277">
        <v>56344</v>
      </c>
      <c r="K27" s="274">
        <v>63502.79</v>
      </c>
      <c r="L27" s="38"/>
      <c r="M27" s="38"/>
      <c r="N27" s="38"/>
      <c r="O27" s="38"/>
      <c r="P27" s="38"/>
      <c r="Q27" s="75"/>
      <c r="R27" s="75"/>
      <c r="S27" s="75"/>
      <c r="T27" s="75"/>
      <c r="U27" s="75"/>
      <c r="V27" s="75"/>
      <c r="W27" s="75"/>
    </row>
    <row r="28" spans="6:23" ht="26.45" customHeight="1" x14ac:dyDescent="0.25">
      <c r="G28" s="34"/>
      <c r="H28" s="86" t="s">
        <v>1193</v>
      </c>
      <c r="I28" s="86">
        <v>657</v>
      </c>
      <c r="J28" s="278">
        <v>198</v>
      </c>
      <c r="K28" s="274">
        <v>1529.37</v>
      </c>
      <c r="L28" s="38"/>
      <c r="M28" s="38"/>
      <c r="N28" s="38"/>
      <c r="O28" s="38"/>
      <c r="P28" s="38"/>
      <c r="Q28" s="75"/>
      <c r="R28" s="75"/>
      <c r="S28" s="75"/>
      <c r="T28" s="75"/>
      <c r="U28" s="75"/>
      <c r="V28" s="75"/>
      <c r="W28" s="75"/>
    </row>
    <row r="29" spans="6:23" ht="26.45" customHeight="1" x14ac:dyDescent="0.25">
      <c r="G29" s="34"/>
      <c r="H29" s="86" t="s">
        <v>1194</v>
      </c>
      <c r="I29" s="246">
        <v>1723</v>
      </c>
      <c r="J29" s="277">
        <v>1681</v>
      </c>
      <c r="K29" s="274">
        <v>1706.12</v>
      </c>
      <c r="L29" s="38"/>
      <c r="M29" s="38"/>
      <c r="N29" s="38"/>
      <c r="O29" s="38"/>
      <c r="P29" s="38"/>
      <c r="Q29" s="75"/>
      <c r="R29" s="75"/>
      <c r="S29" s="75"/>
      <c r="T29" s="75"/>
      <c r="U29" s="75"/>
      <c r="V29" s="75"/>
      <c r="W29" s="75"/>
    </row>
    <row r="30" spans="6:23" ht="26.45" customHeight="1" x14ac:dyDescent="0.25">
      <c r="G30" s="34"/>
      <c r="H30" s="86" t="s">
        <v>1195</v>
      </c>
      <c r="I30" s="246">
        <v>228877</v>
      </c>
      <c r="J30" s="277">
        <v>234745</v>
      </c>
      <c r="K30" s="274">
        <v>222917.93</v>
      </c>
      <c r="L30" s="38"/>
      <c r="M30" s="38"/>
      <c r="N30" s="38"/>
      <c r="O30" s="38"/>
      <c r="P30" s="38"/>
      <c r="Q30" s="75"/>
      <c r="R30" s="75"/>
      <c r="S30" s="75"/>
      <c r="T30" s="75"/>
      <c r="U30" s="75"/>
      <c r="V30" s="75"/>
      <c r="W30" s="75"/>
    </row>
    <row r="31" spans="6:23" ht="26.45" customHeight="1" x14ac:dyDescent="0.25">
      <c r="G31" s="34"/>
      <c r="H31" s="526" t="s">
        <v>1196</v>
      </c>
      <c r="I31" s="527"/>
      <c r="J31" s="527"/>
      <c r="K31" s="528"/>
      <c r="L31" s="38"/>
      <c r="M31" s="38"/>
      <c r="N31" s="38"/>
      <c r="O31" s="38"/>
      <c r="P31" s="38"/>
      <c r="Q31" s="75"/>
      <c r="R31" s="75"/>
      <c r="S31" s="75"/>
      <c r="T31" s="75"/>
      <c r="U31" s="75"/>
      <c r="V31" s="75"/>
      <c r="W31" s="75"/>
    </row>
    <row r="32" spans="6:23" ht="26.45" customHeight="1" x14ac:dyDescent="0.25">
      <c r="G32" s="34"/>
      <c r="H32" s="86" t="s">
        <v>1197</v>
      </c>
      <c r="I32" s="246">
        <v>17844</v>
      </c>
      <c r="J32" s="277">
        <v>20316</v>
      </c>
      <c r="K32" s="274">
        <v>20160.150000000001</v>
      </c>
      <c r="L32" s="38"/>
      <c r="M32" s="38"/>
      <c r="N32" s="38"/>
      <c r="O32" s="38"/>
      <c r="P32" s="38"/>
      <c r="Q32" s="75"/>
      <c r="R32" s="75"/>
      <c r="S32" s="75"/>
      <c r="T32" s="75"/>
      <c r="U32" s="75"/>
      <c r="V32" s="75"/>
      <c r="W32" s="75"/>
    </row>
    <row r="33" spans="7:23" ht="26.45" customHeight="1" x14ac:dyDescent="0.25">
      <c r="G33" s="34"/>
      <c r="H33" s="86" t="s">
        <v>1198</v>
      </c>
      <c r="I33" s="246">
        <v>1061</v>
      </c>
      <c r="J33" s="278">
        <v>959</v>
      </c>
      <c r="K33" s="274">
        <v>733.12</v>
      </c>
      <c r="L33" s="38"/>
      <c r="M33" s="38"/>
      <c r="N33" s="38"/>
      <c r="O33" s="38"/>
      <c r="P33" s="38"/>
      <c r="Q33" s="75"/>
      <c r="R33" s="75"/>
      <c r="S33" s="75"/>
      <c r="T33" s="75"/>
      <c r="U33" s="75"/>
      <c r="V33" s="75"/>
      <c r="W33" s="75"/>
    </row>
    <row r="34" spans="7:23" ht="37.9" customHeight="1" x14ac:dyDescent="0.25">
      <c r="G34" s="34"/>
      <c r="H34" s="86" t="s">
        <v>1199</v>
      </c>
      <c r="I34" s="246">
        <v>89487</v>
      </c>
      <c r="J34" s="277">
        <v>91798</v>
      </c>
      <c r="K34" s="274">
        <v>78998.89</v>
      </c>
      <c r="L34" s="38"/>
      <c r="M34" s="38"/>
      <c r="N34" s="38"/>
      <c r="O34" s="38"/>
      <c r="P34" s="38"/>
      <c r="Q34" s="75"/>
      <c r="R34" s="75"/>
      <c r="S34" s="75"/>
      <c r="T34" s="75"/>
      <c r="U34" s="75"/>
      <c r="V34" s="75"/>
      <c r="W34" s="75"/>
    </row>
    <row r="35" spans="7:23" ht="26.45" customHeight="1" x14ac:dyDescent="0.25">
      <c r="G35" s="34"/>
      <c r="H35" s="86" t="s">
        <v>1195</v>
      </c>
      <c r="I35" s="246">
        <v>108393</v>
      </c>
      <c r="J35" s="277">
        <v>113073</v>
      </c>
      <c r="K35" s="274">
        <v>99892.160000000003</v>
      </c>
      <c r="L35" s="38"/>
      <c r="M35" s="38"/>
      <c r="N35" s="38"/>
      <c r="O35" s="38"/>
      <c r="P35" s="38"/>
      <c r="Q35" s="75"/>
      <c r="R35" s="75"/>
      <c r="S35" s="75"/>
      <c r="T35" s="75"/>
      <c r="U35" s="75"/>
      <c r="V35" s="75"/>
      <c r="W35" s="75"/>
    </row>
    <row r="36" spans="7:23" ht="26.45" customHeight="1" x14ac:dyDescent="0.25">
      <c r="G36" s="34"/>
      <c r="H36" s="276" t="s">
        <v>185</v>
      </c>
      <c r="I36" s="280">
        <v>337270</v>
      </c>
      <c r="J36" s="281">
        <v>347818</v>
      </c>
      <c r="K36" s="282">
        <v>322810.09999999998</v>
      </c>
      <c r="L36" s="38"/>
      <c r="M36" s="38"/>
      <c r="N36" s="38"/>
      <c r="O36" s="38"/>
      <c r="P36" s="38"/>
      <c r="Q36" s="75"/>
      <c r="R36" s="75"/>
      <c r="S36" s="75"/>
      <c r="T36" s="75"/>
      <c r="U36" s="75"/>
      <c r="V36" s="75"/>
      <c r="W36" s="75"/>
    </row>
    <row r="37" spans="7:23" ht="15" x14ac:dyDescent="0.25">
      <c r="G37" s="38"/>
      <c r="H37" s="38"/>
      <c r="I37" s="38"/>
      <c r="J37" s="38"/>
      <c r="K37" s="38"/>
      <c r="L37" s="38"/>
      <c r="M37" s="38"/>
      <c r="N37" s="38"/>
      <c r="O37" s="38"/>
      <c r="P37" s="38"/>
      <c r="Q37" s="75"/>
      <c r="R37" s="75"/>
      <c r="S37" s="75"/>
      <c r="T37" s="75"/>
      <c r="U37" s="75"/>
      <c r="V37" s="75"/>
      <c r="W37" s="75"/>
    </row>
    <row r="38" spans="7:23" ht="15" x14ac:dyDescent="0.25">
      <c r="G38" s="36" t="s">
        <v>170</v>
      </c>
      <c r="H38" s="97" t="s">
        <v>1153</v>
      </c>
      <c r="I38" s="38"/>
      <c r="J38" s="38"/>
      <c r="K38" s="38"/>
      <c r="L38" s="38"/>
      <c r="M38" s="38"/>
      <c r="N38" s="38"/>
      <c r="O38" s="38"/>
      <c r="P38" s="38"/>
      <c r="Q38" s="75"/>
      <c r="R38" s="75"/>
      <c r="S38" s="75"/>
      <c r="T38" s="75"/>
      <c r="U38" s="75"/>
      <c r="V38" s="75"/>
      <c r="W38" s="75"/>
    </row>
    <row r="39" spans="7:23" ht="15" x14ac:dyDescent="0.25">
      <c r="G39" s="36" t="s">
        <v>171</v>
      </c>
      <c r="H39" s="36" t="s">
        <v>180</v>
      </c>
      <c r="I39" s="38"/>
      <c r="J39" s="38"/>
      <c r="K39" s="38"/>
      <c r="L39" s="38"/>
      <c r="M39" s="38"/>
      <c r="N39" s="38"/>
      <c r="O39" s="38"/>
      <c r="P39" s="38"/>
      <c r="Q39" s="75"/>
      <c r="R39" s="75"/>
      <c r="S39" s="75"/>
      <c r="T39" s="75"/>
      <c r="U39" s="75"/>
      <c r="V39" s="75"/>
      <c r="W39" s="75"/>
    </row>
    <row r="40" spans="7:23" ht="15" x14ac:dyDescent="0.25">
      <c r="G40" s="34"/>
      <c r="H40" s="73"/>
      <c r="I40" s="270" t="s">
        <v>1154</v>
      </c>
      <c r="J40" s="38"/>
      <c r="K40" s="38"/>
      <c r="L40" s="38"/>
      <c r="M40" s="38"/>
      <c r="N40" s="38"/>
      <c r="O40" s="38"/>
      <c r="P40" s="38"/>
      <c r="Q40" s="75"/>
      <c r="R40" s="75"/>
      <c r="S40" s="75"/>
      <c r="T40" s="75"/>
      <c r="U40" s="75"/>
      <c r="V40" s="75"/>
      <c r="W40" s="75"/>
    </row>
    <row r="41" spans="7:23" ht="15" x14ac:dyDescent="0.25">
      <c r="G41" s="34"/>
      <c r="H41" s="73" t="s">
        <v>1155</v>
      </c>
      <c r="I41" s="86" t="s">
        <v>1156</v>
      </c>
      <c r="J41" s="38"/>
      <c r="K41" s="38"/>
      <c r="L41" s="38"/>
      <c r="M41" s="38"/>
      <c r="N41" s="38"/>
      <c r="O41" s="38"/>
      <c r="P41" s="38"/>
      <c r="Q41" s="75"/>
      <c r="R41" s="75"/>
      <c r="S41" s="75"/>
      <c r="T41" s="75"/>
      <c r="U41" s="75"/>
      <c r="V41" s="75"/>
      <c r="W41" s="75"/>
    </row>
    <row r="42" spans="7:23" ht="15" x14ac:dyDescent="0.25">
      <c r="G42" s="34"/>
      <c r="H42" s="73" t="s">
        <v>1157</v>
      </c>
      <c r="I42" s="86" t="s">
        <v>1156</v>
      </c>
      <c r="J42" s="38"/>
      <c r="K42" s="38"/>
      <c r="L42" s="38"/>
      <c r="M42" s="38"/>
      <c r="N42" s="38"/>
      <c r="O42" s="38"/>
      <c r="P42" s="38"/>
      <c r="Q42" s="75"/>
      <c r="R42" s="75"/>
      <c r="S42" s="75"/>
      <c r="T42" s="75"/>
      <c r="U42" s="75"/>
      <c r="V42" s="75"/>
      <c r="W42" s="75"/>
    </row>
    <row r="43" spans="7:23" ht="15" x14ac:dyDescent="0.25">
      <c r="G43" s="34"/>
      <c r="H43" s="73" t="s">
        <v>1158</v>
      </c>
      <c r="I43" s="86" t="s">
        <v>1156</v>
      </c>
      <c r="J43" s="38"/>
      <c r="K43" s="38"/>
      <c r="L43" s="38"/>
      <c r="M43" s="38"/>
      <c r="N43" s="38"/>
      <c r="O43" s="38"/>
      <c r="P43" s="38"/>
      <c r="Q43" s="75"/>
      <c r="R43" s="75"/>
      <c r="S43" s="75"/>
      <c r="T43" s="75"/>
      <c r="U43" s="75"/>
      <c r="V43" s="75"/>
      <c r="W43" s="75"/>
    </row>
    <row r="44" spans="7:23" ht="15" x14ac:dyDescent="0.25">
      <c r="G44" s="34"/>
      <c r="H44" s="73" t="s">
        <v>1200</v>
      </c>
      <c r="I44" s="86"/>
      <c r="J44" s="38"/>
      <c r="K44" s="38"/>
      <c r="L44" s="38"/>
      <c r="M44" s="38"/>
      <c r="N44" s="38"/>
      <c r="O44" s="38"/>
      <c r="P44" s="38"/>
      <c r="Q44" s="75"/>
      <c r="R44" s="75"/>
      <c r="S44" s="75"/>
      <c r="T44" s="75"/>
      <c r="U44" s="75"/>
      <c r="V44" s="75"/>
      <c r="W44" s="75"/>
    </row>
    <row r="45" spans="7:23" ht="15" x14ac:dyDescent="0.25">
      <c r="G45" s="34"/>
      <c r="H45" s="73" t="s">
        <v>1201</v>
      </c>
      <c r="I45" s="86"/>
      <c r="J45" s="38"/>
      <c r="K45" s="38"/>
      <c r="L45" s="38"/>
      <c r="M45" s="38"/>
      <c r="N45" s="38"/>
      <c r="O45" s="38"/>
      <c r="P45" s="38"/>
      <c r="Q45" s="75"/>
      <c r="R45" s="75"/>
      <c r="S45" s="75"/>
      <c r="T45" s="75"/>
      <c r="U45" s="75"/>
      <c r="V45" s="75"/>
      <c r="W45" s="75"/>
    </row>
    <row r="46" spans="7:23" ht="15" x14ac:dyDescent="0.25">
      <c r="G46" s="34"/>
      <c r="H46" s="73" t="s">
        <v>1183</v>
      </c>
      <c r="I46" s="86"/>
      <c r="J46" s="38"/>
      <c r="K46" s="38"/>
      <c r="L46" s="38"/>
      <c r="M46" s="38"/>
      <c r="N46" s="38"/>
      <c r="O46" s="38"/>
      <c r="P46" s="38"/>
      <c r="Q46" s="75"/>
      <c r="R46" s="75"/>
      <c r="S46" s="75"/>
      <c r="T46" s="75"/>
      <c r="U46" s="75"/>
      <c r="V46" s="75"/>
      <c r="W46" s="75"/>
    </row>
    <row r="47" spans="7:23" ht="15" x14ac:dyDescent="0.25">
      <c r="G47" s="34"/>
      <c r="H47" s="73" t="s">
        <v>1162</v>
      </c>
      <c r="I47" s="86"/>
      <c r="J47" s="38"/>
      <c r="K47" s="38"/>
      <c r="L47" s="38"/>
      <c r="M47" s="38"/>
      <c r="N47" s="38"/>
      <c r="O47" s="38"/>
      <c r="P47" s="38"/>
      <c r="Q47" s="75"/>
      <c r="R47" s="75"/>
      <c r="S47" s="75"/>
      <c r="T47" s="75"/>
      <c r="U47" s="75"/>
      <c r="V47" s="75"/>
      <c r="W47" s="75"/>
    </row>
    <row r="48" spans="7:23" ht="15" x14ac:dyDescent="0.25">
      <c r="G48" s="38"/>
      <c r="H48" s="38"/>
      <c r="I48" s="38"/>
      <c r="J48" s="38"/>
      <c r="K48" s="38"/>
      <c r="L48" s="38"/>
      <c r="M48" s="38"/>
      <c r="N48" s="38"/>
      <c r="O48" s="38"/>
      <c r="P48" s="38"/>
      <c r="Q48" s="75"/>
      <c r="R48" s="75"/>
      <c r="S48" s="75"/>
      <c r="T48" s="75"/>
      <c r="U48" s="75"/>
      <c r="V48" s="75"/>
      <c r="W48" s="75"/>
    </row>
    <row r="49" spans="7:23" ht="15" x14ac:dyDescent="0.25">
      <c r="G49" s="36" t="s">
        <v>170</v>
      </c>
      <c r="H49" s="97" t="s">
        <v>1202</v>
      </c>
      <c r="I49" s="38"/>
      <c r="J49" s="38"/>
      <c r="K49" s="38"/>
      <c r="L49" s="38"/>
      <c r="M49" s="38"/>
      <c r="N49" s="38"/>
      <c r="O49" s="38"/>
      <c r="P49" s="38"/>
      <c r="Q49" s="75"/>
      <c r="R49" s="75"/>
      <c r="S49" s="75"/>
      <c r="T49" s="75"/>
      <c r="U49" s="75"/>
      <c r="V49" s="75"/>
      <c r="W49" s="75"/>
    </row>
    <row r="50" spans="7:23" ht="15" x14ac:dyDescent="0.25">
      <c r="G50" s="36" t="s">
        <v>171</v>
      </c>
      <c r="H50" s="36" t="s">
        <v>180</v>
      </c>
      <c r="I50" s="38"/>
      <c r="J50" s="38"/>
      <c r="K50" s="38"/>
      <c r="L50" s="38"/>
      <c r="M50" s="38"/>
      <c r="N50" s="38"/>
      <c r="O50" s="38"/>
      <c r="P50" s="38"/>
      <c r="Q50" s="75"/>
      <c r="R50" s="75"/>
      <c r="S50" s="75"/>
      <c r="T50" s="75"/>
      <c r="U50" s="75"/>
      <c r="V50" s="75"/>
      <c r="W50" s="75"/>
    </row>
    <row r="51" spans="7:23" ht="53.45" customHeight="1" x14ac:dyDescent="0.25">
      <c r="G51" s="34"/>
      <c r="H51" s="270" t="s">
        <v>1203</v>
      </c>
      <c r="I51" s="270">
        <v>2020</v>
      </c>
      <c r="J51" s="114">
        <v>2021</v>
      </c>
      <c r="K51" s="114">
        <v>2022</v>
      </c>
      <c r="L51" s="38"/>
      <c r="M51" s="38"/>
      <c r="N51" s="38"/>
      <c r="O51" s="38"/>
      <c r="P51" s="38"/>
      <c r="Q51" s="75"/>
      <c r="R51" s="75"/>
      <c r="S51" s="75"/>
      <c r="T51" s="75"/>
      <c r="U51" s="75"/>
      <c r="V51" s="75"/>
      <c r="W51" s="75"/>
    </row>
    <row r="52" spans="7:23" ht="53.45" customHeight="1" x14ac:dyDescent="0.25">
      <c r="G52" s="34"/>
      <c r="H52" s="73" t="s">
        <v>1204</v>
      </c>
      <c r="I52" s="246">
        <v>10015</v>
      </c>
      <c r="J52" s="95">
        <v>9727</v>
      </c>
      <c r="K52" s="246">
        <v>10170.719999999999</v>
      </c>
      <c r="L52" s="38"/>
      <c r="M52" s="38"/>
      <c r="N52" s="38"/>
      <c r="O52" s="38"/>
      <c r="P52" s="38"/>
      <c r="Q52" s="75"/>
      <c r="R52" s="75"/>
      <c r="S52" s="75"/>
      <c r="T52" s="75"/>
      <c r="U52" s="75"/>
      <c r="V52" s="75"/>
      <c r="W52" s="75"/>
    </row>
    <row r="53" spans="7:23" ht="15" x14ac:dyDescent="0.25">
      <c r="G53" s="38"/>
      <c r="H53" s="38"/>
      <c r="I53" s="38"/>
      <c r="J53" s="38"/>
      <c r="K53" s="38"/>
      <c r="L53" s="38"/>
      <c r="M53" s="38"/>
      <c r="N53" s="38"/>
      <c r="O53" s="38"/>
      <c r="P53" s="38"/>
      <c r="Q53" s="75"/>
      <c r="R53" s="75"/>
      <c r="S53" s="75"/>
      <c r="T53" s="75"/>
      <c r="U53" s="75"/>
      <c r="V53" s="75"/>
      <c r="W53" s="75"/>
    </row>
    <row r="54" spans="7:23" ht="15" x14ac:dyDescent="0.25">
      <c r="G54" s="36" t="s">
        <v>170</v>
      </c>
      <c r="H54" s="97" t="s">
        <v>1205</v>
      </c>
      <c r="I54" s="38"/>
      <c r="J54" s="38"/>
      <c r="K54" s="38"/>
      <c r="L54" s="38"/>
      <c r="M54" s="38"/>
      <c r="N54" s="38"/>
      <c r="O54" s="38"/>
      <c r="P54" s="38"/>
      <c r="Q54" s="75"/>
      <c r="R54" s="75"/>
      <c r="S54" s="75"/>
      <c r="T54" s="75"/>
      <c r="U54" s="75"/>
      <c r="V54" s="75"/>
      <c r="W54" s="75"/>
    </row>
    <row r="55" spans="7:23" ht="15" x14ac:dyDescent="0.25">
      <c r="G55" s="36" t="s">
        <v>171</v>
      </c>
      <c r="H55" s="36" t="s">
        <v>180</v>
      </c>
      <c r="I55" s="38"/>
      <c r="J55" s="38"/>
      <c r="K55" s="38"/>
      <c r="L55" s="38"/>
      <c r="M55" s="38"/>
      <c r="N55" s="38"/>
      <c r="O55" s="38"/>
      <c r="P55" s="38"/>
      <c r="Q55" s="75"/>
      <c r="R55" s="75"/>
      <c r="S55" s="75"/>
      <c r="T55" s="75"/>
      <c r="U55" s="75"/>
      <c r="V55" s="75"/>
      <c r="W55" s="75"/>
    </row>
    <row r="56" spans="7:23" ht="50.25" customHeight="1" x14ac:dyDescent="0.25">
      <c r="G56" s="38"/>
      <c r="H56" s="485" t="s">
        <v>1556</v>
      </c>
      <c r="I56" s="485"/>
      <c r="J56" s="485"/>
      <c r="K56" s="485"/>
      <c r="L56" s="485"/>
      <c r="M56" s="485"/>
      <c r="N56" s="485"/>
      <c r="O56" s="485"/>
      <c r="P56" s="485"/>
      <c r="Q56" s="75"/>
      <c r="R56" s="75"/>
      <c r="S56" s="75"/>
      <c r="T56" s="75"/>
      <c r="U56" s="75"/>
      <c r="V56" s="75"/>
      <c r="W56" s="75"/>
    </row>
    <row r="57" spans="7:23" ht="15" x14ac:dyDescent="0.25">
      <c r="G57" s="38"/>
      <c r="H57" s="38"/>
      <c r="I57" s="38"/>
      <c r="J57" s="38"/>
      <c r="K57" s="38"/>
      <c r="L57" s="38"/>
      <c r="M57" s="38"/>
      <c r="N57" s="38"/>
      <c r="O57" s="38"/>
      <c r="P57" s="38"/>
      <c r="Q57" s="75"/>
      <c r="R57" s="75"/>
      <c r="S57" s="75"/>
      <c r="T57" s="75"/>
      <c r="U57" s="75"/>
      <c r="V57" s="75"/>
      <c r="W57" s="75"/>
    </row>
    <row r="58" spans="7:23" ht="15" x14ac:dyDescent="0.25">
      <c r="G58" s="36" t="s">
        <v>170</v>
      </c>
      <c r="H58" s="97" t="s">
        <v>1206</v>
      </c>
      <c r="I58" s="38"/>
      <c r="J58" s="38"/>
      <c r="K58" s="38"/>
      <c r="L58" s="38"/>
      <c r="M58" s="38"/>
      <c r="N58" s="38"/>
      <c r="O58" s="38"/>
      <c r="P58" s="38"/>
      <c r="Q58" s="75"/>
      <c r="R58" s="75"/>
      <c r="S58" s="75"/>
      <c r="T58" s="75"/>
      <c r="U58" s="75"/>
      <c r="V58" s="75"/>
      <c r="W58" s="75"/>
    </row>
    <row r="59" spans="7:23" ht="15" x14ac:dyDescent="0.25">
      <c r="G59" s="36" t="s">
        <v>171</v>
      </c>
      <c r="H59" s="36" t="s">
        <v>180</v>
      </c>
      <c r="I59" s="38"/>
      <c r="J59" s="38"/>
      <c r="K59" s="38"/>
      <c r="L59" s="38"/>
      <c r="M59" s="38"/>
      <c r="N59" s="38"/>
      <c r="O59" s="38"/>
      <c r="P59" s="38"/>
      <c r="Q59" s="75"/>
      <c r="R59" s="75"/>
      <c r="S59" s="75"/>
      <c r="T59" s="75"/>
      <c r="U59" s="75"/>
      <c r="V59" s="75"/>
      <c r="W59" s="75"/>
    </row>
    <row r="60" spans="7:23" ht="15" x14ac:dyDescent="0.25">
      <c r="G60" s="34"/>
      <c r="H60" s="73"/>
      <c r="I60" s="73" t="s">
        <v>1</v>
      </c>
      <c r="J60" s="38"/>
      <c r="K60" s="38"/>
      <c r="L60" s="38"/>
      <c r="M60" s="38"/>
      <c r="N60" s="38"/>
      <c r="O60" s="38"/>
      <c r="P60" s="38"/>
      <c r="Q60" s="75"/>
      <c r="R60" s="75"/>
      <c r="S60" s="75"/>
      <c r="T60" s="75"/>
      <c r="U60" s="75"/>
      <c r="V60" s="75"/>
      <c r="W60" s="75"/>
    </row>
    <row r="61" spans="7:23" ht="15" x14ac:dyDescent="0.25">
      <c r="G61" s="34"/>
      <c r="H61" s="73" t="s">
        <v>1167</v>
      </c>
      <c r="I61" s="73">
        <v>2020</v>
      </c>
      <c r="J61" s="38"/>
      <c r="K61" s="38"/>
      <c r="L61" s="38"/>
      <c r="M61" s="38"/>
      <c r="N61" s="38"/>
      <c r="O61" s="38"/>
      <c r="P61" s="38"/>
      <c r="Q61" s="75"/>
      <c r="R61" s="75"/>
      <c r="S61" s="75"/>
      <c r="T61" s="75"/>
      <c r="U61" s="75"/>
      <c r="V61" s="75"/>
      <c r="W61" s="75"/>
    </row>
    <row r="62" spans="7:23" ht="15" x14ac:dyDescent="0.25">
      <c r="G62" s="34"/>
      <c r="H62" s="73" t="s">
        <v>1168</v>
      </c>
      <c r="I62" s="86" t="s">
        <v>1169</v>
      </c>
      <c r="J62" s="38"/>
      <c r="K62" s="38"/>
      <c r="L62" s="38"/>
      <c r="M62" s="38"/>
      <c r="N62" s="38"/>
      <c r="O62" s="38"/>
      <c r="P62" s="38"/>
      <c r="Q62" s="75"/>
      <c r="R62" s="75"/>
      <c r="S62" s="75"/>
      <c r="T62" s="75"/>
      <c r="U62" s="75"/>
      <c r="V62" s="75"/>
      <c r="W62" s="75"/>
    </row>
    <row r="63" spans="7:23" ht="30" x14ac:dyDescent="0.25">
      <c r="G63" s="34"/>
      <c r="H63" s="73" t="s">
        <v>1170</v>
      </c>
      <c r="I63" s="274">
        <v>334766.71000000002</v>
      </c>
      <c r="J63" s="38"/>
      <c r="K63" s="38"/>
      <c r="L63" s="38"/>
      <c r="M63" s="38"/>
      <c r="N63" s="38"/>
      <c r="O63" s="38"/>
      <c r="P63" s="38"/>
      <c r="Q63" s="75"/>
      <c r="R63" s="75"/>
      <c r="S63" s="75"/>
      <c r="T63" s="75"/>
      <c r="U63" s="75"/>
      <c r="V63" s="75"/>
      <c r="W63" s="75"/>
    </row>
    <row r="64" spans="7:23" ht="199.15" customHeight="1" x14ac:dyDescent="0.25">
      <c r="G64" s="34"/>
      <c r="H64" s="73" t="s">
        <v>1171</v>
      </c>
      <c r="I64" s="86" t="s">
        <v>1207</v>
      </c>
      <c r="J64" s="38"/>
      <c r="K64" s="38"/>
      <c r="L64" s="38"/>
      <c r="M64" s="38"/>
      <c r="N64" s="38"/>
      <c r="O64" s="38"/>
      <c r="P64" s="38"/>
      <c r="Q64" s="75"/>
      <c r="R64" s="75"/>
      <c r="S64" s="75"/>
      <c r="T64" s="75"/>
      <c r="U64" s="75"/>
      <c r="V64" s="75"/>
      <c r="W64" s="75"/>
    </row>
    <row r="65" spans="7:23" ht="15" x14ac:dyDescent="0.25">
      <c r="G65" s="38"/>
      <c r="H65" s="38"/>
      <c r="I65" s="38"/>
      <c r="J65" s="38"/>
      <c r="K65" s="38"/>
      <c r="L65" s="38"/>
      <c r="M65" s="38"/>
      <c r="N65" s="38"/>
      <c r="O65" s="38"/>
      <c r="P65" s="38"/>
      <c r="Q65" s="75"/>
      <c r="R65" s="75"/>
      <c r="S65" s="75"/>
      <c r="T65" s="75"/>
      <c r="U65" s="75"/>
      <c r="V65" s="75"/>
      <c r="W65" s="75"/>
    </row>
    <row r="66" spans="7:23" ht="15" x14ac:dyDescent="0.25">
      <c r="G66" s="36" t="s">
        <v>170</v>
      </c>
      <c r="H66" s="97" t="s">
        <v>1208</v>
      </c>
      <c r="I66" s="38"/>
      <c r="J66" s="38"/>
      <c r="K66" s="38"/>
      <c r="L66" s="38"/>
      <c r="M66" s="38"/>
      <c r="N66" s="38"/>
      <c r="O66" s="38"/>
      <c r="P66" s="38"/>
      <c r="Q66" s="75"/>
      <c r="R66" s="75"/>
      <c r="S66" s="75"/>
      <c r="T66" s="75"/>
      <c r="U66" s="75"/>
      <c r="V66" s="75"/>
      <c r="W66" s="75"/>
    </row>
    <row r="67" spans="7:23" ht="15" x14ac:dyDescent="0.25">
      <c r="G67" s="36" t="s">
        <v>171</v>
      </c>
      <c r="H67" s="36" t="s">
        <v>180</v>
      </c>
      <c r="I67" s="38"/>
      <c r="J67" s="38"/>
      <c r="K67" s="38"/>
      <c r="L67" s="38"/>
      <c r="M67" s="38"/>
      <c r="N67" s="38"/>
      <c r="O67" s="38"/>
      <c r="P67" s="38"/>
      <c r="Q67" s="75"/>
      <c r="R67" s="75"/>
      <c r="S67" s="75"/>
      <c r="T67" s="75"/>
      <c r="U67" s="75"/>
      <c r="V67" s="75"/>
      <c r="W67" s="75"/>
    </row>
    <row r="68" spans="7:23" ht="15" x14ac:dyDescent="0.25">
      <c r="G68" s="38"/>
      <c r="H68" s="406" t="s">
        <v>1174</v>
      </c>
      <c r="I68" s="406"/>
      <c r="J68" s="406"/>
      <c r="K68" s="406"/>
      <c r="L68" s="406"/>
      <c r="M68" s="406"/>
      <c r="N68" s="406"/>
      <c r="O68" s="38"/>
      <c r="P68" s="38"/>
      <c r="Q68" s="75"/>
      <c r="R68" s="75"/>
      <c r="S68" s="75"/>
      <c r="T68" s="75"/>
      <c r="U68" s="75"/>
      <c r="V68" s="75"/>
      <c r="W68" s="75"/>
    </row>
    <row r="69" spans="7:23" ht="15" x14ac:dyDescent="0.25">
      <c r="G69" s="38"/>
      <c r="H69" s="38"/>
      <c r="I69" s="38"/>
      <c r="J69" s="38"/>
      <c r="K69" s="38"/>
      <c r="L69" s="38"/>
      <c r="M69" s="38"/>
      <c r="N69" s="38"/>
      <c r="O69" s="38"/>
      <c r="P69" s="38"/>
      <c r="Q69" s="75"/>
      <c r="R69" s="75"/>
      <c r="S69" s="75"/>
      <c r="T69" s="75"/>
      <c r="U69" s="75"/>
      <c r="V69" s="75"/>
      <c r="W69" s="75"/>
    </row>
    <row r="70" spans="7:23" ht="15" x14ac:dyDescent="0.25">
      <c r="G70" s="36" t="s">
        <v>170</v>
      </c>
      <c r="H70" s="97" t="s">
        <v>1177</v>
      </c>
      <c r="I70" s="38"/>
      <c r="J70" s="38"/>
      <c r="K70" s="38"/>
      <c r="L70" s="38"/>
      <c r="M70" s="38"/>
      <c r="N70" s="38"/>
      <c r="O70" s="38"/>
      <c r="P70" s="38"/>
      <c r="Q70" s="75"/>
      <c r="R70" s="75"/>
      <c r="S70" s="75"/>
      <c r="T70" s="75"/>
      <c r="U70" s="75"/>
      <c r="V70" s="75"/>
      <c r="W70" s="75"/>
    </row>
    <row r="71" spans="7:23" ht="15" x14ac:dyDescent="0.25">
      <c r="G71" s="36" t="s">
        <v>171</v>
      </c>
      <c r="H71" s="36" t="s">
        <v>180</v>
      </c>
      <c r="I71" s="38"/>
      <c r="J71" s="38"/>
      <c r="K71" s="38"/>
      <c r="L71" s="38"/>
      <c r="M71" s="38"/>
      <c r="N71" s="38"/>
      <c r="O71" s="38"/>
      <c r="P71" s="38"/>
      <c r="Q71" s="75"/>
      <c r="R71" s="75"/>
      <c r="S71" s="75"/>
      <c r="T71" s="75"/>
      <c r="U71" s="75"/>
      <c r="V71" s="75"/>
      <c r="W71" s="75"/>
    </row>
    <row r="72" spans="7:23" ht="60" x14ac:dyDescent="0.25">
      <c r="G72" s="38"/>
      <c r="H72" s="98" t="s">
        <v>1209</v>
      </c>
      <c r="I72" s="98"/>
      <c r="J72" s="38"/>
      <c r="K72" s="38"/>
      <c r="L72" s="38"/>
      <c r="M72" s="38"/>
      <c r="N72" s="38"/>
      <c r="O72" s="38"/>
      <c r="P72" s="38"/>
      <c r="Q72" s="75"/>
      <c r="R72" s="75"/>
      <c r="S72" s="75"/>
      <c r="T72" s="75"/>
      <c r="U72" s="75"/>
      <c r="V72" s="75"/>
      <c r="W72" s="75"/>
    </row>
    <row r="73" spans="7:23" ht="15" x14ac:dyDescent="0.25">
      <c r="G73" s="38"/>
      <c r="H73" s="38"/>
      <c r="I73" s="38"/>
      <c r="J73" s="38"/>
      <c r="K73" s="38"/>
      <c r="L73" s="38"/>
      <c r="M73" s="38"/>
      <c r="N73" s="38"/>
      <c r="O73" s="38"/>
      <c r="P73" s="38"/>
      <c r="Q73" s="75"/>
      <c r="R73" s="75"/>
      <c r="S73" s="75"/>
      <c r="T73" s="75"/>
      <c r="U73" s="75"/>
      <c r="V73" s="75"/>
      <c r="W73" s="75"/>
    </row>
    <row r="74" spans="7:23" ht="15" x14ac:dyDescent="0.25">
      <c r="G74" s="38"/>
      <c r="H74" s="38"/>
      <c r="I74" s="38"/>
      <c r="J74" s="38"/>
      <c r="K74" s="38"/>
      <c r="L74" s="38"/>
      <c r="M74" s="38"/>
      <c r="N74" s="38"/>
      <c r="O74" s="38"/>
      <c r="P74" s="38"/>
      <c r="Q74" s="75"/>
      <c r="R74" s="75"/>
      <c r="S74" s="75"/>
      <c r="T74" s="75"/>
      <c r="U74" s="75"/>
      <c r="V74" s="75"/>
      <c r="W74" s="75"/>
    </row>
    <row r="75" spans="7:23" ht="15" x14ac:dyDescent="0.25">
      <c r="G75" s="38"/>
      <c r="H75" s="38"/>
      <c r="I75" s="38"/>
      <c r="J75" s="38"/>
      <c r="K75" s="38"/>
      <c r="L75" s="38"/>
      <c r="M75" s="38"/>
      <c r="N75" s="38"/>
      <c r="O75" s="38"/>
      <c r="P75" s="38"/>
      <c r="Q75" s="75"/>
      <c r="R75" s="75"/>
      <c r="S75" s="75"/>
      <c r="T75" s="75"/>
      <c r="U75" s="75"/>
      <c r="V75" s="75"/>
      <c r="W75" s="75"/>
    </row>
    <row r="76" spans="7:23" ht="15" x14ac:dyDescent="0.25">
      <c r="G76" s="38"/>
      <c r="H76" s="38"/>
      <c r="I76" s="38"/>
      <c r="J76" s="38"/>
      <c r="K76" s="38"/>
      <c r="L76" s="38"/>
      <c r="M76" s="38"/>
      <c r="N76" s="38"/>
      <c r="O76" s="38"/>
      <c r="P76" s="38"/>
      <c r="Q76" s="75"/>
      <c r="R76" s="75"/>
      <c r="S76" s="75"/>
      <c r="T76" s="75"/>
      <c r="U76" s="75"/>
      <c r="V76" s="75"/>
      <c r="W76" s="75"/>
    </row>
    <row r="77" spans="7:23" ht="15" x14ac:dyDescent="0.25">
      <c r="G77" s="38"/>
      <c r="H77" s="38"/>
      <c r="I77" s="38"/>
      <c r="J77" s="38"/>
      <c r="K77" s="38"/>
      <c r="L77" s="38"/>
      <c r="M77" s="38"/>
      <c r="N77" s="38"/>
      <c r="O77" s="38"/>
      <c r="P77" s="38"/>
      <c r="Q77" s="75"/>
      <c r="R77" s="75"/>
      <c r="S77" s="75"/>
      <c r="T77" s="75"/>
      <c r="U77" s="75"/>
      <c r="V77" s="75"/>
      <c r="W77" s="75"/>
    </row>
    <row r="78" spans="7:23" ht="15" x14ac:dyDescent="0.25">
      <c r="G78" s="38"/>
      <c r="H78" s="38"/>
      <c r="I78" s="38"/>
      <c r="J78" s="38"/>
      <c r="K78" s="38"/>
      <c r="L78" s="38"/>
      <c r="M78" s="38"/>
      <c r="N78" s="38"/>
      <c r="O78" s="38"/>
      <c r="P78" s="38"/>
      <c r="Q78" s="75"/>
      <c r="R78" s="75"/>
      <c r="S78" s="75"/>
      <c r="T78" s="75"/>
      <c r="U78" s="75"/>
      <c r="V78" s="75"/>
      <c r="W78" s="75"/>
    </row>
    <row r="79" spans="7:23" ht="15" x14ac:dyDescent="0.25">
      <c r="G79" s="38"/>
      <c r="H79" s="38"/>
      <c r="I79" s="38"/>
      <c r="J79" s="38"/>
      <c r="K79" s="38"/>
      <c r="L79" s="38"/>
      <c r="M79" s="38"/>
      <c r="N79" s="38"/>
      <c r="O79" s="38"/>
      <c r="P79" s="38"/>
      <c r="Q79" s="75"/>
      <c r="R79" s="75"/>
      <c r="S79" s="75"/>
      <c r="T79" s="75"/>
      <c r="U79" s="75"/>
      <c r="V79" s="75"/>
      <c r="W79" s="75"/>
    </row>
    <row r="80" spans="7:23" ht="15" x14ac:dyDescent="0.25">
      <c r="G80" s="38"/>
      <c r="H80" s="38"/>
      <c r="I80" s="38"/>
      <c r="J80" s="38"/>
      <c r="K80" s="38"/>
      <c r="L80" s="38"/>
      <c r="M80" s="38"/>
      <c r="N80" s="38"/>
      <c r="O80" s="38"/>
      <c r="P80" s="38"/>
      <c r="Q80" s="75"/>
      <c r="R80" s="75"/>
      <c r="S80" s="75"/>
      <c r="T80" s="75"/>
      <c r="U80" s="75"/>
      <c r="V80" s="75"/>
      <c r="W80" s="75"/>
    </row>
    <row r="81" spans="7:23" ht="15" x14ac:dyDescent="0.25">
      <c r="G81" s="38"/>
      <c r="H81" s="38"/>
      <c r="I81" s="38"/>
      <c r="J81" s="38"/>
      <c r="K81" s="38"/>
      <c r="L81" s="38"/>
      <c r="M81" s="38"/>
      <c r="N81" s="38"/>
      <c r="O81" s="38"/>
      <c r="P81" s="38"/>
      <c r="Q81" s="75"/>
      <c r="R81" s="75"/>
      <c r="S81" s="75"/>
      <c r="T81" s="75"/>
      <c r="U81" s="75"/>
      <c r="V81" s="75"/>
      <c r="W81" s="75"/>
    </row>
    <row r="82" spans="7:23" ht="15" hidden="1" x14ac:dyDescent="0.25">
      <c r="G82" s="38"/>
      <c r="H82" s="38"/>
      <c r="I82" s="38"/>
      <c r="J82" s="38"/>
      <c r="K82" s="38"/>
      <c r="L82" s="38"/>
      <c r="M82" s="38"/>
      <c r="N82" s="38"/>
      <c r="O82" s="38"/>
      <c r="P82" s="38"/>
      <c r="Q82" s="75"/>
      <c r="R82" s="75"/>
      <c r="S82" s="75"/>
      <c r="T82" s="75"/>
      <c r="U82" s="75"/>
      <c r="V82" s="75"/>
      <c r="W82" s="75"/>
    </row>
    <row r="83" spans="7:23" ht="15" hidden="1" x14ac:dyDescent="0.25">
      <c r="G83" s="38"/>
      <c r="H83" s="38"/>
      <c r="I83" s="38"/>
      <c r="J83" s="38"/>
      <c r="K83" s="38"/>
      <c r="L83" s="38"/>
      <c r="M83" s="38"/>
      <c r="N83" s="38"/>
      <c r="O83" s="38"/>
      <c r="P83" s="38"/>
      <c r="Q83" s="75"/>
      <c r="R83" s="75"/>
      <c r="S83" s="75"/>
      <c r="T83" s="75"/>
      <c r="U83" s="75"/>
      <c r="V83" s="75"/>
      <c r="W83" s="75"/>
    </row>
    <row r="84" spans="7:23" ht="15" hidden="1" x14ac:dyDescent="0.25">
      <c r="G84" s="38"/>
      <c r="H84" s="38"/>
      <c r="I84" s="38"/>
      <c r="J84" s="38"/>
      <c r="K84" s="38"/>
      <c r="L84" s="38"/>
      <c r="M84" s="38"/>
      <c r="N84" s="38"/>
      <c r="O84" s="38"/>
      <c r="P84" s="38"/>
      <c r="Q84" s="75"/>
      <c r="R84" s="75"/>
      <c r="S84" s="75"/>
      <c r="T84" s="75"/>
      <c r="U84" s="75"/>
      <c r="V84" s="75"/>
      <c r="W84" s="75"/>
    </row>
    <row r="85" spans="7:23" ht="15" hidden="1" x14ac:dyDescent="0.25">
      <c r="G85" s="38"/>
      <c r="H85" s="38"/>
      <c r="I85" s="38"/>
      <c r="J85" s="38"/>
      <c r="K85" s="38"/>
      <c r="L85" s="38"/>
      <c r="M85" s="38"/>
      <c r="N85" s="38"/>
      <c r="O85" s="38"/>
      <c r="P85" s="38"/>
      <c r="Q85" s="75"/>
      <c r="R85" s="75"/>
      <c r="S85" s="75"/>
      <c r="T85" s="75"/>
      <c r="U85" s="75"/>
      <c r="V85" s="75"/>
      <c r="W85" s="75"/>
    </row>
    <row r="86" spans="7:23" ht="15" hidden="1" x14ac:dyDescent="0.25">
      <c r="G86" s="38"/>
      <c r="H86" s="38"/>
      <c r="I86" s="38"/>
      <c r="J86" s="38"/>
      <c r="K86" s="38"/>
      <c r="L86" s="38"/>
      <c r="M86" s="38"/>
      <c r="N86" s="38"/>
      <c r="O86" s="38"/>
      <c r="P86" s="38"/>
      <c r="Q86" s="75"/>
      <c r="R86" s="75"/>
      <c r="S86" s="75"/>
      <c r="T86" s="75"/>
      <c r="U86" s="75"/>
      <c r="V86" s="75"/>
      <c r="W86" s="75"/>
    </row>
    <row r="87" spans="7:23" ht="15" hidden="1" x14ac:dyDescent="0.25">
      <c r="G87" s="38"/>
      <c r="H87" s="38"/>
      <c r="I87" s="38"/>
      <c r="J87" s="38"/>
      <c r="K87" s="38"/>
      <c r="L87" s="38"/>
      <c r="M87" s="38"/>
      <c r="N87" s="38"/>
      <c r="O87" s="38"/>
      <c r="P87" s="38"/>
      <c r="Q87" s="75"/>
      <c r="R87" s="75"/>
      <c r="S87" s="75"/>
      <c r="T87" s="75"/>
      <c r="U87" s="75"/>
      <c r="V87" s="75"/>
      <c r="W87" s="75"/>
    </row>
    <row r="88" spans="7:23" ht="15" hidden="1" x14ac:dyDescent="0.25">
      <c r="G88" s="38"/>
      <c r="H88" s="38"/>
      <c r="I88" s="38"/>
      <c r="J88" s="38"/>
      <c r="K88" s="38"/>
      <c r="L88" s="38"/>
      <c r="M88" s="38"/>
      <c r="N88" s="38"/>
      <c r="O88" s="38"/>
      <c r="P88" s="38"/>
      <c r="Q88" s="75"/>
      <c r="R88" s="75"/>
      <c r="S88" s="75"/>
      <c r="T88" s="75"/>
      <c r="U88" s="75"/>
      <c r="V88" s="75"/>
      <c r="W88" s="75"/>
    </row>
    <row r="89" spans="7:23" ht="15" hidden="1" x14ac:dyDescent="0.25">
      <c r="G89" s="38"/>
      <c r="H89" s="38"/>
      <c r="I89" s="38"/>
      <c r="J89" s="38"/>
      <c r="K89" s="38"/>
      <c r="L89" s="38"/>
      <c r="M89" s="38"/>
      <c r="N89" s="38"/>
      <c r="O89" s="38"/>
      <c r="P89" s="38"/>
      <c r="Q89" s="75"/>
      <c r="R89" s="75"/>
      <c r="S89" s="75"/>
      <c r="T89" s="75"/>
      <c r="U89" s="75"/>
      <c r="V89" s="75"/>
      <c r="W89" s="75"/>
    </row>
    <row r="90" spans="7:23" ht="15" hidden="1" x14ac:dyDescent="0.25">
      <c r="G90" s="38"/>
      <c r="H90" s="38"/>
      <c r="I90" s="38"/>
      <c r="J90" s="38"/>
      <c r="K90" s="38"/>
      <c r="L90" s="38"/>
      <c r="M90" s="38"/>
      <c r="N90" s="38"/>
      <c r="O90" s="38"/>
      <c r="P90" s="38"/>
      <c r="Q90" s="75"/>
      <c r="R90" s="75"/>
      <c r="S90" s="75"/>
      <c r="T90" s="75"/>
      <c r="U90" s="75"/>
      <c r="V90" s="75"/>
      <c r="W90" s="75"/>
    </row>
    <row r="91" spans="7:23" ht="15" hidden="1" x14ac:dyDescent="0.25">
      <c r="G91" s="38"/>
      <c r="H91" s="38"/>
      <c r="I91" s="38"/>
      <c r="J91" s="38"/>
      <c r="K91" s="38"/>
      <c r="L91" s="38"/>
      <c r="M91" s="38"/>
      <c r="N91" s="38"/>
      <c r="O91" s="38"/>
      <c r="P91" s="38"/>
      <c r="Q91" s="75"/>
      <c r="R91" s="75"/>
      <c r="S91" s="75"/>
      <c r="T91" s="75"/>
      <c r="U91" s="75"/>
      <c r="V91" s="75"/>
      <c r="W91" s="75"/>
    </row>
    <row r="92" spans="7:23" ht="15" hidden="1" x14ac:dyDescent="0.25">
      <c r="G92" s="38"/>
      <c r="H92" s="38"/>
      <c r="I92" s="38"/>
      <c r="J92" s="38"/>
      <c r="K92" s="38"/>
      <c r="L92" s="38"/>
      <c r="M92" s="38"/>
      <c r="N92" s="38"/>
      <c r="O92" s="38"/>
      <c r="P92" s="38"/>
      <c r="Q92" s="75"/>
      <c r="R92" s="75"/>
      <c r="S92" s="75"/>
      <c r="T92" s="75"/>
      <c r="U92" s="75"/>
      <c r="V92" s="75"/>
      <c r="W92" s="75"/>
    </row>
    <row r="93" spans="7:23" ht="15" hidden="1" x14ac:dyDescent="0.25">
      <c r="G93" s="81"/>
      <c r="H93" s="81"/>
      <c r="I93" s="81"/>
      <c r="J93" s="81"/>
      <c r="K93" s="81"/>
      <c r="L93" s="81"/>
      <c r="M93" s="81"/>
      <c r="N93" s="81"/>
      <c r="O93" s="81"/>
      <c r="P93" s="81"/>
      <c r="Q93" s="75"/>
      <c r="R93" s="75"/>
      <c r="S93" s="75"/>
      <c r="T93" s="75"/>
      <c r="U93" s="75"/>
      <c r="V93" s="75"/>
      <c r="W93" s="75"/>
    </row>
    <row r="94" spans="7:23" ht="15" hidden="1" x14ac:dyDescent="0.25">
      <c r="G94" s="81"/>
      <c r="H94" s="81"/>
      <c r="I94" s="81"/>
      <c r="J94" s="81"/>
      <c r="K94" s="81"/>
      <c r="L94" s="81"/>
      <c r="M94" s="81"/>
      <c r="N94" s="81"/>
      <c r="O94" s="81"/>
      <c r="P94" s="81"/>
      <c r="Q94" s="75"/>
      <c r="R94" s="75"/>
      <c r="S94" s="75"/>
      <c r="T94" s="75"/>
      <c r="U94" s="75"/>
      <c r="V94" s="75"/>
      <c r="W94" s="75"/>
    </row>
    <row r="95" spans="7:23" ht="15" hidden="1" x14ac:dyDescent="0.25">
      <c r="G95" s="81"/>
      <c r="H95" s="81"/>
      <c r="I95" s="81"/>
      <c r="J95" s="81"/>
      <c r="K95" s="81"/>
      <c r="L95" s="81"/>
      <c r="M95" s="81"/>
      <c r="N95" s="81"/>
      <c r="O95" s="81"/>
      <c r="P95" s="81"/>
      <c r="Q95" s="75"/>
      <c r="R95" s="75"/>
      <c r="S95" s="75"/>
      <c r="T95" s="75"/>
      <c r="U95" s="75"/>
      <c r="V95" s="75"/>
      <c r="W95" s="75"/>
    </row>
    <row r="96" spans="7:23" ht="15" hidden="1" x14ac:dyDescent="0.25">
      <c r="G96" s="81"/>
      <c r="H96" s="81"/>
      <c r="I96" s="81"/>
      <c r="J96" s="81"/>
      <c r="K96" s="81"/>
      <c r="L96" s="81"/>
      <c r="M96" s="81"/>
      <c r="N96" s="81"/>
      <c r="O96" s="81"/>
      <c r="P96" s="81"/>
      <c r="Q96" s="75"/>
      <c r="R96" s="75"/>
      <c r="S96" s="75"/>
      <c r="T96" s="75"/>
      <c r="U96" s="75"/>
      <c r="V96" s="75"/>
      <c r="W96" s="75"/>
    </row>
    <row r="97" spans="7:23" ht="15" hidden="1" x14ac:dyDescent="0.25">
      <c r="G97" s="81"/>
      <c r="H97" s="81"/>
      <c r="I97" s="81"/>
      <c r="J97" s="81"/>
      <c r="K97" s="81"/>
      <c r="L97" s="81"/>
      <c r="M97" s="81"/>
      <c r="N97" s="81"/>
      <c r="O97" s="81"/>
      <c r="P97" s="81"/>
      <c r="Q97" s="75"/>
      <c r="R97" s="75"/>
      <c r="S97" s="75"/>
      <c r="T97" s="75"/>
      <c r="U97" s="75"/>
      <c r="V97" s="75"/>
      <c r="W97" s="75"/>
    </row>
    <row r="98" spans="7:23" ht="15" hidden="1" x14ac:dyDescent="0.25">
      <c r="G98" s="81"/>
      <c r="H98" s="81"/>
      <c r="I98" s="81"/>
      <c r="J98" s="81"/>
      <c r="K98" s="81"/>
      <c r="L98" s="81"/>
      <c r="M98" s="81"/>
      <c r="N98" s="81"/>
      <c r="O98" s="81"/>
      <c r="P98" s="81"/>
      <c r="Q98" s="75"/>
      <c r="R98" s="75"/>
      <c r="S98" s="75"/>
      <c r="T98" s="75"/>
      <c r="U98" s="75"/>
      <c r="V98" s="75"/>
      <c r="W98" s="75"/>
    </row>
    <row r="99" spans="7:23" ht="15" hidden="1" x14ac:dyDescent="0.25">
      <c r="G99" s="81"/>
      <c r="H99" s="81"/>
      <c r="I99" s="81"/>
      <c r="J99" s="81"/>
      <c r="K99" s="81"/>
      <c r="L99" s="81"/>
      <c r="M99" s="81"/>
      <c r="N99" s="81"/>
      <c r="O99" s="81"/>
      <c r="P99" s="81"/>
      <c r="Q99" s="75"/>
      <c r="R99" s="75"/>
      <c r="S99" s="75"/>
      <c r="T99" s="75"/>
      <c r="U99" s="75"/>
      <c r="V99" s="75"/>
      <c r="W99" s="75"/>
    </row>
    <row r="100" spans="7:23" ht="15" hidden="1" x14ac:dyDescent="0.25">
      <c r="G100" s="81"/>
      <c r="H100" s="81"/>
      <c r="I100" s="81"/>
      <c r="J100" s="81"/>
      <c r="K100" s="81"/>
      <c r="L100" s="81"/>
      <c r="M100" s="81"/>
      <c r="N100" s="81"/>
      <c r="O100" s="81"/>
      <c r="P100" s="81"/>
      <c r="Q100" s="75"/>
      <c r="R100" s="75"/>
      <c r="S100" s="75"/>
      <c r="T100" s="75"/>
      <c r="U100" s="75"/>
      <c r="V100" s="75"/>
      <c r="W100" s="75"/>
    </row>
    <row r="101" spans="7:23" ht="15" hidden="1" x14ac:dyDescent="0.25">
      <c r="G101" s="81"/>
      <c r="H101" s="81"/>
      <c r="I101" s="81"/>
      <c r="J101" s="81"/>
      <c r="K101" s="81"/>
      <c r="L101" s="81"/>
      <c r="M101" s="81"/>
      <c r="N101" s="81"/>
      <c r="O101" s="81"/>
      <c r="P101" s="81"/>
      <c r="Q101" s="75"/>
      <c r="R101" s="75"/>
      <c r="S101" s="75"/>
      <c r="T101" s="75"/>
      <c r="U101" s="75"/>
      <c r="V101" s="75"/>
      <c r="W101" s="75"/>
    </row>
    <row r="102" spans="7:23" ht="15" hidden="1" x14ac:dyDescent="0.25">
      <c r="G102" s="81"/>
      <c r="H102" s="81"/>
      <c r="I102" s="81"/>
      <c r="J102" s="81"/>
      <c r="K102" s="81"/>
      <c r="L102" s="81"/>
      <c r="M102" s="81"/>
      <c r="N102" s="81"/>
      <c r="O102" s="81"/>
      <c r="P102" s="81"/>
      <c r="Q102" s="75"/>
      <c r="R102" s="75"/>
      <c r="S102" s="75"/>
      <c r="T102" s="75"/>
      <c r="U102" s="75"/>
      <c r="V102" s="75"/>
      <c r="W102" s="75"/>
    </row>
    <row r="103" spans="7:23" ht="15" hidden="1" x14ac:dyDescent="0.25">
      <c r="G103" s="81"/>
      <c r="H103" s="81"/>
      <c r="I103" s="81"/>
      <c r="J103" s="81"/>
      <c r="K103" s="81"/>
      <c r="L103" s="81"/>
      <c r="M103" s="81"/>
      <c r="N103" s="81"/>
      <c r="O103" s="81"/>
      <c r="P103" s="81"/>
      <c r="Q103" s="75"/>
      <c r="R103" s="75"/>
      <c r="S103" s="75"/>
      <c r="T103" s="75"/>
      <c r="U103" s="75"/>
      <c r="V103" s="75"/>
      <c r="W103" s="75"/>
    </row>
    <row r="104" spans="7:23" ht="15" hidden="1" x14ac:dyDescent="0.25">
      <c r="G104" s="75"/>
      <c r="H104" s="75"/>
      <c r="I104" s="75"/>
      <c r="J104" s="75"/>
      <c r="K104" s="75"/>
      <c r="L104" s="75"/>
      <c r="M104" s="75"/>
      <c r="N104" s="75"/>
      <c r="O104" s="75"/>
      <c r="P104" s="75"/>
      <c r="Q104" s="75"/>
      <c r="R104" s="75"/>
      <c r="S104" s="75"/>
      <c r="T104" s="75"/>
      <c r="U104" s="75"/>
      <c r="V104" s="75"/>
      <c r="W104" s="75"/>
    </row>
    <row r="105" spans="7:23" ht="15" hidden="1" x14ac:dyDescent="0.25">
      <c r="G105" s="75"/>
      <c r="H105" s="75"/>
      <c r="I105" s="75"/>
      <c r="J105" s="75"/>
      <c r="K105" s="75"/>
      <c r="L105" s="75"/>
      <c r="M105" s="75"/>
      <c r="N105" s="75"/>
      <c r="O105" s="75"/>
      <c r="P105" s="75"/>
      <c r="Q105" s="75"/>
      <c r="R105" s="75"/>
      <c r="S105" s="75"/>
      <c r="T105" s="75"/>
      <c r="U105" s="75"/>
      <c r="V105" s="75"/>
      <c r="W105" s="75"/>
    </row>
    <row r="106" spans="7:23" ht="15" hidden="1" x14ac:dyDescent="0.25">
      <c r="G106" s="75"/>
      <c r="H106" s="75"/>
      <c r="I106" s="75"/>
      <c r="J106" s="75"/>
      <c r="K106" s="75"/>
      <c r="L106" s="75"/>
      <c r="M106" s="75"/>
      <c r="N106" s="75"/>
      <c r="O106" s="75"/>
      <c r="P106" s="75"/>
      <c r="Q106" s="75"/>
      <c r="R106" s="75"/>
      <c r="S106" s="75"/>
      <c r="T106" s="75"/>
      <c r="U106" s="75"/>
      <c r="V106" s="75"/>
      <c r="W106" s="75"/>
    </row>
    <row r="107" spans="7:23" ht="15" hidden="1" x14ac:dyDescent="0.25">
      <c r="G107" s="75"/>
      <c r="H107" s="75"/>
      <c r="I107" s="75"/>
      <c r="J107" s="75"/>
      <c r="K107" s="75"/>
      <c r="L107" s="75"/>
      <c r="M107" s="75"/>
      <c r="N107" s="75"/>
      <c r="O107" s="75"/>
      <c r="P107" s="75"/>
      <c r="Q107" s="75"/>
      <c r="R107" s="75"/>
      <c r="S107" s="75"/>
      <c r="T107" s="75"/>
      <c r="U107" s="75"/>
      <c r="V107" s="75"/>
      <c r="W107" s="75"/>
    </row>
    <row r="108" spans="7:23" ht="15" hidden="1" x14ac:dyDescent="0.25">
      <c r="G108" s="75"/>
      <c r="H108" s="75"/>
      <c r="I108" s="75"/>
      <c r="J108" s="75"/>
      <c r="K108" s="75"/>
      <c r="L108" s="75"/>
      <c r="M108" s="75"/>
      <c r="N108" s="75"/>
      <c r="O108" s="75"/>
      <c r="P108" s="75"/>
      <c r="Q108" s="75"/>
      <c r="R108" s="75"/>
      <c r="S108" s="75"/>
      <c r="T108" s="75"/>
      <c r="U108" s="75"/>
      <c r="V108" s="75"/>
      <c r="W108" s="75"/>
    </row>
    <row r="109" spans="7:23" ht="15" hidden="1" x14ac:dyDescent="0.25">
      <c r="G109" s="75"/>
      <c r="H109" s="75"/>
      <c r="I109" s="75"/>
      <c r="J109" s="75"/>
      <c r="K109" s="75"/>
      <c r="L109" s="75"/>
      <c r="M109" s="75"/>
      <c r="N109" s="75"/>
      <c r="O109" s="75"/>
      <c r="P109" s="75"/>
      <c r="Q109" s="75"/>
      <c r="R109" s="75"/>
      <c r="S109" s="75"/>
      <c r="T109" s="75"/>
      <c r="U109" s="75"/>
      <c r="V109" s="75"/>
      <c r="W109" s="75"/>
    </row>
    <row r="110" spans="7:23" ht="15" hidden="1" x14ac:dyDescent="0.25">
      <c r="G110" s="75"/>
      <c r="H110" s="75"/>
      <c r="I110" s="75"/>
      <c r="J110" s="75"/>
      <c r="K110" s="75"/>
      <c r="L110" s="75"/>
      <c r="M110" s="75"/>
      <c r="N110" s="75"/>
      <c r="O110" s="75"/>
      <c r="P110" s="75"/>
      <c r="Q110" s="75"/>
      <c r="R110" s="75"/>
      <c r="S110" s="75"/>
      <c r="T110" s="75"/>
      <c r="U110" s="75"/>
      <c r="V110" s="75"/>
      <c r="W110" s="75"/>
    </row>
    <row r="111" spans="7:23" ht="15" hidden="1" x14ac:dyDescent="0.25">
      <c r="G111" s="75"/>
      <c r="H111" s="75"/>
      <c r="I111" s="75"/>
      <c r="J111" s="75"/>
      <c r="K111" s="75"/>
      <c r="L111" s="75"/>
      <c r="M111" s="75"/>
      <c r="N111" s="75"/>
      <c r="O111" s="75"/>
      <c r="P111" s="75"/>
      <c r="Q111" s="75"/>
      <c r="R111" s="75"/>
      <c r="S111" s="75"/>
      <c r="T111" s="75"/>
      <c r="U111" s="75"/>
      <c r="V111" s="75"/>
      <c r="W111" s="75"/>
    </row>
    <row r="112" spans="7:23" ht="15" hidden="1" x14ac:dyDescent="0.25">
      <c r="G112" s="75"/>
      <c r="H112" s="75"/>
      <c r="I112" s="75"/>
      <c r="J112" s="75"/>
      <c r="K112" s="75"/>
      <c r="L112" s="75"/>
      <c r="M112" s="75"/>
      <c r="N112" s="75"/>
      <c r="O112" s="75"/>
      <c r="P112" s="75"/>
      <c r="Q112" s="75"/>
      <c r="R112" s="75"/>
      <c r="S112" s="75"/>
      <c r="T112" s="75"/>
      <c r="U112" s="75"/>
      <c r="V112" s="75"/>
      <c r="W112" s="75"/>
    </row>
    <row r="113" spans="7:23" ht="15" hidden="1" x14ac:dyDescent="0.25">
      <c r="G113" s="75"/>
      <c r="H113" s="75"/>
      <c r="I113" s="75"/>
      <c r="J113" s="75"/>
      <c r="K113" s="75"/>
      <c r="L113" s="75"/>
      <c r="M113" s="75"/>
      <c r="N113" s="75"/>
      <c r="O113" s="75"/>
      <c r="P113" s="75"/>
      <c r="Q113" s="75"/>
      <c r="R113" s="75"/>
      <c r="S113" s="75"/>
      <c r="T113" s="75"/>
      <c r="U113" s="75"/>
      <c r="V113" s="75"/>
      <c r="W113" s="75"/>
    </row>
    <row r="114" spans="7:23" ht="15" hidden="1" x14ac:dyDescent="0.25">
      <c r="G114" s="75"/>
      <c r="H114" s="75"/>
      <c r="I114" s="75"/>
      <c r="J114" s="75"/>
      <c r="K114" s="75"/>
      <c r="L114" s="75"/>
      <c r="M114" s="75"/>
      <c r="N114" s="75"/>
      <c r="O114" s="75"/>
      <c r="P114" s="75"/>
      <c r="Q114" s="75"/>
      <c r="R114" s="75"/>
      <c r="S114" s="75"/>
      <c r="T114" s="75"/>
      <c r="U114" s="75"/>
      <c r="V114" s="75"/>
      <c r="W114" s="75"/>
    </row>
    <row r="115" spans="7:23" ht="15" hidden="1" x14ac:dyDescent="0.25">
      <c r="G115" s="75"/>
      <c r="H115" s="75"/>
      <c r="I115" s="75"/>
      <c r="J115" s="75"/>
      <c r="K115" s="75"/>
      <c r="L115" s="75"/>
      <c r="M115" s="75"/>
      <c r="N115" s="75"/>
      <c r="O115" s="75"/>
      <c r="P115" s="75"/>
      <c r="Q115" s="75"/>
      <c r="R115" s="75"/>
      <c r="S115" s="75"/>
      <c r="T115" s="75"/>
      <c r="U115" s="75"/>
      <c r="V115" s="75"/>
      <c r="W115" s="75"/>
    </row>
    <row r="116" spans="7:23" ht="15" hidden="1" x14ac:dyDescent="0.25">
      <c r="G116" s="75"/>
      <c r="H116" s="75"/>
      <c r="I116" s="75"/>
      <c r="J116" s="75"/>
      <c r="K116" s="75"/>
      <c r="L116" s="75"/>
      <c r="M116" s="75"/>
      <c r="N116" s="75"/>
      <c r="O116" s="75"/>
      <c r="P116" s="75"/>
      <c r="Q116" s="75"/>
      <c r="R116" s="75"/>
      <c r="S116" s="75"/>
      <c r="T116" s="75"/>
      <c r="U116" s="75"/>
      <c r="V116" s="75"/>
      <c r="W116" s="75"/>
    </row>
    <row r="117" spans="7:23" ht="15" hidden="1" x14ac:dyDescent="0.25">
      <c r="G117" s="75"/>
      <c r="H117" s="75"/>
      <c r="I117" s="75"/>
      <c r="J117" s="75"/>
      <c r="K117" s="75"/>
      <c r="L117" s="75"/>
      <c r="M117" s="75"/>
      <c r="N117" s="75"/>
      <c r="O117" s="75"/>
      <c r="P117" s="75"/>
      <c r="Q117" s="75"/>
      <c r="R117" s="75"/>
      <c r="S117" s="75"/>
      <c r="T117" s="75"/>
      <c r="U117" s="75"/>
      <c r="V117" s="75"/>
      <c r="W117" s="75"/>
    </row>
    <row r="118" spans="7:23" ht="15" hidden="1" x14ac:dyDescent="0.25">
      <c r="G118" s="75"/>
      <c r="H118" s="75"/>
      <c r="I118" s="75"/>
      <c r="J118" s="75"/>
      <c r="K118" s="75"/>
      <c r="L118" s="75"/>
      <c r="M118" s="75"/>
      <c r="N118" s="75"/>
      <c r="O118" s="75"/>
      <c r="P118" s="75"/>
      <c r="Q118" s="75"/>
      <c r="R118" s="75"/>
      <c r="S118" s="75"/>
      <c r="T118" s="75"/>
      <c r="U118" s="75"/>
      <c r="V118" s="75"/>
      <c r="W118" s="75"/>
    </row>
    <row r="119" spans="7:23" ht="15" hidden="1" x14ac:dyDescent="0.25">
      <c r="G119" s="75"/>
      <c r="H119" s="75"/>
      <c r="I119" s="75"/>
      <c r="J119" s="75"/>
      <c r="K119" s="75"/>
      <c r="L119" s="75"/>
      <c r="M119" s="75"/>
      <c r="N119" s="75"/>
      <c r="O119" s="75"/>
      <c r="P119" s="75"/>
      <c r="Q119" s="75"/>
      <c r="R119" s="75"/>
      <c r="S119" s="75"/>
      <c r="T119" s="75"/>
      <c r="U119" s="75"/>
      <c r="V119" s="75"/>
      <c r="W119" s="75"/>
    </row>
    <row r="120" spans="7:23" ht="15" hidden="1" x14ac:dyDescent="0.25">
      <c r="G120" s="75"/>
      <c r="H120" s="75"/>
      <c r="I120" s="75"/>
      <c r="J120" s="75"/>
      <c r="K120" s="75"/>
      <c r="L120" s="75"/>
      <c r="M120" s="75"/>
      <c r="N120" s="75"/>
      <c r="O120" s="75"/>
      <c r="P120" s="75"/>
      <c r="Q120" s="75"/>
      <c r="R120" s="75"/>
      <c r="S120" s="75"/>
      <c r="T120" s="75"/>
      <c r="U120" s="75"/>
      <c r="V120" s="75"/>
      <c r="W120" s="75"/>
    </row>
    <row r="121" spans="7:23" ht="15" hidden="1" x14ac:dyDescent="0.25">
      <c r="G121" s="75"/>
      <c r="H121" s="75"/>
      <c r="I121" s="75"/>
      <c r="J121" s="75"/>
      <c r="K121" s="75"/>
      <c r="L121" s="75"/>
      <c r="M121" s="75"/>
      <c r="N121" s="75"/>
      <c r="O121" s="75"/>
      <c r="P121" s="75"/>
      <c r="Q121" s="75"/>
      <c r="R121" s="75"/>
      <c r="S121" s="75"/>
      <c r="T121" s="75"/>
      <c r="U121" s="75"/>
      <c r="V121" s="75"/>
      <c r="W121" s="75"/>
    </row>
    <row r="122" spans="7:23" ht="15" hidden="1" x14ac:dyDescent="0.25">
      <c r="G122" s="75"/>
      <c r="H122" s="75"/>
      <c r="I122" s="75"/>
      <c r="J122" s="75"/>
      <c r="K122" s="75"/>
      <c r="L122" s="75"/>
      <c r="M122" s="75"/>
      <c r="N122" s="75"/>
      <c r="O122" s="75"/>
      <c r="P122" s="75"/>
      <c r="Q122" s="75"/>
      <c r="R122" s="75"/>
      <c r="S122" s="75"/>
      <c r="T122" s="75"/>
      <c r="U122" s="75"/>
      <c r="V122" s="75"/>
      <c r="W122" s="75"/>
    </row>
    <row r="123" spans="7:23" ht="15" hidden="1" x14ac:dyDescent="0.25">
      <c r="G123" s="75"/>
      <c r="H123" s="75"/>
      <c r="I123" s="75"/>
      <c r="J123" s="75"/>
      <c r="K123" s="75"/>
      <c r="L123" s="75"/>
      <c r="M123" s="75"/>
      <c r="N123" s="75"/>
      <c r="O123" s="75"/>
      <c r="P123" s="75"/>
      <c r="Q123" s="75"/>
      <c r="R123" s="75"/>
      <c r="S123" s="75"/>
      <c r="T123" s="75"/>
      <c r="U123" s="75"/>
      <c r="V123" s="75"/>
      <c r="W123" s="75"/>
    </row>
    <row r="124" spans="7:23" ht="15" hidden="1" x14ac:dyDescent="0.25">
      <c r="G124" s="75"/>
      <c r="H124" s="75"/>
      <c r="I124" s="75"/>
      <c r="J124" s="75"/>
      <c r="K124" s="75"/>
      <c r="L124" s="75"/>
      <c r="M124" s="75"/>
      <c r="N124" s="75"/>
      <c r="O124" s="75"/>
      <c r="P124" s="75"/>
      <c r="Q124" s="75"/>
      <c r="R124" s="75"/>
      <c r="S124" s="75"/>
      <c r="T124" s="75"/>
      <c r="U124" s="75"/>
      <c r="V124" s="75"/>
      <c r="W124" s="75"/>
    </row>
    <row r="125" spans="7:23" ht="15" hidden="1" x14ac:dyDescent="0.25">
      <c r="G125" s="75"/>
      <c r="H125" s="75"/>
      <c r="I125" s="75"/>
      <c r="J125" s="75"/>
      <c r="K125" s="75"/>
      <c r="L125" s="75"/>
      <c r="M125" s="75"/>
      <c r="N125" s="75"/>
      <c r="O125" s="75"/>
      <c r="P125" s="75"/>
      <c r="Q125" s="75"/>
      <c r="R125" s="75"/>
      <c r="S125" s="75"/>
      <c r="T125" s="75"/>
      <c r="U125" s="75"/>
      <c r="V125" s="75"/>
      <c r="W125" s="75"/>
    </row>
    <row r="126" spans="7:23" ht="15" hidden="1" x14ac:dyDescent="0.25">
      <c r="G126" s="75"/>
      <c r="H126" s="75"/>
      <c r="I126" s="75"/>
      <c r="J126" s="75"/>
      <c r="K126" s="75"/>
      <c r="L126" s="75"/>
      <c r="M126" s="75"/>
      <c r="N126" s="75"/>
      <c r="O126" s="75"/>
      <c r="P126" s="75"/>
      <c r="Q126" s="75"/>
      <c r="R126" s="75"/>
      <c r="S126" s="75"/>
      <c r="T126" s="75"/>
      <c r="U126" s="75"/>
      <c r="V126" s="75"/>
      <c r="W126" s="75"/>
    </row>
    <row r="127" spans="7:23" ht="14.45" hidden="1" customHeight="1" x14ac:dyDescent="0.25">
      <c r="G127" s="75"/>
      <c r="H127" s="75"/>
      <c r="I127" s="75"/>
      <c r="J127" s="75"/>
      <c r="K127" s="75"/>
      <c r="L127" s="75"/>
      <c r="M127" s="75"/>
      <c r="N127" s="75"/>
      <c r="O127" s="75"/>
      <c r="P127" s="75"/>
      <c r="Q127" s="75"/>
      <c r="R127" s="75"/>
      <c r="S127" s="75"/>
      <c r="T127" s="75"/>
      <c r="U127" s="75"/>
      <c r="V127" s="75"/>
      <c r="W127" s="75"/>
    </row>
    <row r="128" spans="7:23" ht="14.45" hidden="1" customHeight="1" x14ac:dyDescent="0.25">
      <c r="G128" s="75"/>
      <c r="H128" s="75"/>
      <c r="I128" s="75"/>
      <c r="J128" s="75"/>
      <c r="K128" s="75"/>
      <c r="L128" s="75"/>
      <c r="M128" s="75"/>
      <c r="N128" s="75"/>
      <c r="O128" s="75"/>
      <c r="P128" s="75"/>
      <c r="Q128" s="75"/>
      <c r="R128" s="75"/>
      <c r="S128" s="75"/>
      <c r="T128" s="75"/>
      <c r="U128" s="75"/>
      <c r="V128" s="75"/>
      <c r="W128" s="75"/>
    </row>
    <row r="129" spans="7:23" ht="14.45" hidden="1" customHeight="1" x14ac:dyDescent="0.25">
      <c r="G129" s="75"/>
      <c r="H129" s="75"/>
      <c r="I129" s="75"/>
      <c r="J129" s="75"/>
      <c r="K129" s="75"/>
      <c r="L129" s="75"/>
      <c r="M129" s="75"/>
      <c r="N129" s="75"/>
      <c r="O129" s="75"/>
      <c r="P129" s="75"/>
      <c r="Q129" s="75"/>
      <c r="R129" s="75"/>
      <c r="S129" s="75"/>
      <c r="T129" s="75"/>
      <c r="U129" s="75"/>
      <c r="V129" s="75"/>
      <c r="W129" s="75"/>
    </row>
    <row r="130" spans="7:23" ht="14.45" hidden="1" customHeight="1" x14ac:dyDescent="0.25">
      <c r="G130" s="75"/>
      <c r="H130" s="75"/>
      <c r="I130" s="75"/>
      <c r="J130" s="75"/>
      <c r="K130" s="75"/>
      <c r="L130" s="75"/>
      <c r="M130" s="75"/>
      <c r="N130" s="75"/>
      <c r="O130" s="75"/>
      <c r="P130" s="75"/>
      <c r="Q130" s="75"/>
      <c r="R130" s="75"/>
      <c r="S130" s="75"/>
      <c r="T130" s="75"/>
      <c r="U130" s="75"/>
      <c r="V130" s="75"/>
      <c r="W130" s="75"/>
    </row>
    <row r="131" spans="7:23" ht="14.45" hidden="1" customHeight="1" x14ac:dyDescent="0.25">
      <c r="G131" s="75"/>
      <c r="H131" s="75"/>
      <c r="I131" s="75"/>
      <c r="J131" s="75"/>
      <c r="K131" s="75"/>
      <c r="L131" s="75"/>
      <c r="M131" s="75"/>
      <c r="N131" s="75"/>
      <c r="O131" s="75"/>
      <c r="P131" s="75"/>
      <c r="Q131" s="75"/>
      <c r="R131" s="75"/>
      <c r="S131" s="75"/>
      <c r="T131" s="75"/>
      <c r="U131" s="75"/>
      <c r="V131" s="75"/>
      <c r="W131" s="75"/>
    </row>
  </sheetData>
  <mergeCells count="4">
    <mergeCell ref="H25:K25"/>
    <mergeCell ref="H31:K31"/>
    <mergeCell ref="H56:P56"/>
    <mergeCell ref="H68:N68"/>
  </mergeCells>
  <pageMargins left="0.511811024" right="0.511811024" top="0.78740157499999996" bottom="0.78740157499999996" header="0.31496062000000002" footer="0.31496062000000002"/>
  <drawing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AB133"/>
  <sheetViews>
    <sheetView showGridLines="0" showRowColHeaders="0" zoomScale="80" zoomScaleNormal="80" workbookViewId="0">
      <selection activeCell="B9" sqref="B9"/>
    </sheetView>
  </sheetViews>
  <sheetFormatPr defaultColWidth="0" defaultRowHeight="14.45" customHeight="1" zeroHeight="1" x14ac:dyDescent="0.25"/>
  <cols>
    <col min="1" max="6" width="8.85546875" customWidth="1"/>
    <col min="7" max="7" width="31.28515625" customWidth="1"/>
    <col min="8" max="8" width="53.28515625" customWidth="1"/>
    <col min="9" max="11" width="30.5703125" customWidth="1"/>
    <col min="12" max="12" width="20.7109375" customWidth="1"/>
    <col min="13" max="13" width="15.42578125" customWidth="1"/>
    <col min="14" max="28" width="8.85546875"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3" ht="21" x14ac:dyDescent="0.35">
      <c r="F17" s="4"/>
      <c r="H17" s="3"/>
    </row>
    <row r="18" spans="6:23" ht="29.45" customHeight="1" x14ac:dyDescent="0.35">
      <c r="F18" s="4"/>
      <c r="G18" s="6"/>
      <c r="H18" s="3"/>
    </row>
    <row r="19" spans="6:23" s="6" customFormat="1" ht="15" x14ac:dyDescent="0.25">
      <c r="G19" s="36" t="s">
        <v>166</v>
      </c>
      <c r="H19" s="34" t="s">
        <v>178</v>
      </c>
      <c r="I19" s="38"/>
      <c r="J19" s="38"/>
      <c r="K19" s="38"/>
      <c r="L19" s="38"/>
      <c r="M19" s="38"/>
      <c r="N19" s="38"/>
      <c r="O19" s="38"/>
      <c r="P19" s="38"/>
      <c r="Q19" s="75"/>
      <c r="R19" s="75"/>
      <c r="S19" s="75"/>
      <c r="T19" s="75"/>
      <c r="U19" s="75"/>
      <c r="V19" s="75"/>
      <c r="W19" s="75"/>
    </row>
    <row r="20" spans="6:23" s="6" customFormat="1" ht="15" x14ac:dyDescent="0.25">
      <c r="F20"/>
      <c r="G20" s="36" t="s">
        <v>167</v>
      </c>
      <c r="H20" s="38" t="s">
        <v>38</v>
      </c>
      <c r="I20" s="38"/>
      <c r="J20" s="38"/>
      <c r="K20" s="38"/>
      <c r="L20" s="38"/>
      <c r="M20" s="38"/>
      <c r="N20" s="38"/>
      <c r="O20" s="38"/>
      <c r="P20" s="38"/>
      <c r="Q20" s="75"/>
      <c r="R20" s="75"/>
      <c r="S20" s="75"/>
      <c r="T20" s="75"/>
      <c r="U20" s="75"/>
      <c r="V20" s="75"/>
      <c r="W20" s="75"/>
    </row>
    <row r="21" spans="6:23" s="6" customFormat="1" ht="15" x14ac:dyDescent="0.25">
      <c r="F21"/>
      <c r="G21" s="36" t="s">
        <v>168</v>
      </c>
      <c r="H21" s="34" t="s">
        <v>65</v>
      </c>
      <c r="I21" s="38"/>
      <c r="J21" s="38"/>
      <c r="K21" s="38"/>
      <c r="L21" s="38"/>
      <c r="M21" s="38"/>
      <c r="N21" s="38"/>
      <c r="O21" s="38"/>
      <c r="P21" s="38"/>
      <c r="Q21" s="75"/>
      <c r="R21" s="75"/>
      <c r="S21" s="75"/>
      <c r="T21" s="75"/>
      <c r="U21" s="75"/>
      <c r="V21" s="75"/>
      <c r="W21" s="75"/>
    </row>
    <row r="22" spans="6:23" s="6" customFormat="1" ht="15" x14ac:dyDescent="0.25">
      <c r="F22"/>
      <c r="G22" s="38"/>
      <c r="H22" s="38"/>
      <c r="I22" s="38"/>
      <c r="J22" s="38"/>
      <c r="K22" s="38"/>
      <c r="L22" s="38"/>
      <c r="M22" s="38"/>
      <c r="N22" s="38"/>
      <c r="O22" s="38"/>
      <c r="P22" s="38"/>
      <c r="Q22" s="75"/>
      <c r="R22" s="75"/>
      <c r="S22" s="75"/>
      <c r="T22" s="75"/>
      <c r="U22" s="75"/>
      <c r="V22" s="75"/>
      <c r="W22" s="75"/>
    </row>
    <row r="23" spans="6:23" ht="15" x14ac:dyDescent="0.25">
      <c r="G23" s="36" t="s">
        <v>170</v>
      </c>
      <c r="H23" s="97" t="s">
        <v>1210</v>
      </c>
      <c r="I23" s="38"/>
      <c r="J23" s="38"/>
      <c r="K23" s="38"/>
      <c r="L23" s="38"/>
      <c r="M23" s="38"/>
      <c r="N23" s="38"/>
      <c r="O23" s="38"/>
      <c r="P23" s="38"/>
      <c r="Q23" s="75"/>
      <c r="R23" s="75"/>
      <c r="S23" s="75"/>
      <c r="T23" s="75"/>
      <c r="U23" s="75"/>
      <c r="V23" s="75"/>
      <c r="W23" s="75"/>
    </row>
    <row r="24" spans="6:23" ht="15" x14ac:dyDescent="0.25">
      <c r="G24" s="36" t="s">
        <v>171</v>
      </c>
      <c r="H24" s="36" t="s">
        <v>180</v>
      </c>
      <c r="I24" s="38"/>
      <c r="J24" s="38"/>
      <c r="K24" s="38"/>
      <c r="L24" s="38"/>
      <c r="M24" s="38"/>
      <c r="N24" s="38"/>
      <c r="O24" s="38"/>
      <c r="P24" s="38"/>
      <c r="Q24" s="75"/>
      <c r="R24" s="75"/>
      <c r="S24" s="75"/>
      <c r="T24" s="75"/>
      <c r="U24" s="75"/>
      <c r="V24" s="75"/>
      <c r="W24" s="75"/>
    </row>
    <row r="25" spans="6:23" ht="15" x14ac:dyDescent="0.25">
      <c r="G25" s="34"/>
      <c r="H25" s="73"/>
      <c r="I25" s="73">
        <v>2020</v>
      </c>
      <c r="J25" s="73">
        <v>2021</v>
      </c>
      <c r="K25" s="227">
        <v>2022</v>
      </c>
      <c r="L25" s="38"/>
      <c r="M25" s="38"/>
      <c r="N25" s="38"/>
      <c r="O25" s="38"/>
      <c r="P25" s="38"/>
      <c r="Q25" s="75"/>
      <c r="R25" s="75"/>
      <c r="S25" s="75"/>
      <c r="T25" s="75"/>
      <c r="U25" s="75"/>
      <c r="V25" s="75"/>
      <c r="W25" s="75"/>
    </row>
    <row r="26" spans="6:23" ht="15" x14ac:dyDescent="0.25">
      <c r="G26" s="34"/>
      <c r="H26" s="73" t="s">
        <v>1211</v>
      </c>
      <c r="I26" s="274">
        <v>4777.22</v>
      </c>
      <c r="J26" s="285">
        <v>3311.67</v>
      </c>
      <c r="K26" s="370">
        <v>4838.5200000000004</v>
      </c>
      <c r="L26" s="38"/>
      <c r="M26" s="38"/>
      <c r="N26" s="38"/>
      <c r="O26" s="38"/>
      <c r="P26" s="38"/>
      <c r="Q26" s="75"/>
      <c r="R26" s="75"/>
      <c r="S26" s="75"/>
      <c r="T26" s="75"/>
      <c r="U26" s="75"/>
      <c r="V26" s="75"/>
      <c r="W26" s="75"/>
    </row>
    <row r="27" spans="6:23" ht="15" x14ac:dyDescent="0.25">
      <c r="G27" s="34"/>
      <c r="H27" s="73" t="s">
        <v>1212</v>
      </c>
      <c r="I27" s="274">
        <v>5523.01</v>
      </c>
      <c r="J27" s="285">
        <v>9843.73</v>
      </c>
      <c r="K27" s="370">
        <v>4837.92</v>
      </c>
      <c r="L27" s="38"/>
      <c r="M27" s="38"/>
      <c r="N27" s="38"/>
      <c r="O27" s="38"/>
      <c r="P27" s="38"/>
      <c r="Q27" s="75"/>
      <c r="R27" s="75"/>
      <c r="S27" s="75"/>
      <c r="T27" s="75"/>
      <c r="U27" s="75"/>
      <c r="V27" s="75"/>
      <c r="W27" s="75"/>
    </row>
    <row r="28" spans="6:23" ht="15" x14ac:dyDescent="0.25">
      <c r="G28" s="34"/>
      <c r="H28" s="73" t="s">
        <v>1213</v>
      </c>
      <c r="I28" s="274">
        <v>337269.87</v>
      </c>
      <c r="J28" s="285">
        <v>347818.83</v>
      </c>
      <c r="K28" s="370">
        <v>322810.09999999998</v>
      </c>
      <c r="L28" s="38"/>
      <c r="M28" s="38"/>
      <c r="N28" s="38"/>
      <c r="O28" s="38"/>
      <c r="P28" s="38"/>
      <c r="Q28" s="75"/>
      <c r="R28" s="75"/>
      <c r="S28" s="75"/>
      <c r="T28" s="75"/>
      <c r="U28" s="75"/>
      <c r="V28" s="75"/>
      <c r="W28" s="75"/>
    </row>
    <row r="29" spans="6:23" ht="15" x14ac:dyDescent="0.25">
      <c r="G29" s="34"/>
      <c r="H29" s="73" t="s">
        <v>185</v>
      </c>
      <c r="I29" s="274">
        <v>347570.35</v>
      </c>
      <c r="J29" s="285">
        <v>360974.23</v>
      </c>
      <c r="K29" s="370">
        <v>332486.53999999998</v>
      </c>
      <c r="L29" s="38"/>
      <c r="M29" s="38"/>
      <c r="N29" s="38"/>
      <c r="O29" s="38"/>
      <c r="P29" s="38"/>
      <c r="Q29" s="75"/>
      <c r="R29" s="75"/>
      <c r="S29" s="75"/>
      <c r="T29" s="75"/>
      <c r="U29" s="75"/>
      <c r="V29" s="75"/>
      <c r="W29" s="75"/>
    </row>
    <row r="30" spans="6:23" ht="15" x14ac:dyDescent="0.25">
      <c r="G30" s="38"/>
      <c r="H30" s="283"/>
      <c r="I30" s="284"/>
      <c r="J30" s="98"/>
      <c r="K30" s="38"/>
      <c r="L30" s="38"/>
      <c r="M30" s="38"/>
      <c r="N30" s="38"/>
      <c r="O30" s="38"/>
      <c r="P30" s="38"/>
      <c r="Q30" s="75"/>
      <c r="R30" s="75"/>
      <c r="S30" s="75"/>
      <c r="T30" s="75"/>
      <c r="U30" s="75"/>
      <c r="V30" s="75"/>
      <c r="W30" s="75"/>
    </row>
    <row r="31" spans="6:23" ht="15" x14ac:dyDescent="0.25">
      <c r="G31" s="36" t="s">
        <v>170</v>
      </c>
      <c r="H31" s="97" t="s">
        <v>1214</v>
      </c>
      <c r="I31" s="38"/>
      <c r="J31" s="38"/>
      <c r="K31" s="38"/>
      <c r="L31" s="38"/>
      <c r="M31" s="38"/>
      <c r="N31" s="38"/>
      <c r="O31" s="38"/>
      <c r="P31" s="38"/>
      <c r="Q31" s="75"/>
      <c r="R31" s="75"/>
      <c r="S31" s="75"/>
      <c r="T31" s="75"/>
      <c r="U31" s="75"/>
      <c r="V31" s="75"/>
      <c r="W31" s="75"/>
    </row>
    <row r="32" spans="6:23" ht="15" x14ac:dyDescent="0.25">
      <c r="G32" s="36" t="s">
        <v>171</v>
      </c>
      <c r="H32" s="36" t="s">
        <v>180</v>
      </c>
      <c r="I32" s="38"/>
      <c r="J32" s="38"/>
      <c r="K32" s="38"/>
      <c r="L32" s="38"/>
      <c r="M32" s="38"/>
      <c r="N32" s="38"/>
      <c r="O32" s="38"/>
      <c r="P32" s="38"/>
      <c r="Q32" s="75"/>
      <c r="R32" s="75"/>
      <c r="S32" s="75"/>
      <c r="T32" s="75"/>
      <c r="U32" s="75"/>
      <c r="V32" s="75"/>
      <c r="W32" s="75"/>
    </row>
    <row r="33" spans="7:23" ht="15" x14ac:dyDescent="0.25">
      <c r="G33" s="34"/>
      <c r="H33" s="73"/>
      <c r="I33" s="276" t="s">
        <v>1154</v>
      </c>
      <c r="J33" s="38"/>
      <c r="K33" s="38"/>
      <c r="L33" s="38"/>
      <c r="M33" s="38"/>
      <c r="N33" s="38"/>
      <c r="O33" s="38"/>
      <c r="P33" s="38"/>
      <c r="Q33" s="75"/>
      <c r="R33" s="75"/>
      <c r="S33" s="75"/>
      <c r="T33" s="75"/>
      <c r="U33" s="75"/>
      <c r="V33" s="75"/>
      <c r="W33" s="75"/>
    </row>
    <row r="34" spans="7:23" ht="15" x14ac:dyDescent="0.25">
      <c r="G34" s="34"/>
      <c r="H34" s="73" t="s">
        <v>1155</v>
      </c>
      <c r="I34" s="86" t="s">
        <v>1156</v>
      </c>
      <c r="J34" s="38"/>
      <c r="K34" s="38"/>
      <c r="L34" s="38"/>
      <c r="M34" s="38"/>
      <c r="N34" s="38"/>
      <c r="O34" s="38"/>
      <c r="P34" s="38"/>
      <c r="Q34" s="75"/>
      <c r="R34" s="75"/>
      <c r="S34" s="75"/>
      <c r="T34" s="75"/>
      <c r="U34" s="75"/>
      <c r="V34" s="75"/>
      <c r="W34" s="75"/>
    </row>
    <row r="35" spans="7:23" ht="15" x14ac:dyDescent="0.25">
      <c r="G35" s="34"/>
      <c r="H35" s="73" t="s">
        <v>1157</v>
      </c>
      <c r="I35" s="86" t="s">
        <v>1156</v>
      </c>
      <c r="J35" s="38"/>
      <c r="K35" s="38"/>
      <c r="L35" s="38"/>
      <c r="M35" s="38"/>
      <c r="N35" s="38"/>
      <c r="O35" s="38"/>
      <c r="P35" s="38"/>
      <c r="Q35" s="75"/>
      <c r="R35" s="75"/>
      <c r="S35" s="75"/>
      <c r="T35" s="75"/>
      <c r="U35" s="75"/>
      <c r="V35" s="75"/>
      <c r="W35" s="75"/>
    </row>
    <row r="36" spans="7:23" ht="15" x14ac:dyDescent="0.25">
      <c r="G36" s="34"/>
      <c r="H36" s="73" t="s">
        <v>1158</v>
      </c>
      <c r="I36" s="86" t="s">
        <v>1156</v>
      </c>
      <c r="J36" s="38"/>
      <c r="K36" s="38"/>
      <c r="L36" s="38"/>
      <c r="M36" s="38"/>
      <c r="N36" s="38"/>
      <c r="O36" s="38"/>
      <c r="P36" s="38"/>
      <c r="Q36" s="75"/>
      <c r="R36" s="75"/>
      <c r="S36" s="75"/>
      <c r="T36" s="75"/>
      <c r="U36" s="75"/>
      <c r="V36" s="75"/>
      <c r="W36" s="75"/>
    </row>
    <row r="37" spans="7:23" ht="15" x14ac:dyDescent="0.25">
      <c r="G37" s="34"/>
      <c r="H37" s="73" t="s">
        <v>1215</v>
      </c>
      <c r="I37" s="86" t="s">
        <v>1156</v>
      </c>
      <c r="J37" s="38"/>
      <c r="K37" s="38"/>
      <c r="L37" s="38"/>
      <c r="M37" s="38"/>
      <c r="N37" s="38"/>
      <c r="O37" s="38"/>
      <c r="P37" s="38"/>
      <c r="Q37" s="75"/>
      <c r="R37" s="75"/>
      <c r="S37" s="75"/>
      <c r="T37" s="75"/>
      <c r="U37" s="75"/>
      <c r="V37" s="75"/>
      <c r="W37" s="75"/>
    </row>
    <row r="38" spans="7:23" ht="15" x14ac:dyDescent="0.25">
      <c r="G38" s="34"/>
      <c r="H38" s="73" t="s">
        <v>1201</v>
      </c>
      <c r="I38" s="86"/>
      <c r="J38" s="38"/>
      <c r="K38" s="38"/>
      <c r="L38" s="38"/>
      <c r="M38" s="38"/>
      <c r="N38" s="38"/>
      <c r="O38" s="38"/>
      <c r="P38" s="38"/>
      <c r="Q38" s="75"/>
      <c r="R38" s="75"/>
      <c r="S38" s="75"/>
      <c r="T38" s="75"/>
      <c r="U38" s="75"/>
      <c r="V38" s="75"/>
      <c r="W38" s="75"/>
    </row>
    <row r="39" spans="7:23" ht="15" x14ac:dyDescent="0.25">
      <c r="G39" s="34"/>
      <c r="H39" s="73" t="s">
        <v>1183</v>
      </c>
      <c r="I39" s="86"/>
      <c r="J39" s="38"/>
      <c r="K39" s="38"/>
      <c r="L39" s="38"/>
      <c r="M39" s="38"/>
      <c r="N39" s="38"/>
      <c r="O39" s="38"/>
      <c r="P39" s="38"/>
      <c r="Q39" s="75"/>
      <c r="R39" s="75"/>
      <c r="S39" s="75"/>
      <c r="T39" s="75"/>
      <c r="U39" s="75"/>
      <c r="V39" s="75"/>
      <c r="W39" s="75"/>
    </row>
    <row r="40" spans="7:23" ht="15" x14ac:dyDescent="0.25">
      <c r="G40" s="34"/>
      <c r="H40" s="73" t="s">
        <v>1162</v>
      </c>
      <c r="I40" s="86"/>
      <c r="J40" s="38"/>
      <c r="K40" s="38"/>
      <c r="L40" s="38"/>
      <c r="M40" s="38"/>
      <c r="N40" s="38"/>
      <c r="O40" s="38"/>
      <c r="P40" s="38"/>
      <c r="Q40" s="75"/>
      <c r="R40" s="75"/>
      <c r="S40" s="75"/>
      <c r="T40" s="75"/>
      <c r="U40" s="75"/>
      <c r="V40" s="75"/>
      <c r="W40" s="75"/>
    </row>
    <row r="41" spans="7:23" ht="15" x14ac:dyDescent="0.25">
      <c r="G41" s="38"/>
      <c r="H41" s="38"/>
      <c r="I41" s="38"/>
      <c r="J41" s="38"/>
      <c r="K41" s="38"/>
      <c r="L41" s="38"/>
      <c r="M41" s="38"/>
      <c r="N41" s="38"/>
      <c r="O41" s="38"/>
      <c r="P41" s="38"/>
      <c r="Q41" s="75"/>
      <c r="R41" s="75"/>
      <c r="S41" s="75"/>
      <c r="T41" s="75"/>
      <c r="U41" s="75"/>
      <c r="V41" s="75"/>
      <c r="W41" s="75"/>
    </row>
    <row r="42" spans="7:23" ht="15" x14ac:dyDescent="0.25">
      <c r="G42" s="38"/>
      <c r="H42" s="38"/>
      <c r="I42" s="38"/>
      <c r="J42" s="38"/>
      <c r="K42" s="38"/>
      <c r="L42" s="38"/>
      <c r="M42" s="38"/>
      <c r="N42" s="38"/>
      <c r="O42" s="38"/>
      <c r="P42" s="38"/>
      <c r="Q42" s="75"/>
      <c r="R42" s="75"/>
      <c r="S42" s="75"/>
      <c r="T42" s="75"/>
      <c r="U42" s="75"/>
      <c r="V42" s="75"/>
      <c r="W42" s="75"/>
    </row>
    <row r="43" spans="7:23" ht="15" x14ac:dyDescent="0.25">
      <c r="G43" s="36" t="s">
        <v>170</v>
      </c>
      <c r="H43" s="97" t="s">
        <v>1216</v>
      </c>
      <c r="I43" s="38"/>
      <c r="J43" s="38"/>
      <c r="K43" s="38"/>
      <c r="L43" s="38"/>
      <c r="M43" s="38"/>
      <c r="N43" s="38"/>
      <c r="O43" s="38"/>
      <c r="P43" s="38"/>
      <c r="Q43" s="75"/>
      <c r="R43" s="75"/>
      <c r="S43" s="75"/>
      <c r="T43" s="75"/>
      <c r="U43" s="75"/>
      <c r="V43" s="75"/>
      <c r="W43" s="75"/>
    </row>
    <row r="44" spans="7:23" ht="15" x14ac:dyDescent="0.25">
      <c r="G44" s="36" t="s">
        <v>171</v>
      </c>
      <c r="H44" s="36" t="s">
        <v>180</v>
      </c>
      <c r="I44" s="38"/>
      <c r="J44" s="38"/>
      <c r="K44" s="38"/>
      <c r="L44" s="38"/>
      <c r="M44" s="38"/>
      <c r="N44" s="38"/>
      <c r="O44" s="38"/>
      <c r="P44" s="38"/>
      <c r="Q44" s="75"/>
      <c r="R44" s="75"/>
      <c r="S44" s="75"/>
      <c r="T44" s="75"/>
      <c r="U44" s="75"/>
      <c r="V44" s="75"/>
      <c r="W44" s="75"/>
    </row>
    <row r="45" spans="7:23" ht="22.9" customHeight="1" x14ac:dyDescent="0.25">
      <c r="G45" s="97"/>
      <c r="H45" s="270"/>
      <c r="I45" s="270">
        <v>2020</v>
      </c>
      <c r="J45" s="270">
        <v>2021</v>
      </c>
      <c r="K45" s="270">
        <v>2022</v>
      </c>
      <c r="L45" s="36"/>
      <c r="M45" s="36"/>
      <c r="N45" s="36"/>
      <c r="O45" s="36"/>
      <c r="P45" s="36"/>
      <c r="Q45" s="225"/>
      <c r="R45" s="225"/>
      <c r="S45" s="75"/>
      <c r="T45" s="75"/>
      <c r="U45" s="75"/>
      <c r="V45" s="75"/>
      <c r="W45" s="75"/>
    </row>
    <row r="46" spans="7:23" ht="60" x14ac:dyDescent="0.25">
      <c r="G46" s="34"/>
      <c r="H46" s="73" t="s">
        <v>1217</v>
      </c>
      <c r="I46" s="86" t="s">
        <v>1273</v>
      </c>
      <c r="J46" s="86" t="s">
        <v>1558</v>
      </c>
      <c r="K46" s="231" t="s">
        <v>1273</v>
      </c>
      <c r="L46" s="38"/>
      <c r="M46" s="38"/>
      <c r="N46" s="38"/>
      <c r="O46" s="38"/>
      <c r="P46" s="38"/>
      <c r="Q46" s="75"/>
      <c r="R46" s="75"/>
      <c r="S46" s="75"/>
      <c r="T46" s="75"/>
      <c r="U46" s="75"/>
      <c r="V46" s="75"/>
      <c r="W46" s="75"/>
    </row>
    <row r="47" spans="7:23" ht="30" x14ac:dyDescent="0.25">
      <c r="G47" s="34"/>
      <c r="H47" s="73" t="s">
        <v>1218</v>
      </c>
      <c r="I47" s="274">
        <v>347570.35</v>
      </c>
      <c r="J47" s="285">
        <v>360974.23</v>
      </c>
      <c r="K47" s="371">
        <v>332486.53999999998</v>
      </c>
      <c r="L47" s="38"/>
      <c r="M47" s="38"/>
      <c r="N47" s="38"/>
      <c r="O47" s="38"/>
      <c r="P47" s="38"/>
      <c r="Q47" s="75"/>
      <c r="R47" s="75"/>
      <c r="S47" s="75"/>
      <c r="T47" s="75"/>
      <c r="U47" s="75"/>
      <c r="V47" s="75"/>
      <c r="W47" s="75"/>
    </row>
    <row r="48" spans="7:23" ht="30" x14ac:dyDescent="0.25">
      <c r="G48" s="34"/>
      <c r="H48" s="73" t="s">
        <v>65</v>
      </c>
      <c r="I48" s="86">
        <v>2.85</v>
      </c>
      <c r="J48" s="286">
        <v>2.8</v>
      </c>
      <c r="K48" s="279">
        <v>2.83</v>
      </c>
      <c r="L48" s="38"/>
      <c r="M48" s="38"/>
      <c r="N48" s="38"/>
      <c r="O48" s="38"/>
      <c r="P48" s="38"/>
      <c r="Q48" s="75"/>
      <c r="R48" s="75"/>
      <c r="S48" s="75"/>
      <c r="T48" s="75"/>
      <c r="U48" s="75"/>
      <c r="V48" s="75"/>
      <c r="W48" s="75"/>
    </row>
    <row r="49" spans="7:23" ht="15" x14ac:dyDescent="0.25">
      <c r="G49" s="38"/>
      <c r="H49" s="44"/>
      <c r="I49" s="44"/>
      <c r="J49" s="44"/>
      <c r="K49" s="44"/>
      <c r="L49" s="38"/>
      <c r="M49" s="38"/>
      <c r="N49" s="38"/>
      <c r="O49" s="38"/>
      <c r="P49" s="38"/>
      <c r="Q49" s="75"/>
      <c r="R49" s="75"/>
      <c r="S49" s="75"/>
      <c r="T49" s="75"/>
      <c r="U49" s="75"/>
      <c r="V49" s="75"/>
      <c r="W49" s="75"/>
    </row>
    <row r="50" spans="7:23" ht="15" x14ac:dyDescent="0.25">
      <c r="G50" s="38"/>
      <c r="H50" s="38"/>
      <c r="I50" s="38"/>
      <c r="J50" s="38"/>
      <c r="K50" s="38"/>
      <c r="L50" s="38"/>
      <c r="M50" s="38"/>
      <c r="N50" s="38"/>
      <c r="O50" s="38"/>
      <c r="P50" s="38"/>
      <c r="Q50" s="75"/>
      <c r="R50" s="75"/>
      <c r="S50" s="75"/>
      <c r="T50" s="75"/>
      <c r="U50" s="75"/>
      <c r="V50" s="75"/>
      <c r="W50" s="75"/>
    </row>
    <row r="51" spans="7:23" ht="15" x14ac:dyDescent="0.25">
      <c r="G51" s="38"/>
      <c r="H51" s="38"/>
      <c r="I51" s="38"/>
      <c r="J51" s="38"/>
      <c r="K51" s="38"/>
      <c r="L51" s="38"/>
      <c r="M51" s="38"/>
      <c r="N51" s="38"/>
      <c r="O51" s="38"/>
      <c r="P51" s="38"/>
      <c r="Q51" s="75"/>
      <c r="R51" s="75"/>
      <c r="S51" s="75"/>
      <c r="T51" s="75"/>
      <c r="U51" s="75"/>
      <c r="V51" s="75"/>
      <c r="W51" s="75"/>
    </row>
    <row r="52" spans="7:23" ht="15" x14ac:dyDescent="0.25">
      <c r="G52" s="38"/>
      <c r="H52" s="38"/>
      <c r="I52" s="38"/>
      <c r="J52" s="38"/>
      <c r="K52" s="38"/>
      <c r="L52" s="38"/>
      <c r="M52" s="38"/>
      <c r="N52" s="38"/>
      <c r="O52" s="38"/>
      <c r="P52" s="38"/>
      <c r="Q52" s="75"/>
      <c r="R52" s="75"/>
      <c r="S52" s="75"/>
      <c r="T52" s="75"/>
      <c r="U52" s="75"/>
      <c r="V52" s="75"/>
      <c r="W52" s="75"/>
    </row>
    <row r="53" spans="7:23" ht="15" x14ac:dyDescent="0.25">
      <c r="G53" s="38"/>
      <c r="H53" s="38"/>
      <c r="I53" s="38"/>
      <c r="J53" s="38"/>
      <c r="K53" s="38"/>
      <c r="L53" s="38"/>
      <c r="M53" s="38"/>
      <c r="N53" s="38"/>
      <c r="O53" s="38"/>
      <c r="P53" s="38"/>
      <c r="Q53" s="75"/>
      <c r="R53" s="75"/>
      <c r="S53" s="75"/>
      <c r="T53" s="75"/>
      <c r="U53" s="75"/>
      <c r="V53" s="75"/>
      <c r="W53" s="75"/>
    </row>
    <row r="54" spans="7:23" ht="15" x14ac:dyDescent="0.25">
      <c r="G54" s="38"/>
      <c r="H54" s="38"/>
      <c r="I54" s="38"/>
      <c r="J54" s="38"/>
      <c r="K54" s="38"/>
      <c r="L54" s="38"/>
      <c r="M54" s="38"/>
      <c r="N54" s="38"/>
      <c r="O54" s="38"/>
      <c r="P54" s="38"/>
      <c r="Q54" s="75"/>
      <c r="R54" s="75"/>
      <c r="S54" s="75"/>
      <c r="T54" s="75"/>
      <c r="U54" s="75"/>
      <c r="V54" s="75"/>
      <c r="W54" s="75"/>
    </row>
    <row r="55" spans="7:23" ht="15" x14ac:dyDescent="0.25">
      <c r="G55" s="38"/>
      <c r="H55" s="38"/>
      <c r="I55" s="38"/>
      <c r="J55" s="38"/>
      <c r="K55" s="38"/>
      <c r="L55" s="38"/>
      <c r="M55" s="38"/>
      <c r="N55" s="38"/>
      <c r="O55" s="38"/>
      <c r="P55" s="38"/>
      <c r="Q55" s="75"/>
      <c r="R55" s="75"/>
      <c r="S55" s="75"/>
      <c r="T55" s="75"/>
      <c r="U55" s="75"/>
      <c r="V55" s="75"/>
      <c r="W55" s="75"/>
    </row>
    <row r="56" spans="7:23" ht="15" x14ac:dyDescent="0.25">
      <c r="G56" s="38"/>
      <c r="H56" s="38"/>
      <c r="I56" s="38"/>
      <c r="J56" s="38"/>
      <c r="K56" s="38"/>
      <c r="L56" s="38"/>
      <c r="M56" s="38"/>
      <c r="N56" s="38"/>
      <c r="O56" s="38"/>
      <c r="P56" s="38"/>
      <c r="Q56" s="75"/>
      <c r="R56" s="75"/>
      <c r="S56" s="75"/>
      <c r="T56" s="75"/>
      <c r="U56" s="75"/>
      <c r="V56" s="75"/>
      <c r="W56" s="75"/>
    </row>
    <row r="57" spans="7:23" ht="15" x14ac:dyDescent="0.25">
      <c r="G57" s="38"/>
      <c r="H57" s="38"/>
      <c r="I57" s="38"/>
      <c r="J57" s="38"/>
      <c r="K57" s="38"/>
      <c r="L57" s="38"/>
      <c r="M57" s="38"/>
      <c r="N57" s="38"/>
      <c r="O57" s="38"/>
      <c r="P57" s="38"/>
      <c r="Q57" s="75"/>
      <c r="R57" s="75"/>
      <c r="S57" s="75"/>
      <c r="T57" s="75"/>
      <c r="U57" s="75"/>
      <c r="V57" s="75"/>
      <c r="W57" s="75"/>
    </row>
    <row r="58" spans="7:23" ht="14.45" customHeight="1" x14ac:dyDescent="0.25">
      <c r="G58" s="38"/>
      <c r="H58" s="38"/>
      <c r="I58" s="38"/>
      <c r="J58" s="38"/>
      <c r="K58" s="38"/>
      <c r="L58" s="38"/>
      <c r="M58" s="38"/>
      <c r="N58" s="38"/>
      <c r="O58" s="38"/>
      <c r="P58" s="38"/>
      <c r="Q58" s="75"/>
      <c r="R58" s="75"/>
      <c r="S58" s="75"/>
      <c r="T58" s="75"/>
      <c r="U58" s="75"/>
      <c r="V58" s="75"/>
      <c r="W58" s="75"/>
    </row>
    <row r="59" spans="7:23" ht="14.45" customHeight="1" x14ac:dyDescent="0.25">
      <c r="G59" s="38"/>
      <c r="H59" s="38"/>
      <c r="I59" s="38"/>
      <c r="J59" s="38"/>
      <c r="K59" s="38"/>
      <c r="L59" s="38"/>
      <c r="M59" s="38"/>
      <c r="N59" s="38"/>
      <c r="O59" s="38"/>
      <c r="P59" s="38"/>
      <c r="Q59" s="75"/>
      <c r="R59" s="75"/>
      <c r="S59" s="75"/>
      <c r="T59" s="75"/>
      <c r="U59" s="75"/>
      <c r="V59" s="75"/>
      <c r="W59" s="75"/>
    </row>
    <row r="60" spans="7:23" ht="14.45" customHeight="1" x14ac:dyDescent="0.25">
      <c r="G60" s="38"/>
      <c r="H60" s="38"/>
      <c r="I60" s="38"/>
      <c r="J60" s="38"/>
      <c r="K60" s="38"/>
      <c r="L60" s="38"/>
      <c r="M60" s="38"/>
      <c r="N60" s="38"/>
      <c r="O60" s="38"/>
      <c r="P60" s="38"/>
      <c r="Q60" s="75"/>
      <c r="R60" s="75"/>
      <c r="S60" s="75"/>
      <c r="T60" s="75"/>
      <c r="U60" s="75"/>
      <c r="V60" s="75"/>
      <c r="W60" s="75"/>
    </row>
    <row r="61" spans="7:23" ht="14.45" hidden="1" customHeight="1" x14ac:dyDescent="0.25">
      <c r="G61" s="75"/>
      <c r="H61" s="81"/>
      <c r="I61" s="81"/>
      <c r="J61" s="81"/>
      <c r="K61" s="81"/>
      <c r="L61" s="75"/>
      <c r="M61" s="75"/>
      <c r="N61" s="75"/>
      <c r="O61" s="75"/>
      <c r="P61" s="75"/>
      <c r="Q61" s="75"/>
      <c r="R61" s="75"/>
      <c r="S61" s="75"/>
      <c r="T61" s="75"/>
      <c r="U61" s="75"/>
      <c r="V61" s="75"/>
      <c r="W61" s="75"/>
    </row>
    <row r="62" spans="7:23" ht="14.45" hidden="1" customHeight="1" x14ac:dyDescent="0.25">
      <c r="G62" s="75"/>
      <c r="H62" s="81"/>
      <c r="I62" s="81"/>
      <c r="J62" s="81"/>
      <c r="K62" s="81"/>
      <c r="L62" s="75"/>
      <c r="M62" s="75"/>
      <c r="N62" s="75"/>
      <c r="O62" s="75"/>
      <c r="P62" s="75"/>
      <c r="Q62" s="75"/>
      <c r="R62" s="75"/>
      <c r="S62" s="75"/>
      <c r="T62" s="75"/>
      <c r="U62" s="75"/>
      <c r="V62" s="75"/>
      <c r="W62" s="75"/>
    </row>
    <row r="63" spans="7:23" ht="14.45" hidden="1" customHeight="1" x14ac:dyDescent="0.25">
      <c r="G63" s="75"/>
      <c r="H63" s="81"/>
      <c r="I63" s="81"/>
      <c r="J63" s="81"/>
      <c r="K63" s="81"/>
      <c r="L63" s="75"/>
      <c r="M63" s="75"/>
      <c r="N63" s="75"/>
      <c r="O63" s="75"/>
      <c r="P63" s="75"/>
      <c r="Q63" s="75"/>
      <c r="R63" s="75"/>
      <c r="S63" s="75"/>
      <c r="T63" s="75"/>
      <c r="U63" s="75"/>
      <c r="V63" s="75"/>
      <c r="W63" s="75"/>
    </row>
    <row r="64" spans="7:23" ht="14.45" hidden="1" customHeight="1" x14ac:dyDescent="0.25">
      <c r="G64" s="75"/>
      <c r="H64" s="81"/>
      <c r="I64" s="81"/>
      <c r="J64" s="81"/>
      <c r="K64" s="81"/>
      <c r="L64" s="75"/>
      <c r="M64" s="75"/>
      <c r="N64" s="75"/>
      <c r="O64" s="75"/>
      <c r="P64" s="75"/>
      <c r="Q64" s="75"/>
      <c r="R64" s="75"/>
      <c r="S64" s="75"/>
      <c r="T64" s="75"/>
      <c r="U64" s="75"/>
      <c r="V64" s="75"/>
      <c r="W64" s="75"/>
    </row>
    <row r="65" spans="7:23" ht="14.45" hidden="1" customHeight="1" x14ac:dyDescent="0.25">
      <c r="G65" s="75"/>
      <c r="H65" s="81"/>
      <c r="I65" s="81"/>
      <c r="J65" s="81"/>
      <c r="K65" s="81"/>
      <c r="L65" s="75"/>
      <c r="M65" s="75"/>
      <c r="N65" s="75"/>
      <c r="O65" s="75"/>
      <c r="P65" s="75"/>
      <c r="Q65" s="75"/>
      <c r="R65" s="75"/>
      <c r="S65" s="75"/>
      <c r="T65" s="75"/>
      <c r="U65" s="75"/>
      <c r="V65" s="75"/>
      <c r="W65" s="75"/>
    </row>
    <row r="66" spans="7:23" ht="14.45" hidden="1" customHeight="1" x14ac:dyDescent="0.25">
      <c r="G66" s="75"/>
      <c r="H66" s="81"/>
      <c r="I66" s="81"/>
      <c r="J66" s="81"/>
      <c r="K66" s="81"/>
      <c r="L66" s="75"/>
      <c r="M66" s="75"/>
      <c r="N66" s="75"/>
      <c r="O66" s="75"/>
      <c r="P66" s="75"/>
      <c r="Q66" s="75"/>
      <c r="R66" s="75"/>
      <c r="S66" s="75"/>
      <c r="T66" s="75"/>
      <c r="U66" s="75"/>
      <c r="V66" s="75"/>
      <c r="W66" s="75"/>
    </row>
    <row r="67" spans="7:23" ht="14.45" hidden="1" customHeight="1" x14ac:dyDescent="0.25">
      <c r="G67" s="75"/>
      <c r="H67" s="81"/>
      <c r="I67" s="81"/>
      <c r="J67" s="81"/>
      <c r="K67" s="81"/>
      <c r="L67" s="75"/>
      <c r="M67" s="75"/>
      <c r="N67" s="75"/>
      <c r="O67" s="75"/>
      <c r="P67" s="75"/>
      <c r="Q67" s="75"/>
      <c r="R67" s="75"/>
      <c r="S67" s="75"/>
      <c r="T67" s="75"/>
      <c r="U67" s="75"/>
      <c r="V67" s="75"/>
      <c r="W67" s="75"/>
    </row>
    <row r="68" spans="7:23" ht="14.45" hidden="1" customHeight="1" x14ac:dyDescent="0.25">
      <c r="G68" s="75"/>
      <c r="H68" s="81"/>
      <c r="I68" s="81"/>
      <c r="J68" s="81"/>
      <c r="K68" s="81"/>
      <c r="L68" s="75"/>
      <c r="M68" s="75"/>
      <c r="N68" s="75"/>
      <c r="O68" s="75"/>
      <c r="P68" s="75"/>
      <c r="Q68" s="75"/>
      <c r="R68" s="75"/>
      <c r="S68" s="75"/>
      <c r="T68" s="75"/>
      <c r="U68" s="75"/>
      <c r="V68" s="75"/>
      <c r="W68" s="75"/>
    </row>
    <row r="69" spans="7:23" ht="14.45" hidden="1" customHeight="1" x14ac:dyDescent="0.25">
      <c r="G69" s="75"/>
      <c r="H69" s="81"/>
      <c r="I69" s="81"/>
      <c r="J69" s="81"/>
      <c r="K69" s="81"/>
      <c r="L69" s="75"/>
      <c r="M69" s="75"/>
      <c r="N69" s="75"/>
      <c r="O69" s="75"/>
      <c r="P69" s="75"/>
      <c r="Q69" s="75"/>
      <c r="R69" s="75"/>
      <c r="S69" s="75"/>
      <c r="T69" s="75"/>
      <c r="U69" s="75"/>
      <c r="V69" s="75"/>
      <c r="W69" s="75"/>
    </row>
    <row r="70" spans="7:23" ht="14.45" hidden="1" customHeight="1" x14ac:dyDescent="0.25">
      <c r="G70" s="7"/>
      <c r="H70" s="7"/>
      <c r="I70" s="7"/>
      <c r="J70" s="7"/>
      <c r="K70" s="7"/>
      <c r="L70" s="7"/>
      <c r="S70" s="75"/>
      <c r="T70" s="75"/>
      <c r="U70" s="75"/>
      <c r="V70" s="75"/>
      <c r="W70" s="75"/>
    </row>
    <row r="71" spans="7:23" ht="14.45" hidden="1" customHeight="1" x14ac:dyDescent="0.25">
      <c r="G71" s="7"/>
      <c r="H71" s="7"/>
      <c r="I71" s="7"/>
      <c r="J71" s="7"/>
      <c r="K71" s="7"/>
      <c r="L71" s="7"/>
      <c r="S71" s="75"/>
      <c r="T71" s="75"/>
      <c r="U71" s="75"/>
      <c r="V71" s="75"/>
      <c r="W71" s="75"/>
    </row>
    <row r="72" spans="7:23" ht="14.45" hidden="1" customHeight="1" x14ac:dyDescent="0.25">
      <c r="G72" s="7"/>
      <c r="H72" s="7"/>
      <c r="I72" s="7"/>
      <c r="J72" s="7"/>
      <c r="K72" s="7"/>
      <c r="L72" s="7"/>
      <c r="S72" s="75"/>
      <c r="T72" s="75"/>
      <c r="U72" s="75"/>
      <c r="V72" s="75"/>
      <c r="W72" s="75"/>
    </row>
    <row r="73" spans="7:23" ht="14.45" hidden="1" customHeight="1" x14ac:dyDescent="0.25">
      <c r="G73" s="81"/>
      <c r="H73" s="81"/>
      <c r="I73" s="81"/>
      <c r="J73" s="81"/>
      <c r="K73" s="81"/>
      <c r="L73" s="81"/>
      <c r="M73" s="81"/>
      <c r="N73" s="81"/>
      <c r="O73" s="81"/>
      <c r="P73" s="81"/>
      <c r="Q73" s="75"/>
      <c r="R73" s="75"/>
      <c r="S73" s="75"/>
      <c r="T73" s="75"/>
      <c r="U73" s="75"/>
      <c r="V73" s="75"/>
      <c r="W73" s="75"/>
    </row>
    <row r="74" spans="7:23" ht="14.45" hidden="1" customHeight="1" x14ac:dyDescent="0.25">
      <c r="G74" s="81"/>
      <c r="H74" s="81"/>
      <c r="I74" s="81"/>
      <c r="J74" s="81"/>
      <c r="K74" s="81"/>
      <c r="L74" s="81"/>
      <c r="M74" s="81"/>
      <c r="N74" s="81"/>
      <c r="O74" s="81"/>
      <c r="P74" s="81"/>
      <c r="Q74" s="75"/>
      <c r="R74" s="75"/>
      <c r="S74" s="75"/>
      <c r="T74" s="75"/>
      <c r="U74" s="75"/>
      <c r="V74" s="75"/>
      <c r="W74" s="75"/>
    </row>
    <row r="75" spans="7:23" ht="14.45" hidden="1" customHeight="1" x14ac:dyDescent="0.25">
      <c r="G75" s="81"/>
      <c r="H75" s="81"/>
      <c r="I75" s="81"/>
      <c r="J75" s="81"/>
      <c r="K75" s="81"/>
      <c r="L75" s="81"/>
      <c r="M75" s="81"/>
      <c r="N75" s="81"/>
      <c r="O75" s="81"/>
      <c r="P75" s="81"/>
      <c r="Q75" s="75"/>
      <c r="R75" s="75"/>
      <c r="S75" s="75"/>
      <c r="T75" s="75"/>
      <c r="U75" s="75"/>
      <c r="V75" s="75"/>
      <c r="W75" s="75"/>
    </row>
    <row r="76" spans="7:23" ht="14.45" hidden="1" customHeight="1" x14ac:dyDescent="0.25">
      <c r="G76" s="81"/>
      <c r="H76" s="81"/>
      <c r="I76" s="81"/>
      <c r="J76" s="81"/>
      <c r="K76" s="81"/>
      <c r="L76" s="81"/>
      <c r="M76" s="81"/>
      <c r="N76" s="81"/>
      <c r="O76" s="81"/>
      <c r="P76" s="81"/>
      <c r="Q76" s="75"/>
      <c r="R76" s="75"/>
      <c r="S76" s="75"/>
      <c r="T76" s="75"/>
      <c r="U76" s="75"/>
      <c r="V76" s="75"/>
      <c r="W76" s="75"/>
    </row>
    <row r="77" spans="7:23" ht="14.45" hidden="1" customHeight="1" x14ac:dyDescent="0.25">
      <c r="G77" s="81"/>
      <c r="H77" s="81"/>
      <c r="I77" s="81"/>
      <c r="J77" s="81"/>
      <c r="K77" s="81"/>
      <c r="L77" s="81"/>
      <c r="M77" s="81"/>
      <c r="N77" s="81"/>
      <c r="O77" s="81"/>
      <c r="P77" s="81"/>
      <c r="Q77" s="75"/>
      <c r="R77" s="75"/>
      <c r="S77" s="75"/>
      <c r="T77" s="75"/>
      <c r="U77" s="75"/>
      <c r="V77" s="75"/>
      <c r="W77" s="75"/>
    </row>
    <row r="78" spans="7:23" ht="14.45" hidden="1" customHeight="1" x14ac:dyDescent="0.25">
      <c r="G78" s="81"/>
      <c r="H78" s="81"/>
      <c r="I78" s="81"/>
      <c r="J78" s="81"/>
      <c r="K78" s="81"/>
      <c r="L78" s="81"/>
      <c r="M78" s="81"/>
      <c r="N78" s="81"/>
      <c r="O78" s="81"/>
      <c r="P78" s="81"/>
      <c r="Q78" s="75"/>
      <c r="R78" s="75"/>
      <c r="S78" s="75"/>
      <c r="T78" s="75"/>
      <c r="U78" s="75"/>
      <c r="V78" s="75"/>
      <c r="W78" s="75"/>
    </row>
    <row r="79" spans="7:23" ht="14.45" hidden="1" customHeight="1" x14ac:dyDescent="0.25">
      <c r="G79" s="81"/>
      <c r="H79" s="81"/>
      <c r="I79" s="81"/>
      <c r="J79" s="81"/>
      <c r="K79" s="81"/>
      <c r="L79" s="81"/>
      <c r="M79" s="81"/>
      <c r="N79" s="81"/>
      <c r="O79" s="81"/>
      <c r="P79" s="81"/>
      <c r="Q79" s="75"/>
      <c r="R79" s="75"/>
      <c r="S79" s="75"/>
      <c r="T79" s="75"/>
      <c r="U79" s="75"/>
      <c r="V79" s="75"/>
      <c r="W79" s="75"/>
    </row>
    <row r="80" spans="7:23" ht="14.45" hidden="1" customHeight="1" x14ac:dyDescent="0.25">
      <c r="G80" s="81"/>
      <c r="H80" s="81"/>
      <c r="I80" s="81"/>
      <c r="J80" s="81"/>
      <c r="K80" s="81"/>
      <c r="L80" s="81"/>
      <c r="M80" s="81"/>
      <c r="N80" s="81"/>
      <c r="O80" s="81"/>
      <c r="P80" s="81"/>
      <c r="Q80" s="75"/>
      <c r="R80" s="75"/>
      <c r="S80" s="75"/>
      <c r="T80" s="75"/>
      <c r="U80" s="75"/>
      <c r="V80" s="75"/>
      <c r="W80" s="75"/>
    </row>
    <row r="81" spans="7:23" ht="14.45" hidden="1" customHeight="1" x14ac:dyDescent="0.25">
      <c r="G81" s="81"/>
      <c r="H81" s="81"/>
      <c r="I81" s="81"/>
      <c r="J81" s="81"/>
      <c r="K81" s="81"/>
      <c r="L81" s="81"/>
      <c r="M81" s="81"/>
      <c r="N81" s="81"/>
      <c r="O81" s="81"/>
      <c r="P81" s="81"/>
      <c r="Q81" s="75"/>
      <c r="R81" s="75"/>
      <c r="S81" s="75"/>
      <c r="T81" s="75"/>
      <c r="U81" s="75"/>
      <c r="V81" s="75"/>
      <c r="W81" s="75"/>
    </row>
    <row r="82" spans="7:23" ht="14.45" hidden="1" customHeight="1" x14ac:dyDescent="0.25">
      <c r="G82" s="81"/>
      <c r="H82" s="81"/>
      <c r="I82" s="81"/>
      <c r="J82" s="81"/>
      <c r="K82" s="81"/>
      <c r="L82" s="81"/>
      <c r="M82" s="81"/>
      <c r="N82" s="81"/>
      <c r="O82" s="81"/>
      <c r="P82" s="81"/>
      <c r="Q82" s="75"/>
      <c r="R82" s="75"/>
      <c r="S82" s="75"/>
      <c r="T82" s="75"/>
      <c r="U82" s="75"/>
      <c r="V82" s="75"/>
      <c r="W82" s="75"/>
    </row>
    <row r="83" spans="7:23" ht="14.45" hidden="1" customHeight="1" x14ac:dyDescent="0.25">
      <c r="G83" s="81"/>
      <c r="H83" s="81"/>
      <c r="I83" s="81"/>
      <c r="J83" s="81"/>
      <c r="K83" s="81"/>
      <c r="L83" s="81"/>
      <c r="M83" s="81"/>
      <c r="N83" s="81"/>
      <c r="O83" s="81"/>
      <c r="P83" s="81"/>
      <c r="Q83" s="75"/>
      <c r="R83" s="75"/>
      <c r="S83" s="75"/>
      <c r="T83" s="75"/>
      <c r="U83" s="75"/>
      <c r="V83" s="75"/>
      <c r="W83" s="75"/>
    </row>
    <row r="84" spans="7:23" ht="14.45" hidden="1" customHeight="1" x14ac:dyDescent="0.25">
      <c r="G84" s="81"/>
      <c r="H84" s="81"/>
      <c r="I84" s="81"/>
      <c r="J84" s="81"/>
      <c r="K84" s="81"/>
      <c r="L84" s="81"/>
      <c r="M84" s="81"/>
      <c r="N84" s="81"/>
      <c r="O84" s="81"/>
      <c r="P84" s="81"/>
      <c r="Q84" s="75"/>
      <c r="R84" s="75"/>
      <c r="S84" s="75"/>
      <c r="T84" s="75"/>
      <c r="U84" s="75"/>
      <c r="V84" s="75"/>
      <c r="W84" s="75"/>
    </row>
    <row r="85" spans="7:23" ht="14.45" hidden="1" customHeight="1" x14ac:dyDescent="0.25">
      <c r="G85" s="81"/>
      <c r="H85" s="81"/>
      <c r="I85" s="81"/>
      <c r="J85" s="81"/>
      <c r="K85" s="81"/>
      <c r="L85" s="81"/>
      <c r="M85" s="81"/>
      <c r="N85" s="81"/>
      <c r="O85" s="81"/>
      <c r="P85" s="81"/>
      <c r="Q85" s="75"/>
      <c r="R85" s="75"/>
      <c r="S85" s="75"/>
      <c r="T85" s="75"/>
      <c r="U85" s="75"/>
      <c r="V85" s="75"/>
      <c r="W85" s="75"/>
    </row>
    <row r="86" spans="7:23" ht="14.45" hidden="1" customHeight="1" x14ac:dyDescent="0.25">
      <c r="G86" s="81"/>
      <c r="H86" s="81"/>
      <c r="I86" s="81"/>
      <c r="J86" s="81"/>
      <c r="K86" s="81"/>
      <c r="L86" s="81"/>
      <c r="M86" s="81"/>
      <c r="N86" s="81"/>
      <c r="O86" s="81"/>
      <c r="P86" s="81"/>
      <c r="Q86" s="75"/>
      <c r="R86" s="75"/>
      <c r="S86" s="75"/>
      <c r="T86" s="75"/>
      <c r="U86" s="75"/>
      <c r="V86" s="75"/>
      <c r="W86" s="75"/>
    </row>
    <row r="87" spans="7:23" ht="14.45" hidden="1" customHeight="1" x14ac:dyDescent="0.25">
      <c r="G87" s="81"/>
      <c r="H87" s="81"/>
      <c r="I87" s="81"/>
      <c r="J87" s="81"/>
      <c r="K87" s="81"/>
      <c r="L87" s="81"/>
      <c r="M87" s="81"/>
      <c r="N87" s="81"/>
      <c r="O87" s="81"/>
      <c r="P87" s="81"/>
      <c r="Q87" s="75"/>
      <c r="R87" s="75"/>
      <c r="S87" s="75"/>
      <c r="T87" s="75"/>
      <c r="U87" s="75"/>
      <c r="V87" s="75"/>
      <c r="W87" s="75"/>
    </row>
    <row r="88" spans="7:23" ht="14.45" hidden="1" customHeight="1" x14ac:dyDescent="0.25">
      <c r="G88" s="81"/>
      <c r="H88" s="81"/>
      <c r="I88" s="81"/>
      <c r="J88" s="81"/>
      <c r="K88" s="81"/>
      <c r="L88" s="81"/>
      <c r="M88" s="81"/>
      <c r="N88" s="81"/>
      <c r="O88" s="81"/>
      <c r="P88" s="81"/>
      <c r="Q88" s="75"/>
      <c r="R88" s="75"/>
      <c r="S88" s="75"/>
      <c r="T88" s="75"/>
      <c r="U88" s="75"/>
      <c r="V88" s="75"/>
      <c r="W88" s="75"/>
    </row>
    <row r="89" spans="7:23" ht="14.45" hidden="1" customHeight="1" x14ac:dyDescent="0.25">
      <c r="G89" s="81"/>
      <c r="H89" s="81"/>
      <c r="I89" s="81"/>
      <c r="J89" s="81"/>
      <c r="K89" s="81"/>
      <c r="L89" s="81"/>
      <c r="M89" s="81"/>
      <c r="N89" s="81"/>
      <c r="O89" s="81"/>
      <c r="P89" s="81"/>
      <c r="Q89" s="75"/>
      <c r="R89" s="75"/>
      <c r="S89" s="75"/>
      <c r="T89" s="75"/>
      <c r="U89" s="75"/>
      <c r="V89" s="75"/>
      <c r="W89" s="75"/>
    </row>
    <row r="90" spans="7:23" ht="14.45" hidden="1" customHeight="1" x14ac:dyDescent="0.25">
      <c r="G90" s="81"/>
      <c r="H90" s="81"/>
      <c r="I90" s="81"/>
      <c r="J90" s="81"/>
      <c r="K90" s="81"/>
      <c r="L90" s="81"/>
      <c r="M90" s="81"/>
      <c r="N90" s="81"/>
      <c r="O90" s="81"/>
      <c r="P90" s="81"/>
      <c r="Q90" s="75"/>
      <c r="R90" s="75"/>
      <c r="S90" s="75"/>
      <c r="T90" s="75"/>
      <c r="U90" s="75"/>
      <c r="V90" s="75"/>
      <c r="W90" s="75"/>
    </row>
    <row r="91" spans="7:23" ht="14.45" hidden="1" customHeight="1" x14ac:dyDescent="0.25">
      <c r="G91" s="81"/>
      <c r="H91" s="81"/>
      <c r="I91" s="81"/>
      <c r="J91" s="81"/>
      <c r="K91" s="81"/>
      <c r="L91" s="81"/>
      <c r="M91" s="81"/>
      <c r="N91" s="81"/>
      <c r="O91" s="81"/>
      <c r="P91" s="81"/>
      <c r="Q91" s="75"/>
      <c r="R91" s="75"/>
      <c r="S91" s="75"/>
      <c r="T91" s="75"/>
      <c r="U91" s="75"/>
      <c r="V91" s="75"/>
      <c r="W91" s="75"/>
    </row>
    <row r="92" spans="7:23" ht="14.45" hidden="1" customHeight="1" x14ac:dyDescent="0.25">
      <c r="G92" s="81"/>
      <c r="H92" s="81"/>
      <c r="I92" s="81"/>
      <c r="J92" s="81"/>
      <c r="K92" s="81"/>
      <c r="L92" s="81"/>
      <c r="M92" s="81"/>
      <c r="N92" s="81"/>
      <c r="O92" s="81"/>
      <c r="P92" s="81"/>
      <c r="Q92" s="75"/>
      <c r="R92" s="75"/>
      <c r="S92" s="75"/>
      <c r="T92" s="75"/>
      <c r="U92" s="75"/>
      <c r="V92" s="75"/>
      <c r="W92" s="75"/>
    </row>
    <row r="93" spans="7:23" ht="14.45" hidden="1" customHeight="1" x14ac:dyDescent="0.25">
      <c r="G93" s="81"/>
      <c r="H93" s="81"/>
      <c r="I93" s="81"/>
      <c r="J93" s="81"/>
      <c r="K93" s="81"/>
      <c r="L93" s="81"/>
      <c r="M93" s="81"/>
      <c r="N93" s="81"/>
      <c r="O93" s="81"/>
      <c r="P93" s="81"/>
      <c r="Q93" s="75"/>
      <c r="R93" s="75"/>
      <c r="S93" s="75"/>
      <c r="T93" s="75"/>
      <c r="U93" s="75"/>
      <c r="V93" s="75"/>
      <c r="W93" s="75"/>
    </row>
    <row r="94" spans="7:23" ht="14.45" hidden="1" customHeight="1" x14ac:dyDescent="0.25">
      <c r="G94" s="81"/>
      <c r="H94" s="81"/>
      <c r="I94" s="81"/>
      <c r="J94" s="81"/>
      <c r="K94" s="81"/>
      <c r="L94" s="81"/>
      <c r="M94" s="81"/>
      <c r="N94" s="81"/>
      <c r="O94" s="81"/>
      <c r="P94" s="81"/>
      <c r="Q94" s="75"/>
      <c r="R94" s="75"/>
      <c r="S94" s="75"/>
      <c r="T94" s="75"/>
      <c r="U94" s="75"/>
      <c r="V94" s="75"/>
      <c r="W94" s="75"/>
    </row>
    <row r="95" spans="7:23" ht="14.45" hidden="1" customHeight="1" x14ac:dyDescent="0.25">
      <c r="G95" s="81"/>
      <c r="H95" s="81"/>
      <c r="I95" s="81"/>
      <c r="J95" s="81"/>
      <c r="K95" s="81"/>
      <c r="L95" s="81"/>
      <c r="M95" s="81"/>
      <c r="N95" s="81"/>
      <c r="O95" s="81"/>
      <c r="P95" s="81"/>
      <c r="Q95" s="75"/>
      <c r="R95" s="75"/>
      <c r="S95" s="75"/>
      <c r="T95" s="75"/>
      <c r="U95" s="75"/>
      <c r="V95" s="75"/>
      <c r="W95" s="75"/>
    </row>
    <row r="96" spans="7:23" ht="14.45" hidden="1" customHeight="1" x14ac:dyDescent="0.25">
      <c r="G96" s="81"/>
      <c r="H96" s="81"/>
      <c r="I96" s="81"/>
      <c r="J96" s="81"/>
      <c r="K96" s="81"/>
      <c r="L96" s="81"/>
      <c r="M96" s="81"/>
      <c r="N96" s="81"/>
      <c r="O96" s="81"/>
      <c r="P96" s="81"/>
      <c r="Q96" s="75"/>
      <c r="R96" s="75"/>
      <c r="S96" s="75"/>
      <c r="T96" s="75"/>
      <c r="U96" s="75"/>
      <c r="V96" s="75"/>
      <c r="W96" s="75"/>
    </row>
    <row r="97" spans="7:23" ht="14.45" hidden="1" customHeight="1" x14ac:dyDescent="0.25">
      <c r="G97" s="81"/>
      <c r="H97" s="81"/>
      <c r="I97" s="81"/>
      <c r="J97" s="81"/>
      <c r="K97" s="81"/>
      <c r="L97" s="81"/>
      <c r="M97" s="81"/>
      <c r="N97" s="81"/>
      <c r="O97" s="81"/>
      <c r="P97" s="81"/>
      <c r="Q97" s="75"/>
      <c r="R97" s="75"/>
      <c r="S97" s="75"/>
      <c r="T97" s="75"/>
      <c r="U97" s="75"/>
      <c r="V97" s="75"/>
      <c r="W97" s="75"/>
    </row>
    <row r="98" spans="7:23" ht="14.45" hidden="1" customHeight="1" x14ac:dyDescent="0.25">
      <c r="G98" s="81"/>
      <c r="H98" s="81"/>
      <c r="I98" s="81"/>
      <c r="J98" s="81"/>
      <c r="K98" s="81"/>
      <c r="L98" s="81"/>
      <c r="M98" s="81"/>
      <c r="N98" s="81"/>
      <c r="O98" s="81"/>
      <c r="P98" s="81"/>
      <c r="Q98" s="75"/>
      <c r="R98" s="75"/>
      <c r="S98" s="75"/>
      <c r="T98" s="75"/>
      <c r="U98" s="75"/>
      <c r="V98" s="75"/>
      <c r="W98" s="75"/>
    </row>
    <row r="99" spans="7:23" ht="14.45" hidden="1" customHeight="1" x14ac:dyDescent="0.25">
      <c r="G99" s="81"/>
      <c r="H99" s="81"/>
      <c r="I99" s="81"/>
      <c r="J99" s="81"/>
      <c r="K99" s="81"/>
      <c r="L99" s="81"/>
      <c r="M99" s="81"/>
      <c r="N99" s="81"/>
      <c r="O99" s="81"/>
      <c r="P99" s="81"/>
      <c r="Q99" s="75"/>
      <c r="R99" s="75"/>
      <c r="S99" s="75"/>
      <c r="T99" s="75"/>
      <c r="U99" s="75"/>
      <c r="V99" s="75"/>
      <c r="W99" s="75"/>
    </row>
    <row r="100" spans="7:23" ht="14.45" hidden="1" customHeight="1" x14ac:dyDescent="0.25">
      <c r="G100" s="81"/>
      <c r="H100" s="81"/>
      <c r="I100" s="81"/>
      <c r="J100" s="81"/>
      <c r="K100" s="81"/>
      <c r="L100" s="81"/>
      <c r="M100" s="81"/>
      <c r="N100" s="81"/>
      <c r="O100" s="81"/>
      <c r="P100" s="81"/>
      <c r="Q100" s="75"/>
      <c r="R100" s="75"/>
      <c r="S100" s="75"/>
      <c r="T100" s="75"/>
      <c r="U100" s="75"/>
      <c r="V100" s="75"/>
      <c r="W100" s="75"/>
    </row>
    <row r="101" spans="7:23" ht="14.45" hidden="1" customHeight="1" x14ac:dyDescent="0.25">
      <c r="G101" s="81"/>
      <c r="H101" s="81"/>
      <c r="I101" s="81"/>
      <c r="J101" s="81"/>
      <c r="K101" s="81"/>
      <c r="L101" s="81"/>
      <c r="M101" s="81"/>
      <c r="N101" s="81"/>
      <c r="O101" s="81"/>
      <c r="P101" s="81"/>
      <c r="Q101" s="75"/>
      <c r="R101" s="75"/>
      <c r="S101" s="75"/>
      <c r="T101" s="75"/>
      <c r="U101" s="75"/>
      <c r="V101" s="75"/>
      <c r="W101" s="75"/>
    </row>
    <row r="102" spans="7:23" ht="14.45" hidden="1" customHeight="1" x14ac:dyDescent="0.25">
      <c r="G102" s="81"/>
      <c r="H102" s="81"/>
      <c r="I102" s="81"/>
      <c r="J102" s="81"/>
      <c r="K102" s="81"/>
      <c r="L102" s="81"/>
      <c r="M102" s="81"/>
      <c r="N102" s="81"/>
      <c r="O102" s="81"/>
      <c r="P102" s="81"/>
      <c r="Q102" s="75"/>
      <c r="R102" s="75"/>
      <c r="S102" s="75"/>
      <c r="T102" s="75"/>
      <c r="U102" s="75"/>
      <c r="V102" s="75"/>
      <c r="W102" s="75"/>
    </row>
    <row r="103" spans="7:23" ht="14.45" hidden="1" customHeight="1" x14ac:dyDescent="0.25">
      <c r="G103" s="81"/>
      <c r="H103" s="81"/>
      <c r="I103" s="81"/>
      <c r="J103" s="81"/>
      <c r="K103" s="81"/>
      <c r="L103" s="81"/>
      <c r="M103" s="81"/>
      <c r="N103" s="81"/>
      <c r="O103" s="81"/>
      <c r="P103" s="81"/>
      <c r="Q103" s="75"/>
      <c r="R103" s="75"/>
      <c r="S103" s="75"/>
      <c r="T103" s="75"/>
      <c r="U103" s="75"/>
      <c r="V103" s="75"/>
      <c r="W103" s="75"/>
    </row>
    <row r="104" spans="7:23" ht="14.45" hidden="1" customHeight="1" x14ac:dyDescent="0.25">
      <c r="G104" s="81"/>
      <c r="H104" s="81"/>
      <c r="I104" s="81"/>
      <c r="J104" s="81"/>
      <c r="K104" s="81"/>
      <c r="L104" s="81"/>
      <c r="M104" s="81"/>
      <c r="N104" s="81"/>
      <c r="O104" s="81"/>
      <c r="P104" s="81"/>
      <c r="Q104" s="75"/>
      <c r="R104" s="75"/>
      <c r="S104" s="75"/>
      <c r="T104" s="75"/>
      <c r="U104" s="75"/>
      <c r="V104" s="75"/>
      <c r="W104" s="75"/>
    </row>
    <row r="105" spans="7:23" ht="14.45" hidden="1" customHeight="1" x14ac:dyDescent="0.25">
      <c r="G105" s="81"/>
      <c r="H105" s="81"/>
      <c r="I105" s="81"/>
      <c r="J105" s="81"/>
      <c r="K105" s="81"/>
      <c r="L105" s="81"/>
      <c r="M105" s="81"/>
      <c r="N105" s="81"/>
      <c r="O105" s="81"/>
      <c r="P105" s="81"/>
      <c r="Q105" s="75"/>
      <c r="R105" s="75"/>
      <c r="S105" s="75"/>
      <c r="T105" s="75"/>
      <c r="U105" s="75"/>
      <c r="V105" s="75"/>
      <c r="W105" s="75"/>
    </row>
    <row r="106" spans="7:23" ht="14.45" hidden="1" customHeight="1" x14ac:dyDescent="0.25">
      <c r="G106" s="81"/>
      <c r="H106" s="81"/>
      <c r="I106" s="81"/>
      <c r="J106" s="81"/>
      <c r="K106" s="81"/>
      <c r="L106" s="81"/>
      <c r="M106" s="81"/>
      <c r="N106" s="81"/>
      <c r="O106" s="81"/>
      <c r="P106" s="81"/>
      <c r="Q106" s="75"/>
      <c r="R106" s="75"/>
      <c r="S106" s="75"/>
      <c r="T106" s="75"/>
      <c r="U106" s="75"/>
      <c r="V106" s="75"/>
      <c r="W106" s="75"/>
    </row>
    <row r="107" spans="7:23" ht="14.45" hidden="1" customHeight="1" x14ac:dyDescent="0.25">
      <c r="G107" s="81"/>
      <c r="H107" s="81"/>
      <c r="I107" s="81"/>
      <c r="J107" s="81"/>
      <c r="K107" s="81"/>
      <c r="L107" s="81"/>
      <c r="M107" s="81"/>
      <c r="N107" s="81"/>
      <c r="O107" s="81"/>
      <c r="P107" s="81"/>
      <c r="Q107" s="75"/>
      <c r="R107" s="75"/>
      <c r="S107" s="75"/>
      <c r="T107" s="75"/>
      <c r="U107" s="75"/>
      <c r="V107" s="75"/>
      <c r="W107" s="75"/>
    </row>
    <row r="108" spans="7:23" ht="14.45" hidden="1" customHeight="1" x14ac:dyDescent="0.25">
      <c r="G108" s="81"/>
      <c r="H108" s="81"/>
      <c r="I108" s="81"/>
      <c r="J108" s="81"/>
      <c r="K108" s="81"/>
      <c r="L108" s="81"/>
      <c r="M108" s="81"/>
      <c r="N108" s="81"/>
      <c r="O108" s="81"/>
      <c r="P108" s="81"/>
      <c r="Q108" s="75"/>
      <c r="R108" s="75"/>
      <c r="S108" s="75"/>
      <c r="T108" s="75"/>
      <c r="U108" s="75"/>
      <c r="V108" s="75"/>
      <c r="W108" s="75"/>
    </row>
    <row r="109" spans="7:23" ht="14.45" hidden="1" customHeight="1" x14ac:dyDescent="0.25">
      <c r="G109" s="81"/>
      <c r="H109" s="81"/>
      <c r="I109" s="81"/>
      <c r="J109" s="81"/>
      <c r="K109" s="81"/>
      <c r="L109" s="81"/>
      <c r="M109" s="81"/>
      <c r="N109" s="81"/>
      <c r="O109" s="81"/>
      <c r="P109" s="81"/>
      <c r="Q109" s="75"/>
      <c r="R109" s="75"/>
      <c r="S109" s="75"/>
      <c r="T109" s="75"/>
      <c r="U109" s="75"/>
      <c r="V109" s="75"/>
      <c r="W109" s="75"/>
    </row>
    <row r="110" spans="7:23" ht="14.45" hidden="1" customHeight="1" x14ac:dyDescent="0.25">
      <c r="G110" s="81"/>
      <c r="H110" s="81"/>
      <c r="I110" s="81"/>
      <c r="J110" s="81"/>
      <c r="K110" s="81"/>
      <c r="L110" s="81"/>
      <c r="M110" s="81"/>
      <c r="N110" s="81"/>
      <c r="O110" s="81"/>
      <c r="P110" s="81"/>
      <c r="Q110" s="75"/>
      <c r="R110" s="75"/>
      <c r="S110" s="75"/>
      <c r="T110" s="75"/>
      <c r="U110" s="75"/>
      <c r="V110" s="75"/>
      <c r="W110" s="75"/>
    </row>
    <row r="111" spans="7:23" ht="14.45" hidden="1" customHeight="1" x14ac:dyDescent="0.25">
      <c r="G111" s="81"/>
      <c r="H111" s="81"/>
      <c r="I111" s="81"/>
      <c r="J111" s="81"/>
      <c r="K111" s="81"/>
      <c r="L111" s="81"/>
      <c r="M111" s="81"/>
      <c r="N111" s="81"/>
      <c r="O111" s="81"/>
      <c r="P111" s="81"/>
      <c r="Q111" s="75"/>
      <c r="R111" s="75"/>
      <c r="S111" s="75"/>
      <c r="T111" s="75"/>
      <c r="U111" s="75"/>
      <c r="V111" s="75"/>
      <c r="W111" s="75"/>
    </row>
    <row r="112" spans="7:23" ht="14.45" hidden="1" customHeight="1" x14ac:dyDescent="0.25">
      <c r="G112" s="75"/>
      <c r="H112" s="75"/>
      <c r="I112" s="75"/>
      <c r="J112" s="75"/>
      <c r="K112" s="75"/>
      <c r="L112" s="75"/>
      <c r="M112" s="75"/>
      <c r="N112" s="75"/>
      <c r="O112" s="75"/>
      <c r="P112" s="75"/>
      <c r="Q112" s="75"/>
      <c r="R112" s="75"/>
      <c r="S112" s="75"/>
      <c r="T112" s="75"/>
      <c r="U112" s="75"/>
      <c r="V112" s="75"/>
      <c r="W112" s="75"/>
    </row>
    <row r="113" spans="7:23" ht="14.45" hidden="1" customHeight="1" x14ac:dyDescent="0.25">
      <c r="G113" s="75"/>
      <c r="H113" s="75"/>
      <c r="I113" s="75"/>
      <c r="J113" s="75"/>
      <c r="K113" s="75"/>
      <c r="L113" s="75"/>
      <c r="M113" s="75"/>
      <c r="N113" s="75"/>
      <c r="O113" s="75"/>
      <c r="P113" s="75"/>
      <c r="Q113" s="75"/>
      <c r="R113" s="75"/>
      <c r="S113" s="75"/>
      <c r="T113" s="75"/>
      <c r="U113" s="75"/>
      <c r="V113" s="75"/>
      <c r="W113" s="75"/>
    </row>
    <row r="114" spans="7:23" ht="14.45" hidden="1" customHeight="1" x14ac:dyDescent="0.25">
      <c r="G114" s="75"/>
      <c r="H114" s="75"/>
      <c r="I114" s="75"/>
      <c r="J114" s="75"/>
      <c r="K114" s="75"/>
      <c r="L114" s="75"/>
      <c r="M114" s="75"/>
      <c r="N114" s="75"/>
      <c r="O114" s="75"/>
      <c r="P114" s="75"/>
      <c r="Q114" s="75"/>
      <c r="R114" s="75"/>
      <c r="S114" s="75"/>
      <c r="T114" s="75"/>
      <c r="U114" s="75"/>
      <c r="V114" s="75"/>
      <c r="W114" s="75"/>
    </row>
    <row r="115" spans="7:23" ht="14.45" hidden="1" customHeight="1" x14ac:dyDescent="0.25">
      <c r="G115" s="75"/>
      <c r="H115" s="75"/>
      <c r="I115" s="75"/>
      <c r="J115" s="75"/>
      <c r="K115" s="75"/>
      <c r="L115" s="75"/>
      <c r="M115" s="75"/>
      <c r="N115" s="75"/>
      <c r="O115" s="75"/>
      <c r="P115" s="75"/>
      <c r="Q115" s="75"/>
      <c r="R115" s="75"/>
      <c r="S115" s="75"/>
      <c r="T115" s="75"/>
      <c r="U115" s="75"/>
      <c r="V115" s="75"/>
      <c r="W115" s="75"/>
    </row>
    <row r="116" spans="7:23" ht="14.45" hidden="1" customHeight="1" x14ac:dyDescent="0.25">
      <c r="G116" s="75"/>
      <c r="H116" s="75"/>
      <c r="I116" s="75"/>
      <c r="J116" s="75"/>
      <c r="K116" s="75"/>
      <c r="L116" s="75"/>
      <c r="M116" s="75"/>
      <c r="N116" s="75"/>
      <c r="O116" s="75"/>
      <c r="P116" s="75"/>
      <c r="Q116" s="75"/>
      <c r="R116" s="75"/>
      <c r="S116" s="75"/>
      <c r="T116" s="75"/>
      <c r="U116" s="75"/>
      <c r="V116" s="75"/>
      <c r="W116" s="75"/>
    </row>
    <row r="117" spans="7:23" ht="14.45" hidden="1" customHeight="1" x14ac:dyDescent="0.25">
      <c r="G117" s="75"/>
      <c r="H117" s="75"/>
      <c r="I117" s="75"/>
      <c r="J117" s="75"/>
      <c r="K117" s="75"/>
      <c r="L117" s="75"/>
      <c r="M117" s="75"/>
      <c r="N117" s="75"/>
      <c r="O117" s="75"/>
      <c r="P117" s="75"/>
      <c r="Q117" s="75"/>
      <c r="R117" s="75"/>
      <c r="S117" s="75"/>
      <c r="T117" s="75"/>
      <c r="U117" s="75"/>
      <c r="V117" s="75"/>
      <c r="W117" s="75"/>
    </row>
    <row r="118" spans="7:23" ht="14.45" hidden="1" customHeight="1" x14ac:dyDescent="0.25">
      <c r="G118" s="75"/>
      <c r="H118" s="75"/>
      <c r="I118" s="75"/>
      <c r="J118" s="75"/>
      <c r="K118" s="75"/>
      <c r="L118" s="75"/>
      <c r="M118" s="75"/>
      <c r="N118" s="75"/>
      <c r="O118" s="75"/>
      <c r="P118" s="75"/>
      <c r="Q118" s="75"/>
      <c r="R118" s="75"/>
      <c r="S118" s="75"/>
      <c r="T118" s="75"/>
      <c r="U118" s="75"/>
      <c r="V118" s="75"/>
      <c r="W118" s="75"/>
    </row>
    <row r="119" spans="7:23" ht="14.45" hidden="1" customHeight="1" x14ac:dyDescent="0.25">
      <c r="G119" s="75"/>
      <c r="H119" s="75"/>
      <c r="I119" s="75"/>
      <c r="J119" s="75"/>
      <c r="K119" s="75"/>
      <c r="L119" s="75"/>
      <c r="M119" s="75"/>
      <c r="N119" s="75"/>
      <c r="O119" s="75"/>
      <c r="P119" s="75"/>
      <c r="Q119" s="75"/>
      <c r="R119" s="75"/>
      <c r="S119" s="75"/>
      <c r="T119" s="75"/>
      <c r="U119" s="75"/>
      <c r="V119" s="75"/>
      <c r="W119" s="75"/>
    </row>
    <row r="120" spans="7:23" ht="14.45" hidden="1" customHeight="1" x14ac:dyDescent="0.25">
      <c r="G120" s="75"/>
      <c r="H120" s="75"/>
      <c r="I120" s="75"/>
      <c r="J120" s="75"/>
      <c r="K120" s="75"/>
      <c r="L120" s="75"/>
      <c r="M120" s="75"/>
      <c r="N120" s="75"/>
      <c r="O120" s="75"/>
      <c r="P120" s="75"/>
      <c r="Q120" s="75"/>
      <c r="R120" s="75"/>
      <c r="S120" s="75"/>
      <c r="T120" s="75"/>
      <c r="U120" s="75"/>
      <c r="V120" s="75"/>
      <c r="W120" s="75"/>
    </row>
    <row r="121" spans="7:23" ht="14.45" hidden="1" customHeight="1" x14ac:dyDescent="0.25">
      <c r="G121" s="75"/>
      <c r="H121" s="75"/>
      <c r="I121" s="75"/>
      <c r="J121" s="75"/>
      <c r="K121" s="75"/>
      <c r="L121" s="75"/>
      <c r="M121" s="75"/>
      <c r="N121" s="75"/>
      <c r="O121" s="75"/>
      <c r="P121" s="75"/>
      <c r="Q121" s="75"/>
      <c r="R121" s="75"/>
      <c r="S121" s="75"/>
      <c r="T121" s="75"/>
      <c r="U121" s="75"/>
      <c r="V121" s="75"/>
      <c r="W121" s="75"/>
    </row>
    <row r="122" spans="7:23" ht="14.45" hidden="1" customHeight="1" x14ac:dyDescent="0.25">
      <c r="G122" s="75"/>
      <c r="H122" s="75"/>
      <c r="I122" s="75"/>
      <c r="J122" s="75"/>
      <c r="K122" s="75"/>
      <c r="L122" s="75"/>
      <c r="M122" s="75"/>
      <c r="N122" s="75"/>
      <c r="O122" s="75"/>
      <c r="P122" s="75"/>
      <c r="Q122" s="75"/>
      <c r="R122" s="75"/>
      <c r="S122" s="75"/>
      <c r="T122" s="75"/>
      <c r="U122" s="75"/>
      <c r="V122" s="75"/>
      <c r="W122" s="75"/>
    </row>
    <row r="123" spans="7:23" ht="14.45" hidden="1" customHeight="1" x14ac:dyDescent="0.25">
      <c r="G123" s="75"/>
      <c r="H123" s="75"/>
      <c r="I123" s="75"/>
      <c r="J123" s="75"/>
      <c r="K123" s="75"/>
      <c r="L123" s="75"/>
      <c r="M123" s="75"/>
      <c r="N123" s="75"/>
      <c r="O123" s="75"/>
      <c r="P123" s="75"/>
      <c r="Q123" s="75"/>
      <c r="R123" s="75"/>
      <c r="S123" s="75"/>
      <c r="T123" s="75"/>
      <c r="U123" s="75"/>
      <c r="V123" s="75"/>
      <c r="W123" s="75"/>
    </row>
    <row r="124" spans="7:23" ht="14.45" hidden="1" customHeight="1" x14ac:dyDescent="0.25">
      <c r="G124" s="75"/>
      <c r="H124" s="75"/>
      <c r="I124" s="75"/>
      <c r="J124" s="75"/>
      <c r="K124" s="75"/>
      <c r="L124" s="75"/>
      <c r="M124" s="75"/>
      <c r="N124" s="75"/>
      <c r="O124" s="75"/>
      <c r="P124" s="75"/>
      <c r="Q124" s="75"/>
      <c r="R124" s="75"/>
      <c r="S124" s="75"/>
      <c r="T124" s="75"/>
      <c r="U124" s="75"/>
      <c r="V124" s="75"/>
      <c r="W124" s="75"/>
    </row>
    <row r="125" spans="7:23" ht="14.45" hidden="1" customHeight="1" x14ac:dyDescent="0.25">
      <c r="G125" s="75"/>
      <c r="H125" s="75"/>
      <c r="I125" s="75"/>
      <c r="J125" s="75"/>
      <c r="K125" s="75"/>
      <c r="L125" s="75"/>
      <c r="M125" s="75"/>
      <c r="N125" s="75"/>
      <c r="O125" s="75"/>
      <c r="P125" s="75"/>
      <c r="Q125" s="75"/>
      <c r="R125" s="75"/>
      <c r="S125" s="75"/>
      <c r="T125" s="75"/>
      <c r="U125" s="75"/>
      <c r="V125" s="75"/>
      <c r="W125" s="75"/>
    </row>
    <row r="126" spans="7:23" ht="14.45" hidden="1" customHeight="1" x14ac:dyDescent="0.25">
      <c r="G126" s="75"/>
      <c r="H126" s="75"/>
      <c r="I126" s="75"/>
      <c r="J126" s="75"/>
      <c r="K126" s="75"/>
      <c r="L126" s="75"/>
      <c r="M126" s="75"/>
      <c r="N126" s="75"/>
      <c r="O126" s="75"/>
      <c r="P126" s="75"/>
      <c r="Q126" s="75"/>
      <c r="R126" s="75"/>
      <c r="S126" s="75"/>
      <c r="T126" s="75"/>
      <c r="U126" s="75"/>
      <c r="V126" s="75"/>
      <c r="W126" s="75"/>
    </row>
    <row r="127" spans="7:23" ht="14.45" hidden="1" customHeight="1" x14ac:dyDescent="0.25">
      <c r="G127" s="75"/>
      <c r="H127" s="75"/>
      <c r="I127" s="75"/>
      <c r="J127" s="75"/>
      <c r="K127" s="75"/>
      <c r="L127" s="75"/>
      <c r="M127" s="75"/>
      <c r="N127" s="75"/>
      <c r="O127" s="75"/>
      <c r="P127" s="75"/>
      <c r="Q127" s="75"/>
      <c r="R127" s="75"/>
      <c r="S127" s="75"/>
      <c r="T127" s="75"/>
      <c r="U127" s="75"/>
      <c r="V127" s="75"/>
      <c r="W127" s="75"/>
    </row>
    <row r="128" spans="7:23" ht="14.45" hidden="1" customHeight="1" x14ac:dyDescent="0.25">
      <c r="G128" s="75"/>
      <c r="H128" s="75"/>
      <c r="I128" s="75"/>
      <c r="J128" s="75"/>
      <c r="K128" s="75"/>
      <c r="L128" s="75"/>
      <c r="M128" s="75"/>
      <c r="N128" s="75"/>
      <c r="O128" s="75"/>
      <c r="P128" s="75"/>
      <c r="Q128" s="75"/>
      <c r="R128" s="75"/>
      <c r="S128" s="75"/>
      <c r="T128" s="75"/>
      <c r="U128" s="75"/>
      <c r="V128" s="75"/>
      <c r="W128" s="75"/>
    </row>
    <row r="129" spans="7:23" ht="14.45" hidden="1" customHeight="1" x14ac:dyDescent="0.25">
      <c r="G129" s="75"/>
      <c r="H129" s="75"/>
      <c r="I129" s="75"/>
      <c r="J129" s="75"/>
      <c r="K129" s="75"/>
      <c r="L129" s="75"/>
      <c r="M129" s="75"/>
      <c r="N129" s="75"/>
      <c r="O129" s="75"/>
      <c r="P129" s="75"/>
      <c r="Q129" s="75"/>
      <c r="R129" s="75"/>
      <c r="S129" s="75"/>
      <c r="T129" s="75"/>
      <c r="U129" s="75"/>
      <c r="V129" s="75"/>
      <c r="W129" s="75"/>
    </row>
    <row r="130" spans="7:23" ht="14.45" hidden="1" customHeight="1" x14ac:dyDescent="0.25">
      <c r="G130" s="75"/>
      <c r="H130" s="75"/>
      <c r="I130" s="75"/>
      <c r="J130" s="75"/>
      <c r="K130" s="75"/>
      <c r="L130" s="75"/>
      <c r="M130" s="75"/>
      <c r="N130" s="75"/>
      <c r="O130" s="75"/>
      <c r="P130" s="75"/>
      <c r="Q130" s="75"/>
      <c r="R130" s="75"/>
      <c r="S130" s="75"/>
      <c r="T130" s="75"/>
      <c r="U130" s="75"/>
      <c r="V130" s="75"/>
      <c r="W130" s="75"/>
    </row>
    <row r="131" spans="7:23" ht="14.45" hidden="1" customHeight="1" x14ac:dyDescent="0.25">
      <c r="G131" s="75"/>
      <c r="H131" s="75"/>
      <c r="I131" s="75"/>
      <c r="J131" s="75"/>
      <c r="K131" s="75"/>
      <c r="L131" s="75"/>
      <c r="M131" s="75"/>
      <c r="N131" s="75"/>
      <c r="O131" s="75"/>
      <c r="P131" s="75"/>
      <c r="Q131" s="75"/>
      <c r="R131" s="75"/>
      <c r="S131" s="75"/>
      <c r="T131" s="75"/>
      <c r="U131" s="75"/>
      <c r="V131" s="75"/>
      <c r="W131" s="75"/>
    </row>
    <row r="132" spans="7:23" ht="14.45" hidden="1" customHeight="1" x14ac:dyDescent="0.25">
      <c r="G132" s="75"/>
      <c r="H132" s="75"/>
      <c r="I132" s="75"/>
      <c r="J132" s="75"/>
      <c r="K132" s="75"/>
      <c r="L132" s="75"/>
      <c r="M132" s="75"/>
      <c r="N132" s="75"/>
      <c r="O132" s="75"/>
      <c r="P132" s="75"/>
      <c r="Q132" s="75"/>
      <c r="R132" s="75"/>
      <c r="S132" s="75"/>
      <c r="T132" s="75"/>
      <c r="U132" s="75"/>
      <c r="V132" s="75"/>
      <c r="W132" s="75"/>
    </row>
    <row r="133" spans="7:23" ht="14.45" hidden="1" customHeight="1" x14ac:dyDescent="0.25">
      <c r="G133" s="75"/>
      <c r="H133" s="75"/>
      <c r="I133" s="75"/>
      <c r="J133" s="75"/>
      <c r="K133" s="75"/>
      <c r="L133" s="75"/>
      <c r="M133" s="75"/>
      <c r="N133" s="75"/>
      <c r="O133" s="75"/>
      <c r="P133" s="75"/>
      <c r="Q133" s="75"/>
      <c r="R133" s="75"/>
      <c r="S133" s="75"/>
      <c r="T133" s="75"/>
      <c r="U133" s="75"/>
      <c r="V133" s="75"/>
      <c r="W133" s="75"/>
    </row>
  </sheetData>
  <pageMargins left="0.511811024" right="0.511811024" top="0.78740157499999996" bottom="0.78740157499999996" header="0.31496062000000002" footer="0.31496062000000002"/>
  <pageSetup paperSize="9" orientation="portrait" r:id="rId1"/>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W133"/>
  <sheetViews>
    <sheetView showGridLines="0" showRowColHeaders="0" zoomScale="80" zoomScaleNormal="80" workbookViewId="0">
      <selection activeCell="B9" sqref="B9"/>
    </sheetView>
  </sheetViews>
  <sheetFormatPr defaultColWidth="0" defaultRowHeight="14.45" customHeight="1" zeroHeight="1" x14ac:dyDescent="0.25"/>
  <cols>
    <col min="1" max="6" width="8.85546875" customWidth="1"/>
    <col min="7" max="7" width="31.28515625" customWidth="1"/>
    <col min="8" max="8" width="53.28515625" customWidth="1"/>
    <col min="9" max="9" width="29.5703125" customWidth="1"/>
    <col min="10" max="10" width="20.28515625" customWidth="1"/>
    <col min="11" max="11" width="21.140625" customWidth="1"/>
    <col min="12" max="12" width="20.7109375" customWidth="1"/>
    <col min="13" max="13" width="15.42578125" customWidth="1"/>
    <col min="14"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3" ht="21" x14ac:dyDescent="0.35">
      <c r="F17" s="4"/>
      <c r="H17" s="3"/>
    </row>
    <row r="18" spans="6:23" ht="29.45" customHeight="1" x14ac:dyDescent="0.35">
      <c r="F18" s="4"/>
      <c r="G18" s="6"/>
      <c r="H18" s="3"/>
    </row>
    <row r="19" spans="6:23" s="6" customFormat="1" ht="25.9" customHeight="1" x14ac:dyDescent="0.25">
      <c r="G19" s="60" t="s">
        <v>166</v>
      </c>
      <c r="H19" s="34" t="s">
        <v>178</v>
      </c>
      <c r="I19" s="38"/>
      <c r="J19" s="38"/>
      <c r="K19" s="37"/>
      <c r="L19" s="37"/>
      <c r="M19" s="75"/>
      <c r="N19" s="75"/>
      <c r="O19" s="75"/>
      <c r="P19" s="75"/>
      <c r="Q19" s="75"/>
      <c r="R19" s="75"/>
      <c r="S19" s="75"/>
      <c r="T19" s="75"/>
      <c r="U19" s="75"/>
      <c r="V19" s="75"/>
      <c r="W19" s="75"/>
    </row>
    <row r="20" spans="6:23" s="6" customFormat="1" ht="23.45" customHeight="1" x14ac:dyDescent="0.25">
      <c r="F20"/>
      <c r="G20" s="60" t="s">
        <v>167</v>
      </c>
      <c r="H20" s="38" t="s">
        <v>39</v>
      </c>
      <c r="I20" s="38"/>
      <c r="J20" s="38"/>
      <c r="K20" s="37"/>
      <c r="L20" s="37"/>
      <c r="M20" s="75"/>
      <c r="N20" s="75"/>
      <c r="O20" s="75"/>
      <c r="P20" s="75"/>
      <c r="Q20" s="75"/>
      <c r="R20" s="75"/>
      <c r="S20" s="75"/>
      <c r="T20" s="75"/>
      <c r="U20" s="75"/>
      <c r="V20" s="75"/>
      <c r="W20" s="75"/>
    </row>
    <row r="21" spans="6:23" s="6" customFormat="1" ht="30.6" customHeight="1" x14ac:dyDescent="0.25">
      <c r="F21"/>
      <c r="G21" s="60" t="s">
        <v>168</v>
      </c>
      <c r="H21" s="34" t="s">
        <v>66</v>
      </c>
      <c r="I21" s="38"/>
      <c r="J21" s="38"/>
      <c r="K21" s="37"/>
      <c r="L21" s="37"/>
      <c r="M21" s="75"/>
      <c r="N21" s="75"/>
      <c r="O21" s="75"/>
      <c r="P21" s="75"/>
      <c r="Q21" s="75"/>
      <c r="R21" s="75"/>
      <c r="S21" s="75"/>
      <c r="T21" s="75"/>
      <c r="U21" s="75"/>
      <c r="V21" s="75"/>
      <c r="W21" s="75"/>
    </row>
    <row r="22" spans="6:23" ht="33" customHeight="1" x14ac:dyDescent="0.25">
      <c r="G22" s="60" t="s">
        <v>170</v>
      </c>
      <c r="H22" s="97" t="s">
        <v>1529</v>
      </c>
      <c r="I22" s="38"/>
      <c r="J22" s="38"/>
      <c r="K22" s="37"/>
      <c r="L22" s="37"/>
      <c r="M22" s="75"/>
      <c r="N22" s="75"/>
      <c r="O22" s="75"/>
      <c r="P22" s="75"/>
      <c r="Q22" s="75"/>
      <c r="R22" s="75"/>
      <c r="S22" s="75"/>
      <c r="T22" s="75"/>
      <c r="U22" s="75"/>
      <c r="V22" s="75"/>
      <c r="W22" s="75"/>
    </row>
    <row r="23" spans="6:23" ht="19.899999999999999" customHeight="1" x14ac:dyDescent="0.25">
      <c r="G23" s="100" t="s">
        <v>171</v>
      </c>
      <c r="H23" s="36" t="s">
        <v>180</v>
      </c>
      <c r="I23" s="38"/>
      <c r="J23" s="37"/>
      <c r="K23" s="37"/>
      <c r="L23" s="37"/>
      <c r="M23" s="75"/>
      <c r="N23" s="75"/>
      <c r="O23" s="75"/>
      <c r="P23" s="75"/>
      <c r="Q23" s="75"/>
      <c r="R23" s="75"/>
      <c r="S23" s="75"/>
      <c r="T23" s="75"/>
      <c r="U23" s="75"/>
      <c r="V23" s="75"/>
      <c r="W23" s="75"/>
    </row>
    <row r="24" spans="6:23" ht="34.9" customHeight="1" x14ac:dyDescent="0.25">
      <c r="G24" s="156"/>
      <c r="H24" s="529" t="s">
        <v>1518</v>
      </c>
      <c r="I24" s="270">
        <v>2022</v>
      </c>
      <c r="J24" s="37"/>
      <c r="L24" s="100"/>
      <c r="M24" s="225"/>
      <c r="N24" s="225"/>
      <c r="O24" s="225"/>
      <c r="P24" s="225"/>
      <c r="Q24" s="225"/>
      <c r="R24" s="75"/>
      <c r="S24" s="75"/>
      <c r="T24" s="75"/>
      <c r="U24" s="75"/>
      <c r="V24" s="75"/>
      <c r="W24" s="75"/>
    </row>
    <row r="25" spans="6:23" ht="34.9" customHeight="1" x14ac:dyDescent="0.25">
      <c r="G25" s="156"/>
      <c r="H25" s="530"/>
      <c r="I25" s="270" t="s">
        <v>1219</v>
      </c>
      <c r="J25" s="37"/>
      <c r="L25" s="100"/>
      <c r="M25" s="225"/>
      <c r="N25" s="225"/>
      <c r="O25" s="225"/>
      <c r="P25" s="225"/>
      <c r="Q25" s="225"/>
      <c r="R25" s="75"/>
      <c r="S25" s="75"/>
      <c r="T25" s="75"/>
      <c r="U25" s="75"/>
      <c r="V25" s="75"/>
      <c r="W25" s="75"/>
    </row>
    <row r="26" spans="6:23" ht="59.45" customHeight="1" x14ac:dyDescent="0.25">
      <c r="G26" s="156"/>
      <c r="H26" s="73" t="s">
        <v>1519</v>
      </c>
      <c r="I26" s="274">
        <v>4294.54</v>
      </c>
      <c r="J26" s="37"/>
      <c r="L26" s="100"/>
      <c r="M26" s="225"/>
      <c r="N26" s="225"/>
      <c r="O26" s="225"/>
      <c r="P26" s="225"/>
      <c r="Q26" s="225"/>
      <c r="R26" s="75"/>
      <c r="S26" s="75"/>
      <c r="T26" s="75"/>
      <c r="U26" s="75"/>
      <c r="V26" s="75"/>
      <c r="W26" s="75"/>
    </row>
    <row r="27" spans="6:23" ht="34.9" customHeight="1" x14ac:dyDescent="0.25">
      <c r="G27" s="37"/>
      <c r="J27" s="37"/>
      <c r="K27" s="37"/>
      <c r="L27" s="37"/>
      <c r="M27" s="75"/>
      <c r="N27" s="75"/>
      <c r="O27" s="75"/>
      <c r="P27" s="75"/>
      <c r="Q27" s="75"/>
      <c r="R27" s="75"/>
      <c r="S27" s="75"/>
      <c r="T27" s="75"/>
      <c r="U27" s="75"/>
      <c r="V27" s="75"/>
      <c r="W27" s="75"/>
    </row>
    <row r="28" spans="6:23" ht="30" customHeight="1" x14ac:dyDescent="0.25">
      <c r="G28" s="60" t="s">
        <v>170</v>
      </c>
      <c r="H28" s="97" t="s">
        <v>1528</v>
      </c>
      <c r="J28" s="38"/>
      <c r="K28" s="37"/>
      <c r="L28" s="37"/>
      <c r="M28" s="75"/>
      <c r="N28" s="75"/>
      <c r="O28" s="75"/>
      <c r="P28" s="75"/>
      <c r="Q28" s="75"/>
      <c r="R28" s="75"/>
      <c r="S28" s="75"/>
      <c r="T28" s="75"/>
      <c r="U28" s="75"/>
      <c r="V28" s="75"/>
      <c r="W28" s="75"/>
    </row>
    <row r="29" spans="6:23" ht="37.15" customHeight="1" x14ac:dyDescent="0.25">
      <c r="G29" s="47" t="s">
        <v>171</v>
      </c>
      <c r="H29" s="36" t="s">
        <v>180</v>
      </c>
      <c r="J29" s="75"/>
      <c r="K29" s="75"/>
      <c r="L29" s="37"/>
      <c r="M29" s="75"/>
      <c r="N29" s="75"/>
      <c r="O29" s="75"/>
      <c r="P29" s="75"/>
      <c r="Q29" s="75"/>
      <c r="R29" s="75"/>
      <c r="S29" s="75"/>
      <c r="T29" s="75"/>
      <c r="U29" s="75"/>
      <c r="V29" s="75"/>
      <c r="W29" s="75"/>
    </row>
    <row r="30" spans="6:23" ht="26.45" customHeight="1" x14ac:dyDescent="0.25">
      <c r="G30" s="75"/>
      <c r="H30" s="529" t="s">
        <v>1518</v>
      </c>
      <c r="I30" s="270">
        <v>2022</v>
      </c>
      <c r="J30" s="75"/>
      <c r="K30" s="75"/>
      <c r="L30" s="75"/>
      <c r="M30" s="75"/>
      <c r="N30" s="75"/>
      <c r="O30" s="75"/>
      <c r="P30" s="75"/>
      <c r="Q30" s="75"/>
      <c r="R30" s="75"/>
      <c r="S30" s="75"/>
      <c r="T30" s="75"/>
      <c r="U30" s="75"/>
      <c r="V30" s="75"/>
      <c r="W30" s="75"/>
    </row>
    <row r="31" spans="6:23" ht="38.450000000000003" customHeight="1" x14ac:dyDescent="0.25">
      <c r="G31" s="75"/>
      <c r="H31" s="530"/>
      <c r="I31" s="270" t="s">
        <v>1219</v>
      </c>
      <c r="J31" s="75"/>
      <c r="K31" s="75"/>
      <c r="L31" s="75"/>
      <c r="M31" s="75"/>
      <c r="N31" s="75"/>
      <c r="O31" s="75"/>
      <c r="P31" s="75"/>
      <c r="Q31" s="75"/>
      <c r="R31" s="75"/>
      <c r="S31" s="75"/>
      <c r="T31" s="75"/>
      <c r="U31" s="75"/>
      <c r="V31" s="75"/>
      <c r="W31" s="75"/>
    </row>
    <row r="32" spans="6:23" ht="49.9" customHeight="1" x14ac:dyDescent="0.25">
      <c r="G32" s="75"/>
      <c r="H32" s="73" t="s">
        <v>1528</v>
      </c>
      <c r="I32" s="274">
        <v>339317.7</v>
      </c>
      <c r="J32" s="75"/>
      <c r="K32" s="75"/>
      <c r="L32" s="75"/>
      <c r="M32" s="75"/>
      <c r="N32" s="75"/>
      <c r="O32" s="75"/>
      <c r="P32" s="75"/>
      <c r="Q32" s="75"/>
      <c r="R32" s="75"/>
      <c r="S32" s="75"/>
      <c r="T32" s="75"/>
      <c r="U32" s="75"/>
      <c r="V32" s="75"/>
      <c r="W32" s="75"/>
    </row>
    <row r="33" spans="7:23" ht="42.6" customHeight="1" x14ac:dyDescent="0.25">
      <c r="G33" s="75"/>
      <c r="H33" s="75"/>
      <c r="I33" s="75"/>
      <c r="J33" s="75"/>
      <c r="K33" s="75"/>
      <c r="L33" s="75"/>
      <c r="M33" s="75"/>
      <c r="N33" s="75"/>
      <c r="O33" s="75"/>
      <c r="P33" s="75"/>
      <c r="Q33" s="75"/>
      <c r="R33" s="75"/>
      <c r="S33" s="75"/>
      <c r="T33" s="75"/>
      <c r="U33" s="75"/>
      <c r="V33" s="75"/>
      <c r="W33" s="75"/>
    </row>
    <row r="34" spans="7:23" ht="165.6" customHeight="1" x14ac:dyDescent="0.25">
      <c r="H34" s="81"/>
      <c r="I34" s="239"/>
      <c r="J34" s="81"/>
      <c r="K34" s="75"/>
      <c r="L34" s="75"/>
      <c r="M34" s="75"/>
      <c r="N34" s="75"/>
      <c r="O34" s="75"/>
      <c r="P34" s="75"/>
      <c r="Q34" s="75"/>
      <c r="R34" s="75"/>
      <c r="S34" s="75"/>
      <c r="T34" s="75"/>
      <c r="U34" s="75"/>
      <c r="V34" s="75"/>
      <c r="W34" s="75"/>
    </row>
    <row r="35" spans="7:23" ht="14.45" customHeight="1" x14ac:dyDescent="0.25">
      <c r="H35" s="81"/>
      <c r="I35" s="239"/>
      <c r="J35" s="81"/>
      <c r="K35" s="75"/>
      <c r="L35" s="75"/>
      <c r="M35" s="75"/>
      <c r="N35" s="75"/>
      <c r="O35" s="75"/>
      <c r="P35" s="75"/>
      <c r="Q35" s="75"/>
      <c r="R35" s="75"/>
      <c r="S35" s="75"/>
      <c r="T35" s="75"/>
      <c r="U35" s="75"/>
      <c r="V35" s="75"/>
      <c r="W35" s="75"/>
    </row>
    <row r="36" spans="7:23" ht="14.45" customHeight="1" x14ac:dyDescent="0.25">
      <c r="H36" s="81"/>
      <c r="I36" s="239"/>
      <c r="J36" s="81"/>
      <c r="K36" s="75"/>
      <c r="L36" s="75"/>
      <c r="M36" s="75"/>
      <c r="N36" s="75"/>
      <c r="O36" s="75"/>
      <c r="P36" s="75"/>
      <c r="Q36" s="75"/>
      <c r="R36" s="75"/>
      <c r="S36" s="75"/>
      <c r="T36" s="75"/>
      <c r="U36" s="75"/>
      <c r="V36" s="75"/>
      <c r="W36" s="75"/>
    </row>
    <row r="37" spans="7:23" ht="14.45" customHeight="1" x14ac:dyDescent="0.25">
      <c r="H37" s="81"/>
      <c r="I37" s="239"/>
      <c r="J37" s="81"/>
      <c r="K37" s="75"/>
      <c r="L37" s="75"/>
      <c r="M37" s="75"/>
      <c r="N37" s="75"/>
      <c r="O37" s="75"/>
      <c r="P37" s="75"/>
      <c r="Q37" s="75"/>
      <c r="R37" s="75"/>
      <c r="S37" s="75"/>
      <c r="T37" s="75"/>
      <c r="U37" s="75"/>
      <c r="V37" s="75"/>
      <c r="W37" s="75"/>
    </row>
    <row r="38" spans="7:23" ht="14.45" customHeight="1" x14ac:dyDescent="0.25">
      <c r="H38" s="81"/>
      <c r="I38" s="239"/>
      <c r="J38" s="81"/>
      <c r="K38" s="75"/>
      <c r="L38" s="75"/>
      <c r="M38" s="75"/>
      <c r="N38" s="75"/>
      <c r="O38" s="75"/>
      <c r="P38" s="75"/>
      <c r="Q38" s="75"/>
      <c r="R38" s="225"/>
      <c r="S38" s="75"/>
      <c r="T38" s="75"/>
      <c r="U38" s="75"/>
      <c r="V38" s="75"/>
      <c r="W38" s="75"/>
    </row>
    <row r="39" spans="7:23" ht="14.45" customHeight="1" x14ac:dyDescent="0.25">
      <c r="H39" s="81"/>
      <c r="I39" s="239"/>
      <c r="J39" s="81"/>
      <c r="K39" s="75"/>
      <c r="L39" s="75"/>
      <c r="M39" s="75"/>
      <c r="N39" s="75"/>
      <c r="O39" s="75"/>
      <c r="P39" s="75"/>
      <c r="Q39" s="75"/>
      <c r="R39" s="75"/>
      <c r="S39" s="75"/>
      <c r="T39" s="75"/>
      <c r="U39" s="75"/>
      <c r="V39" s="75"/>
      <c r="W39" s="75"/>
    </row>
    <row r="40" spans="7:23" ht="14.45" customHeight="1" x14ac:dyDescent="0.25">
      <c r="G40" s="75"/>
      <c r="H40" s="81"/>
      <c r="I40" s="81"/>
      <c r="J40" s="81"/>
      <c r="K40" s="75"/>
      <c r="L40" s="75"/>
      <c r="M40" s="75"/>
      <c r="N40" s="75"/>
      <c r="O40" s="75"/>
      <c r="P40" s="75"/>
      <c r="Q40" s="75"/>
      <c r="R40" s="75"/>
      <c r="S40" s="75"/>
      <c r="T40" s="75"/>
      <c r="U40" s="75"/>
      <c r="V40" s="75"/>
      <c r="W40" s="75"/>
    </row>
    <row r="41" spans="7:23" ht="14.45" customHeight="1" x14ac:dyDescent="0.25">
      <c r="G41" s="225"/>
      <c r="H41" s="214"/>
      <c r="I41" s="81"/>
      <c r="J41" s="81"/>
      <c r="K41" s="75"/>
      <c r="L41" s="75"/>
      <c r="M41" s="75"/>
      <c r="N41" s="75"/>
      <c r="O41" s="75"/>
      <c r="P41" s="75"/>
      <c r="Q41" s="75"/>
      <c r="R41" s="75"/>
      <c r="S41" s="75"/>
      <c r="T41" s="75"/>
      <c r="U41" s="75"/>
      <c r="V41" s="75"/>
      <c r="W41" s="75"/>
    </row>
    <row r="42" spans="7:23" ht="14.45" customHeight="1" x14ac:dyDescent="0.25">
      <c r="G42" s="225"/>
      <c r="H42" s="213"/>
      <c r="I42" s="81"/>
      <c r="J42" s="81"/>
      <c r="K42" s="75"/>
      <c r="L42" s="75"/>
      <c r="M42" s="75"/>
      <c r="N42" s="75"/>
      <c r="O42" s="75"/>
      <c r="P42" s="75"/>
      <c r="Q42" s="75"/>
      <c r="R42" s="75"/>
      <c r="S42" s="75"/>
      <c r="T42" s="75"/>
      <c r="U42" s="75"/>
      <c r="V42" s="75"/>
      <c r="W42" s="75"/>
    </row>
    <row r="43" spans="7:23" ht="14.45" customHeight="1" x14ac:dyDescent="0.25">
      <c r="G43" s="75"/>
      <c r="H43" s="531"/>
      <c r="I43" s="531"/>
      <c r="J43" s="531"/>
      <c r="K43" s="531"/>
      <c r="L43" s="531"/>
      <c r="M43" s="531"/>
      <c r="N43" s="531"/>
      <c r="O43" s="531"/>
      <c r="P43" s="75"/>
      <c r="Q43" s="75"/>
      <c r="R43" s="75"/>
      <c r="S43" s="75"/>
      <c r="T43" s="75"/>
      <c r="U43" s="75"/>
      <c r="V43" s="75"/>
      <c r="W43" s="75"/>
    </row>
    <row r="44" spans="7:23" ht="14.45" hidden="1" customHeight="1" x14ac:dyDescent="0.25">
      <c r="G44" s="75"/>
      <c r="H44" s="81"/>
      <c r="I44" s="81"/>
      <c r="J44" s="81"/>
      <c r="K44" s="75"/>
      <c r="L44" s="75"/>
      <c r="M44" s="75"/>
      <c r="N44" s="75"/>
      <c r="O44" s="75"/>
      <c r="P44" s="75"/>
      <c r="Q44" s="75"/>
      <c r="R44" s="75"/>
      <c r="S44" s="75"/>
      <c r="T44" s="75"/>
      <c r="U44" s="75"/>
      <c r="V44" s="75"/>
      <c r="W44" s="75"/>
    </row>
    <row r="45" spans="7:23" ht="36" hidden="1" customHeight="1" x14ac:dyDescent="0.25">
      <c r="G45" s="225"/>
      <c r="H45" s="214"/>
      <c r="I45" s="81"/>
      <c r="J45" s="81"/>
      <c r="K45" s="75"/>
      <c r="L45" s="75"/>
      <c r="M45" s="75"/>
      <c r="N45" s="75"/>
      <c r="O45" s="75"/>
      <c r="P45" s="75"/>
      <c r="Q45" s="75"/>
      <c r="R45" s="75"/>
      <c r="S45" s="75"/>
      <c r="T45" s="75"/>
      <c r="U45" s="75"/>
      <c r="V45" s="75"/>
      <c r="W45" s="75"/>
    </row>
    <row r="46" spans="7:23" ht="14.45" hidden="1" customHeight="1" x14ac:dyDescent="0.25">
      <c r="G46" s="225"/>
      <c r="H46" s="213"/>
      <c r="I46" s="81"/>
      <c r="J46" s="81"/>
      <c r="K46" s="75"/>
      <c r="L46" s="75"/>
      <c r="M46" s="75"/>
      <c r="N46" s="75"/>
      <c r="O46" s="75"/>
      <c r="P46" s="75"/>
      <c r="Q46" s="75"/>
      <c r="R46" s="75"/>
      <c r="S46" s="75"/>
      <c r="T46" s="75"/>
      <c r="U46" s="75"/>
      <c r="V46" s="75"/>
      <c r="W46" s="75"/>
    </row>
    <row r="47" spans="7:23" ht="14.45" hidden="1" customHeight="1" x14ac:dyDescent="0.25">
      <c r="H47" s="81"/>
      <c r="I47" s="81"/>
      <c r="J47" s="81"/>
      <c r="K47" s="75"/>
      <c r="L47" s="75"/>
      <c r="M47" s="75"/>
      <c r="N47" s="75"/>
      <c r="O47" s="75"/>
      <c r="P47" s="75"/>
      <c r="Q47" s="75"/>
      <c r="R47" s="75"/>
      <c r="S47" s="75"/>
      <c r="T47" s="75"/>
      <c r="U47" s="75"/>
      <c r="V47" s="75"/>
      <c r="W47" s="75"/>
    </row>
    <row r="48" spans="7:23" ht="14.45" hidden="1" customHeight="1" x14ac:dyDescent="0.25">
      <c r="H48" s="81"/>
      <c r="I48" s="215"/>
      <c r="J48" s="81"/>
      <c r="K48" s="75"/>
      <c r="L48" s="75"/>
      <c r="M48" s="75"/>
      <c r="N48" s="75"/>
      <c r="O48" s="75"/>
      <c r="P48" s="75"/>
      <c r="Q48" s="75"/>
      <c r="R48" s="75"/>
      <c r="S48" s="75"/>
      <c r="T48" s="75"/>
      <c r="U48" s="75"/>
      <c r="V48" s="75"/>
      <c r="W48" s="75"/>
    </row>
    <row r="49" spans="7:23" ht="14.45" hidden="1" customHeight="1" x14ac:dyDescent="0.25">
      <c r="H49" s="81"/>
      <c r="I49" s="215"/>
      <c r="J49" s="81"/>
      <c r="K49" s="75"/>
      <c r="L49" s="75"/>
      <c r="M49" s="75"/>
      <c r="N49" s="75"/>
      <c r="O49" s="75"/>
      <c r="P49" s="75"/>
      <c r="Q49" s="75"/>
      <c r="R49" s="75"/>
      <c r="S49" s="75"/>
      <c r="T49" s="75"/>
      <c r="U49" s="75"/>
      <c r="V49" s="75"/>
      <c r="W49" s="75"/>
    </row>
    <row r="50" spans="7:23" ht="14.45" hidden="1" customHeight="1" x14ac:dyDescent="0.25">
      <c r="H50" s="81"/>
      <c r="I50" s="226"/>
      <c r="J50" s="81"/>
      <c r="K50" s="75"/>
      <c r="L50" s="75"/>
      <c r="M50" s="75"/>
      <c r="N50" s="75"/>
      <c r="O50" s="75"/>
      <c r="P50" s="75"/>
      <c r="Q50" s="75"/>
      <c r="R50" s="75"/>
      <c r="S50" s="75"/>
      <c r="T50" s="75"/>
      <c r="U50" s="75"/>
      <c r="V50" s="75"/>
      <c r="W50" s="75"/>
    </row>
    <row r="51" spans="7:23" ht="14.45" hidden="1" customHeight="1" x14ac:dyDescent="0.25">
      <c r="H51" s="81"/>
      <c r="I51" s="215"/>
      <c r="J51" s="81"/>
      <c r="K51" s="75"/>
      <c r="L51" s="75"/>
      <c r="M51" s="75"/>
      <c r="N51" s="75"/>
      <c r="O51" s="75"/>
      <c r="P51" s="75"/>
      <c r="Q51" s="75"/>
      <c r="R51" s="75"/>
      <c r="S51" s="75"/>
      <c r="T51" s="75"/>
      <c r="U51" s="75"/>
      <c r="V51" s="75"/>
      <c r="W51" s="75"/>
    </row>
    <row r="52" spans="7:23" ht="14.45" hidden="1" customHeight="1" x14ac:dyDescent="0.25">
      <c r="G52" s="75"/>
      <c r="H52" s="81"/>
      <c r="I52" s="81"/>
      <c r="J52" s="81"/>
      <c r="K52" s="75"/>
      <c r="L52" s="75"/>
      <c r="M52" s="75"/>
      <c r="N52" s="75"/>
      <c r="O52" s="75"/>
      <c r="P52" s="75"/>
      <c r="Q52" s="75"/>
      <c r="R52" s="75"/>
      <c r="S52" s="75"/>
      <c r="T52" s="75"/>
      <c r="U52" s="75"/>
      <c r="V52" s="75"/>
      <c r="W52" s="75"/>
    </row>
    <row r="53" spans="7:23" ht="14.45" hidden="1" customHeight="1" x14ac:dyDescent="0.25">
      <c r="G53" s="75"/>
      <c r="H53" s="81"/>
      <c r="I53" s="81"/>
      <c r="J53" s="81"/>
      <c r="K53" s="532"/>
      <c r="L53" s="532"/>
      <c r="M53" s="532"/>
      <c r="N53" s="532"/>
      <c r="O53" s="532"/>
      <c r="P53" s="532"/>
      <c r="Q53" s="75"/>
      <c r="R53" s="75"/>
      <c r="S53" s="75"/>
      <c r="T53" s="75"/>
      <c r="U53" s="75"/>
      <c r="V53" s="75"/>
      <c r="W53" s="75"/>
    </row>
    <row r="54" spans="7:23" ht="14.45" hidden="1" customHeight="1" x14ac:dyDescent="0.25">
      <c r="G54" s="225"/>
      <c r="H54" s="214"/>
      <c r="I54" s="81"/>
      <c r="J54" s="81"/>
      <c r="K54" s="532"/>
      <c r="L54" s="532"/>
      <c r="M54" s="532"/>
      <c r="N54" s="532"/>
      <c r="O54" s="532"/>
      <c r="P54" s="532"/>
      <c r="Q54" s="75"/>
      <c r="R54" s="75"/>
      <c r="S54" s="75"/>
      <c r="T54" s="75"/>
      <c r="U54" s="75"/>
      <c r="V54" s="75"/>
      <c r="W54" s="75"/>
    </row>
    <row r="55" spans="7:23" ht="14.45" hidden="1" customHeight="1" x14ac:dyDescent="0.25">
      <c r="G55" s="225"/>
      <c r="H55" s="213"/>
      <c r="I55" s="81"/>
      <c r="J55" s="81"/>
      <c r="K55" s="532"/>
      <c r="L55" s="532"/>
      <c r="M55" s="532"/>
      <c r="N55" s="532"/>
      <c r="O55" s="532"/>
      <c r="P55" s="532"/>
      <c r="Q55" s="75"/>
      <c r="R55" s="75"/>
      <c r="S55" s="75"/>
      <c r="T55" s="75"/>
      <c r="U55" s="75"/>
      <c r="V55" s="75"/>
      <c r="W55" s="75"/>
    </row>
    <row r="56" spans="7:23" ht="14.45" hidden="1" customHeight="1" x14ac:dyDescent="0.25">
      <c r="G56" s="180"/>
      <c r="H56" s="533"/>
      <c r="I56" s="533"/>
      <c r="J56" s="533"/>
      <c r="K56" s="533"/>
      <c r="L56" s="533"/>
      <c r="M56" s="533"/>
      <c r="N56" s="533"/>
      <c r="O56" s="533"/>
      <c r="P56" s="533"/>
      <c r="Q56" s="533"/>
      <c r="R56" s="75"/>
      <c r="S56" s="75"/>
      <c r="T56" s="75"/>
      <c r="U56" s="75"/>
      <c r="V56" s="75"/>
      <c r="W56" s="75"/>
    </row>
    <row r="57" spans="7:23" ht="14.45" hidden="1" customHeight="1" x14ac:dyDescent="0.25">
      <c r="G57" s="75"/>
      <c r="H57" s="81"/>
      <c r="I57" s="81"/>
      <c r="J57" s="81"/>
      <c r="K57" s="75"/>
      <c r="L57" s="75"/>
      <c r="M57" s="75"/>
      <c r="N57" s="75"/>
      <c r="O57" s="75"/>
      <c r="P57" s="75"/>
      <c r="Q57" s="75"/>
      <c r="R57" s="75"/>
      <c r="S57" s="75"/>
      <c r="T57" s="75"/>
      <c r="U57" s="75"/>
      <c r="V57" s="75"/>
      <c r="W57" s="75"/>
    </row>
    <row r="58" spans="7:23" ht="14.45" hidden="1" customHeight="1" x14ac:dyDescent="0.25">
      <c r="G58" s="213"/>
      <c r="H58" s="215"/>
      <c r="I58" s="81"/>
      <c r="J58" s="81"/>
      <c r="K58" s="75"/>
      <c r="L58" s="75"/>
      <c r="M58" s="75"/>
      <c r="N58" s="75"/>
      <c r="O58" s="75"/>
      <c r="P58" s="75"/>
      <c r="Q58" s="75"/>
      <c r="R58" s="75"/>
      <c r="S58" s="75"/>
      <c r="T58" s="75"/>
      <c r="U58" s="75"/>
      <c r="V58" s="75"/>
      <c r="W58" s="75"/>
    </row>
    <row r="59" spans="7:23" ht="14.45" hidden="1" customHeight="1" x14ac:dyDescent="0.25">
      <c r="G59" s="75"/>
      <c r="H59" s="81"/>
      <c r="I59" s="81"/>
      <c r="J59" s="81"/>
      <c r="K59" s="75"/>
      <c r="L59" s="75"/>
      <c r="M59" s="75"/>
      <c r="N59" s="75"/>
      <c r="O59" s="75"/>
      <c r="P59" s="75"/>
      <c r="Q59" s="75"/>
      <c r="R59" s="75"/>
      <c r="S59" s="75"/>
      <c r="T59" s="75"/>
      <c r="U59" s="75"/>
      <c r="V59" s="75"/>
      <c r="W59" s="75"/>
    </row>
    <row r="60" spans="7:23" ht="14.45" hidden="1" customHeight="1" x14ac:dyDescent="0.25">
      <c r="G60" s="75"/>
      <c r="H60" s="81"/>
      <c r="I60" s="81"/>
      <c r="J60" s="81"/>
      <c r="K60" s="75"/>
      <c r="L60" s="75"/>
      <c r="M60" s="75"/>
      <c r="N60" s="75"/>
      <c r="O60" s="75"/>
      <c r="P60" s="75"/>
      <c r="Q60" s="75"/>
      <c r="R60" s="75"/>
      <c r="S60" s="75"/>
      <c r="T60" s="75"/>
      <c r="U60" s="75"/>
      <c r="V60" s="75"/>
      <c r="W60" s="75"/>
    </row>
    <row r="61" spans="7:23" ht="14.45" hidden="1" customHeight="1" x14ac:dyDescent="0.25">
      <c r="G61" s="75"/>
      <c r="H61" s="81"/>
      <c r="I61" s="81"/>
      <c r="J61" s="81"/>
      <c r="K61" s="75"/>
      <c r="L61" s="75"/>
      <c r="M61" s="75"/>
      <c r="N61" s="75"/>
      <c r="O61" s="75"/>
      <c r="P61" s="75"/>
      <c r="Q61" s="75"/>
      <c r="R61" s="75"/>
      <c r="S61" s="75"/>
      <c r="T61" s="75"/>
      <c r="U61" s="75"/>
      <c r="V61" s="75"/>
      <c r="W61" s="75"/>
    </row>
    <row r="62" spans="7:23" ht="14.45" hidden="1" customHeight="1" x14ac:dyDescent="0.25">
      <c r="G62" s="75"/>
      <c r="H62" s="81"/>
      <c r="I62" s="81"/>
      <c r="J62" s="81"/>
      <c r="K62" s="75"/>
      <c r="L62" s="75"/>
      <c r="M62" s="75"/>
      <c r="N62" s="75"/>
      <c r="O62" s="75"/>
      <c r="P62" s="75"/>
      <c r="Q62" s="75"/>
      <c r="R62" s="75"/>
      <c r="S62" s="75"/>
      <c r="T62" s="75"/>
      <c r="U62" s="75"/>
      <c r="V62" s="75"/>
      <c r="W62" s="75"/>
    </row>
    <row r="63" spans="7:23" ht="14.45" hidden="1" customHeight="1" x14ac:dyDescent="0.25">
      <c r="G63" s="75"/>
      <c r="H63" s="81"/>
      <c r="I63" s="81"/>
      <c r="J63" s="81"/>
      <c r="K63" s="75"/>
      <c r="L63" s="75"/>
      <c r="M63" s="75"/>
      <c r="N63" s="75"/>
      <c r="O63" s="75"/>
      <c r="P63" s="75"/>
      <c r="Q63" s="75"/>
      <c r="S63" s="75"/>
      <c r="T63" s="75"/>
      <c r="U63" s="75"/>
      <c r="V63" s="75"/>
      <c r="W63" s="75"/>
    </row>
    <row r="64" spans="7:23" ht="14.45" hidden="1" customHeight="1" x14ac:dyDescent="0.25">
      <c r="G64" s="75"/>
      <c r="H64" s="81"/>
      <c r="I64" s="81"/>
      <c r="J64" s="81"/>
      <c r="K64" s="75"/>
      <c r="L64" s="75"/>
      <c r="M64" s="75"/>
      <c r="N64" s="75"/>
      <c r="O64" s="75"/>
      <c r="P64" s="75"/>
      <c r="Q64" s="75"/>
      <c r="S64" s="75"/>
      <c r="T64" s="75"/>
      <c r="U64" s="75"/>
      <c r="V64" s="75"/>
      <c r="W64" s="75"/>
    </row>
    <row r="65" spans="7:23" ht="14.45" hidden="1" customHeight="1" x14ac:dyDescent="0.25">
      <c r="G65" s="75"/>
      <c r="H65" s="81"/>
      <c r="I65" s="81"/>
      <c r="J65" s="81"/>
      <c r="K65" s="75"/>
      <c r="L65" s="75"/>
      <c r="M65" s="75"/>
      <c r="N65" s="75"/>
      <c r="O65" s="75"/>
      <c r="P65" s="75"/>
      <c r="Q65" s="75"/>
      <c r="S65" s="75"/>
      <c r="T65" s="75"/>
      <c r="U65" s="75"/>
      <c r="V65" s="75"/>
      <c r="W65" s="75"/>
    </row>
    <row r="66" spans="7:23" ht="14.45" hidden="1" customHeight="1" x14ac:dyDescent="0.25">
      <c r="G66" s="75"/>
      <c r="H66" s="81"/>
      <c r="I66" s="81"/>
      <c r="J66" s="81"/>
      <c r="K66" s="75"/>
      <c r="L66" s="75"/>
      <c r="M66" s="75"/>
      <c r="N66" s="75"/>
      <c r="O66" s="75"/>
      <c r="P66" s="75"/>
      <c r="Q66" s="75"/>
      <c r="R66" s="75"/>
      <c r="S66" s="75"/>
      <c r="T66" s="75"/>
      <c r="U66" s="75"/>
      <c r="V66" s="75"/>
      <c r="W66" s="75"/>
    </row>
    <row r="67" spans="7:23" ht="14.45" hidden="1" customHeight="1" x14ac:dyDescent="0.25">
      <c r="G67" s="75"/>
      <c r="H67" s="81"/>
      <c r="I67" s="81"/>
      <c r="J67" s="81"/>
      <c r="K67" s="75"/>
      <c r="L67" s="75"/>
      <c r="M67" s="75"/>
      <c r="N67" s="75"/>
      <c r="O67" s="75"/>
      <c r="P67" s="75"/>
      <c r="Q67" s="75"/>
      <c r="R67" s="75"/>
      <c r="S67" s="75"/>
      <c r="T67" s="75"/>
      <c r="U67" s="75"/>
      <c r="V67" s="75"/>
      <c r="W67" s="75"/>
    </row>
    <row r="68" spans="7:23" ht="14.45" hidden="1" customHeight="1" x14ac:dyDescent="0.25">
      <c r="G68" s="75"/>
      <c r="H68" s="81"/>
      <c r="I68" s="81"/>
      <c r="J68" s="81"/>
      <c r="K68" s="75"/>
      <c r="L68" s="75"/>
      <c r="M68" s="75"/>
      <c r="N68" s="75"/>
      <c r="O68" s="75"/>
      <c r="P68" s="75"/>
      <c r="Q68" s="75"/>
      <c r="R68" s="75"/>
      <c r="S68" s="75"/>
      <c r="T68" s="75"/>
      <c r="U68" s="75"/>
      <c r="V68" s="75"/>
      <c r="W68" s="75"/>
    </row>
    <row r="69" spans="7:23" ht="14.45" hidden="1" customHeight="1" x14ac:dyDescent="0.25">
      <c r="G69" s="75"/>
      <c r="H69" s="81"/>
      <c r="I69" s="81"/>
      <c r="J69" s="81"/>
      <c r="K69" s="75"/>
      <c r="L69" s="75"/>
      <c r="M69" s="75"/>
      <c r="N69" s="75"/>
      <c r="O69" s="75"/>
      <c r="P69" s="75"/>
      <c r="Q69" s="75"/>
      <c r="R69" s="75"/>
      <c r="S69" s="75"/>
      <c r="T69" s="75"/>
      <c r="U69" s="75"/>
      <c r="V69" s="75"/>
      <c r="W69" s="75"/>
    </row>
    <row r="70" spans="7:23" ht="14.45" hidden="1" customHeight="1" x14ac:dyDescent="0.25">
      <c r="G70" s="75"/>
      <c r="H70" s="81"/>
      <c r="I70" s="81"/>
      <c r="J70" s="81"/>
      <c r="K70" s="75"/>
      <c r="L70" s="75"/>
      <c r="M70" s="75"/>
      <c r="N70" s="75"/>
      <c r="O70" s="75"/>
      <c r="P70" s="75"/>
      <c r="Q70" s="75"/>
      <c r="R70" s="75"/>
      <c r="S70" s="75"/>
      <c r="T70" s="75"/>
      <c r="U70" s="75"/>
      <c r="V70" s="75"/>
      <c r="W70" s="75"/>
    </row>
    <row r="71" spans="7:23" ht="14.45" hidden="1" customHeight="1" x14ac:dyDescent="0.25">
      <c r="G71" s="75"/>
      <c r="H71" s="81"/>
      <c r="I71" s="81"/>
      <c r="J71" s="81"/>
      <c r="K71" s="75"/>
      <c r="L71" s="75"/>
      <c r="M71" s="75"/>
      <c r="N71" s="75"/>
      <c r="O71" s="75"/>
      <c r="P71" s="75"/>
      <c r="Q71" s="75"/>
      <c r="R71" s="75"/>
      <c r="S71" s="75"/>
      <c r="T71" s="75"/>
      <c r="U71" s="75"/>
      <c r="V71" s="75"/>
      <c r="W71" s="75"/>
    </row>
    <row r="72" spans="7:23" ht="14.45" hidden="1" customHeight="1" x14ac:dyDescent="0.25">
      <c r="G72" s="75"/>
      <c r="H72" s="81"/>
      <c r="I72" s="81"/>
      <c r="J72" s="81"/>
      <c r="K72" s="75"/>
      <c r="L72" s="75"/>
      <c r="M72" s="75"/>
      <c r="N72" s="75"/>
      <c r="O72" s="75"/>
      <c r="P72" s="75"/>
      <c r="Q72" s="75"/>
      <c r="R72" s="75"/>
      <c r="S72" s="75"/>
      <c r="T72" s="75"/>
      <c r="U72" s="75"/>
      <c r="V72" s="75"/>
      <c r="W72" s="75"/>
    </row>
    <row r="73" spans="7:23" ht="14.45" hidden="1" customHeight="1" x14ac:dyDescent="0.25">
      <c r="G73" s="75"/>
      <c r="H73" s="81"/>
      <c r="I73" s="81"/>
      <c r="J73" s="81"/>
      <c r="K73" s="75"/>
      <c r="L73" s="75"/>
      <c r="M73" s="75"/>
      <c r="N73" s="75"/>
      <c r="O73" s="75"/>
      <c r="P73" s="75"/>
      <c r="Q73" s="75"/>
      <c r="R73" s="75"/>
      <c r="S73" s="75"/>
      <c r="T73" s="75"/>
      <c r="U73" s="75"/>
      <c r="V73" s="75"/>
      <c r="W73" s="75"/>
    </row>
    <row r="74" spans="7:23" ht="14.45" hidden="1" customHeight="1" x14ac:dyDescent="0.25">
      <c r="G74" s="75"/>
      <c r="H74" s="81"/>
      <c r="I74" s="81"/>
      <c r="J74" s="81"/>
      <c r="K74" s="75"/>
      <c r="L74" s="75"/>
      <c r="M74" s="75"/>
      <c r="N74" s="75"/>
      <c r="O74" s="75"/>
      <c r="P74" s="75"/>
      <c r="Q74" s="75"/>
      <c r="R74" s="75"/>
      <c r="S74" s="75"/>
      <c r="T74" s="75"/>
      <c r="U74" s="75"/>
      <c r="V74" s="75"/>
      <c r="W74" s="75"/>
    </row>
    <row r="75" spans="7:23" ht="14.45" hidden="1" customHeight="1" x14ac:dyDescent="0.25">
      <c r="G75" s="75"/>
      <c r="H75" s="81"/>
      <c r="I75" s="81"/>
      <c r="J75" s="81"/>
      <c r="K75" s="75"/>
      <c r="L75" s="75"/>
      <c r="M75" s="75"/>
      <c r="N75" s="75"/>
      <c r="O75" s="75"/>
      <c r="P75" s="75"/>
      <c r="Q75" s="75"/>
      <c r="R75" s="75"/>
      <c r="S75" s="75"/>
      <c r="T75" s="75"/>
      <c r="U75" s="75"/>
      <c r="V75" s="75"/>
      <c r="W75" s="75"/>
    </row>
    <row r="76" spans="7:23" ht="14.45" hidden="1" customHeight="1" x14ac:dyDescent="0.25">
      <c r="G76" s="75"/>
      <c r="H76" s="81"/>
      <c r="I76" s="81"/>
      <c r="J76" s="81"/>
      <c r="K76" s="75"/>
      <c r="L76" s="75"/>
      <c r="M76" s="75"/>
      <c r="N76" s="75"/>
      <c r="O76" s="75"/>
      <c r="P76" s="75"/>
      <c r="Q76" s="75"/>
      <c r="R76" s="75"/>
      <c r="S76" s="75"/>
      <c r="T76" s="75"/>
      <c r="U76" s="75"/>
      <c r="V76" s="75"/>
      <c r="W76" s="75"/>
    </row>
    <row r="77" spans="7:23" ht="14.45" hidden="1" customHeight="1" x14ac:dyDescent="0.25">
      <c r="G77" s="75"/>
      <c r="H77" s="81"/>
      <c r="I77" s="81"/>
      <c r="J77" s="81"/>
      <c r="K77" s="75"/>
      <c r="L77" s="75"/>
      <c r="M77" s="75"/>
      <c r="N77" s="75"/>
      <c r="O77" s="75"/>
      <c r="P77" s="75"/>
      <c r="Q77" s="75"/>
      <c r="R77" s="75"/>
      <c r="S77" s="75"/>
      <c r="T77" s="75"/>
      <c r="U77" s="75"/>
      <c r="V77" s="75"/>
      <c r="W77" s="75"/>
    </row>
    <row r="78" spans="7:23" ht="14.45" hidden="1" customHeight="1" x14ac:dyDescent="0.25">
      <c r="G78" s="75"/>
      <c r="H78" s="81"/>
      <c r="I78" s="81"/>
      <c r="J78" s="81"/>
      <c r="K78" s="75"/>
      <c r="L78" s="75"/>
      <c r="M78" s="75"/>
      <c r="N78" s="75"/>
      <c r="O78" s="75"/>
      <c r="P78" s="75"/>
      <c r="Q78" s="75"/>
      <c r="R78" s="75"/>
      <c r="S78" s="75"/>
      <c r="T78" s="75"/>
      <c r="U78" s="75"/>
      <c r="V78" s="75"/>
      <c r="W78" s="75"/>
    </row>
    <row r="79" spans="7:23" ht="14.45" hidden="1" customHeight="1" x14ac:dyDescent="0.25">
      <c r="G79" s="75"/>
      <c r="H79" s="81"/>
      <c r="I79" s="81"/>
      <c r="J79" s="81"/>
      <c r="K79" s="75"/>
      <c r="L79" s="75"/>
      <c r="M79" s="75"/>
      <c r="N79" s="75"/>
      <c r="O79" s="75"/>
      <c r="P79" s="75"/>
      <c r="Q79" s="75"/>
      <c r="R79" s="75"/>
      <c r="S79" s="75"/>
      <c r="T79" s="75"/>
      <c r="U79" s="75"/>
      <c r="V79" s="75"/>
      <c r="W79" s="75"/>
    </row>
    <row r="80" spans="7:23" ht="14.45" hidden="1" customHeight="1" x14ac:dyDescent="0.25">
      <c r="G80" s="81"/>
      <c r="H80" s="81"/>
      <c r="I80" s="81"/>
      <c r="J80" s="81"/>
      <c r="K80" s="81"/>
      <c r="L80" s="81"/>
      <c r="M80" s="81"/>
      <c r="N80" s="81"/>
      <c r="O80" s="81"/>
      <c r="P80" s="81"/>
      <c r="Q80" s="75"/>
      <c r="R80" s="75"/>
      <c r="S80" s="75"/>
      <c r="T80" s="75"/>
      <c r="U80" s="75"/>
      <c r="V80" s="75"/>
      <c r="W80" s="75"/>
    </row>
    <row r="81" spans="7:23" ht="14.45" hidden="1" customHeight="1" x14ac:dyDescent="0.25">
      <c r="G81" s="81"/>
      <c r="H81" s="81"/>
      <c r="I81" s="81"/>
      <c r="J81" s="81"/>
      <c r="K81" s="81"/>
      <c r="L81" s="81"/>
      <c r="M81" s="81"/>
      <c r="N81" s="81"/>
      <c r="O81" s="81"/>
      <c r="P81" s="81"/>
      <c r="Q81" s="75"/>
      <c r="R81" s="75"/>
      <c r="S81" s="75"/>
      <c r="T81" s="75"/>
      <c r="U81" s="75"/>
      <c r="V81" s="75"/>
      <c r="W81" s="75"/>
    </row>
    <row r="82" spans="7:23" ht="14.45" hidden="1" customHeight="1" x14ac:dyDescent="0.25">
      <c r="G82" s="81"/>
      <c r="H82" s="81"/>
      <c r="I82" s="81"/>
      <c r="J82" s="81"/>
      <c r="K82" s="81"/>
      <c r="L82" s="81"/>
      <c r="M82" s="81"/>
      <c r="N82" s="81"/>
      <c r="O82" s="81"/>
      <c r="P82" s="81"/>
      <c r="Q82" s="75"/>
      <c r="R82" s="75"/>
      <c r="S82" s="75"/>
      <c r="T82" s="75"/>
      <c r="U82" s="75"/>
      <c r="V82" s="75"/>
      <c r="W82" s="75"/>
    </row>
    <row r="83" spans="7:23" ht="14.45" hidden="1" customHeight="1" x14ac:dyDescent="0.25">
      <c r="G83" s="81"/>
      <c r="H83" s="81"/>
      <c r="I83" s="81"/>
      <c r="J83" s="81"/>
      <c r="K83" s="81"/>
      <c r="L83" s="81"/>
      <c r="M83" s="81"/>
      <c r="N83" s="81"/>
      <c r="O83" s="81"/>
      <c r="P83" s="81"/>
      <c r="Q83" s="75"/>
      <c r="R83" s="75"/>
      <c r="S83" s="75"/>
      <c r="T83" s="75"/>
      <c r="U83" s="75"/>
      <c r="V83" s="75"/>
      <c r="W83" s="75"/>
    </row>
    <row r="84" spans="7:23" ht="14.45" hidden="1" customHeight="1" x14ac:dyDescent="0.25">
      <c r="G84" s="81"/>
      <c r="H84" s="81"/>
      <c r="I84" s="81"/>
      <c r="J84" s="81"/>
      <c r="K84" s="81"/>
      <c r="L84" s="81"/>
      <c r="M84" s="81"/>
      <c r="N84" s="81"/>
      <c r="O84" s="81"/>
      <c r="P84" s="81"/>
      <c r="Q84" s="75"/>
      <c r="R84" s="75"/>
      <c r="S84" s="75"/>
      <c r="T84" s="75"/>
      <c r="U84" s="75"/>
      <c r="V84" s="75"/>
      <c r="W84" s="75"/>
    </row>
    <row r="85" spans="7:23" ht="14.45" hidden="1" customHeight="1" x14ac:dyDescent="0.25">
      <c r="G85" s="81"/>
      <c r="H85" s="81"/>
      <c r="I85" s="81"/>
      <c r="J85" s="81"/>
      <c r="K85" s="81"/>
      <c r="L85" s="81"/>
      <c r="M85" s="81"/>
      <c r="N85" s="81"/>
      <c r="O85" s="81"/>
      <c r="P85" s="81"/>
      <c r="Q85" s="75"/>
      <c r="R85" s="75"/>
      <c r="S85" s="75"/>
      <c r="T85" s="75"/>
      <c r="U85" s="75"/>
      <c r="V85" s="75"/>
      <c r="W85" s="75"/>
    </row>
    <row r="86" spans="7:23" ht="14.45" hidden="1" customHeight="1" x14ac:dyDescent="0.25">
      <c r="G86" s="81"/>
      <c r="H86" s="81"/>
      <c r="I86" s="81"/>
      <c r="J86" s="81"/>
      <c r="K86" s="81"/>
      <c r="L86" s="81"/>
      <c r="M86" s="81"/>
      <c r="N86" s="81"/>
      <c r="O86" s="81"/>
      <c r="P86" s="81"/>
      <c r="Q86" s="75"/>
      <c r="R86" s="75"/>
      <c r="S86" s="75"/>
      <c r="T86" s="75"/>
      <c r="U86" s="75"/>
      <c r="V86" s="75"/>
      <c r="W86" s="75"/>
    </row>
    <row r="87" spans="7:23" ht="14.45" hidden="1" customHeight="1" x14ac:dyDescent="0.25">
      <c r="G87" s="81"/>
      <c r="H87" s="81"/>
      <c r="I87" s="81"/>
      <c r="J87" s="81"/>
      <c r="K87" s="81"/>
      <c r="L87" s="81"/>
      <c r="M87" s="81"/>
      <c r="N87" s="81"/>
      <c r="O87" s="81"/>
      <c r="P87" s="81"/>
      <c r="Q87" s="75"/>
      <c r="R87" s="75"/>
      <c r="S87" s="75"/>
      <c r="T87" s="75"/>
      <c r="U87" s="75"/>
      <c r="V87" s="75"/>
      <c r="W87" s="75"/>
    </row>
    <row r="88" spans="7:23" ht="14.45" hidden="1" customHeight="1" x14ac:dyDescent="0.25">
      <c r="G88" s="81"/>
      <c r="H88" s="81"/>
      <c r="I88" s="81"/>
      <c r="J88" s="81"/>
      <c r="K88" s="81"/>
      <c r="L88" s="81"/>
      <c r="M88" s="81"/>
      <c r="N88" s="81"/>
      <c r="O88" s="81"/>
      <c r="P88" s="81"/>
      <c r="Q88" s="75"/>
      <c r="R88" s="75"/>
      <c r="S88" s="75"/>
      <c r="T88" s="75"/>
      <c r="U88" s="75"/>
      <c r="V88" s="75"/>
      <c r="W88" s="75"/>
    </row>
    <row r="89" spans="7:23" ht="14.45" hidden="1" customHeight="1" x14ac:dyDescent="0.25">
      <c r="G89" s="81"/>
      <c r="H89" s="81"/>
      <c r="I89" s="81"/>
      <c r="J89" s="81"/>
      <c r="K89" s="81"/>
      <c r="L89" s="81"/>
      <c r="M89" s="81"/>
      <c r="N89" s="81"/>
      <c r="O89" s="81"/>
      <c r="P89" s="81"/>
      <c r="Q89" s="75"/>
      <c r="R89" s="75"/>
      <c r="S89" s="75"/>
      <c r="T89" s="75"/>
      <c r="U89" s="75"/>
      <c r="V89" s="75"/>
      <c r="W89" s="75"/>
    </row>
    <row r="90" spans="7:23" ht="14.45" hidden="1" customHeight="1" x14ac:dyDescent="0.25">
      <c r="G90" s="81"/>
      <c r="H90" s="81"/>
      <c r="I90" s="81"/>
      <c r="J90" s="81"/>
      <c r="K90" s="81"/>
      <c r="L90" s="81"/>
      <c r="M90" s="81"/>
      <c r="N90" s="81"/>
      <c r="O90" s="81"/>
      <c r="P90" s="81"/>
      <c r="Q90" s="75"/>
      <c r="R90" s="75"/>
      <c r="S90" s="75"/>
      <c r="T90" s="75"/>
      <c r="U90" s="75"/>
      <c r="V90" s="75"/>
      <c r="W90" s="75"/>
    </row>
    <row r="91" spans="7:23" ht="14.45" hidden="1" customHeight="1" x14ac:dyDescent="0.25">
      <c r="G91" s="81"/>
      <c r="H91" s="81"/>
      <c r="I91" s="81"/>
      <c r="J91" s="81"/>
      <c r="K91" s="81"/>
      <c r="L91" s="81"/>
      <c r="M91" s="81"/>
      <c r="N91" s="81"/>
      <c r="O91" s="81"/>
      <c r="P91" s="81"/>
      <c r="Q91" s="75"/>
      <c r="R91" s="75"/>
      <c r="S91" s="75"/>
      <c r="T91" s="75"/>
      <c r="U91" s="75"/>
      <c r="V91" s="75"/>
      <c r="W91" s="75"/>
    </row>
    <row r="92" spans="7:23" ht="14.45" hidden="1" customHeight="1" x14ac:dyDescent="0.25">
      <c r="G92" s="81"/>
      <c r="H92" s="81"/>
      <c r="I92" s="81"/>
      <c r="J92" s="81"/>
      <c r="K92" s="81"/>
      <c r="L92" s="81"/>
      <c r="M92" s="81"/>
      <c r="N92" s="81"/>
      <c r="O92" s="81"/>
      <c r="P92" s="81"/>
      <c r="Q92" s="75"/>
      <c r="R92" s="75"/>
      <c r="S92" s="75"/>
      <c r="T92" s="75"/>
      <c r="U92" s="75"/>
      <c r="V92" s="75"/>
      <c r="W92" s="75"/>
    </row>
    <row r="93" spans="7:23" ht="14.45" hidden="1" customHeight="1" x14ac:dyDescent="0.25">
      <c r="G93" s="81"/>
      <c r="H93" s="81"/>
      <c r="I93" s="81"/>
      <c r="J93" s="81"/>
      <c r="K93" s="81"/>
      <c r="L93" s="81"/>
      <c r="M93" s="81"/>
      <c r="N93" s="81"/>
      <c r="O93" s="81"/>
      <c r="P93" s="81"/>
      <c r="Q93" s="75"/>
      <c r="R93" s="75"/>
      <c r="S93" s="75"/>
      <c r="T93" s="75"/>
      <c r="U93" s="75"/>
      <c r="V93" s="75"/>
      <c r="W93" s="75"/>
    </row>
    <row r="94" spans="7:23" ht="14.45" hidden="1" customHeight="1" x14ac:dyDescent="0.25">
      <c r="G94" s="81"/>
      <c r="H94" s="81"/>
      <c r="I94" s="81"/>
      <c r="J94" s="81"/>
      <c r="K94" s="81"/>
      <c r="L94" s="81"/>
      <c r="M94" s="81"/>
      <c r="N94" s="81"/>
      <c r="O94" s="81"/>
      <c r="P94" s="81"/>
      <c r="Q94" s="75"/>
      <c r="R94" s="75"/>
      <c r="S94" s="75"/>
      <c r="T94" s="75"/>
      <c r="U94" s="75"/>
      <c r="V94" s="75"/>
      <c r="W94" s="75"/>
    </row>
    <row r="95" spans="7:23" ht="14.45" hidden="1" customHeight="1" x14ac:dyDescent="0.25">
      <c r="G95" s="81"/>
      <c r="H95" s="81"/>
      <c r="I95" s="81"/>
      <c r="J95" s="81"/>
      <c r="K95" s="81"/>
      <c r="L95" s="81"/>
      <c r="M95" s="81"/>
      <c r="N95" s="81"/>
      <c r="O95" s="81"/>
      <c r="P95" s="81"/>
      <c r="Q95" s="75"/>
      <c r="R95" s="75"/>
      <c r="S95" s="75"/>
      <c r="T95" s="75"/>
      <c r="U95" s="75"/>
      <c r="V95" s="75"/>
      <c r="W95" s="75"/>
    </row>
    <row r="96" spans="7:23" ht="14.45" hidden="1" customHeight="1" x14ac:dyDescent="0.25">
      <c r="G96" s="81"/>
      <c r="H96" s="81"/>
      <c r="I96" s="81"/>
      <c r="J96" s="81"/>
      <c r="K96" s="81"/>
      <c r="L96" s="81"/>
      <c r="M96" s="81"/>
      <c r="N96" s="81"/>
      <c r="O96" s="81"/>
      <c r="P96" s="81"/>
      <c r="Q96" s="75"/>
      <c r="R96" s="75"/>
      <c r="S96" s="75"/>
      <c r="T96" s="75"/>
      <c r="U96" s="75"/>
      <c r="V96" s="75"/>
      <c r="W96" s="75"/>
    </row>
    <row r="97" spans="7:23" ht="14.45" hidden="1" customHeight="1" x14ac:dyDescent="0.25">
      <c r="G97" s="81"/>
      <c r="H97" s="81"/>
      <c r="I97" s="81"/>
      <c r="J97" s="81"/>
      <c r="K97" s="81"/>
      <c r="L97" s="81"/>
      <c r="M97" s="81"/>
      <c r="N97" s="81"/>
      <c r="O97" s="81"/>
      <c r="P97" s="81"/>
      <c r="Q97" s="75"/>
      <c r="R97" s="75"/>
      <c r="S97" s="75"/>
      <c r="T97" s="75"/>
      <c r="U97" s="75"/>
      <c r="V97" s="75"/>
      <c r="W97" s="75"/>
    </row>
    <row r="98" spans="7:23" ht="14.45" hidden="1" customHeight="1" x14ac:dyDescent="0.25">
      <c r="G98" s="81"/>
      <c r="H98" s="81"/>
      <c r="I98" s="81"/>
      <c r="J98" s="81"/>
      <c r="K98" s="81"/>
      <c r="L98" s="81"/>
      <c r="M98" s="81"/>
      <c r="N98" s="81"/>
      <c r="O98" s="81"/>
      <c r="P98" s="81"/>
      <c r="Q98" s="75"/>
      <c r="R98" s="75"/>
      <c r="S98" s="75"/>
      <c r="T98" s="75"/>
      <c r="U98" s="75"/>
      <c r="V98" s="75"/>
      <c r="W98" s="75"/>
    </row>
    <row r="99" spans="7:23" ht="14.45" hidden="1" customHeight="1" x14ac:dyDescent="0.25">
      <c r="G99" s="81"/>
      <c r="H99" s="81"/>
      <c r="I99" s="81"/>
      <c r="J99" s="81"/>
      <c r="K99" s="81"/>
      <c r="L99" s="81"/>
      <c r="M99" s="81"/>
      <c r="N99" s="81"/>
      <c r="O99" s="81"/>
      <c r="P99" s="81"/>
      <c r="Q99" s="75"/>
      <c r="R99" s="75"/>
      <c r="S99" s="75"/>
      <c r="T99" s="75"/>
      <c r="U99" s="75"/>
      <c r="V99" s="75"/>
      <c r="W99" s="75"/>
    </row>
    <row r="100" spans="7:23" ht="14.45" hidden="1" customHeight="1" x14ac:dyDescent="0.25">
      <c r="G100" s="81"/>
      <c r="H100" s="81"/>
      <c r="I100" s="81"/>
      <c r="J100" s="81"/>
      <c r="K100" s="81"/>
      <c r="L100" s="81"/>
      <c r="M100" s="81"/>
      <c r="N100" s="81"/>
      <c r="O100" s="81"/>
      <c r="P100" s="81"/>
      <c r="Q100" s="75"/>
      <c r="R100" s="75"/>
      <c r="S100" s="75"/>
      <c r="T100" s="75"/>
      <c r="U100" s="75"/>
      <c r="V100" s="75"/>
      <c r="W100" s="75"/>
    </row>
    <row r="101" spans="7:23" ht="14.45" hidden="1" customHeight="1" x14ac:dyDescent="0.25">
      <c r="G101" s="81"/>
      <c r="H101" s="81"/>
      <c r="I101" s="81"/>
      <c r="J101" s="81"/>
      <c r="K101" s="81"/>
      <c r="L101" s="81"/>
      <c r="M101" s="81"/>
      <c r="N101" s="81"/>
      <c r="O101" s="81"/>
      <c r="P101" s="81"/>
      <c r="Q101" s="75"/>
      <c r="R101" s="75"/>
      <c r="S101" s="75"/>
      <c r="T101" s="75"/>
      <c r="U101" s="75"/>
      <c r="V101" s="75"/>
      <c r="W101" s="75"/>
    </row>
    <row r="102" spans="7:23" ht="14.45" hidden="1" customHeight="1" x14ac:dyDescent="0.25">
      <c r="G102" s="81"/>
      <c r="H102" s="81"/>
      <c r="I102" s="81"/>
      <c r="J102" s="81"/>
      <c r="K102" s="81"/>
      <c r="L102" s="81"/>
      <c r="M102" s="81"/>
      <c r="N102" s="81"/>
      <c r="O102" s="81"/>
      <c r="P102" s="81"/>
      <c r="Q102" s="75"/>
      <c r="R102" s="75"/>
      <c r="S102" s="75"/>
      <c r="T102" s="75"/>
      <c r="U102" s="75"/>
      <c r="V102" s="75"/>
      <c r="W102" s="75"/>
    </row>
    <row r="103" spans="7:23" ht="14.45" hidden="1" customHeight="1" x14ac:dyDescent="0.25">
      <c r="G103" s="81"/>
      <c r="H103" s="81"/>
      <c r="I103" s="81"/>
      <c r="J103" s="81"/>
      <c r="K103" s="81"/>
      <c r="L103" s="81"/>
      <c r="M103" s="81"/>
      <c r="N103" s="81"/>
      <c r="O103" s="81"/>
      <c r="P103" s="81"/>
      <c r="Q103" s="75"/>
      <c r="R103" s="75"/>
      <c r="S103" s="75"/>
      <c r="T103" s="75"/>
      <c r="U103" s="75"/>
      <c r="V103" s="75"/>
      <c r="W103" s="75"/>
    </row>
    <row r="104" spans="7:23" ht="14.45" hidden="1" customHeight="1" x14ac:dyDescent="0.25">
      <c r="G104" s="81"/>
      <c r="H104" s="81"/>
      <c r="I104" s="81"/>
      <c r="J104" s="81"/>
      <c r="K104" s="81"/>
      <c r="L104" s="81"/>
      <c r="M104" s="81"/>
      <c r="N104" s="81"/>
      <c r="O104" s="81"/>
      <c r="P104" s="81"/>
      <c r="Q104" s="75"/>
      <c r="R104" s="75"/>
      <c r="S104" s="75"/>
      <c r="T104" s="75"/>
      <c r="U104" s="75"/>
      <c r="V104" s="75"/>
      <c r="W104" s="75"/>
    </row>
    <row r="105" spans="7:23" ht="14.45" hidden="1" customHeight="1" x14ac:dyDescent="0.25">
      <c r="G105" s="75"/>
      <c r="H105" s="75"/>
      <c r="I105" s="75"/>
      <c r="J105" s="75"/>
      <c r="K105" s="75"/>
      <c r="L105" s="75"/>
      <c r="M105" s="75"/>
      <c r="N105" s="75"/>
      <c r="O105" s="75"/>
      <c r="P105" s="75"/>
      <c r="Q105" s="75"/>
      <c r="R105" s="75"/>
      <c r="S105" s="75"/>
      <c r="T105" s="75"/>
      <c r="U105" s="75"/>
      <c r="V105" s="75"/>
      <c r="W105" s="75"/>
    </row>
    <row r="106" spans="7:23" ht="14.45" hidden="1" customHeight="1" x14ac:dyDescent="0.25">
      <c r="G106" s="75"/>
      <c r="H106" s="75"/>
      <c r="I106" s="75"/>
      <c r="J106" s="75"/>
      <c r="K106" s="75"/>
      <c r="L106" s="75"/>
      <c r="M106" s="75"/>
      <c r="N106" s="75"/>
      <c r="O106" s="75"/>
      <c r="P106" s="75"/>
      <c r="Q106" s="75"/>
      <c r="R106" s="75"/>
      <c r="S106" s="75"/>
      <c r="T106" s="75"/>
      <c r="U106" s="75"/>
      <c r="V106" s="75"/>
      <c r="W106" s="75"/>
    </row>
    <row r="107" spans="7:23" ht="14.45" hidden="1" customHeight="1" x14ac:dyDescent="0.25">
      <c r="G107" s="75"/>
      <c r="H107" s="75"/>
      <c r="I107" s="75"/>
      <c r="J107" s="75"/>
      <c r="K107" s="75"/>
      <c r="L107" s="75"/>
      <c r="M107" s="75"/>
      <c r="N107" s="75"/>
      <c r="O107" s="75"/>
      <c r="P107" s="75"/>
      <c r="Q107" s="75"/>
      <c r="R107" s="75"/>
      <c r="S107" s="75"/>
      <c r="T107" s="75"/>
      <c r="U107" s="75"/>
      <c r="V107" s="75"/>
      <c r="W107" s="75"/>
    </row>
    <row r="108" spans="7:23" ht="14.45" hidden="1" customHeight="1" x14ac:dyDescent="0.25">
      <c r="G108" s="75"/>
      <c r="H108" s="75"/>
      <c r="I108" s="75"/>
      <c r="J108" s="75"/>
      <c r="K108" s="75"/>
      <c r="L108" s="75"/>
      <c r="M108" s="75"/>
      <c r="N108" s="75"/>
      <c r="O108" s="75"/>
      <c r="P108" s="75"/>
      <c r="Q108" s="75"/>
      <c r="R108" s="75"/>
      <c r="S108" s="75"/>
      <c r="T108" s="75"/>
      <c r="U108" s="75"/>
      <c r="V108" s="75"/>
      <c r="W108" s="75"/>
    </row>
    <row r="109" spans="7:23" ht="14.45" hidden="1" customHeight="1" x14ac:dyDescent="0.25">
      <c r="G109" s="75"/>
      <c r="H109" s="75"/>
      <c r="I109" s="75"/>
      <c r="J109" s="75"/>
      <c r="K109" s="75"/>
      <c r="L109" s="75"/>
      <c r="M109" s="75"/>
      <c r="N109" s="75"/>
      <c r="O109" s="75"/>
      <c r="P109" s="75"/>
      <c r="Q109" s="75"/>
      <c r="R109" s="75"/>
      <c r="S109" s="75"/>
      <c r="T109" s="75"/>
      <c r="U109" s="75"/>
      <c r="V109" s="75"/>
      <c r="W109" s="75"/>
    </row>
    <row r="110" spans="7:23" ht="14.45" hidden="1" customHeight="1" x14ac:dyDescent="0.25">
      <c r="G110" s="75"/>
      <c r="H110" s="75"/>
      <c r="I110" s="75"/>
      <c r="J110" s="75"/>
      <c r="K110" s="75"/>
      <c r="L110" s="75"/>
      <c r="M110" s="75"/>
      <c r="N110" s="75"/>
      <c r="O110" s="75"/>
      <c r="P110" s="75"/>
      <c r="Q110" s="75"/>
      <c r="R110" s="75"/>
      <c r="S110" s="75"/>
      <c r="T110" s="75"/>
      <c r="U110" s="75"/>
      <c r="V110" s="75"/>
      <c r="W110" s="75"/>
    </row>
    <row r="111" spans="7:23" ht="14.45" hidden="1" customHeight="1" x14ac:dyDescent="0.25">
      <c r="G111" s="75"/>
      <c r="H111" s="75"/>
      <c r="I111" s="75"/>
      <c r="J111" s="75"/>
      <c r="K111" s="75"/>
      <c r="L111" s="75"/>
      <c r="M111" s="75"/>
      <c r="N111" s="75"/>
      <c r="O111" s="75"/>
      <c r="P111" s="75"/>
      <c r="Q111" s="75"/>
      <c r="R111" s="75"/>
      <c r="S111" s="75"/>
      <c r="T111" s="75"/>
      <c r="U111" s="75"/>
      <c r="V111" s="75"/>
      <c r="W111" s="75"/>
    </row>
    <row r="112" spans="7:23" ht="14.45" hidden="1" customHeight="1" x14ac:dyDescent="0.25">
      <c r="G112" s="75"/>
      <c r="H112" s="75"/>
      <c r="I112" s="75"/>
      <c r="J112" s="75"/>
      <c r="K112" s="75"/>
      <c r="L112" s="75"/>
      <c r="M112" s="75"/>
      <c r="N112" s="75"/>
      <c r="O112" s="75"/>
      <c r="P112" s="75"/>
      <c r="Q112" s="75"/>
      <c r="R112" s="75"/>
      <c r="S112" s="75"/>
      <c r="T112" s="75"/>
      <c r="U112" s="75"/>
      <c r="V112" s="75"/>
      <c r="W112" s="75"/>
    </row>
    <row r="113" spans="7:23" ht="14.45" hidden="1" customHeight="1" x14ac:dyDescent="0.25">
      <c r="G113" s="75"/>
      <c r="H113" s="75"/>
      <c r="I113" s="75"/>
      <c r="J113" s="75"/>
      <c r="K113" s="75"/>
      <c r="L113" s="75"/>
      <c r="M113" s="75"/>
      <c r="N113" s="75"/>
      <c r="O113" s="75"/>
      <c r="P113" s="75"/>
      <c r="Q113" s="75"/>
      <c r="R113" s="75"/>
      <c r="S113" s="75"/>
      <c r="T113" s="75"/>
      <c r="U113" s="75"/>
      <c r="V113" s="75"/>
      <c r="W113" s="75"/>
    </row>
    <row r="114" spans="7:23" ht="14.45" hidden="1" customHeight="1" x14ac:dyDescent="0.25">
      <c r="G114" s="75"/>
      <c r="H114" s="75"/>
      <c r="I114" s="75"/>
      <c r="J114" s="75"/>
      <c r="K114" s="75"/>
      <c r="L114" s="75"/>
      <c r="M114" s="75"/>
      <c r="N114" s="75"/>
      <c r="O114" s="75"/>
      <c r="P114" s="75"/>
      <c r="Q114" s="75"/>
      <c r="R114" s="75"/>
      <c r="S114" s="75"/>
      <c r="T114" s="75"/>
      <c r="U114" s="75"/>
      <c r="V114" s="75"/>
      <c r="W114" s="75"/>
    </row>
    <row r="115" spans="7:23" ht="14.45" hidden="1" customHeight="1" x14ac:dyDescent="0.25">
      <c r="G115" s="75"/>
      <c r="H115" s="75"/>
      <c r="I115" s="75"/>
      <c r="J115" s="75"/>
      <c r="K115" s="75"/>
      <c r="L115" s="75"/>
      <c r="M115" s="75"/>
      <c r="N115" s="75"/>
      <c r="O115" s="75"/>
      <c r="P115" s="75"/>
      <c r="Q115" s="75"/>
      <c r="R115" s="75"/>
      <c r="S115" s="75"/>
      <c r="T115" s="75"/>
      <c r="U115" s="75"/>
      <c r="V115" s="75"/>
      <c r="W115" s="75"/>
    </row>
    <row r="116" spans="7:23" ht="14.45" hidden="1" customHeight="1" x14ac:dyDescent="0.25">
      <c r="G116" s="75"/>
      <c r="H116" s="75"/>
      <c r="I116" s="75"/>
      <c r="J116" s="75"/>
      <c r="K116" s="75"/>
      <c r="L116" s="75"/>
      <c r="M116" s="75"/>
      <c r="N116" s="75"/>
      <c r="O116" s="75"/>
      <c r="P116" s="75"/>
      <c r="Q116" s="75"/>
      <c r="R116" s="75"/>
      <c r="S116" s="75"/>
      <c r="T116" s="75"/>
      <c r="U116" s="75"/>
      <c r="V116" s="75"/>
      <c r="W116" s="75"/>
    </row>
    <row r="117" spans="7:23" ht="14.45" hidden="1" customHeight="1" x14ac:dyDescent="0.25">
      <c r="G117" s="75"/>
      <c r="H117" s="75"/>
      <c r="I117" s="75"/>
      <c r="J117" s="75"/>
      <c r="K117" s="75"/>
      <c r="L117" s="75"/>
      <c r="M117" s="75"/>
      <c r="N117" s="75"/>
      <c r="O117" s="75"/>
      <c r="P117" s="75"/>
      <c r="Q117" s="75"/>
      <c r="R117" s="75"/>
      <c r="S117" s="75"/>
      <c r="T117" s="75"/>
      <c r="U117" s="75"/>
      <c r="V117" s="75"/>
      <c r="W117" s="75"/>
    </row>
    <row r="118" spans="7:23" ht="14.45" hidden="1" customHeight="1" x14ac:dyDescent="0.25">
      <c r="G118" s="75"/>
      <c r="H118" s="75"/>
      <c r="I118" s="75"/>
      <c r="J118" s="75"/>
      <c r="K118" s="75"/>
      <c r="L118" s="75"/>
      <c r="M118" s="75"/>
      <c r="N118" s="75"/>
      <c r="O118" s="75"/>
      <c r="P118" s="75"/>
      <c r="Q118" s="75"/>
      <c r="R118" s="75"/>
      <c r="S118" s="75"/>
      <c r="T118" s="75"/>
      <c r="U118" s="75"/>
      <c r="V118" s="75"/>
      <c r="W118" s="75"/>
    </row>
    <row r="119" spans="7:23" ht="14.45" hidden="1" customHeight="1" x14ac:dyDescent="0.25">
      <c r="G119" s="75"/>
      <c r="H119" s="75"/>
      <c r="I119" s="75"/>
      <c r="J119" s="75"/>
      <c r="K119" s="75"/>
      <c r="L119" s="75"/>
      <c r="M119" s="75"/>
      <c r="N119" s="75"/>
      <c r="O119" s="75"/>
      <c r="P119" s="75"/>
      <c r="Q119" s="75"/>
      <c r="R119" s="75"/>
      <c r="S119" s="75"/>
      <c r="T119" s="75"/>
      <c r="U119" s="75"/>
      <c r="V119" s="75"/>
      <c r="W119" s="75"/>
    </row>
    <row r="120" spans="7:23" ht="14.45" hidden="1" customHeight="1" x14ac:dyDescent="0.25">
      <c r="G120" s="75"/>
      <c r="H120" s="75"/>
      <c r="I120" s="75"/>
      <c r="J120" s="75"/>
      <c r="K120" s="75"/>
      <c r="L120" s="75"/>
      <c r="M120" s="75"/>
      <c r="N120" s="75"/>
      <c r="O120" s="75"/>
      <c r="P120" s="75"/>
      <c r="Q120" s="75"/>
      <c r="R120" s="75"/>
      <c r="S120" s="75"/>
      <c r="T120" s="75"/>
      <c r="U120" s="75"/>
      <c r="V120" s="75"/>
      <c r="W120" s="75"/>
    </row>
    <row r="121" spans="7:23" ht="14.45" hidden="1" customHeight="1" x14ac:dyDescent="0.25">
      <c r="G121" s="75"/>
      <c r="H121" s="75"/>
      <c r="I121" s="75"/>
      <c r="J121" s="75"/>
      <c r="K121" s="75"/>
      <c r="L121" s="75"/>
      <c r="M121" s="75"/>
      <c r="N121" s="75"/>
      <c r="O121" s="75"/>
      <c r="P121" s="75"/>
      <c r="Q121" s="75"/>
      <c r="R121" s="75"/>
      <c r="S121" s="75"/>
      <c r="T121" s="75"/>
      <c r="U121" s="75"/>
      <c r="V121" s="75"/>
      <c r="W121" s="75"/>
    </row>
    <row r="122" spans="7:23" ht="14.45" hidden="1" customHeight="1" x14ac:dyDescent="0.25">
      <c r="G122" s="75"/>
      <c r="H122" s="75"/>
      <c r="I122" s="75"/>
      <c r="J122" s="75"/>
      <c r="K122" s="75"/>
      <c r="L122" s="75"/>
      <c r="M122" s="75"/>
      <c r="N122" s="75"/>
      <c r="O122" s="75"/>
      <c r="P122" s="75"/>
      <c r="Q122" s="75"/>
      <c r="R122" s="75"/>
      <c r="S122" s="75"/>
      <c r="T122" s="75"/>
      <c r="U122" s="75"/>
      <c r="V122" s="75"/>
      <c r="W122" s="75"/>
    </row>
    <row r="123" spans="7:23" ht="14.45" hidden="1" customHeight="1" x14ac:dyDescent="0.25">
      <c r="G123" s="75"/>
      <c r="H123" s="75"/>
      <c r="I123" s="75"/>
      <c r="J123" s="75"/>
      <c r="K123" s="75"/>
      <c r="L123" s="75"/>
      <c r="M123" s="75"/>
      <c r="N123" s="75"/>
      <c r="O123" s="75"/>
      <c r="P123" s="75"/>
      <c r="Q123" s="75"/>
      <c r="R123" s="75"/>
      <c r="S123" s="75"/>
      <c r="T123" s="75"/>
      <c r="U123" s="75"/>
      <c r="V123" s="75"/>
      <c r="W123" s="75"/>
    </row>
    <row r="124" spans="7:23" ht="14.45" hidden="1" customHeight="1" x14ac:dyDescent="0.25">
      <c r="G124" s="75"/>
      <c r="H124" s="75"/>
      <c r="I124" s="75"/>
      <c r="J124" s="75"/>
      <c r="K124" s="75"/>
      <c r="L124" s="75"/>
      <c r="M124" s="75"/>
      <c r="N124" s="75"/>
      <c r="O124" s="75"/>
      <c r="P124" s="75"/>
      <c r="Q124" s="75"/>
      <c r="R124" s="75"/>
      <c r="S124" s="75"/>
      <c r="T124" s="75"/>
      <c r="U124" s="75"/>
      <c r="V124" s="75"/>
      <c r="W124" s="75"/>
    </row>
    <row r="125" spans="7:23" ht="14.45" hidden="1" customHeight="1" x14ac:dyDescent="0.25">
      <c r="G125" s="75"/>
      <c r="H125" s="75"/>
      <c r="I125" s="75"/>
      <c r="J125" s="75"/>
      <c r="K125" s="75"/>
      <c r="L125" s="75"/>
      <c r="M125" s="75"/>
      <c r="N125" s="75"/>
      <c r="O125" s="75"/>
      <c r="P125" s="75"/>
      <c r="Q125" s="75"/>
      <c r="R125" s="75"/>
      <c r="S125" s="75"/>
      <c r="T125" s="75"/>
      <c r="U125" s="75"/>
      <c r="V125" s="75"/>
      <c r="W125" s="75"/>
    </row>
    <row r="126" spans="7:23" ht="14.45" hidden="1" customHeight="1" x14ac:dyDescent="0.25">
      <c r="G126" s="75"/>
      <c r="H126" s="75"/>
      <c r="I126" s="75"/>
      <c r="J126" s="75"/>
      <c r="K126" s="75"/>
      <c r="L126" s="75"/>
      <c r="M126" s="75"/>
      <c r="N126" s="75"/>
      <c r="O126" s="75"/>
      <c r="P126" s="75"/>
      <c r="Q126" s="75"/>
      <c r="R126" s="75"/>
      <c r="S126" s="75"/>
      <c r="T126" s="75"/>
      <c r="U126" s="75"/>
      <c r="V126" s="75"/>
      <c r="W126" s="75"/>
    </row>
    <row r="127" spans="7:23" ht="14.45" customHeight="1" x14ac:dyDescent="0.25"/>
    <row r="128" spans="7:23" ht="14.45" customHeight="1" x14ac:dyDescent="0.25"/>
    <row r="129" ht="14.45" customHeight="1" x14ac:dyDescent="0.25"/>
    <row r="130" ht="14.45" customHeight="1" x14ac:dyDescent="0.25"/>
    <row r="131" ht="14.45" customHeight="1" x14ac:dyDescent="0.25"/>
    <row r="132" ht="14.45" customHeight="1" x14ac:dyDescent="0.25"/>
    <row r="133" ht="14.45" customHeight="1" x14ac:dyDescent="0.25"/>
  </sheetData>
  <mergeCells count="5">
    <mergeCell ref="H24:H25"/>
    <mergeCell ref="H43:O43"/>
    <mergeCell ref="K53:P55"/>
    <mergeCell ref="H56:Q56"/>
    <mergeCell ref="H30:H31"/>
  </mergeCells>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145"/>
  <sheetViews>
    <sheetView showGridLines="0" showRowColHeaders="0" zoomScale="85" zoomScaleNormal="85" workbookViewId="0">
      <selection activeCell="B9" sqref="B9"/>
    </sheetView>
  </sheetViews>
  <sheetFormatPr defaultColWidth="0" defaultRowHeight="15" zeroHeight="1" x14ac:dyDescent="0.25"/>
  <cols>
    <col min="1" max="6" width="8.85546875" customWidth="1"/>
    <col min="7" max="7" width="29.28515625" customWidth="1"/>
    <col min="8" max="8" width="28.28515625" customWidth="1"/>
    <col min="9" max="9" width="16.5703125" customWidth="1"/>
    <col min="10" max="10" width="17.28515625" customWidth="1"/>
    <col min="11" max="11" width="19" customWidth="1"/>
    <col min="12" max="12" width="12.28515625" customWidth="1"/>
    <col min="13" max="20" width="8.85546875" customWidth="1"/>
    <col min="21" max="28" width="8.85546875" hidden="1" customWidth="1"/>
    <col min="29" max="16384" width="8.85546875" hidden="1"/>
  </cols>
  <sheetData>
    <row r="1" spans="6:8" x14ac:dyDescent="0.25"/>
    <row r="2" spans="6:8" x14ac:dyDescent="0.25"/>
    <row r="3" spans="6:8" x14ac:dyDescent="0.25"/>
    <row r="4" spans="6:8" x14ac:dyDescent="0.25"/>
    <row r="5" spans="6:8" x14ac:dyDescent="0.25"/>
    <row r="6" spans="6:8" x14ac:dyDescent="0.25"/>
    <row r="7" spans="6:8" x14ac:dyDescent="0.25"/>
    <row r="8" spans="6:8" x14ac:dyDescent="0.25"/>
    <row r="9" spans="6:8" x14ac:dyDescent="0.25"/>
    <row r="10" spans="6:8" x14ac:dyDescent="0.25"/>
    <row r="11" spans="6:8" x14ac:dyDescent="0.25"/>
    <row r="12" spans="6:8" x14ac:dyDescent="0.25"/>
    <row r="13" spans="6:8"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H18" s="3"/>
    </row>
    <row r="19" spans="6:16" ht="21" x14ac:dyDescent="0.35">
      <c r="F19" s="4"/>
      <c r="G19" s="45" t="s">
        <v>166</v>
      </c>
      <c r="H19" s="19" t="s">
        <v>178</v>
      </c>
      <c r="I19" s="19"/>
      <c r="J19" s="19"/>
      <c r="K19" s="19"/>
      <c r="L19" s="19"/>
      <c r="M19" s="19"/>
      <c r="N19" s="19"/>
      <c r="O19" s="19"/>
      <c r="P19" s="19"/>
    </row>
    <row r="20" spans="6:16" ht="15.75" x14ac:dyDescent="0.25">
      <c r="G20" s="45" t="s">
        <v>167</v>
      </c>
      <c r="H20" s="384" t="s">
        <v>1577</v>
      </c>
      <c r="I20" s="19"/>
      <c r="J20" s="19"/>
      <c r="K20" s="19"/>
      <c r="L20" s="19"/>
      <c r="M20" s="19"/>
      <c r="N20" s="19"/>
      <c r="O20" s="19"/>
      <c r="P20" s="19"/>
    </row>
    <row r="21" spans="6:16" ht="15.75" x14ac:dyDescent="0.25">
      <c r="G21" s="45" t="s">
        <v>168</v>
      </c>
      <c r="H21" s="19" t="s">
        <v>1619</v>
      </c>
      <c r="I21" s="19"/>
      <c r="J21" s="19"/>
      <c r="K21" s="19"/>
      <c r="L21" s="19"/>
      <c r="M21" s="19"/>
      <c r="N21" s="19"/>
      <c r="O21" s="19"/>
      <c r="P21" s="19"/>
    </row>
    <row r="22" spans="6:16" ht="15.75" x14ac:dyDescent="0.25">
      <c r="G22" s="46" t="s">
        <v>169</v>
      </c>
      <c r="H22" s="19"/>
      <c r="I22" s="19"/>
      <c r="J22" s="19"/>
      <c r="K22" s="19"/>
      <c r="L22" s="19"/>
      <c r="M22" s="19"/>
      <c r="N22" s="19"/>
      <c r="O22" s="19"/>
      <c r="P22" s="19"/>
    </row>
    <row r="23" spans="6:16" ht="15.75" x14ac:dyDescent="0.25">
      <c r="G23" s="45" t="s">
        <v>170</v>
      </c>
      <c r="H23" s="33" t="s">
        <v>179</v>
      </c>
      <c r="I23" s="19"/>
      <c r="J23" s="19"/>
      <c r="K23" s="19"/>
      <c r="L23" s="19"/>
      <c r="M23" s="19"/>
      <c r="N23" s="19"/>
      <c r="O23" s="19"/>
      <c r="P23" s="19"/>
    </row>
    <row r="24" spans="6:16" ht="15.75" x14ac:dyDescent="0.25">
      <c r="G24" s="45" t="s">
        <v>171</v>
      </c>
      <c r="H24" s="33" t="s">
        <v>180</v>
      </c>
      <c r="I24" s="19"/>
      <c r="J24" s="19"/>
      <c r="K24" s="19"/>
      <c r="L24" s="19"/>
      <c r="M24" s="19"/>
      <c r="N24" s="19"/>
      <c r="O24" s="19"/>
      <c r="P24" s="19"/>
    </row>
    <row r="25" spans="6:16" ht="15.75" x14ac:dyDescent="0.25">
      <c r="G25" s="46"/>
      <c r="H25" s="87" t="s">
        <v>181</v>
      </c>
      <c r="I25" s="87" t="s">
        <v>182</v>
      </c>
      <c r="J25" s="87" t="s">
        <v>183</v>
      </c>
      <c r="K25" s="87" t="s">
        <v>184</v>
      </c>
      <c r="L25" s="87" t="s">
        <v>185</v>
      </c>
      <c r="M25" s="19"/>
      <c r="N25" s="19"/>
      <c r="O25" s="19"/>
      <c r="P25" s="19"/>
    </row>
    <row r="26" spans="6:16" ht="19.899999999999999" customHeight="1" x14ac:dyDescent="0.25">
      <c r="G26" s="46"/>
      <c r="H26" s="87" t="s">
        <v>193</v>
      </c>
      <c r="I26" s="95">
        <v>132</v>
      </c>
      <c r="J26" s="95">
        <v>700</v>
      </c>
      <c r="K26" s="95">
        <v>1</v>
      </c>
      <c r="L26" s="95">
        <f t="shared" ref="L26:L42" si="0">SUM(I26:K26)</f>
        <v>833</v>
      </c>
      <c r="M26" s="19"/>
      <c r="N26" s="19"/>
      <c r="O26" s="19"/>
      <c r="P26" s="19"/>
    </row>
    <row r="27" spans="6:16" ht="19.899999999999999" customHeight="1" x14ac:dyDescent="0.25">
      <c r="G27" s="46"/>
      <c r="H27" s="87" t="s">
        <v>195</v>
      </c>
      <c r="I27" s="95">
        <f>2233+40</f>
        <v>2273</v>
      </c>
      <c r="J27" s="95">
        <f>2999+43</f>
        <v>3042</v>
      </c>
      <c r="K27" s="95">
        <v>1</v>
      </c>
      <c r="L27" s="95">
        <f t="shared" si="0"/>
        <v>5316</v>
      </c>
      <c r="M27" s="19"/>
      <c r="N27" s="19"/>
      <c r="O27" s="19"/>
      <c r="P27" s="19"/>
    </row>
    <row r="28" spans="6:16" ht="19.899999999999999" customHeight="1" x14ac:dyDescent="0.25">
      <c r="G28" s="46"/>
      <c r="H28" s="87" t="s">
        <v>192</v>
      </c>
      <c r="I28" s="95">
        <v>54</v>
      </c>
      <c r="J28" s="95">
        <v>248</v>
      </c>
      <c r="K28" s="95" t="s">
        <v>169</v>
      </c>
      <c r="L28" s="95">
        <f t="shared" si="0"/>
        <v>302</v>
      </c>
      <c r="M28" s="19"/>
      <c r="N28" s="19"/>
      <c r="O28" s="19"/>
      <c r="P28" s="19"/>
    </row>
    <row r="29" spans="6:16" ht="19.899999999999999" customHeight="1" x14ac:dyDescent="0.25">
      <c r="G29" s="46"/>
      <c r="H29" s="87" t="s">
        <v>196</v>
      </c>
      <c r="I29" s="95">
        <v>46</v>
      </c>
      <c r="J29" s="95">
        <v>244</v>
      </c>
      <c r="K29" s="95" t="s">
        <v>169</v>
      </c>
      <c r="L29" s="95">
        <f t="shared" si="0"/>
        <v>290</v>
      </c>
      <c r="M29" s="19"/>
      <c r="N29" s="19"/>
      <c r="O29" s="19"/>
      <c r="P29" s="19"/>
    </row>
    <row r="30" spans="6:16" ht="19.899999999999999" customHeight="1" x14ac:dyDescent="0.25">
      <c r="G30" s="46"/>
      <c r="H30" s="87" t="s">
        <v>188</v>
      </c>
      <c r="I30" s="95" t="s">
        <v>169</v>
      </c>
      <c r="J30" s="95"/>
      <c r="K30" s="95" t="s">
        <v>169</v>
      </c>
      <c r="L30" s="95">
        <f t="shared" si="0"/>
        <v>0</v>
      </c>
      <c r="M30" s="19"/>
      <c r="N30" s="19"/>
      <c r="O30" s="19"/>
      <c r="P30" s="19"/>
    </row>
    <row r="31" spans="6:16" ht="19.899999999999999" customHeight="1" x14ac:dyDescent="0.25">
      <c r="G31" s="46"/>
      <c r="H31" s="87" t="s">
        <v>190</v>
      </c>
      <c r="I31" s="95" t="s">
        <v>169</v>
      </c>
      <c r="J31" s="95"/>
      <c r="K31" s="95" t="s">
        <v>169</v>
      </c>
      <c r="L31" s="95">
        <f t="shared" si="0"/>
        <v>0</v>
      </c>
      <c r="M31" s="19"/>
      <c r="N31" s="19"/>
      <c r="O31" s="19"/>
      <c r="P31" s="19"/>
    </row>
    <row r="32" spans="6:16" ht="19.899999999999999" customHeight="1" x14ac:dyDescent="0.25">
      <c r="G32" s="46"/>
      <c r="H32" s="87" t="s">
        <v>201</v>
      </c>
      <c r="I32" s="95">
        <v>1</v>
      </c>
      <c r="J32" s="95">
        <v>7</v>
      </c>
      <c r="K32" s="95" t="s">
        <v>169</v>
      </c>
      <c r="L32" s="95">
        <f t="shared" si="0"/>
        <v>8</v>
      </c>
      <c r="M32" s="19"/>
      <c r="N32" s="19"/>
      <c r="O32" s="19"/>
      <c r="P32" s="19"/>
    </row>
    <row r="33" spans="7:16" ht="19.899999999999999" customHeight="1" x14ac:dyDescent="0.25">
      <c r="G33" s="46"/>
      <c r="H33" s="87" t="s">
        <v>202</v>
      </c>
      <c r="I33" s="95">
        <v>2</v>
      </c>
      <c r="J33" s="95">
        <v>9</v>
      </c>
      <c r="K33" s="95" t="s">
        <v>169</v>
      </c>
      <c r="L33" s="95">
        <f t="shared" si="0"/>
        <v>11</v>
      </c>
      <c r="M33" s="19"/>
      <c r="N33" s="19"/>
      <c r="O33" s="19"/>
      <c r="P33" s="19"/>
    </row>
    <row r="34" spans="7:16" ht="19.899999999999999" customHeight="1" x14ac:dyDescent="0.25">
      <c r="G34" s="46"/>
      <c r="H34" s="87" t="s">
        <v>187</v>
      </c>
      <c r="I34" s="95" t="s">
        <v>169</v>
      </c>
      <c r="J34" s="95" t="s">
        <v>169</v>
      </c>
      <c r="K34" s="95" t="s">
        <v>169</v>
      </c>
      <c r="L34" s="95">
        <f t="shared" si="0"/>
        <v>0</v>
      </c>
      <c r="M34" s="19"/>
      <c r="N34" s="19"/>
      <c r="O34" s="19"/>
      <c r="P34" s="19"/>
    </row>
    <row r="35" spans="7:16" ht="19.899999999999999" customHeight="1" x14ac:dyDescent="0.25">
      <c r="G35" s="46"/>
      <c r="H35" s="87" t="s">
        <v>200</v>
      </c>
      <c r="I35" s="95" t="s">
        <v>169</v>
      </c>
      <c r="J35" s="95" t="s">
        <v>169</v>
      </c>
      <c r="K35" s="95" t="s">
        <v>169</v>
      </c>
      <c r="L35" s="95">
        <f t="shared" si="0"/>
        <v>0</v>
      </c>
      <c r="M35" s="19"/>
      <c r="N35" s="19"/>
      <c r="O35" s="19"/>
      <c r="P35" s="19"/>
    </row>
    <row r="36" spans="7:16" ht="19.899999999999999" customHeight="1" x14ac:dyDescent="0.25">
      <c r="G36" s="46"/>
      <c r="H36" s="87" t="s">
        <v>186</v>
      </c>
      <c r="I36" s="95">
        <v>106</v>
      </c>
      <c r="J36" s="95">
        <v>159</v>
      </c>
      <c r="K36" s="95" t="s">
        <v>169</v>
      </c>
      <c r="L36" s="95">
        <f t="shared" si="0"/>
        <v>265</v>
      </c>
      <c r="M36" s="19"/>
      <c r="N36" s="19"/>
      <c r="O36" s="19"/>
      <c r="P36" s="19"/>
    </row>
    <row r="37" spans="7:16" ht="19.899999999999999" customHeight="1" x14ac:dyDescent="0.25">
      <c r="G37" s="46"/>
      <c r="H37" s="87" t="s">
        <v>199</v>
      </c>
      <c r="I37" s="95" t="s">
        <v>169</v>
      </c>
      <c r="J37" s="95" t="s">
        <v>169</v>
      </c>
      <c r="K37" s="95" t="s">
        <v>169</v>
      </c>
      <c r="L37" s="95">
        <f t="shared" si="0"/>
        <v>0</v>
      </c>
      <c r="M37" s="19"/>
      <c r="N37" s="19"/>
      <c r="O37" s="19"/>
      <c r="P37" s="19"/>
    </row>
    <row r="38" spans="7:16" ht="19.899999999999999" customHeight="1" x14ac:dyDescent="0.25">
      <c r="G38" s="46"/>
      <c r="H38" s="87" t="s">
        <v>189</v>
      </c>
      <c r="I38" s="95" t="s">
        <v>169</v>
      </c>
      <c r="J38" s="95" t="s">
        <v>169</v>
      </c>
      <c r="K38" s="95" t="s">
        <v>169</v>
      </c>
      <c r="L38" s="95">
        <f t="shared" si="0"/>
        <v>0</v>
      </c>
      <c r="M38" s="19"/>
      <c r="N38" s="19"/>
      <c r="O38" s="19"/>
      <c r="P38" s="19"/>
    </row>
    <row r="39" spans="7:16" ht="19.899999999999999" customHeight="1" x14ac:dyDescent="0.25">
      <c r="G39" s="46"/>
      <c r="H39" s="87" t="s">
        <v>191</v>
      </c>
      <c r="I39" s="95">
        <v>41</v>
      </c>
      <c r="J39" s="95">
        <v>194</v>
      </c>
      <c r="K39" s="95" t="s">
        <v>169</v>
      </c>
      <c r="L39" s="95">
        <f t="shared" si="0"/>
        <v>235</v>
      </c>
      <c r="M39" s="19"/>
      <c r="N39" s="19"/>
      <c r="O39" s="19"/>
      <c r="P39" s="19"/>
    </row>
    <row r="40" spans="7:16" ht="19.899999999999999" customHeight="1" x14ac:dyDescent="0.25">
      <c r="G40" s="46"/>
      <c r="H40" s="87" t="s">
        <v>198</v>
      </c>
      <c r="I40" s="95" t="s">
        <v>169</v>
      </c>
      <c r="J40" s="95" t="s">
        <v>169</v>
      </c>
      <c r="K40" s="95" t="s">
        <v>169</v>
      </c>
      <c r="L40" s="95">
        <f t="shared" si="0"/>
        <v>0</v>
      </c>
      <c r="M40" s="19"/>
      <c r="N40" s="19"/>
      <c r="O40" s="19"/>
      <c r="P40" s="19"/>
    </row>
    <row r="41" spans="7:16" ht="19.899999999999999" customHeight="1" x14ac:dyDescent="0.25">
      <c r="G41" s="46"/>
      <c r="H41" s="87" t="s">
        <v>194</v>
      </c>
      <c r="I41" s="95" t="s">
        <v>169</v>
      </c>
      <c r="J41" s="95" t="s">
        <v>169</v>
      </c>
      <c r="K41" s="95" t="s">
        <v>169</v>
      </c>
      <c r="L41" s="95">
        <f t="shared" si="0"/>
        <v>0</v>
      </c>
      <c r="M41" s="19"/>
      <c r="N41" s="19"/>
      <c r="O41" s="19"/>
      <c r="P41" s="19"/>
    </row>
    <row r="42" spans="7:16" ht="19.899999999999999" customHeight="1" x14ac:dyDescent="0.25">
      <c r="G42" s="46"/>
      <c r="H42" s="87" t="s">
        <v>197</v>
      </c>
      <c r="I42" s="95" t="s">
        <v>169</v>
      </c>
      <c r="J42" s="95" t="s">
        <v>169</v>
      </c>
      <c r="K42" s="95" t="s">
        <v>169</v>
      </c>
      <c r="L42" s="95">
        <f t="shared" si="0"/>
        <v>0</v>
      </c>
      <c r="M42" s="19"/>
      <c r="N42" s="19"/>
      <c r="O42" s="19"/>
      <c r="P42" s="19"/>
    </row>
    <row r="43" spans="7:16" ht="19.899999999999999" customHeight="1" x14ac:dyDescent="0.25">
      <c r="G43" s="46"/>
      <c r="H43" s="87" t="s">
        <v>185</v>
      </c>
      <c r="I43" s="95">
        <f>SUM(I26:I42)</f>
        <v>2655</v>
      </c>
      <c r="J43" s="95">
        <f>SUM(J26:J42)</f>
        <v>4603</v>
      </c>
      <c r="K43" s="95">
        <v>2</v>
      </c>
      <c r="L43" s="95">
        <f>SUM(L26:L42)</f>
        <v>7260</v>
      </c>
      <c r="M43" s="19"/>
      <c r="N43" s="19"/>
      <c r="O43" s="19"/>
      <c r="P43" s="19"/>
    </row>
    <row r="44" spans="7:16" ht="15.75" x14ac:dyDescent="0.25">
      <c r="G44" s="46" t="s">
        <v>169</v>
      </c>
      <c r="H44" s="19"/>
      <c r="I44" s="19"/>
      <c r="J44" s="19"/>
      <c r="K44" s="19"/>
      <c r="L44" s="19"/>
      <c r="M44" s="19"/>
      <c r="N44" s="19"/>
      <c r="O44" s="19"/>
      <c r="P44" s="19"/>
    </row>
    <row r="45" spans="7:16" ht="15.75" x14ac:dyDescent="0.25">
      <c r="G45" s="45" t="s">
        <v>170</v>
      </c>
      <c r="H45" s="33" t="s">
        <v>203</v>
      </c>
      <c r="I45" s="19"/>
      <c r="J45" s="19"/>
      <c r="K45" s="19"/>
      <c r="L45" s="19"/>
      <c r="M45" s="19"/>
      <c r="N45" s="19"/>
      <c r="O45" s="19"/>
      <c r="P45" s="19"/>
    </row>
    <row r="46" spans="7:16" ht="15.75" x14ac:dyDescent="0.25">
      <c r="G46" s="45" t="s">
        <v>171</v>
      </c>
      <c r="H46" s="33" t="s">
        <v>180</v>
      </c>
      <c r="I46" s="19"/>
      <c r="J46" s="19"/>
      <c r="K46" s="19"/>
      <c r="L46" s="19"/>
      <c r="M46" s="19"/>
      <c r="N46" s="19"/>
      <c r="O46" s="19"/>
      <c r="P46" s="19"/>
    </row>
    <row r="47" spans="7:16" ht="42.6" customHeight="1" x14ac:dyDescent="0.25">
      <c r="G47" s="46"/>
      <c r="H47" s="73" t="s">
        <v>204</v>
      </c>
      <c r="I47" s="73" t="s">
        <v>205</v>
      </c>
      <c r="J47" s="73" t="s">
        <v>206</v>
      </c>
      <c r="K47" s="73" t="s">
        <v>185</v>
      </c>
      <c r="L47" s="19"/>
      <c r="M47" s="19"/>
      <c r="N47" s="19"/>
      <c r="O47" s="19"/>
      <c r="P47" s="19"/>
    </row>
    <row r="48" spans="7:16" ht="21" customHeight="1" x14ac:dyDescent="0.25">
      <c r="G48" s="46"/>
      <c r="H48" s="87" t="s">
        <v>207</v>
      </c>
      <c r="I48" s="95">
        <v>25</v>
      </c>
      <c r="J48" s="95">
        <v>2630</v>
      </c>
      <c r="K48" s="95">
        <f>SUM(I48:J48)</f>
        <v>2655</v>
      </c>
      <c r="L48" s="19"/>
      <c r="M48" s="19"/>
      <c r="N48" s="19"/>
      <c r="O48" s="19"/>
      <c r="P48" s="19"/>
    </row>
    <row r="49" spans="7:16" ht="21" customHeight="1" x14ac:dyDescent="0.25">
      <c r="G49" s="46"/>
      <c r="H49" s="87" t="s">
        <v>208</v>
      </c>
      <c r="I49" s="95">
        <v>128</v>
      </c>
      <c r="J49" s="95">
        <v>4475</v>
      </c>
      <c r="K49" s="95">
        <f>SUM(I49:J49)</f>
        <v>4603</v>
      </c>
      <c r="L49" s="19"/>
      <c r="M49" s="19"/>
      <c r="N49" s="19"/>
      <c r="O49" s="19"/>
      <c r="P49" s="19"/>
    </row>
    <row r="50" spans="7:16" ht="21" customHeight="1" x14ac:dyDescent="0.25">
      <c r="G50" s="46"/>
      <c r="H50" s="87" t="s">
        <v>184</v>
      </c>
      <c r="I50" s="95" t="s">
        <v>169</v>
      </c>
      <c r="J50" s="95">
        <v>2</v>
      </c>
      <c r="K50" s="95">
        <v>2</v>
      </c>
      <c r="L50" s="19"/>
      <c r="M50" s="19"/>
      <c r="N50" s="19"/>
      <c r="O50" s="19"/>
      <c r="P50" s="19"/>
    </row>
    <row r="51" spans="7:16" ht="21" customHeight="1" x14ac:dyDescent="0.25">
      <c r="G51" s="46"/>
      <c r="H51" s="87" t="s">
        <v>185</v>
      </c>
      <c r="I51" s="95">
        <v>153</v>
      </c>
      <c r="J51" s="95">
        <f>SUM(J48:J50)</f>
        <v>7107</v>
      </c>
      <c r="K51" s="95">
        <f>SUM(K48:K50)</f>
        <v>7260</v>
      </c>
      <c r="L51" s="19"/>
      <c r="M51" s="19"/>
      <c r="N51" s="19"/>
      <c r="O51" s="19"/>
      <c r="P51" s="19"/>
    </row>
    <row r="52" spans="7:16" ht="15.75" x14ac:dyDescent="0.25">
      <c r="G52" s="46" t="s">
        <v>169</v>
      </c>
      <c r="H52" s="19"/>
      <c r="I52" s="19"/>
      <c r="J52" s="19"/>
      <c r="K52" s="19"/>
      <c r="L52" s="19"/>
      <c r="M52" s="19"/>
      <c r="N52" s="19"/>
      <c r="O52" s="19"/>
      <c r="P52" s="19"/>
    </row>
    <row r="53" spans="7:16" ht="15.75" x14ac:dyDescent="0.25">
      <c r="G53" s="45" t="s">
        <v>170</v>
      </c>
      <c r="H53" s="33" t="s">
        <v>209</v>
      </c>
      <c r="I53" s="19"/>
      <c r="J53" s="19"/>
      <c r="K53" s="19"/>
      <c r="L53" s="19"/>
      <c r="M53" s="19"/>
      <c r="N53" s="19"/>
      <c r="O53" s="19"/>
      <c r="P53" s="19"/>
    </row>
    <row r="54" spans="7:16" ht="15.75" x14ac:dyDescent="0.25">
      <c r="G54" s="45" t="s">
        <v>171</v>
      </c>
      <c r="H54" s="33" t="s">
        <v>180</v>
      </c>
      <c r="I54" s="19"/>
      <c r="J54" s="19"/>
      <c r="K54" s="19"/>
      <c r="L54" s="19"/>
      <c r="M54" s="19"/>
      <c r="N54" s="19"/>
      <c r="O54" s="19"/>
      <c r="P54" s="19"/>
    </row>
    <row r="55" spans="7:16" ht="24.6" customHeight="1" x14ac:dyDescent="0.25">
      <c r="G55" s="46"/>
      <c r="H55" s="87" t="s">
        <v>181</v>
      </c>
      <c r="I55" s="87" t="s">
        <v>210</v>
      </c>
      <c r="J55" s="87" t="s">
        <v>211</v>
      </c>
      <c r="K55" s="87" t="s">
        <v>185</v>
      </c>
      <c r="L55" s="19"/>
      <c r="M55" s="19"/>
      <c r="N55" s="19"/>
      <c r="O55" s="19"/>
      <c r="P55" s="19"/>
    </row>
    <row r="56" spans="7:16" ht="22.9" customHeight="1" x14ac:dyDescent="0.25">
      <c r="G56" s="46"/>
      <c r="H56" s="87" t="s">
        <v>193</v>
      </c>
      <c r="I56" s="95">
        <v>787</v>
      </c>
      <c r="J56" s="95">
        <v>46</v>
      </c>
      <c r="K56" s="95">
        <f t="shared" ref="K56:K63" si="1">SUM(I56:J56)</f>
        <v>833</v>
      </c>
      <c r="L56" s="19"/>
      <c r="M56" s="19"/>
      <c r="N56" s="19"/>
      <c r="O56" s="19"/>
      <c r="P56" s="19"/>
    </row>
    <row r="57" spans="7:16" ht="22.9" customHeight="1" x14ac:dyDescent="0.25">
      <c r="G57" s="46"/>
      <c r="H57" s="87" t="s">
        <v>195</v>
      </c>
      <c r="I57" s="95">
        <v>5263</v>
      </c>
      <c r="J57" s="95">
        <v>53</v>
      </c>
      <c r="K57" s="95">
        <f t="shared" si="1"/>
        <v>5316</v>
      </c>
      <c r="L57" s="19"/>
      <c r="M57" s="19"/>
      <c r="N57" s="19"/>
      <c r="O57" s="19"/>
      <c r="P57" s="19"/>
    </row>
    <row r="58" spans="7:16" ht="22.9" customHeight="1" x14ac:dyDescent="0.25">
      <c r="G58" s="46"/>
      <c r="H58" s="87" t="s">
        <v>192</v>
      </c>
      <c r="I58" s="95">
        <v>302</v>
      </c>
      <c r="J58" s="95" t="s">
        <v>169</v>
      </c>
      <c r="K58" s="95">
        <f t="shared" si="1"/>
        <v>302</v>
      </c>
      <c r="L58" s="19"/>
      <c r="M58" s="19"/>
      <c r="N58" s="19"/>
      <c r="O58" s="19"/>
      <c r="P58" s="19"/>
    </row>
    <row r="59" spans="7:16" ht="22.9" customHeight="1" x14ac:dyDescent="0.25">
      <c r="G59" s="46"/>
      <c r="H59" s="87" t="s">
        <v>196</v>
      </c>
      <c r="I59" s="95">
        <v>289</v>
      </c>
      <c r="J59" s="95">
        <v>1</v>
      </c>
      <c r="K59" s="95">
        <f t="shared" si="1"/>
        <v>290</v>
      </c>
      <c r="L59" s="19"/>
      <c r="M59" s="19"/>
      <c r="N59" s="19"/>
      <c r="O59" s="19"/>
      <c r="P59" s="19"/>
    </row>
    <row r="60" spans="7:16" ht="22.9" customHeight="1" x14ac:dyDescent="0.25">
      <c r="G60" s="46"/>
      <c r="H60" s="87" t="s">
        <v>188</v>
      </c>
      <c r="I60" s="95" t="s">
        <v>169</v>
      </c>
      <c r="J60" s="95" t="s">
        <v>169</v>
      </c>
      <c r="K60" s="95">
        <f t="shared" si="1"/>
        <v>0</v>
      </c>
      <c r="L60" s="19"/>
      <c r="M60" s="19"/>
      <c r="N60" s="19"/>
      <c r="O60" s="19"/>
      <c r="P60" s="19"/>
    </row>
    <row r="61" spans="7:16" ht="22.9" customHeight="1" x14ac:dyDescent="0.25">
      <c r="G61" s="46"/>
      <c r="H61" s="87" t="s">
        <v>190</v>
      </c>
      <c r="I61" s="95" t="s">
        <v>169</v>
      </c>
      <c r="J61" s="95" t="s">
        <v>169</v>
      </c>
      <c r="K61" s="95">
        <f t="shared" si="1"/>
        <v>0</v>
      </c>
      <c r="L61" s="19"/>
      <c r="M61" s="19"/>
      <c r="N61" s="19"/>
      <c r="O61" s="19"/>
      <c r="P61" s="19"/>
    </row>
    <row r="62" spans="7:16" ht="22.9" customHeight="1" x14ac:dyDescent="0.25">
      <c r="G62" s="46"/>
      <c r="H62" s="87" t="s">
        <v>201</v>
      </c>
      <c r="I62" s="95">
        <v>8</v>
      </c>
      <c r="J62" s="95" t="s">
        <v>169</v>
      </c>
      <c r="K62" s="95">
        <f t="shared" si="1"/>
        <v>8</v>
      </c>
      <c r="L62" s="19"/>
      <c r="M62" s="19"/>
      <c r="N62" s="19"/>
      <c r="O62" s="19"/>
      <c r="P62" s="19"/>
    </row>
    <row r="63" spans="7:16" ht="22.9" customHeight="1" x14ac:dyDescent="0.25">
      <c r="G63" s="46"/>
      <c r="H63" s="87" t="s">
        <v>202</v>
      </c>
      <c r="I63" s="95">
        <v>11</v>
      </c>
      <c r="J63" s="95" t="s">
        <v>169</v>
      </c>
      <c r="K63" s="95">
        <f t="shared" si="1"/>
        <v>11</v>
      </c>
      <c r="L63" s="19"/>
      <c r="M63" s="19"/>
      <c r="N63" s="19"/>
      <c r="O63" s="19"/>
      <c r="P63" s="19"/>
    </row>
    <row r="64" spans="7:16" ht="22.9" customHeight="1" x14ac:dyDescent="0.25">
      <c r="G64" s="46"/>
      <c r="H64" s="87" t="s">
        <v>187</v>
      </c>
      <c r="I64" s="95" t="s">
        <v>169</v>
      </c>
      <c r="J64" s="95" t="s">
        <v>169</v>
      </c>
      <c r="K64" s="95">
        <v>0</v>
      </c>
      <c r="L64" s="19"/>
      <c r="M64" s="19"/>
      <c r="N64" s="19"/>
      <c r="O64" s="19"/>
      <c r="P64" s="19"/>
    </row>
    <row r="65" spans="7:16" ht="22.9" customHeight="1" x14ac:dyDescent="0.25">
      <c r="G65" s="46"/>
      <c r="H65" s="87" t="s">
        <v>200</v>
      </c>
      <c r="I65" s="95" t="s">
        <v>169</v>
      </c>
      <c r="J65" s="95" t="s">
        <v>169</v>
      </c>
      <c r="K65" s="95">
        <v>0</v>
      </c>
      <c r="L65" s="19"/>
      <c r="M65" s="19"/>
      <c r="N65" s="19"/>
      <c r="O65" s="19"/>
      <c r="P65" s="19"/>
    </row>
    <row r="66" spans="7:16" ht="22.9" customHeight="1" x14ac:dyDescent="0.25">
      <c r="G66" s="46"/>
      <c r="H66" s="87" t="s">
        <v>186</v>
      </c>
      <c r="I66" s="95">
        <v>241</v>
      </c>
      <c r="J66" s="95">
        <v>24</v>
      </c>
      <c r="K66" s="95">
        <f>SUM(I66:J66)</f>
        <v>265</v>
      </c>
      <c r="L66" s="19"/>
      <c r="M66" s="19"/>
      <c r="N66" s="19"/>
      <c r="O66" s="19"/>
      <c r="P66" s="19"/>
    </row>
    <row r="67" spans="7:16" ht="22.9" customHeight="1" x14ac:dyDescent="0.25">
      <c r="G67" s="46"/>
      <c r="H67" s="87" t="s">
        <v>199</v>
      </c>
      <c r="I67" s="95" t="s">
        <v>169</v>
      </c>
      <c r="J67" s="95" t="s">
        <v>169</v>
      </c>
      <c r="K67" s="95">
        <v>0</v>
      </c>
      <c r="L67" s="19"/>
      <c r="M67" s="19"/>
      <c r="N67" s="19"/>
      <c r="O67" s="19"/>
      <c r="P67" s="19"/>
    </row>
    <row r="68" spans="7:16" ht="22.9" customHeight="1" x14ac:dyDescent="0.25">
      <c r="G68" s="46"/>
      <c r="H68" s="87" t="s">
        <v>189</v>
      </c>
      <c r="I68" s="95" t="s">
        <v>169</v>
      </c>
      <c r="J68" s="95" t="s">
        <v>169</v>
      </c>
      <c r="K68" s="95">
        <v>0</v>
      </c>
      <c r="L68" s="19"/>
      <c r="M68" s="19"/>
      <c r="N68" s="19"/>
      <c r="O68" s="19"/>
      <c r="P68" s="19"/>
    </row>
    <row r="69" spans="7:16" ht="22.9" customHeight="1" x14ac:dyDescent="0.25">
      <c r="G69" s="46"/>
      <c r="H69" s="87" t="s">
        <v>191</v>
      </c>
      <c r="I69" s="95">
        <v>206</v>
      </c>
      <c r="J69" s="95">
        <v>29</v>
      </c>
      <c r="K69" s="95">
        <f>SUM(I69:J69)</f>
        <v>235</v>
      </c>
      <c r="L69" s="19"/>
      <c r="M69" s="19"/>
      <c r="N69" s="19"/>
      <c r="O69" s="19"/>
      <c r="P69" s="19"/>
    </row>
    <row r="70" spans="7:16" ht="22.9" customHeight="1" x14ac:dyDescent="0.25">
      <c r="G70" s="46"/>
      <c r="H70" s="87" t="s">
        <v>198</v>
      </c>
      <c r="I70" s="95" t="s">
        <v>169</v>
      </c>
      <c r="J70" s="95" t="s">
        <v>169</v>
      </c>
      <c r="K70" s="95">
        <v>0</v>
      </c>
      <c r="L70" s="19"/>
      <c r="M70" s="19"/>
      <c r="N70" s="19"/>
      <c r="O70" s="19"/>
      <c r="P70" s="19"/>
    </row>
    <row r="71" spans="7:16" ht="22.9" customHeight="1" x14ac:dyDescent="0.25">
      <c r="G71" s="46"/>
      <c r="H71" s="87" t="s">
        <v>194</v>
      </c>
      <c r="I71" s="95" t="s">
        <v>169</v>
      </c>
      <c r="J71" s="95" t="s">
        <v>169</v>
      </c>
      <c r="K71" s="95">
        <v>0</v>
      </c>
      <c r="L71" s="19"/>
      <c r="M71" s="19"/>
      <c r="N71" s="19"/>
      <c r="O71" s="19"/>
      <c r="P71" s="19"/>
    </row>
    <row r="72" spans="7:16" ht="22.9" customHeight="1" x14ac:dyDescent="0.25">
      <c r="G72" s="46"/>
      <c r="H72" s="87" t="s">
        <v>197</v>
      </c>
      <c r="I72" s="95" t="s">
        <v>169</v>
      </c>
      <c r="J72" s="95" t="s">
        <v>169</v>
      </c>
      <c r="K72" s="95">
        <v>0</v>
      </c>
      <c r="L72" s="19"/>
      <c r="M72" s="19"/>
      <c r="N72" s="19"/>
      <c r="O72" s="19"/>
      <c r="P72" s="19"/>
    </row>
    <row r="73" spans="7:16" ht="22.9" customHeight="1" x14ac:dyDescent="0.25">
      <c r="G73" s="46"/>
      <c r="H73" s="87" t="s">
        <v>185</v>
      </c>
      <c r="I73" s="95">
        <v>7107</v>
      </c>
      <c r="J73" s="95">
        <v>153</v>
      </c>
      <c r="K73" s="95">
        <f>SUM(I73:J73)</f>
        <v>7260</v>
      </c>
      <c r="L73" s="19"/>
      <c r="M73" s="19"/>
      <c r="N73" s="19"/>
      <c r="O73" s="19"/>
      <c r="P73" s="19"/>
    </row>
    <row r="74" spans="7:16" ht="15.75" x14ac:dyDescent="0.25">
      <c r="G74" s="46" t="s">
        <v>169</v>
      </c>
      <c r="H74" s="19"/>
      <c r="I74" s="19"/>
      <c r="J74" s="19"/>
      <c r="K74" s="19"/>
      <c r="L74" s="19"/>
      <c r="M74" s="19"/>
      <c r="N74" s="19"/>
      <c r="O74" s="19"/>
      <c r="P74" s="19"/>
    </row>
    <row r="75" spans="7:16" ht="15.75" x14ac:dyDescent="0.25">
      <c r="G75" s="45" t="s">
        <v>170</v>
      </c>
      <c r="H75" s="33" t="s">
        <v>212</v>
      </c>
      <c r="I75" s="19"/>
      <c r="J75" s="19"/>
      <c r="K75" s="19"/>
      <c r="L75" s="19"/>
      <c r="M75" s="19"/>
      <c r="N75" s="19"/>
      <c r="O75" s="19"/>
      <c r="P75" s="19"/>
    </row>
    <row r="76" spans="7:16" ht="15.75" x14ac:dyDescent="0.25">
      <c r="G76" s="45" t="s">
        <v>172</v>
      </c>
      <c r="H76" s="33" t="s">
        <v>180</v>
      </c>
      <c r="I76" s="19"/>
      <c r="J76" s="19"/>
      <c r="K76" s="19"/>
      <c r="L76" s="19"/>
      <c r="M76" s="19"/>
      <c r="N76" s="19"/>
      <c r="O76" s="19"/>
      <c r="P76" s="19"/>
    </row>
    <row r="77" spans="7:16" ht="15.75" x14ac:dyDescent="0.25">
      <c r="G77" s="47" t="s">
        <v>173</v>
      </c>
      <c r="H77" s="34" t="s">
        <v>213</v>
      </c>
      <c r="I77" s="37"/>
      <c r="J77" s="37"/>
      <c r="K77" s="37"/>
      <c r="L77" s="37"/>
      <c r="M77" s="19"/>
      <c r="N77" s="19"/>
      <c r="O77" s="19"/>
      <c r="P77" s="19"/>
    </row>
    <row r="78" spans="7:16" ht="77.45" customHeight="1" x14ac:dyDescent="0.25">
      <c r="G78" s="47" t="s">
        <v>174</v>
      </c>
      <c r="H78" s="409" t="s">
        <v>214</v>
      </c>
      <c r="I78" s="409"/>
      <c r="J78" s="409"/>
      <c r="K78" s="409"/>
      <c r="L78" s="409"/>
      <c r="M78" s="409"/>
      <c r="N78" s="409"/>
      <c r="O78" s="19"/>
      <c r="P78" s="19"/>
    </row>
    <row r="79" spans="7:16" ht="27" customHeight="1" x14ac:dyDescent="0.25">
      <c r="G79" s="45" t="s">
        <v>170</v>
      </c>
      <c r="H79" s="33" t="s">
        <v>215</v>
      </c>
      <c r="I79" s="19"/>
      <c r="J79" s="19"/>
      <c r="K79" s="19"/>
      <c r="L79" s="19"/>
      <c r="M79" s="19"/>
      <c r="N79" s="19"/>
      <c r="O79" s="19"/>
      <c r="P79" s="19"/>
    </row>
    <row r="80" spans="7:16" ht="15.75" x14ac:dyDescent="0.25">
      <c r="G80" s="45" t="s">
        <v>171</v>
      </c>
      <c r="H80" s="33" t="s">
        <v>180</v>
      </c>
      <c r="I80" s="19"/>
      <c r="J80" s="19"/>
      <c r="K80" s="19"/>
      <c r="L80" s="19"/>
      <c r="M80" s="19"/>
      <c r="N80" s="19"/>
      <c r="O80" s="19"/>
      <c r="P80" s="19"/>
    </row>
    <row r="81" spans="7:16" ht="30" x14ac:dyDescent="0.25">
      <c r="G81" s="46"/>
      <c r="H81" s="73" t="s">
        <v>216</v>
      </c>
      <c r="I81" s="73" t="s">
        <v>217</v>
      </c>
      <c r="J81" s="73" t="s">
        <v>218</v>
      </c>
      <c r="K81" s="87" t="s">
        <v>185</v>
      </c>
      <c r="L81" s="19"/>
      <c r="M81" s="19"/>
      <c r="N81" s="19"/>
      <c r="O81" s="19"/>
      <c r="P81" s="19"/>
    </row>
    <row r="82" spans="7:16" ht="19.149999999999999" customHeight="1" x14ac:dyDescent="0.25">
      <c r="G82" s="46"/>
      <c r="H82" s="87" t="s">
        <v>207</v>
      </c>
      <c r="I82" s="95">
        <v>2651</v>
      </c>
      <c r="J82" s="95">
        <v>4</v>
      </c>
      <c r="K82" s="95">
        <f>SUM(I82:J82)</f>
        <v>2655</v>
      </c>
      <c r="L82" s="368"/>
      <c r="M82" s="19"/>
      <c r="N82" s="19"/>
      <c r="O82" s="19"/>
      <c r="P82" s="19"/>
    </row>
    <row r="83" spans="7:16" ht="19.149999999999999" customHeight="1" x14ac:dyDescent="0.25">
      <c r="G83" s="46"/>
      <c r="H83" s="87" t="s">
        <v>208</v>
      </c>
      <c r="I83" s="95">
        <v>4571</v>
      </c>
      <c r="J83" s="95">
        <v>32</v>
      </c>
      <c r="K83" s="95">
        <f>SUM(I83:J83)</f>
        <v>4603</v>
      </c>
      <c r="L83" s="368"/>
      <c r="M83" s="19"/>
      <c r="N83" s="19"/>
      <c r="O83" s="19"/>
      <c r="P83" s="19"/>
    </row>
    <row r="84" spans="7:16" ht="19.149999999999999" customHeight="1" x14ac:dyDescent="0.25">
      <c r="G84" s="46"/>
      <c r="H84" s="87" t="s">
        <v>184</v>
      </c>
      <c r="I84" s="95">
        <v>2</v>
      </c>
      <c r="J84" s="95">
        <v>0</v>
      </c>
      <c r="K84" s="95">
        <v>2</v>
      </c>
      <c r="L84" s="368"/>
      <c r="M84" s="19"/>
      <c r="N84" s="19"/>
      <c r="O84" s="19"/>
      <c r="P84" s="19"/>
    </row>
    <row r="85" spans="7:16" ht="19.149999999999999" customHeight="1" x14ac:dyDescent="0.25">
      <c r="G85" s="46"/>
      <c r="H85" s="87" t="s">
        <v>185</v>
      </c>
      <c r="I85" s="95">
        <f>SUM(I82:I84)</f>
        <v>7224</v>
      </c>
      <c r="J85" s="95">
        <f>SUM(J82:J84)</f>
        <v>36</v>
      </c>
      <c r="K85" s="95">
        <f>SUM(K82:K84)</f>
        <v>7260</v>
      </c>
      <c r="L85" s="368"/>
      <c r="M85" s="19"/>
      <c r="N85" s="19"/>
      <c r="O85" s="19"/>
      <c r="P85" s="19"/>
    </row>
    <row r="86" spans="7:16" ht="15.75" x14ac:dyDescent="0.25">
      <c r="G86" s="46" t="s">
        <v>169</v>
      </c>
      <c r="H86" s="19"/>
      <c r="I86" s="19"/>
      <c r="J86" s="19"/>
      <c r="K86" s="19"/>
      <c r="L86" s="19"/>
      <c r="M86" s="19"/>
      <c r="N86" s="19"/>
      <c r="O86" s="19"/>
      <c r="P86" s="19"/>
    </row>
    <row r="87" spans="7:16" ht="15.75" x14ac:dyDescent="0.25">
      <c r="G87" s="45" t="s">
        <v>170</v>
      </c>
      <c r="H87" s="33" t="s">
        <v>219</v>
      </c>
      <c r="I87" s="19"/>
      <c r="J87" s="19"/>
      <c r="K87" s="19"/>
      <c r="L87" s="19"/>
      <c r="M87" s="19"/>
      <c r="N87" s="19"/>
      <c r="O87" s="19"/>
      <c r="P87" s="19"/>
    </row>
    <row r="88" spans="7:16" ht="15.75" x14ac:dyDescent="0.25">
      <c r="G88" s="45" t="s">
        <v>171</v>
      </c>
      <c r="H88" s="33" t="s">
        <v>180</v>
      </c>
      <c r="I88" s="19"/>
      <c r="J88" s="19"/>
      <c r="K88" s="19"/>
      <c r="L88" s="19"/>
      <c r="M88" s="19"/>
      <c r="N88" s="19"/>
      <c r="O88" s="19"/>
      <c r="P88" s="19"/>
    </row>
    <row r="89" spans="7:16" ht="30" x14ac:dyDescent="0.25">
      <c r="G89" s="46"/>
      <c r="H89" s="73" t="s">
        <v>181</v>
      </c>
      <c r="I89" s="73" t="s">
        <v>220</v>
      </c>
      <c r="J89" s="73" t="s">
        <v>218</v>
      </c>
      <c r="K89" s="73" t="s">
        <v>185</v>
      </c>
      <c r="L89" s="19"/>
      <c r="M89" s="19"/>
      <c r="N89" s="19"/>
      <c r="O89" s="19"/>
      <c r="P89" s="19"/>
    </row>
    <row r="90" spans="7:16" ht="19.899999999999999" customHeight="1" x14ac:dyDescent="0.25">
      <c r="G90" s="46"/>
      <c r="H90" s="95" t="s">
        <v>193</v>
      </c>
      <c r="I90" s="95">
        <v>833</v>
      </c>
      <c r="J90" s="95">
        <v>0</v>
      </c>
      <c r="K90" s="95">
        <v>833</v>
      </c>
      <c r="L90" s="19"/>
      <c r="M90" s="19"/>
      <c r="N90" s="19"/>
      <c r="O90" s="19"/>
      <c r="P90" s="19"/>
    </row>
    <row r="91" spans="7:16" ht="19.899999999999999" customHeight="1" x14ac:dyDescent="0.25">
      <c r="G91" s="46"/>
      <c r="H91" s="95" t="s">
        <v>195</v>
      </c>
      <c r="I91" s="95">
        <v>5297</v>
      </c>
      <c r="J91" s="95">
        <v>19</v>
      </c>
      <c r="K91" s="95">
        <f>SUM(I91:J91)</f>
        <v>5316</v>
      </c>
      <c r="L91" s="19"/>
      <c r="M91" s="19"/>
      <c r="N91" s="19"/>
      <c r="O91" s="19"/>
      <c r="P91" s="19"/>
    </row>
    <row r="92" spans="7:16" ht="19.899999999999999" customHeight="1" x14ac:dyDescent="0.25">
      <c r="G92" s="46"/>
      <c r="H92" s="95" t="s">
        <v>192</v>
      </c>
      <c r="I92" s="95">
        <v>293</v>
      </c>
      <c r="J92" s="95">
        <v>9</v>
      </c>
      <c r="K92" s="95">
        <v>302</v>
      </c>
      <c r="L92" s="19"/>
      <c r="M92" s="19"/>
      <c r="N92" s="19"/>
      <c r="O92" s="19"/>
      <c r="P92" s="19"/>
    </row>
    <row r="93" spans="7:16" ht="19.899999999999999" customHeight="1" x14ac:dyDescent="0.25">
      <c r="G93" s="46"/>
      <c r="H93" s="95" t="s">
        <v>196</v>
      </c>
      <c r="I93" s="95">
        <v>290</v>
      </c>
      <c r="J93" s="95" t="s">
        <v>169</v>
      </c>
      <c r="K93" s="95">
        <v>290</v>
      </c>
      <c r="L93" s="19"/>
      <c r="M93" s="19"/>
      <c r="N93" s="19"/>
      <c r="O93" s="19"/>
      <c r="P93" s="19"/>
    </row>
    <row r="94" spans="7:16" ht="19.899999999999999" customHeight="1" x14ac:dyDescent="0.25">
      <c r="G94" s="46"/>
      <c r="H94" s="95" t="s">
        <v>188</v>
      </c>
      <c r="I94" s="95"/>
      <c r="J94" s="95" t="s">
        <v>169</v>
      </c>
      <c r="K94" s="95">
        <v>0</v>
      </c>
      <c r="L94" s="19"/>
      <c r="M94" s="19"/>
      <c r="N94" s="19"/>
      <c r="O94" s="19"/>
      <c r="P94" s="19"/>
    </row>
    <row r="95" spans="7:16" ht="19.899999999999999" customHeight="1" x14ac:dyDescent="0.25">
      <c r="G95" s="46"/>
      <c r="H95" s="95" t="s">
        <v>190</v>
      </c>
      <c r="I95" s="95" t="s">
        <v>169</v>
      </c>
      <c r="J95" s="95" t="s">
        <v>169</v>
      </c>
      <c r="K95" s="95">
        <v>0</v>
      </c>
      <c r="L95" s="19"/>
      <c r="M95" s="19"/>
      <c r="N95" s="19"/>
      <c r="O95" s="19"/>
      <c r="P95" s="19"/>
    </row>
    <row r="96" spans="7:16" ht="19.899999999999999" customHeight="1" x14ac:dyDescent="0.25">
      <c r="G96" s="46"/>
      <c r="H96" s="95" t="s">
        <v>201</v>
      </c>
      <c r="I96" s="95">
        <v>8</v>
      </c>
      <c r="J96" s="95" t="s">
        <v>169</v>
      </c>
      <c r="K96" s="95">
        <v>8</v>
      </c>
      <c r="L96" s="19"/>
      <c r="M96" s="19"/>
      <c r="N96" s="19"/>
      <c r="O96" s="19"/>
      <c r="P96" s="19"/>
    </row>
    <row r="97" spans="7:22" ht="19.899999999999999" customHeight="1" x14ac:dyDescent="0.25">
      <c r="G97" s="46"/>
      <c r="H97" s="95" t="s">
        <v>202</v>
      </c>
      <c r="I97" s="95">
        <v>10</v>
      </c>
      <c r="J97" s="95">
        <v>1</v>
      </c>
      <c r="K97" s="95">
        <v>11</v>
      </c>
      <c r="L97" s="19"/>
      <c r="M97" s="19"/>
      <c r="N97" s="19"/>
      <c r="O97" s="19"/>
      <c r="P97" s="19"/>
    </row>
    <row r="98" spans="7:22" ht="19.899999999999999" customHeight="1" x14ac:dyDescent="0.25">
      <c r="G98" s="46"/>
      <c r="H98" s="95" t="s">
        <v>187</v>
      </c>
      <c r="I98" s="95" t="s">
        <v>169</v>
      </c>
      <c r="J98" s="95" t="s">
        <v>169</v>
      </c>
      <c r="K98" s="95">
        <v>0</v>
      </c>
      <c r="L98" s="19"/>
      <c r="M98" s="19"/>
      <c r="N98" s="19"/>
      <c r="O98" s="19"/>
      <c r="P98" s="19"/>
    </row>
    <row r="99" spans="7:22" ht="19.899999999999999" customHeight="1" x14ac:dyDescent="0.25">
      <c r="G99" s="46"/>
      <c r="H99" s="95" t="s">
        <v>200</v>
      </c>
      <c r="I99" s="95" t="s">
        <v>169</v>
      </c>
      <c r="J99" s="95" t="s">
        <v>169</v>
      </c>
      <c r="K99" s="95">
        <v>0</v>
      </c>
      <c r="L99" s="19"/>
      <c r="M99" s="19"/>
      <c r="N99" s="19"/>
      <c r="O99" s="19"/>
      <c r="P99" s="19"/>
    </row>
    <row r="100" spans="7:22" ht="19.899999999999999" customHeight="1" x14ac:dyDescent="0.25">
      <c r="G100" s="46"/>
      <c r="H100" s="95" t="s">
        <v>186</v>
      </c>
      <c r="I100" s="95">
        <v>265</v>
      </c>
      <c r="J100" s="95" t="s">
        <v>169</v>
      </c>
      <c r="K100" s="95">
        <v>265</v>
      </c>
      <c r="L100" s="19"/>
      <c r="M100" s="19"/>
      <c r="N100" s="19"/>
      <c r="O100" s="19"/>
      <c r="P100" s="19"/>
    </row>
    <row r="101" spans="7:22" ht="19.899999999999999" customHeight="1" x14ac:dyDescent="0.25">
      <c r="G101" s="46"/>
      <c r="H101" s="95" t="s">
        <v>199</v>
      </c>
      <c r="I101" s="95" t="s">
        <v>169</v>
      </c>
      <c r="J101" s="95" t="s">
        <v>169</v>
      </c>
      <c r="K101" s="95">
        <v>0</v>
      </c>
      <c r="L101" s="19"/>
      <c r="M101" s="19"/>
      <c r="N101" s="19"/>
      <c r="O101" s="19"/>
      <c r="P101" s="19"/>
    </row>
    <row r="102" spans="7:22" ht="19.899999999999999" customHeight="1" x14ac:dyDescent="0.25">
      <c r="G102" s="46"/>
      <c r="H102" s="95" t="s">
        <v>189</v>
      </c>
      <c r="I102" s="95" t="s">
        <v>169</v>
      </c>
      <c r="J102" s="95" t="s">
        <v>169</v>
      </c>
      <c r="K102" s="95">
        <v>0</v>
      </c>
      <c r="L102" s="19"/>
      <c r="M102" s="19"/>
      <c r="N102" s="19"/>
      <c r="O102" s="19"/>
      <c r="P102" s="19"/>
    </row>
    <row r="103" spans="7:22" ht="19.899999999999999" customHeight="1" x14ac:dyDescent="0.25">
      <c r="G103" s="46"/>
      <c r="H103" s="95" t="s">
        <v>191</v>
      </c>
      <c r="I103" s="95">
        <v>228</v>
      </c>
      <c r="J103" s="95">
        <v>7</v>
      </c>
      <c r="K103" s="95">
        <v>235</v>
      </c>
      <c r="L103" s="19"/>
      <c r="M103" s="19"/>
      <c r="N103" s="19"/>
      <c r="O103" s="19"/>
      <c r="P103" s="19"/>
    </row>
    <row r="104" spans="7:22" ht="19.899999999999999" customHeight="1" x14ac:dyDescent="0.25">
      <c r="G104" s="46"/>
      <c r="H104" s="95" t="s">
        <v>198</v>
      </c>
      <c r="I104" s="95" t="s">
        <v>169</v>
      </c>
      <c r="J104" s="95" t="s">
        <v>169</v>
      </c>
      <c r="K104" s="95">
        <v>0</v>
      </c>
      <c r="L104" s="19"/>
      <c r="M104" s="19"/>
      <c r="N104" s="19"/>
      <c r="O104" s="19"/>
      <c r="P104" s="19"/>
    </row>
    <row r="105" spans="7:22" ht="19.899999999999999" customHeight="1" x14ac:dyDescent="0.25">
      <c r="G105" s="46"/>
      <c r="H105" s="95" t="s">
        <v>194</v>
      </c>
      <c r="I105" s="95" t="s">
        <v>169</v>
      </c>
      <c r="J105" s="95" t="s">
        <v>169</v>
      </c>
      <c r="K105" s="95">
        <v>0</v>
      </c>
      <c r="L105" s="19"/>
      <c r="M105" s="19"/>
      <c r="N105" s="19"/>
      <c r="O105" s="19"/>
      <c r="P105" s="19"/>
    </row>
    <row r="106" spans="7:22" ht="19.899999999999999" customHeight="1" x14ac:dyDescent="0.25">
      <c r="G106" s="46"/>
      <c r="H106" s="95" t="s">
        <v>197</v>
      </c>
      <c r="I106" s="95" t="s">
        <v>169</v>
      </c>
      <c r="J106" s="95" t="s">
        <v>169</v>
      </c>
      <c r="K106" s="95">
        <v>0</v>
      </c>
      <c r="L106" s="19"/>
      <c r="M106" s="19"/>
      <c r="N106" s="19"/>
      <c r="O106" s="19"/>
      <c r="P106" s="19"/>
    </row>
    <row r="107" spans="7:22" ht="19.899999999999999" customHeight="1" x14ac:dyDescent="0.25">
      <c r="G107" s="46"/>
      <c r="H107" s="95" t="s">
        <v>185</v>
      </c>
      <c r="I107" s="95">
        <v>7224</v>
      </c>
      <c r="J107" s="95">
        <v>36</v>
      </c>
      <c r="K107" s="95">
        <v>7260</v>
      </c>
      <c r="L107" s="19"/>
      <c r="M107" s="19"/>
      <c r="N107" s="19"/>
      <c r="O107" s="19"/>
      <c r="P107" s="19"/>
    </row>
    <row r="108" spans="7:22" ht="15.75" x14ac:dyDescent="0.25">
      <c r="G108" s="46" t="s">
        <v>169</v>
      </c>
      <c r="H108" s="19"/>
      <c r="I108" s="19"/>
      <c r="J108" s="19"/>
      <c r="K108" s="19"/>
      <c r="L108" s="19"/>
      <c r="M108" s="19"/>
      <c r="N108" s="19"/>
      <c r="O108" s="19"/>
      <c r="P108" s="19"/>
    </row>
    <row r="109" spans="7:22" x14ac:dyDescent="0.25">
      <c r="G109" s="45" t="s">
        <v>170</v>
      </c>
      <c r="H109" s="408" t="s">
        <v>221</v>
      </c>
      <c r="I109" s="408"/>
      <c r="J109" s="408"/>
      <c r="K109" s="408"/>
      <c r="L109" s="408"/>
      <c r="M109" s="408"/>
      <c r="N109" s="408"/>
      <c r="O109" s="408"/>
      <c r="P109" s="408"/>
      <c r="Q109" s="408"/>
      <c r="R109" s="408"/>
      <c r="S109" s="408"/>
      <c r="T109" s="408"/>
    </row>
    <row r="110" spans="7:22" ht="41.45" customHeight="1" x14ac:dyDescent="0.25">
      <c r="H110" s="408"/>
      <c r="I110" s="408"/>
      <c r="J110" s="408"/>
      <c r="K110" s="408"/>
      <c r="L110" s="408"/>
      <c r="M110" s="408"/>
      <c r="N110" s="408"/>
      <c r="O110" s="408"/>
      <c r="P110" s="408"/>
      <c r="Q110" s="408"/>
      <c r="R110" s="408"/>
      <c r="S110" s="408"/>
      <c r="T110" s="408"/>
      <c r="U110" s="14"/>
      <c r="V110" s="14"/>
    </row>
    <row r="111" spans="7:22" ht="15.6" customHeight="1" x14ac:dyDescent="0.25">
      <c r="G111" s="45" t="s">
        <v>171</v>
      </c>
      <c r="H111" s="33" t="s">
        <v>180</v>
      </c>
      <c r="I111" s="19"/>
      <c r="J111" s="19"/>
      <c r="K111" s="19"/>
      <c r="L111" s="19"/>
      <c r="M111" s="19"/>
      <c r="N111" s="19"/>
      <c r="O111" s="19"/>
      <c r="P111" s="19"/>
      <c r="R111" s="14"/>
      <c r="S111" s="14"/>
      <c r="T111" s="14"/>
      <c r="U111" s="14"/>
      <c r="V111" s="14"/>
    </row>
    <row r="112" spans="7:22" ht="98.45" customHeight="1" x14ac:dyDescent="0.25">
      <c r="G112" s="46"/>
      <c r="H112" s="406" t="s">
        <v>222</v>
      </c>
      <c r="I112" s="406"/>
      <c r="J112" s="406"/>
      <c r="K112" s="406"/>
      <c r="L112" s="406"/>
      <c r="M112" s="406"/>
      <c r="N112" s="406"/>
      <c r="O112" s="406"/>
      <c r="P112" s="406"/>
      <c r="Q112" s="406"/>
      <c r="R112" s="14"/>
      <c r="S112" s="14"/>
      <c r="T112" s="14"/>
      <c r="U112" s="14"/>
      <c r="V112" s="14"/>
    </row>
    <row r="113" spans="7:16" ht="15.75" x14ac:dyDescent="0.25">
      <c r="G113" s="45" t="s">
        <v>170</v>
      </c>
      <c r="H113" s="33" t="s">
        <v>223</v>
      </c>
      <c r="I113" s="19"/>
      <c r="J113" s="19"/>
      <c r="K113" s="19"/>
      <c r="L113" s="19"/>
      <c r="M113" s="19"/>
      <c r="N113" s="19"/>
      <c r="O113" s="19"/>
      <c r="P113" s="19"/>
    </row>
    <row r="114" spans="7:16" ht="15.75" x14ac:dyDescent="0.25">
      <c r="G114" s="45" t="s">
        <v>171</v>
      </c>
      <c r="H114" s="33" t="s">
        <v>180</v>
      </c>
      <c r="I114" s="19"/>
      <c r="J114" s="19"/>
      <c r="K114" s="19"/>
      <c r="L114" s="19"/>
      <c r="M114" s="19"/>
      <c r="N114" s="19"/>
      <c r="O114" s="19"/>
      <c r="P114" s="19"/>
    </row>
    <row r="115" spans="7:16" ht="15.75" x14ac:dyDescent="0.25">
      <c r="G115" s="48"/>
      <c r="H115" s="34" t="s">
        <v>175</v>
      </c>
      <c r="I115" s="19"/>
      <c r="J115" s="19"/>
      <c r="K115" s="19"/>
      <c r="L115" s="19"/>
      <c r="M115" s="19"/>
      <c r="N115" s="19"/>
      <c r="O115" s="19"/>
      <c r="P115" s="19"/>
    </row>
    <row r="116" spans="7:16" ht="15.75" x14ac:dyDescent="0.25">
      <c r="G116" s="46" t="s">
        <v>169</v>
      </c>
      <c r="H116" s="19"/>
      <c r="I116" s="19"/>
      <c r="J116" s="19"/>
      <c r="K116" s="19"/>
      <c r="L116" s="19"/>
      <c r="M116" s="19"/>
      <c r="N116" s="19"/>
      <c r="O116" s="19"/>
      <c r="P116" s="19"/>
    </row>
    <row r="117" spans="7:16" ht="15.75" x14ac:dyDescent="0.25">
      <c r="G117" s="45" t="s">
        <v>170</v>
      </c>
      <c r="H117" s="33" t="s">
        <v>224</v>
      </c>
      <c r="I117" s="19"/>
      <c r="J117" s="19"/>
      <c r="K117" s="19"/>
      <c r="L117" s="19"/>
      <c r="M117" s="19"/>
      <c r="N117" s="19"/>
      <c r="O117" s="19"/>
      <c r="P117" s="19"/>
    </row>
    <row r="118" spans="7:16" ht="15.75" x14ac:dyDescent="0.25">
      <c r="G118" s="45" t="s">
        <v>171</v>
      </c>
      <c r="H118" s="33" t="s">
        <v>180</v>
      </c>
      <c r="I118" s="19"/>
      <c r="J118" s="19"/>
      <c r="K118" s="19"/>
      <c r="L118" s="19"/>
      <c r="M118" s="19"/>
      <c r="N118" s="19"/>
      <c r="O118" s="19"/>
      <c r="P118" s="19"/>
    </row>
    <row r="119" spans="7:16" ht="14.45" customHeight="1" x14ac:dyDescent="0.25">
      <c r="G119" s="46"/>
      <c r="H119" s="406" t="s">
        <v>225</v>
      </c>
      <c r="I119" s="406"/>
      <c r="J119" s="406"/>
      <c r="K119" s="406"/>
      <c r="L119" s="406"/>
      <c r="M119" s="406"/>
      <c r="N119" s="406"/>
      <c r="O119" s="406"/>
      <c r="P119" s="406"/>
    </row>
    <row r="120" spans="7:16" ht="63.6" customHeight="1" x14ac:dyDescent="0.25">
      <c r="G120" s="46" t="s">
        <v>169</v>
      </c>
      <c r="H120" s="406"/>
      <c r="I120" s="406"/>
      <c r="J120" s="406"/>
      <c r="K120" s="406"/>
      <c r="L120" s="406"/>
      <c r="M120" s="406"/>
      <c r="N120" s="406"/>
      <c r="O120" s="406"/>
      <c r="P120" s="406"/>
    </row>
    <row r="121" spans="7:16" ht="72.599999999999994" customHeight="1" x14ac:dyDescent="0.25">
      <c r="G121" s="46"/>
      <c r="H121" s="406"/>
      <c r="I121" s="406"/>
      <c r="J121" s="406"/>
      <c r="K121" s="406"/>
      <c r="L121" s="406"/>
      <c r="M121" s="406"/>
      <c r="N121" s="406"/>
      <c r="O121" s="406"/>
      <c r="P121" s="406"/>
    </row>
    <row r="122" spans="7:16" ht="25.15" customHeight="1" x14ac:dyDescent="0.25">
      <c r="G122" s="45" t="s">
        <v>176</v>
      </c>
      <c r="H122" s="19" t="s">
        <v>226</v>
      </c>
      <c r="I122" s="19"/>
      <c r="J122" s="41"/>
      <c r="K122" s="41"/>
      <c r="L122" s="41"/>
      <c r="M122" s="41"/>
      <c r="N122" s="19"/>
      <c r="O122" s="19"/>
      <c r="P122" s="19"/>
    </row>
    <row r="123" spans="7:16" ht="81" customHeight="1" x14ac:dyDescent="0.25">
      <c r="G123" s="56" t="s">
        <v>177</v>
      </c>
      <c r="H123" s="406" t="s">
        <v>227</v>
      </c>
      <c r="I123" s="406"/>
      <c r="J123" s="406"/>
      <c r="K123" s="406"/>
      <c r="L123" s="41"/>
      <c r="M123" s="41"/>
      <c r="N123" s="19"/>
      <c r="O123" s="19"/>
      <c r="P123" s="19"/>
    </row>
    <row r="124" spans="7:16" ht="15.75" x14ac:dyDescent="0.25">
      <c r="G124" s="46"/>
      <c r="H124" s="19"/>
      <c r="I124" s="19"/>
      <c r="J124" s="41"/>
      <c r="K124" s="41"/>
      <c r="L124" s="41"/>
      <c r="M124" s="41"/>
      <c r="N124" s="19"/>
      <c r="O124" s="19"/>
      <c r="P124" s="19"/>
    </row>
    <row r="125" spans="7:16" ht="15.75" x14ac:dyDescent="0.25">
      <c r="G125" s="46"/>
      <c r="H125" s="19"/>
      <c r="I125" s="19"/>
      <c r="J125" s="41"/>
      <c r="K125" s="41"/>
      <c r="L125" s="41"/>
      <c r="M125" s="41"/>
      <c r="N125" s="19"/>
      <c r="O125" s="19"/>
      <c r="P125" s="19"/>
    </row>
    <row r="126" spans="7:16" x14ac:dyDescent="0.25">
      <c r="G126" s="7"/>
    </row>
    <row r="127" spans="7:16" x14ac:dyDescent="0.25">
      <c r="G127" s="7"/>
    </row>
    <row r="128" spans="7:16" x14ac:dyDescent="0.25">
      <c r="G128" s="7"/>
    </row>
    <row r="129" spans="7:7" x14ac:dyDescent="0.25">
      <c r="G129" s="7"/>
    </row>
    <row r="130" spans="7:7" x14ac:dyDescent="0.25">
      <c r="G130" s="7"/>
    </row>
    <row r="131" spans="7:7" x14ac:dyDescent="0.25">
      <c r="G131" s="7"/>
    </row>
    <row r="132" spans="7:7" hidden="1" x14ac:dyDescent="0.25">
      <c r="G132" s="7"/>
    </row>
    <row r="133" spans="7:7" hidden="1" x14ac:dyDescent="0.25">
      <c r="G133" s="7"/>
    </row>
    <row r="134" spans="7:7" hidden="1" x14ac:dyDescent="0.25">
      <c r="G134" s="7"/>
    </row>
    <row r="135" spans="7:7" hidden="1" x14ac:dyDescent="0.25">
      <c r="G135" s="7"/>
    </row>
    <row r="136" spans="7:7" hidden="1" x14ac:dyDescent="0.25">
      <c r="G136" s="7"/>
    </row>
    <row r="137" spans="7:7" hidden="1" x14ac:dyDescent="0.25">
      <c r="G137" s="7"/>
    </row>
    <row r="138" spans="7:7" hidden="1" x14ac:dyDescent="0.25">
      <c r="G138" s="7"/>
    </row>
    <row r="139" spans="7:7" hidden="1" x14ac:dyDescent="0.25">
      <c r="G139" s="7"/>
    </row>
    <row r="140" spans="7:7" hidden="1" x14ac:dyDescent="0.25">
      <c r="G140" s="7"/>
    </row>
    <row r="141" spans="7:7" hidden="1" x14ac:dyDescent="0.25">
      <c r="G141" s="7"/>
    </row>
    <row r="142" spans="7:7" hidden="1" x14ac:dyDescent="0.25">
      <c r="G142" s="7"/>
    </row>
    <row r="143" spans="7:7" hidden="1" x14ac:dyDescent="0.25">
      <c r="G143" s="7"/>
    </row>
    <row r="144" spans="7:7" hidden="1" x14ac:dyDescent="0.25">
      <c r="G144" s="7"/>
    </row>
    <row r="145" spans="7:7" hidden="1" x14ac:dyDescent="0.25">
      <c r="G145" s="7"/>
    </row>
  </sheetData>
  <mergeCells count="5">
    <mergeCell ref="H109:T110"/>
    <mergeCell ref="H112:Q112"/>
    <mergeCell ref="H119:P121"/>
    <mergeCell ref="H123:K123"/>
    <mergeCell ref="H78:N78"/>
  </mergeCells>
  <pageMargins left="0.511811024" right="0.511811024" top="0.78740157499999996" bottom="0.78740157499999996" header="0.31496062000000002" footer="0.31496062000000002"/>
  <pageSetup orientation="portrait" r:id="rId1"/>
  <drawing r:id="rId2"/>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W132"/>
  <sheetViews>
    <sheetView showGridLines="0" showRowColHeaders="0" zoomScale="85" zoomScaleNormal="85" workbookViewId="0">
      <selection activeCell="B9" sqref="B9"/>
    </sheetView>
  </sheetViews>
  <sheetFormatPr defaultColWidth="0" defaultRowHeight="14.45" customHeight="1" zeroHeight="1" x14ac:dyDescent="0.25"/>
  <cols>
    <col min="1" max="6" width="8.85546875" customWidth="1"/>
    <col min="7" max="7" width="31.28515625" customWidth="1"/>
    <col min="8" max="8" width="53.28515625" customWidth="1"/>
    <col min="9" max="11" width="30.5703125" customWidth="1"/>
    <col min="12" max="12" width="20.7109375" customWidth="1"/>
    <col min="13" max="13" width="15.42578125" customWidth="1"/>
    <col min="14"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3" ht="21" x14ac:dyDescent="0.35">
      <c r="F17" s="4"/>
      <c r="H17" s="3"/>
    </row>
    <row r="18" spans="6:23" ht="29.45" customHeight="1" x14ac:dyDescent="0.35">
      <c r="F18" s="4"/>
      <c r="G18" s="6"/>
      <c r="H18" s="3"/>
    </row>
    <row r="19" spans="6:23" s="6" customFormat="1" ht="25.9" customHeight="1" x14ac:dyDescent="0.25">
      <c r="G19" s="36" t="s">
        <v>166</v>
      </c>
      <c r="H19" s="34" t="s">
        <v>178</v>
      </c>
      <c r="I19" s="38"/>
      <c r="J19" s="38"/>
      <c r="K19" s="38"/>
      <c r="L19" s="38"/>
      <c r="M19" s="38"/>
      <c r="N19" s="38"/>
      <c r="O19" s="38"/>
      <c r="P19" s="38"/>
      <c r="Q19" s="38"/>
      <c r="R19" s="38"/>
      <c r="S19" s="38"/>
      <c r="T19" s="38"/>
      <c r="U19" s="38"/>
      <c r="V19" s="38"/>
      <c r="W19" s="75"/>
    </row>
    <row r="20" spans="6:23" s="6" customFormat="1" ht="23.45" customHeight="1" x14ac:dyDescent="0.25">
      <c r="F20"/>
      <c r="G20" s="36" t="s">
        <v>167</v>
      </c>
      <c r="H20" s="38" t="s">
        <v>40</v>
      </c>
      <c r="I20" s="38"/>
      <c r="J20" s="38"/>
      <c r="K20" s="38"/>
      <c r="L20" s="38"/>
      <c r="M20" s="38"/>
      <c r="N20" s="38"/>
      <c r="O20" s="38"/>
      <c r="P20" s="38"/>
      <c r="Q20" s="38"/>
      <c r="R20" s="38"/>
      <c r="S20" s="38"/>
      <c r="T20" s="38"/>
      <c r="U20" s="38"/>
      <c r="V20" s="38"/>
      <c r="W20" s="75"/>
    </row>
    <row r="21" spans="6:23" s="6" customFormat="1" ht="30.6" customHeight="1" x14ac:dyDescent="0.25">
      <c r="F21"/>
      <c r="G21" s="36" t="s">
        <v>168</v>
      </c>
      <c r="H21" s="34" t="s">
        <v>67</v>
      </c>
      <c r="I21" s="38"/>
      <c r="J21" s="38"/>
      <c r="K21" s="38"/>
      <c r="L21" s="38"/>
      <c r="M21" s="38"/>
      <c r="N21" s="38"/>
      <c r="O21" s="38"/>
      <c r="P21" s="38"/>
      <c r="Q21" s="38"/>
      <c r="R21" s="38"/>
      <c r="S21" s="38"/>
      <c r="T21" s="38"/>
      <c r="U21" s="38"/>
      <c r="V21" s="38"/>
      <c r="W21" s="75"/>
    </row>
    <row r="22" spans="6:23" s="6" customFormat="1" ht="30.6" customHeight="1" x14ac:dyDescent="0.25">
      <c r="F22"/>
      <c r="G22" s="38"/>
      <c r="H22" s="38"/>
      <c r="I22" s="38"/>
      <c r="J22" s="38"/>
      <c r="K22" s="38"/>
      <c r="L22" s="38"/>
      <c r="M22" s="38"/>
      <c r="N22" s="38"/>
      <c r="O22" s="38"/>
      <c r="P22" s="38"/>
      <c r="Q22" s="38"/>
      <c r="R22" s="38"/>
      <c r="S22" s="38"/>
      <c r="T22" s="38"/>
      <c r="U22" s="38"/>
      <c r="V22" s="38"/>
      <c r="W22" s="75"/>
    </row>
    <row r="23" spans="6:23" ht="15" x14ac:dyDescent="0.25">
      <c r="G23" s="36" t="s">
        <v>170</v>
      </c>
      <c r="H23" s="97" t="s">
        <v>1220</v>
      </c>
      <c r="I23" s="38"/>
      <c r="J23" s="38"/>
      <c r="K23" s="38"/>
      <c r="L23" s="38"/>
      <c r="M23" s="38"/>
      <c r="N23" s="38"/>
      <c r="O23" s="38"/>
      <c r="P23" s="38"/>
      <c r="Q23" s="38"/>
      <c r="R23" s="38"/>
      <c r="S23" s="38"/>
      <c r="T23" s="38"/>
      <c r="U23" s="38"/>
      <c r="V23" s="38"/>
      <c r="W23" s="75"/>
    </row>
    <row r="24" spans="6:23" ht="15" x14ac:dyDescent="0.25">
      <c r="G24" s="36" t="s">
        <v>171</v>
      </c>
      <c r="H24" s="36" t="s">
        <v>180</v>
      </c>
      <c r="I24" s="38"/>
      <c r="J24" s="38"/>
      <c r="K24" s="38"/>
      <c r="L24" s="38"/>
      <c r="M24" s="38"/>
      <c r="N24" s="38"/>
      <c r="O24" s="38"/>
      <c r="P24" s="38"/>
      <c r="Q24" s="38"/>
      <c r="R24" s="38"/>
      <c r="S24" s="38"/>
      <c r="T24" s="38"/>
      <c r="U24" s="38"/>
      <c r="V24" s="38"/>
      <c r="W24" s="75"/>
    </row>
    <row r="25" spans="6:23" ht="40.5" customHeight="1" x14ac:dyDescent="0.25">
      <c r="G25" s="97"/>
      <c r="H25" s="270" t="s">
        <v>1560</v>
      </c>
      <c r="I25" s="270">
        <v>2022</v>
      </c>
      <c r="J25" s="36"/>
      <c r="K25" s="36"/>
      <c r="L25" s="36"/>
      <c r="M25" s="36"/>
      <c r="N25" s="36"/>
      <c r="O25" s="36"/>
      <c r="P25" s="36"/>
      <c r="Q25" s="36"/>
      <c r="R25" s="36"/>
      <c r="S25" s="36"/>
      <c r="T25" s="36"/>
      <c r="U25" s="36"/>
      <c r="V25" s="36"/>
      <c r="W25" s="75"/>
    </row>
    <row r="26" spans="6:23" ht="35.450000000000003" customHeight="1" x14ac:dyDescent="0.25">
      <c r="G26" s="34"/>
      <c r="H26" s="73" t="s">
        <v>1221</v>
      </c>
      <c r="I26" s="73">
        <v>0.65</v>
      </c>
      <c r="J26" s="38"/>
      <c r="K26" s="38"/>
      <c r="L26" s="38"/>
      <c r="M26" s="38"/>
      <c r="N26" s="38"/>
      <c r="O26" s="38"/>
      <c r="P26" s="38"/>
      <c r="Q26" s="38"/>
      <c r="R26" s="38"/>
      <c r="S26" s="38"/>
      <c r="T26" s="38"/>
      <c r="U26" s="38"/>
      <c r="V26" s="38"/>
      <c r="W26" s="75"/>
    </row>
    <row r="27" spans="6:23" ht="35.450000000000003" customHeight="1" x14ac:dyDescent="0.25">
      <c r="G27" s="34"/>
      <c r="H27" s="73" t="s">
        <v>1222</v>
      </c>
      <c r="I27" s="73">
        <v>0</v>
      </c>
      <c r="J27" s="38"/>
      <c r="K27" s="38"/>
      <c r="L27" s="38"/>
      <c r="M27" s="38"/>
      <c r="N27" s="38"/>
      <c r="O27" s="38"/>
      <c r="P27" s="38"/>
      <c r="Q27" s="38"/>
      <c r="R27" s="38"/>
      <c r="S27" s="38"/>
      <c r="T27" s="38"/>
      <c r="U27" s="38"/>
      <c r="V27" s="38"/>
      <c r="W27" s="75"/>
    </row>
    <row r="28" spans="6:23" ht="35.450000000000003" customHeight="1" x14ac:dyDescent="0.25">
      <c r="G28" s="34"/>
      <c r="H28" s="73" t="s">
        <v>1223</v>
      </c>
      <c r="I28" s="73">
        <v>0</v>
      </c>
      <c r="J28" s="38"/>
      <c r="K28" s="38"/>
      <c r="L28" s="38"/>
      <c r="M28" s="38"/>
      <c r="N28" s="38"/>
      <c r="O28" s="38"/>
      <c r="P28" s="38"/>
      <c r="Q28" s="38"/>
      <c r="R28" s="38"/>
      <c r="S28" s="38"/>
      <c r="T28" s="38"/>
      <c r="U28" s="38"/>
      <c r="V28" s="38"/>
      <c r="W28" s="75"/>
    </row>
    <row r="29" spans="6:23" ht="35.450000000000003" customHeight="1" x14ac:dyDescent="0.25">
      <c r="G29" s="34"/>
      <c r="H29" s="73" t="s">
        <v>1224</v>
      </c>
      <c r="I29" s="73">
        <v>7.0000000000000007E-2</v>
      </c>
      <c r="J29" s="38"/>
      <c r="K29" s="38"/>
      <c r="L29" s="38"/>
      <c r="M29" s="38"/>
      <c r="N29" s="38"/>
      <c r="O29" s="38"/>
      <c r="P29" s="38"/>
      <c r="Q29" s="38"/>
      <c r="R29" s="38"/>
      <c r="S29" s="38"/>
      <c r="T29" s="38"/>
      <c r="U29" s="38"/>
      <c r="V29" s="38"/>
      <c r="W29" s="75"/>
    </row>
    <row r="30" spans="6:23" ht="35.450000000000003" customHeight="1" x14ac:dyDescent="0.25">
      <c r="G30" s="34"/>
      <c r="H30" s="73" t="s">
        <v>1225</v>
      </c>
      <c r="I30" s="73">
        <v>0</v>
      </c>
      <c r="J30" s="38"/>
      <c r="K30" s="38"/>
      <c r="L30" s="38"/>
      <c r="M30" s="38"/>
      <c r="N30" s="38"/>
      <c r="O30" s="38"/>
      <c r="P30" s="38"/>
      <c r="Q30" s="38"/>
      <c r="R30" s="38"/>
      <c r="S30" s="38"/>
      <c r="T30" s="38"/>
      <c r="U30" s="38"/>
      <c r="V30" s="38"/>
      <c r="W30" s="75"/>
    </row>
    <row r="31" spans="6:23" ht="35.450000000000003" customHeight="1" x14ac:dyDescent="0.25">
      <c r="G31" s="34"/>
      <c r="H31" s="73" t="s">
        <v>1226</v>
      </c>
      <c r="I31" s="73">
        <v>0</v>
      </c>
      <c r="J31" s="38"/>
      <c r="K31" s="38"/>
      <c r="L31" s="38"/>
      <c r="M31" s="38"/>
      <c r="N31" s="38"/>
      <c r="O31" s="38"/>
      <c r="P31" s="38"/>
      <c r="Q31" s="38"/>
      <c r="R31" s="38"/>
      <c r="S31" s="38"/>
      <c r="T31" s="38"/>
      <c r="U31" s="38"/>
      <c r="V31" s="38"/>
      <c r="W31" s="75"/>
    </row>
    <row r="32" spans="6:23" ht="26.45" customHeight="1" x14ac:dyDescent="0.25">
      <c r="G32" s="34"/>
      <c r="H32" s="34"/>
      <c r="I32" s="38"/>
      <c r="J32" s="38"/>
      <c r="K32" s="38"/>
      <c r="L32" s="38"/>
      <c r="M32" s="38"/>
      <c r="N32" s="38"/>
      <c r="O32" s="38"/>
      <c r="P32" s="38"/>
      <c r="Q32" s="38"/>
      <c r="R32" s="38"/>
      <c r="S32" s="38"/>
      <c r="T32" s="38"/>
      <c r="U32" s="38"/>
      <c r="V32" s="38"/>
      <c r="W32" s="75"/>
    </row>
    <row r="33" spans="7:23" ht="34.9" customHeight="1" x14ac:dyDescent="0.25">
      <c r="G33" s="36" t="s">
        <v>170</v>
      </c>
      <c r="H33" s="97" t="s">
        <v>1227</v>
      </c>
      <c r="I33" s="38"/>
      <c r="J33" s="38"/>
      <c r="K33" s="38"/>
      <c r="L33" s="38"/>
      <c r="M33" s="38"/>
      <c r="N33" s="38"/>
      <c r="O33" s="38"/>
      <c r="P33" s="38"/>
      <c r="Q33" s="38"/>
      <c r="R33" s="38"/>
      <c r="S33" s="38"/>
      <c r="T33" s="38"/>
      <c r="U33" s="38"/>
      <c r="V33" s="38"/>
      <c r="W33" s="75"/>
    </row>
    <row r="34" spans="7:23" ht="28.15" customHeight="1" x14ac:dyDescent="0.25">
      <c r="G34" s="36" t="s">
        <v>171</v>
      </c>
      <c r="H34" s="36" t="s">
        <v>180</v>
      </c>
      <c r="I34" s="38"/>
      <c r="J34" s="38"/>
      <c r="K34" s="38"/>
      <c r="L34" s="38"/>
      <c r="M34" s="38"/>
      <c r="N34" s="38"/>
      <c r="O34" s="38"/>
      <c r="P34" s="38"/>
      <c r="Q34" s="38"/>
      <c r="R34" s="38"/>
      <c r="S34" s="38"/>
      <c r="T34" s="38"/>
      <c r="U34" s="38"/>
      <c r="V34" s="38"/>
      <c r="W34" s="75"/>
    </row>
    <row r="35" spans="7:23" ht="70.150000000000006" customHeight="1" x14ac:dyDescent="0.25">
      <c r="G35" s="34"/>
      <c r="H35" s="406" t="s">
        <v>1228</v>
      </c>
      <c r="I35" s="406"/>
      <c r="J35" s="406"/>
      <c r="K35" s="406"/>
      <c r="L35" s="38"/>
      <c r="M35" s="38"/>
      <c r="N35" s="38"/>
      <c r="O35" s="38"/>
      <c r="P35" s="38"/>
      <c r="Q35" s="38"/>
      <c r="R35" s="38"/>
      <c r="S35" s="38"/>
      <c r="T35" s="38"/>
      <c r="U35" s="38"/>
      <c r="V35" s="38"/>
      <c r="W35" s="75"/>
    </row>
    <row r="36" spans="7:23" ht="22.15" customHeight="1" x14ac:dyDescent="0.25">
      <c r="G36" s="36" t="s">
        <v>170</v>
      </c>
      <c r="H36" s="97" t="s">
        <v>379</v>
      </c>
      <c r="I36" s="38"/>
      <c r="J36" s="38"/>
      <c r="K36" s="38"/>
      <c r="L36" s="38"/>
      <c r="M36" s="38"/>
      <c r="N36" s="38"/>
      <c r="O36" s="38"/>
      <c r="P36" s="38"/>
      <c r="Q36" s="38"/>
      <c r="R36" s="38"/>
      <c r="S36" s="38"/>
      <c r="T36" s="38"/>
      <c r="U36" s="38"/>
      <c r="V36" s="38"/>
      <c r="W36" s="75"/>
    </row>
    <row r="37" spans="7:23" ht="29.45" customHeight="1" x14ac:dyDescent="0.25">
      <c r="G37" s="36" t="s">
        <v>171</v>
      </c>
      <c r="H37" s="36" t="s">
        <v>180</v>
      </c>
      <c r="I37" s="38"/>
      <c r="J37" s="38"/>
      <c r="K37" s="38"/>
      <c r="L37" s="38"/>
      <c r="M37" s="38"/>
      <c r="N37" s="38"/>
      <c r="O37" s="38"/>
      <c r="P37" s="38"/>
      <c r="Q37" s="38"/>
      <c r="R37" s="38"/>
      <c r="S37" s="38"/>
      <c r="T37" s="38"/>
      <c r="U37" s="38"/>
      <c r="V37" s="38"/>
      <c r="W37" s="75"/>
    </row>
    <row r="38" spans="7:23" ht="23.45" customHeight="1" x14ac:dyDescent="0.25">
      <c r="G38" s="34"/>
      <c r="H38" s="406" t="s">
        <v>1229</v>
      </c>
      <c r="I38" s="406"/>
      <c r="J38" s="406"/>
      <c r="K38" s="406"/>
      <c r="L38" s="406"/>
      <c r="M38" s="406"/>
      <c r="N38" s="406"/>
      <c r="O38" s="406"/>
      <c r="P38" s="406"/>
      <c r="Q38" s="406"/>
      <c r="R38" s="406"/>
      <c r="S38" s="406"/>
      <c r="T38" s="406"/>
      <c r="U38" s="406"/>
      <c r="V38" s="406"/>
      <c r="W38" s="75"/>
    </row>
    <row r="39" spans="7:23" ht="42.6" customHeight="1" x14ac:dyDescent="0.25">
      <c r="G39" s="34"/>
      <c r="H39" s="38"/>
      <c r="I39" s="38"/>
      <c r="J39" s="38"/>
      <c r="K39" s="38"/>
      <c r="L39" s="38"/>
      <c r="M39" s="38"/>
      <c r="N39" s="38"/>
      <c r="O39" s="38"/>
      <c r="P39" s="38"/>
      <c r="Q39" s="38"/>
      <c r="R39" s="38"/>
      <c r="S39" s="38"/>
      <c r="T39" s="38"/>
      <c r="U39" s="38"/>
      <c r="V39" s="38"/>
      <c r="W39" s="75"/>
    </row>
    <row r="40" spans="7:23" ht="15" x14ac:dyDescent="0.25">
      <c r="G40" s="36"/>
      <c r="H40" s="406"/>
      <c r="I40" s="406"/>
      <c r="J40" s="406"/>
      <c r="K40" s="38"/>
      <c r="L40" s="38"/>
      <c r="M40" s="38"/>
      <c r="N40" s="38"/>
      <c r="O40" s="38"/>
      <c r="P40" s="38"/>
      <c r="Q40" s="38"/>
      <c r="R40" s="38"/>
      <c r="S40" s="38"/>
      <c r="T40" s="38"/>
      <c r="U40" s="38"/>
      <c r="V40" s="38"/>
      <c r="W40" s="75"/>
    </row>
    <row r="41" spans="7:23" ht="14.45" customHeight="1" x14ac:dyDescent="0.25">
      <c r="G41" s="38"/>
      <c r="H41" s="406"/>
      <c r="I41" s="406"/>
      <c r="J41" s="406"/>
      <c r="K41" s="38"/>
      <c r="L41" s="38"/>
      <c r="M41" s="38"/>
      <c r="N41" s="38"/>
      <c r="O41" s="38"/>
      <c r="P41" s="38"/>
      <c r="Q41" s="38"/>
      <c r="R41" s="38"/>
      <c r="S41" s="38"/>
      <c r="T41" s="38"/>
      <c r="U41" s="38"/>
      <c r="V41" s="38"/>
      <c r="W41" s="75"/>
    </row>
    <row r="42" spans="7:23" ht="14.45" customHeight="1" x14ac:dyDescent="0.25">
      <c r="G42" s="38"/>
      <c r="H42" s="406"/>
      <c r="I42" s="406"/>
      <c r="J42" s="406"/>
      <c r="K42" s="38"/>
      <c r="L42" s="38"/>
      <c r="M42" s="38"/>
      <c r="N42" s="38"/>
      <c r="O42" s="38"/>
      <c r="P42" s="38"/>
      <c r="Q42" s="38"/>
      <c r="R42" s="38"/>
      <c r="S42" s="38"/>
      <c r="T42" s="38"/>
      <c r="U42" s="38"/>
      <c r="V42" s="38"/>
      <c r="W42" s="75"/>
    </row>
    <row r="43" spans="7:23" ht="14.45" customHeight="1" x14ac:dyDescent="0.25">
      <c r="G43" s="38"/>
      <c r="H43" s="406"/>
      <c r="I43" s="406"/>
      <c r="J43" s="406"/>
      <c r="K43" s="38"/>
      <c r="L43" s="38"/>
      <c r="M43" s="38"/>
      <c r="N43" s="38"/>
      <c r="O43" s="38"/>
      <c r="P43" s="38"/>
      <c r="Q43" s="38"/>
      <c r="R43" s="38"/>
      <c r="S43" s="38"/>
      <c r="T43" s="38"/>
      <c r="U43" s="38"/>
      <c r="V43" s="38"/>
      <c r="W43" s="75"/>
    </row>
    <row r="44" spans="7:23" ht="14.45" customHeight="1" x14ac:dyDescent="0.25">
      <c r="G44" s="38"/>
      <c r="H44" s="406"/>
      <c r="I44" s="406"/>
      <c r="J44" s="406"/>
      <c r="K44" s="38"/>
      <c r="L44" s="38"/>
      <c r="M44" s="38"/>
      <c r="N44" s="38"/>
      <c r="O44" s="38"/>
      <c r="P44" s="38"/>
      <c r="Q44" s="38"/>
      <c r="R44" s="38"/>
      <c r="S44" s="38"/>
      <c r="T44" s="38"/>
      <c r="U44" s="38"/>
      <c r="V44" s="38"/>
      <c r="W44" s="75"/>
    </row>
    <row r="45" spans="7:23" ht="14.45" customHeight="1" x14ac:dyDescent="0.25">
      <c r="G45" s="38"/>
      <c r="H45" s="406"/>
      <c r="I45" s="406"/>
      <c r="J45" s="406"/>
      <c r="K45" s="38"/>
      <c r="L45" s="38"/>
      <c r="M45" s="38"/>
      <c r="N45" s="38"/>
      <c r="O45" s="38"/>
      <c r="P45" s="38"/>
      <c r="Q45" s="38"/>
      <c r="R45" s="38"/>
      <c r="S45" s="38"/>
      <c r="T45" s="38"/>
      <c r="U45" s="38"/>
      <c r="V45" s="38"/>
      <c r="W45" s="75"/>
    </row>
    <row r="46" spans="7:23" ht="14.45" customHeight="1" x14ac:dyDescent="0.25">
      <c r="G46" s="38"/>
      <c r="H46" s="406"/>
      <c r="I46" s="406"/>
      <c r="J46" s="406"/>
      <c r="K46" s="38"/>
      <c r="L46" s="38"/>
      <c r="M46" s="38"/>
      <c r="N46" s="38"/>
      <c r="O46" s="38"/>
      <c r="P46" s="38"/>
      <c r="Q46" s="38"/>
      <c r="R46" s="38"/>
      <c r="S46" s="38"/>
      <c r="T46" s="38"/>
      <c r="U46" s="38"/>
      <c r="V46" s="38"/>
      <c r="W46" s="75"/>
    </row>
    <row r="47" spans="7:23" ht="14.45" customHeight="1" x14ac:dyDescent="0.25">
      <c r="G47" s="38"/>
      <c r="H47" s="38"/>
      <c r="I47" s="38"/>
      <c r="J47" s="38"/>
      <c r="K47" s="38"/>
      <c r="L47" s="38"/>
      <c r="M47" s="38"/>
      <c r="N47" s="38"/>
      <c r="O47" s="38"/>
      <c r="P47" s="38"/>
      <c r="Q47" s="38"/>
      <c r="R47" s="38"/>
      <c r="S47" s="38"/>
      <c r="T47" s="38"/>
      <c r="U47" s="38"/>
      <c r="V47" s="38"/>
      <c r="W47" s="75"/>
    </row>
    <row r="48" spans="7:23" ht="14.45" customHeight="1" x14ac:dyDescent="0.25">
      <c r="G48" s="38"/>
      <c r="H48" s="38"/>
      <c r="I48" s="38"/>
      <c r="J48" s="38"/>
      <c r="K48" s="38"/>
      <c r="L48" s="38"/>
      <c r="M48" s="38"/>
      <c r="N48" s="38"/>
      <c r="O48" s="38"/>
      <c r="P48" s="38"/>
      <c r="Q48" s="38"/>
      <c r="R48" s="38"/>
      <c r="S48" s="38"/>
      <c r="T48" s="38"/>
      <c r="U48" s="38"/>
      <c r="V48" s="38"/>
      <c r="W48" s="75"/>
    </row>
    <row r="49" spans="7:23" ht="14.45" customHeight="1" x14ac:dyDescent="0.25">
      <c r="G49" s="38"/>
      <c r="H49" s="38"/>
      <c r="I49" s="38"/>
      <c r="J49" s="38"/>
      <c r="K49" s="38"/>
      <c r="L49" s="38"/>
      <c r="M49" s="38"/>
      <c r="N49" s="38"/>
      <c r="O49" s="38"/>
      <c r="P49" s="38"/>
      <c r="Q49" s="38"/>
      <c r="R49" s="38"/>
      <c r="S49" s="38"/>
      <c r="T49" s="38"/>
      <c r="U49" s="38"/>
      <c r="V49" s="38"/>
      <c r="W49" s="75"/>
    </row>
    <row r="50" spans="7:23" ht="14.45" customHeight="1" x14ac:dyDescent="0.25">
      <c r="G50" s="38"/>
      <c r="H50" s="38"/>
      <c r="I50" s="38"/>
      <c r="J50" s="38"/>
      <c r="K50" s="38"/>
      <c r="L50" s="38"/>
      <c r="M50" s="38"/>
      <c r="N50" s="38"/>
      <c r="O50" s="38"/>
      <c r="P50" s="38"/>
      <c r="Q50" s="38"/>
      <c r="R50" s="38"/>
      <c r="S50" s="38"/>
      <c r="T50" s="38"/>
      <c r="U50" s="38"/>
      <c r="V50" s="38"/>
      <c r="W50" s="75"/>
    </row>
    <row r="51" spans="7:23" ht="36" customHeight="1" x14ac:dyDescent="0.25">
      <c r="G51" s="38"/>
      <c r="H51" s="38"/>
      <c r="I51" s="38"/>
      <c r="J51" s="38"/>
      <c r="K51" s="38"/>
      <c r="L51" s="38"/>
      <c r="M51" s="38"/>
      <c r="N51" s="38"/>
      <c r="O51" s="38"/>
      <c r="P51" s="38"/>
      <c r="Q51" s="38"/>
      <c r="R51" s="38"/>
      <c r="S51" s="38"/>
      <c r="T51" s="38"/>
      <c r="U51" s="38"/>
      <c r="V51" s="38"/>
      <c r="W51" s="75"/>
    </row>
    <row r="52" spans="7:23" ht="14.45" hidden="1" customHeight="1" x14ac:dyDescent="0.25">
      <c r="G52" s="75"/>
      <c r="H52" s="81"/>
      <c r="I52" s="81"/>
      <c r="J52" s="75"/>
      <c r="K52" s="75"/>
      <c r="L52" s="75"/>
      <c r="M52" s="75"/>
      <c r="N52" s="75"/>
      <c r="O52" s="75"/>
      <c r="P52" s="75"/>
      <c r="Q52" s="75"/>
      <c r="R52" s="75"/>
      <c r="S52" s="75"/>
      <c r="T52" s="75"/>
      <c r="U52" s="75"/>
      <c r="V52" s="75"/>
      <c r="W52" s="75"/>
    </row>
    <row r="53" spans="7:23" ht="14.45" hidden="1" customHeight="1" x14ac:dyDescent="0.25">
      <c r="G53" s="75"/>
      <c r="H53" s="81"/>
      <c r="I53" s="81"/>
      <c r="J53" s="75"/>
      <c r="K53" s="75"/>
      <c r="L53" s="75"/>
      <c r="M53" s="75"/>
      <c r="N53" s="75"/>
      <c r="O53" s="75"/>
      <c r="P53" s="75"/>
      <c r="Q53" s="75"/>
      <c r="R53" s="75"/>
      <c r="S53" s="75"/>
      <c r="T53" s="75"/>
      <c r="U53" s="75"/>
      <c r="V53" s="75"/>
      <c r="W53" s="75"/>
    </row>
    <row r="54" spans="7:23" ht="14.45" hidden="1" customHeight="1" x14ac:dyDescent="0.25">
      <c r="G54" s="75"/>
      <c r="H54" s="81"/>
      <c r="I54" s="81"/>
      <c r="J54" s="75"/>
      <c r="K54" s="75"/>
      <c r="L54" s="75"/>
      <c r="M54" s="75"/>
      <c r="N54" s="75"/>
      <c r="O54" s="75"/>
      <c r="P54" s="75"/>
      <c r="Q54" s="75"/>
      <c r="R54" s="75"/>
      <c r="S54" s="75"/>
      <c r="T54" s="75"/>
      <c r="U54" s="75"/>
      <c r="V54" s="75"/>
      <c r="W54" s="75"/>
    </row>
    <row r="55" spans="7:23" ht="14.45" hidden="1" customHeight="1" x14ac:dyDescent="0.25">
      <c r="G55" s="75"/>
      <c r="H55" s="81"/>
      <c r="I55" s="81"/>
      <c r="J55" s="75"/>
      <c r="K55" s="75"/>
      <c r="L55" s="75"/>
      <c r="M55" s="75"/>
      <c r="N55" s="75"/>
      <c r="O55" s="75"/>
      <c r="P55" s="75"/>
      <c r="Q55" s="75"/>
      <c r="R55" s="75"/>
      <c r="S55" s="75"/>
      <c r="T55" s="75"/>
      <c r="U55" s="75"/>
      <c r="V55" s="75"/>
      <c r="W55" s="75"/>
    </row>
    <row r="56" spans="7:23" ht="14.45" hidden="1" customHeight="1" x14ac:dyDescent="0.25">
      <c r="G56" s="75"/>
      <c r="H56" s="81"/>
      <c r="I56" s="81"/>
      <c r="J56" s="75"/>
      <c r="K56" s="75"/>
      <c r="L56" s="75"/>
      <c r="M56" s="75"/>
      <c r="N56" s="75"/>
      <c r="O56" s="75"/>
      <c r="P56" s="75"/>
      <c r="Q56" s="75"/>
      <c r="R56" s="75"/>
      <c r="S56" s="75"/>
      <c r="T56" s="75"/>
      <c r="U56" s="75"/>
      <c r="V56" s="75"/>
      <c r="W56" s="75"/>
    </row>
    <row r="57" spans="7:23" ht="14.45" hidden="1" customHeight="1" x14ac:dyDescent="0.25">
      <c r="G57" s="75"/>
      <c r="H57" s="81"/>
      <c r="I57" s="81"/>
      <c r="J57" s="75"/>
      <c r="K57" s="75"/>
      <c r="L57" s="75"/>
      <c r="M57" s="75"/>
      <c r="N57" s="75"/>
      <c r="O57" s="75"/>
      <c r="P57" s="75"/>
      <c r="Q57" s="75"/>
      <c r="R57" s="75"/>
      <c r="S57" s="75"/>
      <c r="T57" s="75"/>
      <c r="U57" s="75"/>
      <c r="V57" s="75"/>
      <c r="W57" s="75"/>
    </row>
    <row r="58" spans="7:23" ht="14.45" hidden="1" customHeight="1" x14ac:dyDescent="0.25">
      <c r="G58" s="75"/>
      <c r="H58" s="81"/>
      <c r="I58" s="81"/>
      <c r="J58" s="75"/>
      <c r="K58" s="75"/>
      <c r="L58" s="75"/>
      <c r="M58" s="75"/>
      <c r="N58" s="75"/>
      <c r="O58" s="75"/>
      <c r="P58" s="75"/>
      <c r="Q58" s="75"/>
      <c r="R58" s="75"/>
      <c r="S58" s="75"/>
      <c r="T58" s="75"/>
      <c r="U58" s="75"/>
      <c r="V58" s="75"/>
      <c r="W58" s="75"/>
    </row>
    <row r="59" spans="7:23" ht="14.45" hidden="1" customHeight="1" x14ac:dyDescent="0.25">
      <c r="G59" s="75"/>
      <c r="H59" s="81"/>
      <c r="I59" s="81"/>
      <c r="J59" s="75"/>
      <c r="K59" s="75"/>
      <c r="L59" s="75"/>
      <c r="M59" s="75"/>
      <c r="N59" s="75"/>
      <c r="O59" s="75"/>
      <c r="P59" s="75"/>
      <c r="Q59" s="75"/>
      <c r="R59" s="75"/>
      <c r="S59" s="75"/>
      <c r="T59" s="75"/>
      <c r="U59" s="75"/>
      <c r="V59" s="75"/>
      <c r="W59" s="75"/>
    </row>
    <row r="60" spans="7:23" ht="14.45" hidden="1" customHeight="1" x14ac:dyDescent="0.25">
      <c r="G60" s="75"/>
      <c r="H60" s="81"/>
      <c r="I60" s="81"/>
      <c r="J60" s="75"/>
      <c r="K60" s="75"/>
      <c r="L60" s="75"/>
      <c r="M60" s="75"/>
      <c r="N60" s="75"/>
      <c r="O60" s="75"/>
      <c r="P60" s="75"/>
      <c r="Q60" s="75"/>
      <c r="R60" s="75"/>
      <c r="S60" s="75"/>
      <c r="T60" s="75"/>
      <c r="U60" s="75"/>
      <c r="V60" s="75"/>
      <c r="W60" s="75"/>
    </row>
    <row r="61" spans="7:23" ht="14.45" hidden="1" customHeight="1" x14ac:dyDescent="0.25">
      <c r="G61" s="75"/>
      <c r="H61" s="81"/>
      <c r="I61" s="81"/>
      <c r="J61" s="75"/>
      <c r="K61" s="75"/>
      <c r="L61" s="75"/>
      <c r="M61" s="75"/>
      <c r="N61" s="75"/>
      <c r="O61" s="75"/>
      <c r="P61" s="75"/>
      <c r="Q61" s="75"/>
      <c r="R61" s="75"/>
      <c r="S61" s="75"/>
      <c r="T61" s="75"/>
      <c r="U61" s="75"/>
      <c r="V61" s="75"/>
      <c r="W61" s="75"/>
    </row>
    <row r="62" spans="7:23" ht="14.45" hidden="1" customHeight="1" x14ac:dyDescent="0.25">
      <c r="G62" s="75"/>
      <c r="H62" s="81"/>
      <c r="I62" s="81"/>
      <c r="J62" s="75"/>
      <c r="K62" s="75"/>
      <c r="L62" s="75"/>
      <c r="M62" s="75"/>
      <c r="N62" s="75"/>
      <c r="O62" s="75"/>
      <c r="P62" s="75"/>
      <c r="Q62" s="75"/>
      <c r="R62" s="75"/>
      <c r="S62" s="75"/>
      <c r="T62" s="75"/>
      <c r="U62" s="75"/>
      <c r="V62" s="75"/>
      <c r="W62" s="75"/>
    </row>
    <row r="63" spans="7:23" ht="14.45" hidden="1" customHeight="1" x14ac:dyDescent="0.25">
      <c r="G63" s="75"/>
      <c r="H63" s="81"/>
      <c r="I63" s="81"/>
      <c r="J63" s="75"/>
      <c r="K63" s="75"/>
      <c r="L63" s="75"/>
      <c r="M63" s="75"/>
      <c r="N63" s="75"/>
      <c r="O63" s="75"/>
      <c r="P63" s="75"/>
      <c r="Q63" s="75"/>
      <c r="R63" s="75"/>
      <c r="S63" s="75"/>
      <c r="T63" s="75"/>
      <c r="U63" s="75"/>
      <c r="V63" s="75"/>
      <c r="W63" s="75"/>
    </row>
    <row r="64" spans="7:23" ht="14.45" hidden="1" customHeight="1" x14ac:dyDescent="0.25">
      <c r="G64" s="75"/>
      <c r="H64" s="81"/>
      <c r="I64" s="81"/>
      <c r="J64" s="75"/>
      <c r="K64" s="75"/>
      <c r="L64" s="75"/>
      <c r="M64" s="75"/>
      <c r="N64" s="75"/>
      <c r="O64" s="75"/>
      <c r="P64" s="75"/>
      <c r="Q64" s="75"/>
      <c r="R64" s="75"/>
      <c r="S64" s="75"/>
      <c r="T64" s="75"/>
      <c r="U64" s="75"/>
      <c r="V64" s="75"/>
      <c r="W64" s="75"/>
    </row>
    <row r="65" spans="7:23" ht="14.45" hidden="1" customHeight="1" x14ac:dyDescent="0.25">
      <c r="G65" s="75"/>
      <c r="H65" s="81"/>
      <c r="I65" s="81"/>
      <c r="J65" s="75"/>
      <c r="K65" s="75"/>
      <c r="L65" s="75"/>
      <c r="M65" s="75"/>
      <c r="N65" s="75"/>
      <c r="O65" s="75"/>
      <c r="P65" s="75"/>
      <c r="Q65" s="75"/>
      <c r="R65" s="75"/>
      <c r="S65" s="75"/>
      <c r="T65" s="75"/>
      <c r="U65" s="75"/>
      <c r="V65" s="75"/>
      <c r="W65" s="75"/>
    </row>
    <row r="66" spans="7:23" ht="14.45" hidden="1" customHeight="1" x14ac:dyDescent="0.25">
      <c r="G66" s="75"/>
      <c r="H66" s="81"/>
      <c r="I66" s="81"/>
      <c r="J66" s="75"/>
      <c r="K66" s="75"/>
      <c r="L66" s="75"/>
      <c r="M66" s="75"/>
      <c r="N66" s="75"/>
      <c r="O66" s="75"/>
      <c r="P66" s="75"/>
      <c r="Q66" s="75"/>
      <c r="R66" s="75"/>
      <c r="S66" s="75"/>
      <c r="T66" s="75"/>
      <c r="U66" s="75"/>
      <c r="V66" s="75"/>
      <c r="W66" s="75"/>
    </row>
    <row r="67" spans="7:23" ht="14.45" hidden="1" customHeight="1" x14ac:dyDescent="0.25">
      <c r="G67" s="75"/>
      <c r="H67" s="81"/>
      <c r="I67" s="81"/>
      <c r="J67" s="75"/>
      <c r="K67" s="75"/>
      <c r="L67" s="75"/>
      <c r="M67" s="75"/>
      <c r="N67" s="75"/>
      <c r="O67" s="75"/>
      <c r="P67" s="75"/>
      <c r="Q67" s="75"/>
      <c r="R67" s="75"/>
      <c r="S67" s="75"/>
      <c r="T67" s="75"/>
      <c r="U67" s="75"/>
      <c r="V67" s="75"/>
      <c r="W67" s="75"/>
    </row>
    <row r="68" spans="7:23" ht="14.45" hidden="1" customHeight="1" x14ac:dyDescent="0.25">
      <c r="G68" s="75"/>
      <c r="H68" s="81"/>
      <c r="I68" s="81"/>
      <c r="J68" s="75"/>
      <c r="K68" s="75"/>
      <c r="L68" s="75"/>
      <c r="M68" s="75"/>
      <c r="N68" s="75"/>
      <c r="O68" s="75"/>
      <c r="P68" s="75"/>
      <c r="Q68" s="75"/>
      <c r="R68" s="75"/>
      <c r="S68" s="75"/>
      <c r="T68" s="75"/>
      <c r="U68" s="75"/>
      <c r="V68" s="75"/>
      <c r="W68" s="75"/>
    </row>
    <row r="69" spans="7:23" ht="14.45" hidden="1" customHeight="1" x14ac:dyDescent="0.25">
      <c r="G69" s="75"/>
      <c r="H69" s="81"/>
      <c r="I69" s="81"/>
      <c r="J69" s="75"/>
      <c r="K69" s="75"/>
      <c r="L69" s="75"/>
      <c r="M69" s="75"/>
      <c r="N69" s="75"/>
      <c r="O69" s="75"/>
      <c r="P69" s="75"/>
      <c r="Q69" s="75"/>
      <c r="R69" s="75"/>
      <c r="S69" s="75"/>
      <c r="T69" s="75"/>
      <c r="U69" s="75"/>
      <c r="V69" s="75"/>
      <c r="W69" s="75"/>
    </row>
    <row r="70" spans="7:23" ht="14.45" hidden="1" customHeight="1" x14ac:dyDescent="0.25">
      <c r="G70" s="75"/>
      <c r="H70" s="81"/>
      <c r="I70" s="81"/>
      <c r="J70" s="75"/>
      <c r="K70" s="75"/>
      <c r="L70" s="75"/>
      <c r="M70" s="75"/>
      <c r="N70" s="75"/>
      <c r="O70" s="75"/>
      <c r="P70" s="75"/>
      <c r="Q70" s="75"/>
      <c r="R70" s="75"/>
      <c r="S70" s="75"/>
      <c r="T70" s="75"/>
      <c r="U70" s="75"/>
      <c r="V70" s="75"/>
      <c r="W70" s="75"/>
    </row>
    <row r="71" spans="7:23" ht="14.45" hidden="1" customHeight="1" x14ac:dyDescent="0.25">
      <c r="G71" s="75"/>
      <c r="H71" s="81"/>
      <c r="I71" s="81"/>
      <c r="J71" s="75"/>
      <c r="K71" s="75"/>
      <c r="L71" s="75"/>
      <c r="M71" s="75"/>
      <c r="N71" s="75"/>
      <c r="O71" s="75"/>
      <c r="P71" s="75"/>
      <c r="Q71" s="75"/>
      <c r="R71" s="75"/>
      <c r="S71" s="75"/>
      <c r="T71" s="75"/>
      <c r="U71" s="75"/>
      <c r="V71" s="75"/>
      <c r="W71" s="75"/>
    </row>
    <row r="72" spans="7:23" ht="14.45" hidden="1" customHeight="1" x14ac:dyDescent="0.25">
      <c r="G72" s="75"/>
      <c r="H72" s="81"/>
      <c r="I72" s="81"/>
      <c r="J72" s="75"/>
      <c r="K72" s="75"/>
      <c r="L72" s="75"/>
      <c r="M72" s="75"/>
      <c r="N72" s="75"/>
      <c r="O72" s="75"/>
      <c r="P72" s="75"/>
      <c r="Q72" s="75"/>
      <c r="R72" s="75"/>
      <c r="S72" s="75"/>
      <c r="T72" s="75"/>
      <c r="U72" s="75"/>
      <c r="V72" s="75"/>
      <c r="W72" s="75"/>
    </row>
    <row r="73" spans="7:23" ht="14.45" hidden="1" customHeight="1" x14ac:dyDescent="0.25">
      <c r="G73" s="75"/>
      <c r="H73" s="81"/>
      <c r="I73" s="81"/>
      <c r="J73" s="75"/>
      <c r="K73" s="75"/>
      <c r="L73" s="75"/>
      <c r="M73" s="75"/>
      <c r="N73" s="75"/>
      <c r="O73" s="75"/>
      <c r="P73" s="75"/>
      <c r="Q73" s="75"/>
      <c r="R73" s="75"/>
      <c r="S73" s="75"/>
      <c r="T73" s="75"/>
      <c r="U73" s="75"/>
      <c r="V73" s="75"/>
      <c r="W73" s="75"/>
    </row>
    <row r="74" spans="7:23" ht="14.45" hidden="1" customHeight="1" x14ac:dyDescent="0.25">
      <c r="G74" s="75"/>
      <c r="H74" s="81"/>
      <c r="I74" s="81"/>
      <c r="J74" s="75"/>
      <c r="K74" s="75"/>
      <c r="L74" s="75"/>
      <c r="M74" s="75"/>
      <c r="N74" s="75"/>
      <c r="O74" s="75"/>
      <c r="P74" s="75"/>
      <c r="Q74" s="75"/>
      <c r="R74" s="75"/>
      <c r="S74" s="75"/>
      <c r="T74" s="75"/>
      <c r="U74" s="75"/>
      <c r="V74" s="75"/>
      <c r="W74" s="75"/>
    </row>
    <row r="75" spans="7:23" ht="14.45" hidden="1" customHeight="1" x14ac:dyDescent="0.25">
      <c r="G75" s="75"/>
      <c r="H75" s="81"/>
      <c r="I75" s="81"/>
      <c r="J75" s="75"/>
      <c r="K75" s="75"/>
      <c r="L75" s="75"/>
      <c r="M75" s="75"/>
      <c r="N75" s="75"/>
      <c r="O75" s="75"/>
      <c r="P75" s="75"/>
      <c r="Q75" s="75"/>
      <c r="R75" s="75"/>
      <c r="S75" s="75"/>
      <c r="T75" s="75"/>
      <c r="U75" s="75"/>
      <c r="V75" s="75"/>
      <c r="W75" s="75"/>
    </row>
    <row r="76" spans="7:23" ht="14.45" hidden="1" customHeight="1" x14ac:dyDescent="0.25">
      <c r="G76" s="75"/>
      <c r="H76" s="81"/>
      <c r="I76" s="81"/>
      <c r="J76" s="75"/>
      <c r="K76" s="75"/>
      <c r="L76" s="75"/>
      <c r="M76" s="75"/>
      <c r="N76" s="75"/>
      <c r="O76" s="75"/>
      <c r="P76" s="75"/>
      <c r="Q76" s="75"/>
      <c r="R76" s="75"/>
      <c r="S76" s="75"/>
      <c r="T76" s="75"/>
      <c r="U76" s="75"/>
      <c r="V76" s="75"/>
      <c r="W76" s="75"/>
    </row>
    <row r="77" spans="7:23" ht="14.45" hidden="1" customHeight="1" x14ac:dyDescent="0.25">
      <c r="G77" s="75"/>
      <c r="H77" s="81"/>
      <c r="I77" s="81"/>
      <c r="J77" s="75"/>
      <c r="K77" s="75"/>
      <c r="L77" s="75"/>
      <c r="M77" s="75"/>
      <c r="N77" s="75"/>
      <c r="O77" s="75"/>
      <c r="P77" s="75"/>
      <c r="Q77" s="75"/>
      <c r="R77" s="75"/>
      <c r="S77" s="75"/>
      <c r="T77" s="75"/>
      <c r="U77" s="75"/>
      <c r="V77" s="75"/>
      <c r="W77" s="75"/>
    </row>
    <row r="78" spans="7:23" ht="14.45" hidden="1" customHeight="1" x14ac:dyDescent="0.25">
      <c r="G78" s="75"/>
      <c r="H78" s="81"/>
      <c r="I78" s="81"/>
      <c r="J78" s="75"/>
      <c r="K78" s="75"/>
      <c r="L78" s="75"/>
      <c r="M78" s="75"/>
      <c r="N78" s="75"/>
      <c r="O78" s="75"/>
      <c r="P78" s="75"/>
      <c r="Q78" s="75"/>
      <c r="R78" s="75"/>
      <c r="S78" s="75"/>
      <c r="T78" s="75"/>
      <c r="U78" s="75"/>
      <c r="V78" s="75"/>
      <c r="W78" s="75"/>
    </row>
    <row r="79" spans="7:23" ht="14.45" hidden="1" customHeight="1" x14ac:dyDescent="0.25">
      <c r="G79" s="75"/>
      <c r="H79" s="81"/>
      <c r="I79" s="81"/>
      <c r="J79" s="75"/>
      <c r="K79" s="75"/>
      <c r="L79" s="75"/>
      <c r="M79" s="75"/>
      <c r="N79" s="75"/>
      <c r="O79" s="75"/>
      <c r="P79" s="75"/>
      <c r="Q79" s="75"/>
      <c r="R79" s="75"/>
      <c r="S79" s="75"/>
      <c r="T79" s="75"/>
      <c r="U79" s="75"/>
      <c r="V79" s="75"/>
      <c r="W79" s="75"/>
    </row>
    <row r="80" spans="7:23" ht="14.45" hidden="1" customHeight="1" x14ac:dyDescent="0.25">
      <c r="G80" s="75"/>
      <c r="H80" s="81"/>
      <c r="I80" s="81"/>
      <c r="J80" s="75"/>
      <c r="K80" s="75"/>
      <c r="L80" s="75"/>
      <c r="M80" s="75"/>
      <c r="N80" s="75"/>
      <c r="O80" s="75"/>
      <c r="P80" s="75"/>
      <c r="Q80" s="75"/>
      <c r="R80" s="75"/>
      <c r="S80" s="75"/>
      <c r="T80" s="75"/>
      <c r="U80" s="75"/>
      <c r="V80" s="75"/>
      <c r="W80" s="75"/>
    </row>
    <row r="81" spans="7:23" ht="14.45" hidden="1" customHeight="1" x14ac:dyDescent="0.25">
      <c r="G81" s="75"/>
      <c r="H81" s="81"/>
      <c r="I81" s="81"/>
      <c r="J81" s="75"/>
      <c r="K81" s="75"/>
      <c r="L81" s="75"/>
      <c r="M81" s="75"/>
      <c r="N81" s="75"/>
      <c r="O81" s="75"/>
      <c r="P81" s="75"/>
      <c r="Q81" s="75"/>
      <c r="R81" s="75"/>
      <c r="S81" s="75"/>
      <c r="T81" s="75"/>
      <c r="U81" s="75"/>
      <c r="V81" s="75"/>
      <c r="W81" s="75"/>
    </row>
    <row r="82" spans="7:23" ht="14.45" hidden="1" customHeight="1" x14ac:dyDescent="0.25">
      <c r="G82" s="75"/>
      <c r="H82" s="81"/>
      <c r="I82" s="81"/>
      <c r="J82" s="75"/>
      <c r="K82" s="75"/>
      <c r="L82" s="75"/>
      <c r="M82" s="75"/>
      <c r="N82" s="75"/>
      <c r="O82" s="75"/>
      <c r="P82" s="75"/>
      <c r="Q82" s="75"/>
      <c r="R82" s="75"/>
      <c r="S82" s="75"/>
      <c r="T82" s="75"/>
      <c r="U82" s="75"/>
      <c r="V82" s="75"/>
      <c r="W82" s="75"/>
    </row>
    <row r="83" spans="7:23" ht="14.45" hidden="1" customHeight="1" x14ac:dyDescent="0.25">
      <c r="G83" s="75"/>
      <c r="H83" s="81"/>
      <c r="I83" s="81"/>
      <c r="J83" s="75"/>
      <c r="K83" s="75"/>
      <c r="L83" s="75"/>
      <c r="M83" s="75"/>
      <c r="N83" s="75"/>
      <c r="O83" s="75"/>
      <c r="P83" s="75"/>
      <c r="Q83" s="75"/>
      <c r="R83" s="75"/>
      <c r="S83" s="75"/>
      <c r="T83" s="75"/>
      <c r="U83" s="75"/>
      <c r="V83" s="75"/>
      <c r="W83" s="75"/>
    </row>
    <row r="84" spans="7:23" ht="14.45" hidden="1" customHeight="1" x14ac:dyDescent="0.25">
      <c r="G84" s="75"/>
      <c r="H84" s="81"/>
      <c r="I84" s="81"/>
      <c r="J84" s="75"/>
      <c r="K84" s="75"/>
      <c r="L84" s="75"/>
      <c r="M84" s="75"/>
      <c r="N84" s="75"/>
      <c r="O84" s="75"/>
      <c r="P84" s="75"/>
      <c r="Q84" s="75"/>
      <c r="R84" s="75"/>
      <c r="S84" s="75"/>
      <c r="T84" s="75"/>
      <c r="U84" s="75"/>
      <c r="V84" s="75"/>
      <c r="W84" s="75"/>
    </row>
    <row r="85" spans="7:23" ht="14.45" hidden="1" customHeight="1" x14ac:dyDescent="0.25">
      <c r="G85" s="75"/>
      <c r="H85" s="81"/>
      <c r="I85" s="81"/>
      <c r="J85" s="75"/>
      <c r="K85" s="75"/>
      <c r="L85" s="75"/>
      <c r="M85" s="75"/>
      <c r="N85" s="75"/>
      <c r="O85" s="75"/>
      <c r="P85" s="75"/>
      <c r="Q85" s="75"/>
      <c r="R85" s="75"/>
      <c r="S85" s="75"/>
      <c r="T85" s="75"/>
      <c r="U85" s="75"/>
      <c r="V85" s="75"/>
      <c r="W85" s="75"/>
    </row>
    <row r="86" spans="7:23" ht="14.45" hidden="1" customHeight="1" x14ac:dyDescent="0.25">
      <c r="G86" s="75"/>
      <c r="H86" s="81"/>
      <c r="I86" s="81"/>
      <c r="J86" s="75"/>
      <c r="K86" s="75"/>
      <c r="L86" s="75"/>
      <c r="M86" s="75"/>
      <c r="N86" s="75"/>
      <c r="O86" s="75"/>
      <c r="P86" s="75"/>
      <c r="Q86" s="75"/>
      <c r="R86" s="75"/>
      <c r="S86" s="75"/>
      <c r="T86" s="75"/>
      <c r="U86" s="75"/>
      <c r="V86" s="75"/>
      <c r="W86" s="75"/>
    </row>
    <row r="87" spans="7:23" ht="14.45" hidden="1" customHeight="1" x14ac:dyDescent="0.25">
      <c r="G87" s="75"/>
      <c r="H87" s="81"/>
      <c r="I87" s="81"/>
      <c r="J87" s="75"/>
      <c r="K87" s="75"/>
      <c r="L87" s="75"/>
      <c r="M87" s="75"/>
      <c r="N87" s="75"/>
      <c r="O87" s="75"/>
      <c r="P87" s="75"/>
      <c r="Q87" s="75"/>
      <c r="R87" s="75"/>
      <c r="S87" s="75"/>
      <c r="T87" s="75"/>
      <c r="U87" s="75"/>
      <c r="V87" s="75"/>
      <c r="W87" s="75"/>
    </row>
    <row r="88" spans="7:23" ht="14.45" hidden="1" customHeight="1" x14ac:dyDescent="0.25">
      <c r="G88" s="75"/>
      <c r="H88" s="81"/>
      <c r="I88" s="81"/>
      <c r="J88" s="75"/>
      <c r="K88" s="75"/>
      <c r="L88" s="75"/>
      <c r="M88" s="75"/>
      <c r="N88" s="75"/>
      <c r="O88" s="75"/>
      <c r="P88" s="75"/>
      <c r="Q88" s="75"/>
      <c r="R88" s="75"/>
      <c r="S88" s="75"/>
      <c r="T88" s="75"/>
      <c r="U88" s="75"/>
      <c r="V88" s="75"/>
      <c r="W88" s="75"/>
    </row>
    <row r="89" spans="7:23" ht="14.45" hidden="1" customHeight="1" x14ac:dyDescent="0.25">
      <c r="G89" s="75"/>
      <c r="H89" s="81"/>
      <c r="I89" s="81"/>
      <c r="J89" s="75"/>
      <c r="K89" s="75"/>
      <c r="L89" s="75"/>
      <c r="M89" s="75"/>
      <c r="N89" s="75"/>
      <c r="O89" s="75"/>
      <c r="P89" s="75"/>
      <c r="Q89" s="75"/>
      <c r="R89" s="75"/>
      <c r="S89" s="75"/>
      <c r="T89" s="75"/>
      <c r="U89" s="75"/>
      <c r="V89" s="75"/>
      <c r="W89" s="75"/>
    </row>
    <row r="90" spans="7:23" ht="14.45" hidden="1" customHeight="1" x14ac:dyDescent="0.25">
      <c r="G90" s="75"/>
      <c r="H90" s="81"/>
      <c r="I90" s="81"/>
      <c r="J90" s="75"/>
      <c r="K90" s="75"/>
      <c r="L90" s="75"/>
      <c r="M90" s="75"/>
      <c r="N90" s="75"/>
      <c r="O90" s="75"/>
      <c r="P90" s="75"/>
      <c r="Q90" s="75"/>
      <c r="R90" s="75"/>
      <c r="S90" s="75"/>
      <c r="T90" s="75"/>
      <c r="U90" s="75"/>
      <c r="V90" s="75"/>
      <c r="W90" s="75"/>
    </row>
    <row r="91" spans="7:23" ht="14.45" hidden="1" customHeight="1" x14ac:dyDescent="0.25">
      <c r="G91" s="75"/>
      <c r="H91" s="81"/>
      <c r="I91" s="81"/>
      <c r="J91" s="75"/>
      <c r="K91" s="75"/>
      <c r="L91" s="75"/>
      <c r="M91" s="75"/>
      <c r="N91" s="75"/>
      <c r="O91" s="75"/>
      <c r="P91" s="75"/>
      <c r="Q91" s="75"/>
      <c r="R91" s="75"/>
      <c r="S91" s="75"/>
      <c r="T91" s="75"/>
      <c r="U91" s="75"/>
      <c r="V91" s="75"/>
      <c r="W91" s="75"/>
    </row>
    <row r="92" spans="7:23" ht="14.45" hidden="1" customHeight="1" x14ac:dyDescent="0.25">
      <c r="G92" s="75"/>
      <c r="H92" s="81"/>
      <c r="I92" s="81"/>
      <c r="J92" s="75"/>
      <c r="K92" s="75"/>
      <c r="L92" s="75"/>
      <c r="M92" s="75"/>
      <c r="N92" s="75"/>
      <c r="O92" s="75"/>
      <c r="P92" s="75"/>
      <c r="Q92" s="75"/>
      <c r="R92" s="75"/>
      <c r="S92" s="75"/>
      <c r="T92" s="75"/>
      <c r="U92" s="75"/>
      <c r="V92" s="75"/>
      <c r="W92" s="75"/>
    </row>
    <row r="93" spans="7:23" ht="14.45" hidden="1" customHeight="1" x14ac:dyDescent="0.25">
      <c r="G93" s="75"/>
      <c r="H93" s="81"/>
      <c r="I93" s="81"/>
      <c r="J93" s="75"/>
      <c r="K93" s="75"/>
      <c r="L93" s="75"/>
      <c r="M93" s="75"/>
      <c r="N93" s="75"/>
      <c r="O93" s="75"/>
      <c r="P93" s="75"/>
      <c r="Q93" s="75"/>
      <c r="R93" s="75"/>
      <c r="S93" s="75"/>
      <c r="T93" s="75"/>
      <c r="U93" s="75"/>
      <c r="V93" s="75"/>
      <c r="W93" s="75"/>
    </row>
    <row r="94" spans="7:23" ht="14.45" hidden="1" customHeight="1" x14ac:dyDescent="0.25">
      <c r="G94" s="81"/>
      <c r="H94" s="81"/>
      <c r="I94" s="81"/>
      <c r="J94" s="81"/>
      <c r="K94" s="81"/>
      <c r="L94" s="81"/>
      <c r="M94" s="81"/>
      <c r="N94" s="81"/>
      <c r="O94" s="81"/>
      <c r="P94" s="81"/>
      <c r="Q94" s="75"/>
      <c r="R94" s="75"/>
      <c r="S94" s="75"/>
      <c r="T94" s="75"/>
      <c r="U94" s="75"/>
      <c r="V94" s="75"/>
      <c r="W94" s="75"/>
    </row>
    <row r="95" spans="7:23" ht="14.45" hidden="1" customHeight="1" x14ac:dyDescent="0.25">
      <c r="G95" s="81"/>
      <c r="H95" s="81"/>
      <c r="I95" s="81"/>
      <c r="J95" s="81"/>
      <c r="K95" s="81"/>
      <c r="L95" s="81"/>
      <c r="M95" s="81"/>
      <c r="N95" s="81"/>
      <c r="O95" s="81"/>
      <c r="P95" s="81"/>
      <c r="Q95" s="75"/>
      <c r="R95" s="75"/>
      <c r="S95" s="75"/>
      <c r="T95" s="75"/>
      <c r="U95" s="75"/>
      <c r="V95" s="75"/>
      <c r="W95" s="75"/>
    </row>
    <row r="96" spans="7:23" ht="14.45" hidden="1" customHeight="1" x14ac:dyDescent="0.25">
      <c r="G96" s="81"/>
      <c r="H96" s="81"/>
      <c r="I96" s="81"/>
      <c r="J96" s="81"/>
      <c r="K96" s="81"/>
      <c r="L96" s="81"/>
      <c r="M96" s="81"/>
      <c r="N96" s="81"/>
      <c r="O96" s="81"/>
      <c r="P96" s="81"/>
      <c r="Q96" s="75"/>
      <c r="R96" s="75"/>
      <c r="S96" s="75"/>
      <c r="T96" s="75"/>
      <c r="U96" s="75"/>
      <c r="V96" s="75"/>
      <c r="W96" s="75"/>
    </row>
    <row r="97" spans="7:23" ht="14.45" hidden="1" customHeight="1" x14ac:dyDescent="0.25">
      <c r="G97" s="81"/>
      <c r="H97" s="81"/>
      <c r="I97" s="81"/>
      <c r="J97" s="81"/>
      <c r="K97" s="81"/>
      <c r="L97" s="81"/>
      <c r="M97" s="81"/>
      <c r="N97" s="81"/>
      <c r="O97" s="81"/>
      <c r="P97" s="81"/>
      <c r="Q97" s="75"/>
      <c r="R97" s="75"/>
      <c r="S97" s="75"/>
      <c r="T97" s="75"/>
      <c r="U97" s="75"/>
      <c r="V97" s="75"/>
      <c r="W97" s="75"/>
    </row>
    <row r="98" spans="7:23" ht="14.45" hidden="1" customHeight="1" x14ac:dyDescent="0.25">
      <c r="G98" s="81"/>
      <c r="H98" s="81"/>
      <c r="I98" s="81"/>
      <c r="J98" s="81"/>
      <c r="K98" s="81"/>
      <c r="L98" s="81"/>
      <c r="M98" s="81"/>
      <c r="N98" s="81"/>
      <c r="O98" s="81"/>
      <c r="P98" s="81"/>
      <c r="Q98" s="75"/>
      <c r="R98" s="75"/>
      <c r="S98" s="75"/>
      <c r="T98" s="75"/>
      <c r="U98" s="75"/>
      <c r="V98" s="75"/>
      <c r="W98" s="75"/>
    </row>
    <row r="99" spans="7:23" ht="14.45" hidden="1" customHeight="1" x14ac:dyDescent="0.25">
      <c r="G99" s="81"/>
      <c r="H99" s="81"/>
      <c r="I99" s="81"/>
      <c r="J99" s="81"/>
      <c r="K99" s="81"/>
      <c r="L99" s="81"/>
      <c r="M99" s="81"/>
      <c r="N99" s="81"/>
      <c r="O99" s="81"/>
      <c r="P99" s="81"/>
      <c r="Q99" s="75"/>
      <c r="R99" s="75"/>
      <c r="S99" s="75"/>
      <c r="T99" s="75"/>
      <c r="U99" s="75"/>
      <c r="V99" s="75"/>
      <c r="W99" s="75"/>
    </row>
    <row r="100" spans="7:23" ht="14.45" hidden="1" customHeight="1" x14ac:dyDescent="0.25">
      <c r="G100" s="81"/>
      <c r="H100" s="81"/>
      <c r="I100" s="81"/>
      <c r="J100" s="81"/>
      <c r="K100" s="81"/>
      <c r="L100" s="81"/>
      <c r="M100" s="81"/>
      <c r="N100" s="81"/>
      <c r="O100" s="81"/>
      <c r="P100" s="81"/>
      <c r="Q100" s="75"/>
      <c r="R100" s="75"/>
      <c r="S100" s="75"/>
      <c r="T100" s="75"/>
      <c r="U100" s="75"/>
      <c r="V100" s="75"/>
      <c r="W100" s="75"/>
    </row>
    <row r="101" spans="7:23" ht="14.45" hidden="1" customHeight="1" x14ac:dyDescent="0.25">
      <c r="G101" s="81"/>
      <c r="H101" s="81"/>
      <c r="I101" s="81"/>
      <c r="J101" s="81"/>
      <c r="K101" s="81"/>
      <c r="L101" s="81"/>
      <c r="M101" s="81"/>
      <c r="N101" s="81"/>
      <c r="O101" s="81"/>
      <c r="P101" s="81"/>
      <c r="Q101" s="75"/>
      <c r="R101" s="75"/>
      <c r="S101" s="75"/>
      <c r="T101" s="75"/>
      <c r="U101" s="75"/>
      <c r="V101" s="75"/>
      <c r="W101" s="75"/>
    </row>
    <row r="102" spans="7:23" ht="14.45" hidden="1" customHeight="1" x14ac:dyDescent="0.25">
      <c r="G102" s="81"/>
      <c r="H102" s="81"/>
      <c r="I102" s="81"/>
      <c r="J102" s="81"/>
      <c r="K102" s="81"/>
      <c r="L102" s="81"/>
      <c r="M102" s="81"/>
      <c r="N102" s="81"/>
      <c r="O102" s="81"/>
      <c r="P102" s="81"/>
      <c r="Q102" s="75"/>
      <c r="R102" s="75"/>
      <c r="S102" s="75"/>
      <c r="T102" s="75"/>
      <c r="U102" s="75"/>
      <c r="V102" s="75"/>
      <c r="W102" s="75"/>
    </row>
    <row r="103" spans="7:23" ht="14.45" hidden="1" customHeight="1" x14ac:dyDescent="0.25">
      <c r="G103" s="81"/>
      <c r="H103" s="81"/>
      <c r="I103" s="81"/>
      <c r="J103" s="81"/>
      <c r="K103" s="81"/>
      <c r="L103" s="81"/>
      <c r="M103" s="81"/>
      <c r="N103" s="81"/>
      <c r="O103" s="81"/>
      <c r="P103" s="81"/>
      <c r="Q103" s="75"/>
      <c r="R103" s="75"/>
      <c r="S103" s="75"/>
      <c r="T103" s="75"/>
      <c r="U103" s="75"/>
      <c r="V103" s="75"/>
      <c r="W103" s="75"/>
    </row>
    <row r="104" spans="7:23" ht="14.45" hidden="1" customHeight="1" x14ac:dyDescent="0.25">
      <c r="G104" s="81"/>
      <c r="H104" s="81"/>
      <c r="I104" s="81"/>
      <c r="J104" s="81"/>
      <c r="K104" s="81"/>
      <c r="L104" s="81"/>
      <c r="M104" s="81"/>
      <c r="N104" s="81"/>
      <c r="O104" s="81"/>
      <c r="P104" s="81"/>
      <c r="Q104" s="75"/>
      <c r="R104" s="75"/>
      <c r="S104" s="75"/>
      <c r="T104" s="75"/>
      <c r="U104" s="75"/>
      <c r="V104" s="75"/>
      <c r="W104" s="75"/>
    </row>
    <row r="105" spans="7:23" ht="14.45" hidden="1" customHeight="1" x14ac:dyDescent="0.25">
      <c r="G105" s="81"/>
      <c r="H105" s="81"/>
      <c r="I105" s="81"/>
      <c r="J105" s="81"/>
      <c r="K105" s="81"/>
      <c r="L105" s="81"/>
      <c r="M105" s="81"/>
      <c r="N105" s="81"/>
      <c r="O105" s="81"/>
      <c r="P105" s="81"/>
      <c r="Q105" s="75"/>
      <c r="R105" s="75"/>
      <c r="S105" s="75"/>
      <c r="T105" s="75"/>
      <c r="U105" s="75"/>
      <c r="V105" s="75"/>
      <c r="W105" s="75"/>
    </row>
    <row r="106" spans="7:23" ht="14.45" hidden="1" customHeight="1" x14ac:dyDescent="0.25">
      <c r="G106" s="81"/>
      <c r="H106" s="81"/>
      <c r="I106" s="81"/>
      <c r="J106" s="81"/>
      <c r="K106" s="81"/>
      <c r="L106" s="81"/>
      <c r="M106" s="81"/>
      <c r="N106" s="81"/>
      <c r="O106" s="81"/>
      <c r="P106" s="81"/>
      <c r="Q106" s="75"/>
      <c r="R106" s="75"/>
      <c r="S106" s="75"/>
      <c r="T106" s="75"/>
      <c r="U106" s="75"/>
      <c r="V106" s="75"/>
      <c r="W106" s="75"/>
    </row>
    <row r="107" spans="7:23" ht="14.45" hidden="1" customHeight="1" x14ac:dyDescent="0.25">
      <c r="G107" s="81"/>
      <c r="H107" s="81"/>
      <c r="I107" s="81"/>
      <c r="J107" s="81"/>
      <c r="K107" s="81"/>
      <c r="L107" s="81"/>
      <c r="M107" s="81"/>
      <c r="N107" s="81"/>
      <c r="O107" s="81"/>
      <c r="P107" s="81"/>
      <c r="Q107" s="75"/>
      <c r="R107" s="75"/>
      <c r="S107" s="75"/>
      <c r="T107" s="75"/>
      <c r="U107" s="75"/>
      <c r="V107" s="75"/>
      <c r="W107" s="75"/>
    </row>
    <row r="108" spans="7:23" ht="14.45" hidden="1" customHeight="1" x14ac:dyDescent="0.25">
      <c r="G108" s="81"/>
      <c r="H108" s="81"/>
      <c r="I108" s="81"/>
      <c r="J108" s="81"/>
      <c r="K108" s="81"/>
      <c r="L108" s="81"/>
      <c r="M108" s="81"/>
      <c r="N108" s="81"/>
      <c r="O108" s="81"/>
      <c r="P108" s="81"/>
      <c r="Q108" s="75"/>
      <c r="R108" s="75"/>
      <c r="S108" s="75"/>
      <c r="T108" s="75"/>
      <c r="U108" s="75"/>
      <c r="V108" s="75"/>
      <c r="W108" s="75"/>
    </row>
    <row r="109" spans="7:23" ht="14.45" hidden="1" customHeight="1" x14ac:dyDescent="0.25">
      <c r="G109" s="81"/>
      <c r="H109" s="81"/>
      <c r="I109" s="81"/>
      <c r="J109" s="81"/>
      <c r="K109" s="81"/>
      <c r="L109" s="81"/>
      <c r="M109" s="81"/>
      <c r="N109" s="81"/>
      <c r="O109" s="81"/>
      <c r="P109" s="81"/>
      <c r="Q109" s="75"/>
      <c r="R109" s="75"/>
      <c r="S109" s="75"/>
      <c r="T109" s="75"/>
      <c r="U109" s="75"/>
      <c r="V109" s="75"/>
      <c r="W109" s="75"/>
    </row>
    <row r="110" spans="7:23" ht="14.45" hidden="1" customHeight="1" x14ac:dyDescent="0.25">
      <c r="G110" s="81"/>
      <c r="H110" s="81"/>
      <c r="I110" s="81"/>
      <c r="J110" s="81"/>
      <c r="K110" s="81"/>
      <c r="L110" s="81"/>
      <c r="M110" s="81"/>
      <c r="N110" s="81"/>
      <c r="O110" s="81"/>
      <c r="P110" s="81"/>
      <c r="Q110" s="75"/>
      <c r="R110" s="75"/>
      <c r="S110" s="75"/>
      <c r="T110" s="75"/>
      <c r="U110" s="75"/>
      <c r="V110" s="75"/>
      <c r="W110" s="75"/>
    </row>
    <row r="111" spans="7:23" ht="14.45" hidden="1" customHeight="1" x14ac:dyDescent="0.25">
      <c r="G111" s="75"/>
      <c r="H111" s="75"/>
      <c r="I111" s="75"/>
      <c r="J111" s="75"/>
      <c r="K111" s="75"/>
      <c r="L111" s="75"/>
      <c r="M111" s="75"/>
      <c r="N111" s="75"/>
      <c r="O111" s="75"/>
      <c r="P111" s="75"/>
      <c r="Q111" s="75"/>
      <c r="R111" s="75"/>
      <c r="S111" s="75"/>
      <c r="T111" s="75"/>
      <c r="U111" s="75"/>
      <c r="V111" s="75"/>
      <c r="W111" s="75"/>
    </row>
    <row r="112" spans="7:23" ht="14.45" hidden="1" customHeight="1" x14ac:dyDescent="0.25">
      <c r="G112" s="75"/>
      <c r="H112" s="75"/>
      <c r="I112" s="75"/>
      <c r="J112" s="75"/>
      <c r="K112" s="75"/>
      <c r="L112" s="75"/>
      <c r="M112" s="75"/>
      <c r="N112" s="75"/>
      <c r="O112" s="75"/>
      <c r="P112" s="75"/>
      <c r="Q112" s="75"/>
      <c r="R112" s="75"/>
      <c r="S112" s="75"/>
      <c r="T112" s="75"/>
      <c r="U112" s="75"/>
      <c r="V112" s="75"/>
      <c r="W112" s="75"/>
    </row>
    <row r="113" spans="7:23" ht="14.45" hidden="1" customHeight="1" x14ac:dyDescent="0.25">
      <c r="G113" s="75"/>
      <c r="H113" s="75"/>
      <c r="I113" s="75"/>
      <c r="J113" s="75"/>
      <c r="K113" s="75"/>
      <c r="L113" s="75"/>
      <c r="M113" s="75"/>
      <c r="N113" s="75"/>
      <c r="O113" s="75"/>
      <c r="P113" s="75"/>
      <c r="Q113" s="75"/>
      <c r="R113" s="75"/>
      <c r="S113" s="75"/>
      <c r="T113" s="75"/>
      <c r="U113" s="75"/>
      <c r="V113" s="75"/>
      <c r="W113" s="75"/>
    </row>
    <row r="114" spans="7:23" ht="14.45" hidden="1" customHeight="1" x14ac:dyDescent="0.25">
      <c r="G114" s="75"/>
      <c r="H114" s="75"/>
      <c r="I114" s="75"/>
      <c r="J114" s="75"/>
      <c r="K114" s="75"/>
      <c r="L114" s="75"/>
      <c r="M114" s="75"/>
      <c r="N114" s="75"/>
      <c r="O114" s="75"/>
      <c r="P114" s="75"/>
      <c r="Q114" s="75"/>
      <c r="R114" s="75"/>
      <c r="S114" s="75"/>
      <c r="T114" s="75"/>
      <c r="U114" s="75"/>
      <c r="V114" s="75"/>
      <c r="W114" s="75"/>
    </row>
    <row r="115" spans="7:23" ht="14.45" hidden="1" customHeight="1" x14ac:dyDescent="0.25">
      <c r="G115" s="75"/>
      <c r="H115" s="75"/>
      <c r="I115" s="75"/>
      <c r="J115" s="75"/>
      <c r="K115" s="75"/>
      <c r="L115" s="75"/>
      <c r="M115" s="75"/>
      <c r="N115" s="75"/>
      <c r="O115" s="75"/>
      <c r="P115" s="75"/>
      <c r="Q115" s="75"/>
      <c r="R115" s="75"/>
      <c r="S115" s="75"/>
      <c r="T115" s="75"/>
      <c r="U115" s="75"/>
      <c r="V115" s="75"/>
      <c r="W115" s="75"/>
    </row>
    <row r="116" spans="7:23" ht="14.45" hidden="1" customHeight="1" x14ac:dyDescent="0.25">
      <c r="G116" s="75"/>
      <c r="H116" s="75"/>
      <c r="I116" s="75"/>
      <c r="J116" s="75"/>
      <c r="K116" s="75"/>
      <c r="L116" s="75"/>
      <c r="M116" s="75"/>
      <c r="N116" s="75"/>
      <c r="O116" s="75"/>
      <c r="P116" s="75"/>
      <c r="Q116" s="75"/>
      <c r="R116" s="75"/>
      <c r="S116" s="75"/>
      <c r="T116" s="75"/>
      <c r="U116" s="75"/>
      <c r="V116" s="75"/>
      <c r="W116" s="75"/>
    </row>
    <row r="117" spans="7:23" ht="14.45" hidden="1" customHeight="1" x14ac:dyDescent="0.25">
      <c r="G117" s="75"/>
      <c r="H117" s="75"/>
      <c r="I117" s="75"/>
      <c r="J117" s="75"/>
      <c r="K117" s="75"/>
      <c r="L117" s="75"/>
      <c r="M117" s="75"/>
      <c r="N117" s="75"/>
      <c r="O117" s="75"/>
      <c r="P117" s="75"/>
      <c r="Q117" s="75"/>
      <c r="R117" s="75"/>
      <c r="S117" s="75"/>
      <c r="T117" s="75"/>
      <c r="U117" s="75"/>
      <c r="V117" s="75"/>
      <c r="W117" s="75"/>
    </row>
    <row r="118" spans="7:23" ht="14.45" hidden="1" customHeight="1" x14ac:dyDescent="0.25">
      <c r="G118" s="75"/>
      <c r="H118" s="75"/>
      <c r="I118" s="75"/>
      <c r="J118" s="75"/>
      <c r="K118" s="75"/>
      <c r="L118" s="75"/>
      <c r="M118" s="75"/>
      <c r="N118" s="75"/>
      <c r="O118" s="75"/>
      <c r="P118" s="75"/>
      <c r="Q118" s="75"/>
      <c r="R118" s="75"/>
      <c r="S118" s="75"/>
      <c r="T118" s="75"/>
      <c r="U118" s="75"/>
      <c r="V118" s="75"/>
      <c r="W118" s="75"/>
    </row>
    <row r="119" spans="7:23" ht="14.45" hidden="1" customHeight="1" x14ac:dyDescent="0.25">
      <c r="G119" s="75"/>
      <c r="H119" s="75"/>
      <c r="I119" s="75"/>
      <c r="J119" s="75"/>
      <c r="K119" s="75"/>
      <c r="L119" s="75"/>
      <c r="M119" s="75"/>
      <c r="N119" s="75"/>
      <c r="O119" s="75"/>
      <c r="P119" s="75"/>
      <c r="Q119" s="75"/>
      <c r="R119" s="75"/>
      <c r="S119" s="75"/>
      <c r="T119" s="75"/>
      <c r="U119" s="75"/>
      <c r="V119" s="75"/>
      <c r="W119" s="75"/>
    </row>
    <row r="120" spans="7:23" ht="14.45" hidden="1" customHeight="1" x14ac:dyDescent="0.25">
      <c r="G120" s="75"/>
      <c r="H120" s="75"/>
      <c r="I120" s="75"/>
      <c r="J120" s="75"/>
      <c r="K120" s="75"/>
      <c r="L120" s="75"/>
      <c r="M120" s="75"/>
      <c r="N120" s="75"/>
      <c r="O120" s="75"/>
      <c r="P120" s="75"/>
      <c r="Q120" s="75"/>
      <c r="R120" s="75"/>
      <c r="S120" s="75"/>
      <c r="T120" s="75"/>
      <c r="U120" s="75"/>
      <c r="V120" s="75"/>
      <c r="W120" s="75"/>
    </row>
    <row r="121" spans="7:23" ht="14.45" hidden="1" customHeight="1" x14ac:dyDescent="0.25">
      <c r="G121" s="75"/>
      <c r="H121" s="75"/>
      <c r="I121" s="75"/>
      <c r="J121" s="75"/>
      <c r="K121" s="75"/>
      <c r="L121" s="75"/>
      <c r="M121" s="75"/>
      <c r="N121" s="75"/>
      <c r="O121" s="75"/>
      <c r="P121" s="75"/>
      <c r="Q121" s="75"/>
      <c r="R121" s="75"/>
      <c r="S121" s="75"/>
      <c r="T121" s="75"/>
      <c r="U121" s="75"/>
      <c r="V121" s="75"/>
      <c r="W121" s="75"/>
    </row>
    <row r="122" spans="7:23" ht="14.45" hidden="1" customHeight="1" x14ac:dyDescent="0.25">
      <c r="G122" s="75"/>
      <c r="H122" s="75"/>
      <c r="I122" s="75"/>
      <c r="J122" s="75"/>
      <c r="K122" s="75"/>
      <c r="L122" s="75"/>
      <c r="M122" s="75"/>
      <c r="N122" s="75"/>
      <c r="O122" s="75"/>
      <c r="P122" s="75"/>
      <c r="Q122" s="75"/>
      <c r="R122" s="75"/>
      <c r="S122" s="75"/>
      <c r="T122" s="75"/>
      <c r="U122" s="75"/>
      <c r="V122" s="75"/>
      <c r="W122" s="75"/>
    </row>
    <row r="123" spans="7:23" ht="14.45" hidden="1" customHeight="1" x14ac:dyDescent="0.25">
      <c r="G123" s="75"/>
      <c r="H123" s="75"/>
      <c r="I123" s="75"/>
      <c r="J123" s="75"/>
      <c r="K123" s="75"/>
      <c r="L123" s="75"/>
      <c r="M123" s="75"/>
      <c r="N123" s="75"/>
      <c r="O123" s="75"/>
      <c r="P123" s="75"/>
      <c r="Q123" s="75"/>
      <c r="R123" s="75"/>
      <c r="S123" s="75"/>
      <c r="T123" s="75"/>
      <c r="U123" s="75"/>
      <c r="V123" s="75"/>
      <c r="W123" s="75"/>
    </row>
    <row r="124" spans="7:23" ht="14.45" hidden="1" customHeight="1" x14ac:dyDescent="0.25">
      <c r="G124" s="75"/>
      <c r="H124" s="75"/>
      <c r="I124" s="75"/>
      <c r="J124" s="75"/>
      <c r="K124" s="75"/>
      <c r="L124" s="75"/>
      <c r="M124" s="75"/>
      <c r="N124" s="75"/>
      <c r="O124" s="75"/>
      <c r="P124" s="75"/>
      <c r="Q124" s="75"/>
      <c r="R124" s="75"/>
      <c r="S124" s="75"/>
      <c r="T124" s="75"/>
      <c r="U124" s="75"/>
      <c r="V124" s="75"/>
      <c r="W124" s="75"/>
    </row>
    <row r="125" spans="7:23" ht="14.45" hidden="1" customHeight="1" x14ac:dyDescent="0.25">
      <c r="G125" s="75"/>
      <c r="H125" s="75"/>
      <c r="I125" s="75"/>
      <c r="J125" s="75"/>
      <c r="K125" s="75"/>
      <c r="L125" s="75"/>
      <c r="M125" s="75"/>
      <c r="N125" s="75"/>
      <c r="O125" s="75"/>
      <c r="P125" s="75"/>
      <c r="Q125" s="75"/>
      <c r="R125" s="75"/>
      <c r="S125" s="75"/>
      <c r="T125" s="75"/>
      <c r="U125" s="75"/>
      <c r="V125" s="75"/>
      <c r="W125" s="75"/>
    </row>
    <row r="126" spans="7:23" ht="14.45" hidden="1" customHeight="1" x14ac:dyDescent="0.25">
      <c r="G126" s="75"/>
      <c r="H126" s="75"/>
      <c r="I126" s="75"/>
      <c r="J126" s="75"/>
      <c r="K126" s="75"/>
      <c r="L126" s="75"/>
      <c r="M126" s="75"/>
      <c r="N126" s="75"/>
      <c r="O126" s="75"/>
      <c r="P126" s="75"/>
      <c r="Q126" s="75"/>
      <c r="R126" s="75"/>
      <c r="S126" s="75"/>
      <c r="T126" s="75"/>
      <c r="U126" s="75"/>
      <c r="V126" s="75"/>
      <c r="W126" s="75"/>
    </row>
    <row r="127" spans="7:23" ht="14.45" hidden="1" customHeight="1" x14ac:dyDescent="0.25">
      <c r="G127" s="75"/>
      <c r="H127" s="75"/>
      <c r="I127" s="75"/>
      <c r="J127" s="75"/>
      <c r="K127" s="75"/>
      <c r="L127" s="75"/>
      <c r="M127" s="75"/>
      <c r="N127" s="75"/>
      <c r="O127" s="75"/>
      <c r="P127" s="75"/>
      <c r="Q127" s="75"/>
      <c r="R127" s="75"/>
      <c r="S127" s="75"/>
      <c r="T127" s="75"/>
      <c r="U127" s="75"/>
      <c r="V127" s="75"/>
      <c r="W127" s="75"/>
    </row>
    <row r="128" spans="7:23" ht="14.45" hidden="1" customHeight="1" x14ac:dyDescent="0.25">
      <c r="G128" s="75"/>
      <c r="H128" s="75"/>
      <c r="I128" s="75"/>
      <c r="J128" s="75"/>
      <c r="K128" s="75"/>
      <c r="L128" s="75"/>
      <c r="M128" s="75"/>
      <c r="N128" s="75"/>
      <c r="O128" s="75"/>
      <c r="P128" s="75"/>
      <c r="Q128" s="75"/>
      <c r="R128" s="75"/>
      <c r="S128" s="75"/>
      <c r="T128" s="75"/>
      <c r="U128" s="75"/>
      <c r="V128" s="75"/>
      <c r="W128" s="75"/>
    </row>
    <row r="129" spans="7:23" ht="14.45" hidden="1" customHeight="1" x14ac:dyDescent="0.25">
      <c r="G129" s="75"/>
      <c r="H129" s="75"/>
      <c r="I129" s="75"/>
      <c r="J129" s="75"/>
      <c r="K129" s="75"/>
      <c r="L129" s="75"/>
      <c r="M129" s="75"/>
      <c r="N129" s="75"/>
      <c r="O129" s="75"/>
      <c r="P129" s="75"/>
      <c r="Q129" s="75"/>
      <c r="R129" s="75"/>
      <c r="S129" s="75"/>
      <c r="T129" s="75"/>
      <c r="U129" s="75"/>
      <c r="V129" s="75"/>
      <c r="W129" s="75"/>
    </row>
    <row r="130" spans="7:23" ht="14.45" hidden="1" customHeight="1" x14ac:dyDescent="0.25">
      <c r="G130" s="75"/>
      <c r="H130" s="75"/>
      <c r="I130" s="75"/>
      <c r="J130" s="75"/>
      <c r="K130" s="75"/>
      <c r="L130" s="75"/>
      <c r="M130" s="75"/>
      <c r="N130" s="75"/>
      <c r="O130" s="75"/>
      <c r="P130" s="75"/>
      <c r="Q130" s="75"/>
      <c r="R130" s="75"/>
      <c r="S130" s="75"/>
      <c r="T130" s="75"/>
      <c r="U130" s="75"/>
      <c r="V130" s="75"/>
      <c r="W130" s="75"/>
    </row>
    <row r="131" spans="7:23" ht="14.45" hidden="1" customHeight="1" x14ac:dyDescent="0.25">
      <c r="G131" s="75"/>
      <c r="H131" s="75"/>
      <c r="I131" s="75"/>
      <c r="J131" s="75"/>
      <c r="K131" s="75"/>
      <c r="L131" s="75"/>
      <c r="M131" s="75"/>
      <c r="N131" s="75"/>
      <c r="O131" s="75"/>
      <c r="P131" s="75"/>
      <c r="Q131" s="75"/>
      <c r="R131" s="75"/>
      <c r="S131" s="75"/>
      <c r="T131" s="75"/>
      <c r="U131" s="75"/>
      <c r="V131" s="75"/>
      <c r="W131" s="75"/>
    </row>
    <row r="132" spans="7:23" ht="14.45" hidden="1" customHeight="1" x14ac:dyDescent="0.25">
      <c r="G132" s="75"/>
      <c r="H132" s="75"/>
      <c r="I132" s="75"/>
      <c r="J132" s="75"/>
      <c r="K132" s="75"/>
      <c r="L132" s="75"/>
      <c r="M132" s="75"/>
      <c r="N132" s="75"/>
      <c r="O132" s="75"/>
      <c r="P132" s="75"/>
      <c r="Q132" s="75"/>
      <c r="R132" s="75"/>
      <c r="S132" s="75"/>
      <c r="T132" s="75"/>
      <c r="U132" s="75"/>
      <c r="V132" s="75"/>
      <c r="W132" s="75"/>
    </row>
  </sheetData>
  <mergeCells count="3">
    <mergeCell ref="H38:V38"/>
    <mergeCell ref="H35:K35"/>
    <mergeCell ref="H40:J46"/>
  </mergeCells>
  <pageMargins left="0.511811024" right="0.511811024" top="0.78740157499999996" bottom="0.78740157499999996" header="0.31496062000000002" footer="0.31496062000000002"/>
  <drawing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W130"/>
  <sheetViews>
    <sheetView showGridLines="0" showRowColHeaders="0" zoomScale="85" zoomScaleNormal="85" workbookViewId="0">
      <selection activeCell="B9" sqref="B9"/>
    </sheetView>
  </sheetViews>
  <sheetFormatPr defaultColWidth="0" defaultRowHeight="14.45" customHeight="1" zeroHeight="1" x14ac:dyDescent="0.25"/>
  <cols>
    <col min="1" max="6" width="8.85546875" customWidth="1"/>
    <col min="7" max="7" width="31.28515625" customWidth="1"/>
    <col min="8" max="8" width="53.28515625" customWidth="1"/>
    <col min="9" max="10" width="20.28515625" customWidth="1"/>
    <col min="11" max="11" width="21.140625" customWidth="1"/>
    <col min="12" max="12" width="20.7109375" customWidth="1"/>
    <col min="13" max="13" width="15.42578125" customWidth="1"/>
    <col min="14"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3" ht="21" x14ac:dyDescent="0.35">
      <c r="F17" s="4"/>
      <c r="H17" s="3"/>
    </row>
    <row r="18" spans="6:23" ht="29.45" customHeight="1" x14ac:dyDescent="0.35">
      <c r="F18" s="4"/>
      <c r="G18" s="6"/>
      <c r="H18" s="3"/>
    </row>
    <row r="19" spans="6:23" s="6" customFormat="1" ht="25.9" customHeight="1" x14ac:dyDescent="0.25">
      <c r="G19" s="60" t="s">
        <v>166</v>
      </c>
      <c r="H19" s="34" t="s">
        <v>178</v>
      </c>
      <c r="I19" s="38"/>
      <c r="J19" s="38"/>
      <c r="K19" s="39"/>
      <c r="L19" s="37"/>
      <c r="M19" s="75"/>
      <c r="N19" s="75"/>
      <c r="O19" s="75"/>
      <c r="P19" s="75"/>
      <c r="Q19" s="75"/>
      <c r="R19" s="75"/>
      <c r="S19" s="75"/>
      <c r="T19" s="75"/>
      <c r="U19" s="75"/>
      <c r="V19" s="75"/>
      <c r="W19" s="75"/>
    </row>
    <row r="20" spans="6:23" s="6" customFormat="1" ht="23.45" customHeight="1" x14ac:dyDescent="0.25">
      <c r="F20"/>
      <c r="G20" s="60" t="s">
        <v>167</v>
      </c>
      <c r="H20" s="38" t="s">
        <v>1419</v>
      </c>
      <c r="I20" s="38"/>
      <c r="J20" s="38"/>
      <c r="K20" s="39"/>
      <c r="L20" s="37"/>
      <c r="M20" s="75"/>
      <c r="N20" s="75"/>
      <c r="O20" s="75"/>
      <c r="P20" s="75"/>
      <c r="Q20" s="75"/>
      <c r="R20" s="75"/>
      <c r="S20" s="75"/>
      <c r="T20" s="75"/>
      <c r="U20" s="75"/>
      <c r="V20" s="75"/>
      <c r="W20" s="75"/>
    </row>
    <row r="21" spans="6:23" s="6" customFormat="1" ht="15.75" x14ac:dyDescent="0.25">
      <c r="F21"/>
      <c r="G21" s="219" t="s">
        <v>168</v>
      </c>
      <c r="H21" s="34" t="s">
        <v>1417</v>
      </c>
      <c r="I21" s="34"/>
      <c r="J21" s="34"/>
      <c r="K21" s="40"/>
      <c r="L21" s="19"/>
      <c r="M21" s="75"/>
      <c r="N21" s="75"/>
      <c r="O21" s="75"/>
      <c r="P21" s="75"/>
      <c r="Q21" s="75"/>
      <c r="R21" s="75"/>
      <c r="S21" s="75"/>
      <c r="T21" s="75"/>
      <c r="U21" s="75"/>
      <c r="V21" s="75"/>
      <c r="W21" s="75"/>
    </row>
    <row r="22" spans="6:23" s="6" customFormat="1" ht="15.75" x14ac:dyDescent="0.25">
      <c r="F22"/>
      <c r="G22" s="40"/>
      <c r="H22" s="34"/>
      <c r="I22" s="34"/>
      <c r="J22" s="34"/>
      <c r="K22" s="40"/>
      <c r="L22" s="19"/>
      <c r="M22" s="75"/>
      <c r="N22" s="75"/>
      <c r="O22" s="75"/>
      <c r="P22" s="75"/>
      <c r="Q22" s="75"/>
      <c r="R22" s="75"/>
      <c r="S22" s="75"/>
      <c r="T22" s="75"/>
      <c r="U22" s="75"/>
      <c r="V22" s="75"/>
      <c r="W22" s="75"/>
    </row>
    <row r="23" spans="6:23" ht="15.75" x14ac:dyDescent="0.25">
      <c r="G23" s="219" t="s">
        <v>170</v>
      </c>
      <c r="H23" s="219" t="s">
        <v>1420</v>
      </c>
      <c r="I23" s="219"/>
      <c r="J23" s="219"/>
      <c r="K23" s="40"/>
      <c r="L23" s="19"/>
      <c r="M23" s="75"/>
      <c r="N23" s="75"/>
      <c r="O23" s="75"/>
      <c r="P23" s="75"/>
      <c r="Q23" s="75"/>
      <c r="R23" s="75"/>
      <c r="S23" s="75"/>
      <c r="T23" s="75"/>
      <c r="U23" s="75"/>
      <c r="V23" s="75"/>
      <c r="W23" s="75"/>
    </row>
    <row r="24" spans="6:23" ht="15.75" x14ac:dyDescent="0.25">
      <c r="G24" s="219" t="s">
        <v>171</v>
      </c>
      <c r="H24" s="34" t="s">
        <v>180</v>
      </c>
      <c r="I24" s="34"/>
      <c r="J24" s="34"/>
      <c r="K24" s="40"/>
      <c r="L24" s="19"/>
      <c r="M24" s="75"/>
      <c r="N24" s="75"/>
      <c r="O24" s="75"/>
      <c r="P24" s="75"/>
      <c r="Q24" s="75"/>
      <c r="R24" s="75"/>
      <c r="S24" s="75"/>
      <c r="T24" s="75"/>
      <c r="U24" s="75"/>
      <c r="V24" s="75"/>
      <c r="W24" s="75"/>
    </row>
    <row r="25" spans="6:23" ht="38.450000000000003" customHeight="1" x14ac:dyDescent="0.25">
      <c r="G25" s="219"/>
      <c r="H25" s="40" t="s">
        <v>1421</v>
      </c>
      <c r="I25" s="40"/>
      <c r="J25" s="40"/>
      <c r="K25" s="219"/>
      <c r="L25" s="156"/>
      <c r="M25" s="225"/>
      <c r="N25" s="225"/>
      <c r="O25" s="225"/>
      <c r="P25" s="225"/>
      <c r="Q25" s="225"/>
      <c r="R25" s="75"/>
      <c r="S25" s="75"/>
      <c r="T25" s="75"/>
      <c r="U25" s="75"/>
      <c r="V25" s="75"/>
      <c r="W25" s="75"/>
    </row>
    <row r="26" spans="6:23" ht="15.75" x14ac:dyDescent="0.25">
      <c r="G26" s="219" t="s">
        <v>170</v>
      </c>
      <c r="H26" s="219" t="s">
        <v>1422</v>
      </c>
      <c r="I26" s="219"/>
      <c r="J26" s="264"/>
      <c r="K26" s="40"/>
      <c r="L26" s="19"/>
      <c r="M26" s="75"/>
      <c r="N26" s="75"/>
      <c r="O26" s="75"/>
      <c r="P26" s="75"/>
      <c r="Q26" s="75"/>
      <c r="R26" s="75"/>
      <c r="S26" s="75"/>
      <c r="T26" s="75"/>
      <c r="U26" s="75"/>
      <c r="V26" s="75"/>
      <c r="W26" s="75"/>
    </row>
    <row r="27" spans="6:23" ht="15.75" x14ac:dyDescent="0.25">
      <c r="G27" s="219" t="s">
        <v>171</v>
      </c>
      <c r="H27" s="34" t="s">
        <v>180</v>
      </c>
      <c r="I27" s="34"/>
      <c r="J27" s="34"/>
      <c r="K27" s="41"/>
      <c r="L27" s="19"/>
      <c r="M27" s="75"/>
      <c r="N27" s="75"/>
      <c r="O27" s="75"/>
      <c r="P27" s="75"/>
      <c r="Q27" s="75"/>
      <c r="R27" s="75"/>
      <c r="S27" s="75"/>
      <c r="T27" s="75"/>
      <c r="U27" s="75"/>
      <c r="V27" s="75"/>
      <c r="W27" s="75"/>
    </row>
    <row r="28" spans="6:23" ht="37.9" customHeight="1" x14ac:dyDescent="0.25">
      <c r="G28" s="219"/>
      <c r="H28" s="40" t="s">
        <v>1423</v>
      </c>
      <c r="I28" s="40"/>
      <c r="J28" s="34"/>
      <c r="K28" s="40"/>
      <c r="L28" s="40"/>
      <c r="M28" s="75"/>
      <c r="N28" s="75"/>
      <c r="O28" s="75"/>
      <c r="P28" s="75"/>
      <c r="Q28" s="75"/>
      <c r="R28" s="75"/>
      <c r="S28" s="75"/>
      <c r="T28" s="75"/>
      <c r="U28" s="75"/>
      <c r="V28" s="75"/>
      <c r="W28" s="75"/>
    </row>
    <row r="29" spans="6:23" ht="31.15" customHeight="1" x14ac:dyDescent="0.25">
      <c r="G29" s="219" t="s">
        <v>170</v>
      </c>
      <c r="H29" s="97" t="s">
        <v>1424</v>
      </c>
      <c r="I29" s="34"/>
      <c r="J29" s="34"/>
      <c r="K29" s="40"/>
      <c r="L29" s="40"/>
      <c r="M29" s="75"/>
      <c r="N29" s="75"/>
      <c r="O29" s="75"/>
      <c r="P29" s="75"/>
      <c r="Q29" s="75"/>
      <c r="R29" s="75"/>
      <c r="S29" s="75"/>
      <c r="T29" s="75"/>
      <c r="U29" s="75"/>
      <c r="V29" s="75"/>
      <c r="W29" s="75"/>
    </row>
    <row r="30" spans="6:23" ht="15" x14ac:dyDescent="0.25">
      <c r="G30" s="219" t="s">
        <v>171</v>
      </c>
      <c r="H30" s="34" t="s">
        <v>180</v>
      </c>
      <c r="I30" s="34"/>
      <c r="J30" s="34"/>
      <c r="K30" s="40"/>
      <c r="L30" s="40"/>
      <c r="M30" s="225"/>
      <c r="N30" s="225"/>
      <c r="O30" s="225"/>
      <c r="P30" s="225"/>
      <c r="Q30" s="225"/>
      <c r="R30" s="75"/>
      <c r="S30" s="75"/>
      <c r="T30" s="75"/>
      <c r="U30" s="75"/>
      <c r="V30" s="75"/>
      <c r="W30" s="75"/>
    </row>
    <row r="31" spans="6:23" ht="64.5" customHeight="1" x14ac:dyDescent="0.25">
      <c r="G31" s="219"/>
      <c r="H31" s="406" t="s">
        <v>1559</v>
      </c>
      <c r="I31" s="406"/>
      <c r="J31" s="406"/>
      <c r="K31" s="406"/>
      <c r="L31" s="40"/>
      <c r="M31" s="75"/>
      <c r="N31" s="75"/>
      <c r="O31" s="75"/>
      <c r="P31" s="75"/>
      <c r="Q31" s="75"/>
      <c r="R31" s="75"/>
      <c r="S31" s="75"/>
      <c r="T31" s="75"/>
      <c r="U31" s="75"/>
      <c r="V31" s="75"/>
      <c r="W31" s="75"/>
    </row>
    <row r="32" spans="6:23" ht="16.149999999999999" customHeight="1" x14ac:dyDescent="0.25">
      <c r="G32" s="219" t="s">
        <v>170</v>
      </c>
      <c r="H32" s="219" t="s">
        <v>1425</v>
      </c>
      <c r="I32" s="219"/>
      <c r="J32" s="34"/>
      <c r="K32" s="40"/>
      <c r="L32" s="40"/>
      <c r="M32" s="75"/>
      <c r="N32" s="75"/>
      <c r="O32" s="75"/>
      <c r="P32" s="75"/>
      <c r="Q32" s="75"/>
      <c r="R32" s="75"/>
      <c r="S32" s="75"/>
      <c r="T32" s="75"/>
      <c r="U32" s="75"/>
      <c r="V32" s="75"/>
      <c r="W32" s="75"/>
    </row>
    <row r="33" spans="7:23" ht="22.9" customHeight="1" x14ac:dyDescent="0.25">
      <c r="G33" s="219" t="s">
        <v>171</v>
      </c>
      <c r="H33" s="34" t="s">
        <v>180</v>
      </c>
      <c r="I33" s="34"/>
      <c r="J33" s="34"/>
      <c r="K33" s="40"/>
      <c r="L33" s="40"/>
      <c r="M33" s="75"/>
      <c r="N33" s="75"/>
      <c r="O33" s="75"/>
      <c r="P33" s="75"/>
      <c r="Q33" s="75"/>
      <c r="R33" s="75"/>
      <c r="S33" s="75"/>
      <c r="T33" s="75"/>
      <c r="U33" s="75"/>
      <c r="V33" s="75"/>
      <c r="W33" s="75"/>
    </row>
    <row r="34" spans="7:23" ht="34.15" customHeight="1" x14ac:dyDescent="0.25">
      <c r="G34" s="19"/>
      <c r="H34" s="40" t="s">
        <v>1426</v>
      </c>
      <c r="I34" s="40"/>
      <c r="J34" s="34"/>
      <c r="K34" s="40"/>
      <c r="L34" s="40"/>
      <c r="M34" s="75"/>
      <c r="N34" s="75"/>
      <c r="O34" s="75"/>
      <c r="P34" s="75"/>
      <c r="Q34" s="75"/>
      <c r="R34" s="75"/>
      <c r="S34" s="75"/>
      <c r="T34" s="75"/>
      <c r="U34" s="75"/>
      <c r="V34" s="75"/>
      <c r="W34" s="75"/>
    </row>
    <row r="35" spans="7:23" ht="14.45" customHeight="1" x14ac:dyDescent="0.25">
      <c r="G35" s="185"/>
      <c r="H35" s="40"/>
      <c r="I35" s="40"/>
      <c r="J35" s="40"/>
      <c r="K35" s="40"/>
      <c r="L35" s="40"/>
      <c r="M35" s="75"/>
      <c r="N35" s="75"/>
      <c r="O35" s="75"/>
      <c r="P35" s="75"/>
      <c r="Q35" s="75"/>
      <c r="R35" s="75"/>
      <c r="S35" s="75"/>
      <c r="T35" s="75"/>
      <c r="U35" s="75"/>
      <c r="V35" s="75"/>
      <c r="W35" s="75"/>
    </row>
    <row r="36" spans="7:23" ht="32.450000000000003" customHeight="1" x14ac:dyDescent="0.25">
      <c r="H36" s="39"/>
      <c r="I36" s="39"/>
      <c r="J36" s="39"/>
      <c r="K36" s="39"/>
      <c r="L36" s="39"/>
      <c r="M36" s="75"/>
      <c r="N36" s="75"/>
      <c r="O36" s="75"/>
      <c r="P36" s="75"/>
      <c r="Q36" s="75"/>
      <c r="R36" s="75"/>
      <c r="S36" s="75"/>
      <c r="T36" s="75"/>
      <c r="U36" s="75"/>
      <c r="V36" s="75"/>
      <c r="W36" s="75"/>
    </row>
    <row r="37" spans="7:23" ht="42.6" customHeight="1" x14ac:dyDescent="0.25">
      <c r="H37" s="39"/>
      <c r="I37" s="39"/>
      <c r="J37" s="39"/>
      <c r="K37" s="39"/>
      <c r="L37" s="39"/>
      <c r="M37" s="75"/>
      <c r="N37" s="75"/>
      <c r="O37" s="75"/>
      <c r="P37" s="75"/>
      <c r="Q37" s="75"/>
      <c r="R37" s="75"/>
      <c r="S37" s="75"/>
      <c r="T37" s="75"/>
      <c r="U37" s="75"/>
      <c r="V37" s="75"/>
      <c r="W37" s="75"/>
    </row>
    <row r="38" spans="7:23" ht="165.6" customHeight="1" x14ac:dyDescent="0.25">
      <c r="H38" s="39"/>
      <c r="I38" s="39"/>
      <c r="J38" s="39"/>
      <c r="K38" s="39"/>
      <c r="L38" s="39"/>
      <c r="M38" s="75"/>
      <c r="N38" s="75"/>
      <c r="O38" s="75"/>
      <c r="P38" s="75"/>
      <c r="Q38" s="75"/>
      <c r="R38" s="75"/>
      <c r="S38" s="75"/>
      <c r="T38" s="75"/>
      <c r="U38" s="75"/>
      <c r="V38" s="75"/>
      <c r="W38" s="75"/>
    </row>
    <row r="39" spans="7:23" ht="14.45" customHeight="1" x14ac:dyDescent="0.25">
      <c r="H39" s="81"/>
      <c r="I39" s="239"/>
      <c r="J39" s="81"/>
      <c r="K39" s="75"/>
      <c r="L39" s="75"/>
      <c r="M39" s="75"/>
      <c r="N39" s="75"/>
      <c r="O39" s="75"/>
      <c r="P39" s="75"/>
      <c r="Q39" s="75"/>
      <c r="R39" s="75"/>
      <c r="S39" s="75"/>
      <c r="T39" s="75"/>
      <c r="U39" s="75"/>
      <c r="V39" s="75"/>
      <c r="W39" s="75"/>
    </row>
    <row r="40" spans="7:23" ht="14.45" customHeight="1" x14ac:dyDescent="0.25">
      <c r="H40" s="81"/>
      <c r="I40" s="239"/>
      <c r="J40" s="81"/>
      <c r="K40" s="75"/>
      <c r="L40" s="75"/>
      <c r="M40" s="75"/>
      <c r="N40" s="75"/>
      <c r="O40" s="75"/>
      <c r="P40" s="75"/>
      <c r="Q40" s="75"/>
      <c r="R40" s="75"/>
      <c r="S40" s="75"/>
      <c r="T40" s="75"/>
      <c r="U40" s="75"/>
      <c r="V40" s="75"/>
      <c r="W40" s="75"/>
    </row>
    <row r="41" spans="7:23" ht="14.45" customHeight="1" x14ac:dyDescent="0.25">
      <c r="H41" s="81"/>
      <c r="I41" s="239"/>
      <c r="J41" s="81"/>
      <c r="K41" s="75"/>
      <c r="L41" s="75"/>
      <c r="M41" s="75"/>
      <c r="N41" s="75"/>
      <c r="O41" s="75"/>
      <c r="P41" s="75"/>
      <c r="Q41" s="75"/>
      <c r="R41" s="75"/>
      <c r="S41" s="75"/>
      <c r="T41" s="75"/>
      <c r="U41" s="75"/>
      <c r="V41" s="75"/>
      <c r="W41" s="75"/>
    </row>
    <row r="42" spans="7:23" ht="14.45" customHeight="1" x14ac:dyDescent="0.25">
      <c r="H42" s="81"/>
      <c r="I42" s="239"/>
      <c r="J42" s="81"/>
      <c r="K42" s="75"/>
      <c r="L42" s="75"/>
      <c r="M42" s="75"/>
      <c r="N42" s="75"/>
      <c r="O42" s="75"/>
      <c r="P42" s="75"/>
      <c r="Q42" s="75"/>
      <c r="R42" s="225"/>
      <c r="S42" s="75"/>
      <c r="T42" s="75"/>
      <c r="U42" s="75"/>
      <c r="V42" s="75"/>
      <c r="W42" s="75"/>
    </row>
    <row r="43" spans="7:23" ht="14.45" customHeight="1" x14ac:dyDescent="0.25">
      <c r="H43" s="81"/>
      <c r="I43" s="239"/>
      <c r="J43" s="81"/>
      <c r="K43" s="75"/>
      <c r="L43" s="75"/>
      <c r="M43" s="75"/>
      <c r="N43" s="75"/>
      <c r="O43" s="75"/>
      <c r="P43" s="75"/>
      <c r="Q43" s="75"/>
      <c r="R43" s="75"/>
      <c r="S43" s="75"/>
      <c r="T43" s="75"/>
      <c r="U43" s="75"/>
      <c r="V43" s="75"/>
      <c r="W43" s="75"/>
    </row>
    <row r="44" spans="7:23" ht="14.45" customHeight="1" x14ac:dyDescent="0.25">
      <c r="G44" s="75"/>
      <c r="H44" s="81"/>
      <c r="I44" s="81"/>
      <c r="J44" s="81"/>
      <c r="K44" s="75"/>
      <c r="L44" s="75"/>
      <c r="M44" s="75"/>
      <c r="N44" s="75"/>
      <c r="O44" s="75"/>
      <c r="P44" s="75"/>
      <c r="Q44" s="75"/>
      <c r="R44" s="75"/>
      <c r="S44" s="75"/>
      <c r="T44" s="75"/>
      <c r="U44" s="75"/>
      <c r="V44" s="75"/>
      <c r="W44" s="75"/>
    </row>
    <row r="45" spans="7:23" ht="14.45" customHeight="1" x14ac:dyDescent="0.25">
      <c r="G45" s="225"/>
      <c r="H45" s="214"/>
      <c r="I45" s="81"/>
      <c r="J45" s="81"/>
      <c r="K45" s="75"/>
      <c r="L45" s="75"/>
      <c r="M45" s="75"/>
      <c r="N45" s="75"/>
      <c r="O45" s="75"/>
      <c r="P45" s="75"/>
      <c r="Q45" s="75"/>
      <c r="R45" s="75"/>
      <c r="S45" s="75"/>
      <c r="T45" s="75"/>
      <c r="U45" s="75"/>
      <c r="V45" s="75"/>
      <c r="W45" s="75"/>
    </row>
    <row r="46" spans="7:23" ht="14.45" customHeight="1" x14ac:dyDescent="0.25">
      <c r="G46" s="225"/>
      <c r="H46" s="213"/>
      <c r="I46" s="81"/>
      <c r="J46" s="81"/>
      <c r="K46" s="75"/>
      <c r="L46" s="75"/>
      <c r="M46" s="75"/>
      <c r="N46" s="75"/>
      <c r="O46" s="75"/>
      <c r="P46" s="75"/>
      <c r="Q46" s="75"/>
      <c r="R46" s="75"/>
      <c r="S46" s="75"/>
      <c r="T46" s="75"/>
      <c r="U46" s="75"/>
      <c r="V46" s="75"/>
      <c r="W46" s="75"/>
    </row>
    <row r="47" spans="7:23" ht="14.45" customHeight="1" x14ac:dyDescent="0.25">
      <c r="G47" s="75"/>
      <c r="H47" s="531"/>
      <c r="I47" s="531"/>
      <c r="J47" s="531"/>
      <c r="K47" s="531"/>
      <c r="L47" s="531"/>
      <c r="M47" s="531"/>
      <c r="N47" s="531"/>
      <c r="O47" s="531"/>
      <c r="P47" s="75"/>
      <c r="Q47" s="75"/>
      <c r="R47" s="75"/>
      <c r="S47" s="75"/>
      <c r="T47" s="75"/>
      <c r="U47" s="75"/>
      <c r="V47" s="75"/>
      <c r="W47" s="75"/>
    </row>
    <row r="48" spans="7:23" ht="14.45" hidden="1" customHeight="1" x14ac:dyDescent="0.25">
      <c r="G48" s="75"/>
      <c r="H48" s="81"/>
      <c r="I48" s="81"/>
      <c r="J48" s="81"/>
      <c r="K48" s="75"/>
      <c r="L48" s="75"/>
      <c r="M48" s="75"/>
      <c r="N48" s="75"/>
      <c r="O48" s="75"/>
      <c r="P48" s="75"/>
      <c r="Q48" s="75"/>
      <c r="R48" s="75"/>
      <c r="S48" s="75"/>
      <c r="T48" s="75"/>
      <c r="U48" s="75"/>
      <c r="V48" s="75"/>
      <c r="W48" s="75"/>
    </row>
    <row r="49" spans="7:23" ht="36" hidden="1" customHeight="1" x14ac:dyDescent="0.25">
      <c r="G49" s="225"/>
      <c r="H49" s="214"/>
      <c r="I49" s="81"/>
      <c r="J49" s="81"/>
      <c r="K49" s="75"/>
      <c r="L49" s="75"/>
      <c r="M49" s="75"/>
      <c r="N49" s="75"/>
      <c r="O49" s="75"/>
      <c r="P49" s="75"/>
      <c r="Q49" s="75"/>
      <c r="R49" s="75"/>
      <c r="S49" s="75"/>
      <c r="T49" s="75"/>
      <c r="U49" s="75"/>
      <c r="V49" s="75"/>
      <c r="W49" s="75"/>
    </row>
    <row r="50" spans="7:23" ht="14.45" hidden="1" customHeight="1" x14ac:dyDescent="0.25">
      <c r="G50" s="225"/>
      <c r="H50" s="213"/>
      <c r="I50" s="81"/>
      <c r="J50" s="81"/>
      <c r="K50" s="75"/>
      <c r="L50" s="75"/>
      <c r="M50" s="75"/>
      <c r="N50" s="75"/>
      <c r="O50" s="75"/>
      <c r="P50" s="75"/>
      <c r="Q50" s="75"/>
      <c r="R50" s="75"/>
      <c r="S50" s="75"/>
      <c r="T50" s="75"/>
      <c r="U50" s="75"/>
      <c r="V50" s="75"/>
      <c r="W50" s="75"/>
    </row>
    <row r="51" spans="7:23" ht="14.45" hidden="1" customHeight="1" x14ac:dyDescent="0.25">
      <c r="H51" s="81"/>
      <c r="I51" s="81"/>
      <c r="J51" s="81"/>
      <c r="K51" s="75"/>
      <c r="L51" s="75"/>
      <c r="M51" s="75"/>
      <c r="N51" s="75"/>
      <c r="O51" s="75"/>
      <c r="P51" s="75"/>
      <c r="Q51" s="75"/>
      <c r="R51" s="75"/>
      <c r="S51" s="75"/>
      <c r="T51" s="75"/>
      <c r="U51" s="75"/>
      <c r="V51" s="75"/>
      <c r="W51" s="75"/>
    </row>
    <row r="52" spans="7:23" ht="14.45" hidden="1" customHeight="1" x14ac:dyDescent="0.25">
      <c r="H52" s="81"/>
      <c r="I52" s="215"/>
      <c r="J52" s="81"/>
      <c r="K52" s="75"/>
      <c r="L52" s="75"/>
      <c r="M52" s="75"/>
      <c r="N52" s="75"/>
      <c r="O52" s="75"/>
      <c r="P52" s="75"/>
      <c r="Q52" s="75"/>
      <c r="R52" s="75"/>
      <c r="S52" s="75"/>
      <c r="T52" s="75"/>
      <c r="U52" s="75"/>
      <c r="V52" s="75"/>
      <c r="W52" s="75"/>
    </row>
    <row r="53" spans="7:23" ht="14.45" hidden="1" customHeight="1" x14ac:dyDescent="0.25">
      <c r="H53" s="81"/>
      <c r="I53" s="215"/>
      <c r="J53" s="81"/>
      <c r="K53" s="75"/>
      <c r="L53" s="75"/>
      <c r="M53" s="75"/>
      <c r="N53" s="75"/>
      <c r="O53" s="75"/>
      <c r="P53" s="75"/>
      <c r="Q53" s="75"/>
      <c r="R53" s="75"/>
      <c r="S53" s="75"/>
      <c r="T53" s="75"/>
      <c r="U53" s="75"/>
      <c r="V53" s="75"/>
      <c r="W53" s="75"/>
    </row>
    <row r="54" spans="7:23" ht="14.45" hidden="1" customHeight="1" x14ac:dyDescent="0.25">
      <c r="H54" s="81"/>
      <c r="I54" s="226"/>
      <c r="J54" s="81"/>
      <c r="K54" s="75"/>
      <c r="L54" s="75"/>
      <c r="M54" s="75"/>
      <c r="N54" s="75"/>
      <c r="O54" s="75"/>
      <c r="P54" s="75"/>
      <c r="Q54" s="75"/>
      <c r="R54" s="75"/>
      <c r="S54" s="75"/>
      <c r="T54" s="75"/>
      <c r="U54" s="75"/>
      <c r="V54" s="75"/>
      <c r="W54" s="75"/>
    </row>
    <row r="55" spans="7:23" ht="14.45" hidden="1" customHeight="1" x14ac:dyDescent="0.25">
      <c r="H55" s="81"/>
      <c r="I55" s="215"/>
      <c r="J55" s="81"/>
      <c r="K55" s="75"/>
      <c r="L55" s="75"/>
      <c r="M55" s="75"/>
      <c r="N55" s="75"/>
      <c r="O55" s="75"/>
      <c r="P55" s="75"/>
      <c r="Q55" s="75"/>
      <c r="R55" s="75"/>
      <c r="S55" s="75"/>
      <c r="T55" s="75"/>
      <c r="U55" s="75"/>
      <c r="V55" s="75"/>
      <c r="W55" s="75"/>
    </row>
    <row r="56" spans="7:23" ht="14.45" hidden="1" customHeight="1" x14ac:dyDescent="0.25">
      <c r="G56" s="75"/>
      <c r="H56" s="81"/>
      <c r="I56" s="81"/>
      <c r="J56" s="81"/>
      <c r="K56" s="75"/>
      <c r="L56" s="75"/>
      <c r="M56" s="75"/>
      <c r="N56" s="75"/>
      <c r="O56" s="75"/>
      <c r="P56" s="75"/>
      <c r="Q56" s="75"/>
      <c r="R56" s="75"/>
      <c r="S56" s="75"/>
      <c r="T56" s="75"/>
      <c r="U56" s="75"/>
      <c r="V56" s="75"/>
      <c r="W56" s="75"/>
    </row>
    <row r="57" spans="7:23" ht="14.45" hidden="1" customHeight="1" x14ac:dyDescent="0.25">
      <c r="G57" s="75"/>
      <c r="H57" s="81"/>
      <c r="I57" s="81"/>
      <c r="J57" s="81"/>
      <c r="K57" s="532"/>
      <c r="L57" s="532"/>
      <c r="M57" s="532"/>
      <c r="N57" s="532"/>
      <c r="O57" s="532"/>
      <c r="P57" s="532"/>
      <c r="Q57" s="75"/>
      <c r="R57" s="75"/>
      <c r="S57" s="75"/>
      <c r="T57" s="75"/>
      <c r="U57" s="75"/>
      <c r="V57" s="75"/>
      <c r="W57" s="75"/>
    </row>
    <row r="58" spans="7:23" ht="14.45" hidden="1" customHeight="1" x14ac:dyDescent="0.25">
      <c r="G58" s="225"/>
      <c r="H58" s="214"/>
      <c r="I58" s="81"/>
      <c r="J58" s="81"/>
      <c r="K58" s="532"/>
      <c r="L58" s="532"/>
      <c r="M58" s="532"/>
      <c r="N58" s="532"/>
      <c r="O58" s="532"/>
      <c r="P58" s="532"/>
      <c r="Q58" s="75"/>
      <c r="R58" s="75"/>
      <c r="S58" s="75"/>
      <c r="T58" s="75"/>
      <c r="U58" s="75"/>
      <c r="V58" s="75"/>
      <c r="W58" s="75"/>
    </row>
    <row r="59" spans="7:23" ht="14.45" hidden="1" customHeight="1" x14ac:dyDescent="0.25">
      <c r="G59" s="225"/>
      <c r="H59" s="213"/>
      <c r="I59" s="81"/>
      <c r="J59" s="81"/>
      <c r="K59" s="532"/>
      <c r="L59" s="532"/>
      <c r="M59" s="532"/>
      <c r="N59" s="532"/>
      <c r="O59" s="532"/>
      <c r="P59" s="532"/>
      <c r="Q59" s="75"/>
      <c r="R59" s="75"/>
      <c r="S59" s="75"/>
      <c r="T59" s="75"/>
      <c r="U59" s="75"/>
      <c r="V59" s="75"/>
      <c r="W59" s="75"/>
    </row>
    <row r="60" spans="7:23" ht="14.45" hidden="1" customHeight="1" x14ac:dyDescent="0.25">
      <c r="G60" s="180"/>
      <c r="H60" s="533"/>
      <c r="I60" s="533"/>
      <c r="J60" s="533"/>
      <c r="K60" s="533"/>
      <c r="L60" s="533"/>
      <c r="M60" s="533"/>
      <c r="N60" s="533"/>
      <c r="O60" s="533"/>
      <c r="P60" s="533"/>
      <c r="Q60" s="533"/>
      <c r="R60" s="75"/>
      <c r="S60" s="75"/>
      <c r="T60" s="75"/>
      <c r="U60" s="75"/>
      <c r="V60" s="75"/>
      <c r="W60" s="75"/>
    </row>
    <row r="61" spans="7:23" ht="14.45" hidden="1" customHeight="1" x14ac:dyDescent="0.25">
      <c r="G61" s="75"/>
      <c r="H61" s="81"/>
      <c r="I61" s="81"/>
      <c r="J61" s="81"/>
      <c r="K61" s="75"/>
      <c r="L61" s="75"/>
      <c r="M61" s="75"/>
      <c r="N61" s="75"/>
      <c r="O61" s="75"/>
      <c r="P61" s="75"/>
      <c r="Q61" s="75"/>
      <c r="R61" s="75"/>
      <c r="S61" s="75"/>
      <c r="T61" s="75"/>
      <c r="U61" s="75"/>
      <c r="V61" s="75"/>
      <c r="W61" s="75"/>
    </row>
    <row r="62" spans="7:23" ht="14.45" hidden="1" customHeight="1" x14ac:dyDescent="0.25">
      <c r="G62" s="213"/>
      <c r="H62" s="215"/>
      <c r="I62" s="81"/>
      <c r="J62" s="81"/>
      <c r="K62" s="75"/>
      <c r="L62" s="75"/>
      <c r="M62" s="75"/>
      <c r="N62" s="75"/>
      <c r="O62" s="75"/>
      <c r="P62" s="75"/>
      <c r="Q62" s="75"/>
      <c r="R62" s="75"/>
      <c r="S62" s="75"/>
      <c r="T62" s="75"/>
      <c r="U62" s="75"/>
      <c r="V62" s="75"/>
      <c r="W62" s="75"/>
    </row>
    <row r="63" spans="7:23" ht="14.45" hidden="1" customHeight="1" x14ac:dyDescent="0.25">
      <c r="G63" s="75"/>
      <c r="H63" s="81"/>
      <c r="I63" s="81"/>
      <c r="J63" s="81"/>
      <c r="K63" s="75"/>
      <c r="L63" s="75"/>
      <c r="M63" s="75"/>
      <c r="N63" s="75"/>
      <c r="O63" s="75"/>
      <c r="P63" s="75"/>
      <c r="Q63" s="75"/>
      <c r="R63" s="75"/>
      <c r="S63" s="75"/>
      <c r="T63" s="75"/>
      <c r="U63" s="75"/>
      <c r="V63" s="75"/>
      <c r="W63" s="75"/>
    </row>
    <row r="64" spans="7:23" ht="14.45" hidden="1" customHeight="1" x14ac:dyDescent="0.25">
      <c r="G64" s="75"/>
      <c r="H64" s="81"/>
      <c r="I64" s="81"/>
      <c r="J64" s="81"/>
      <c r="K64" s="75"/>
      <c r="L64" s="75"/>
      <c r="M64" s="75"/>
      <c r="N64" s="75"/>
      <c r="O64" s="75"/>
      <c r="P64" s="75"/>
      <c r="Q64" s="75"/>
      <c r="R64" s="75"/>
      <c r="S64" s="75"/>
      <c r="T64" s="75"/>
      <c r="U64" s="75"/>
      <c r="V64" s="75"/>
      <c r="W64" s="75"/>
    </row>
    <row r="65" spans="7:23" ht="14.45" hidden="1" customHeight="1" x14ac:dyDescent="0.25">
      <c r="G65" s="75"/>
      <c r="H65" s="81"/>
      <c r="I65" s="81"/>
      <c r="J65" s="81"/>
      <c r="K65" s="75"/>
      <c r="L65" s="75"/>
      <c r="M65" s="75"/>
      <c r="N65" s="75"/>
      <c r="O65" s="75"/>
      <c r="P65" s="75"/>
      <c r="Q65" s="75"/>
      <c r="R65" s="75"/>
      <c r="S65" s="75"/>
      <c r="T65" s="75"/>
      <c r="U65" s="75"/>
      <c r="V65" s="75"/>
      <c r="W65" s="75"/>
    </row>
    <row r="66" spans="7:23" ht="14.45" hidden="1" customHeight="1" x14ac:dyDescent="0.25">
      <c r="G66" s="75"/>
      <c r="H66" s="81"/>
      <c r="I66" s="81"/>
      <c r="J66" s="81"/>
      <c r="K66" s="75"/>
      <c r="L66" s="75"/>
      <c r="M66" s="75"/>
      <c r="N66" s="75"/>
      <c r="O66" s="75"/>
      <c r="P66" s="75"/>
      <c r="Q66" s="75"/>
      <c r="R66" s="75"/>
      <c r="S66" s="75"/>
      <c r="T66" s="75"/>
      <c r="U66" s="75"/>
      <c r="V66" s="75"/>
      <c r="W66" s="75"/>
    </row>
    <row r="67" spans="7:23" ht="14.45" hidden="1" customHeight="1" x14ac:dyDescent="0.25">
      <c r="G67" s="75"/>
      <c r="H67" s="81"/>
      <c r="I67" s="81"/>
      <c r="J67" s="81"/>
      <c r="K67" s="75"/>
      <c r="L67" s="75"/>
      <c r="M67" s="75"/>
      <c r="N67" s="75"/>
      <c r="O67" s="75"/>
      <c r="P67" s="75"/>
      <c r="Q67" s="75"/>
      <c r="S67" s="75"/>
      <c r="T67" s="75"/>
      <c r="U67" s="75"/>
      <c r="V67" s="75"/>
      <c r="W67" s="75"/>
    </row>
    <row r="68" spans="7:23" ht="14.45" hidden="1" customHeight="1" x14ac:dyDescent="0.25">
      <c r="G68" s="75"/>
      <c r="H68" s="81"/>
      <c r="I68" s="81"/>
      <c r="J68" s="81"/>
      <c r="K68" s="75"/>
      <c r="L68" s="75"/>
      <c r="M68" s="75"/>
      <c r="N68" s="75"/>
      <c r="O68" s="75"/>
      <c r="P68" s="75"/>
      <c r="Q68" s="75"/>
      <c r="S68" s="75"/>
      <c r="T68" s="75"/>
      <c r="U68" s="75"/>
      <c r="V68" s="75"/>
      <c r="W68" s="75"/>
    </row>
    <row r="69" spans="7:23" ht="14.45" hidden="1" customHeight="1" x14ac:dyDescent="0.25">
      <c r="G69" s="75"/>
      <c r="H69" s="81"/>
      <c r="I69" s="81"/>
      <c r="J69" s="81"/>
      <c r="K69" s="75"/>
      <c r="L69" s="75"/>
      <c r="M69" s="75"/>
      <c r="N69" s="75"/>
      <c r="O69" s="75"/>
      <c r="P69" s="75"/>
      <c r="Q69" s="75"/>
      <c r="S69" s="75"/>
      <c r="T69" s="75"/>
      <c r="U69" s="75"/>
      <c r="V69" s="75"/>
      <c r="W69" s="75"/>
    </row>
    <row r="70" spans="7:23" ht="14.45" hidden="1" customHeight="1" x14ac:dyDescent="0.25">
      <c r="G70" s="75"/>
      <c r="H70" s="81"/>
      <c r="I70" s="81"/>
      <c r="J70" s="81"/>
      <c r="K70" s="75"/>
      <c r="L70" s="75"/>
      <c r="M70" s="75"/>
      <c r="N70" s="75"/>
      <c r="O70" s="75"/>
      <c r="P70" s="75"/>
      <c r="Q70" s="75"/>
      <c r="R70" s="75"/>
      <c r="S70" s="75"/>
      <c r="T70" s="75"/>
      <c r="U70" s="75"/>
      <c r="V70" s="75"/>
      <c r="W70" s="75"/>
    </row>
    <row r="71" spans="7:23" ht="14.45" hidden="1" customHeight="1" x14ac:dyDescent="0.25">
      <c r="G71" s="75"/>
      <c r="H71" s="81"/>
      <c r="I71" s="81"/>
      <c r="J71" s="81"/>
      <c r="K71" s="75"/>
      <c r="L71" s="75"/>
      <c r="M71" s="75"/>
      <c r="N71" s="75"/>
      <c r="O71" s="75"/>
      <c r="P71" s="75"/>
      <c r="Q71" s="75"/>
      <c r="R71" s="75"/>
      <c r="S71" s="75"/>
      <c r="T71" s="75"/>
      <c r="U71" s="75"/>
      <c r="V71" s="75"/>
      <c r="W71" s="75"/>
    </row>
    <row r="72" spans="7:23" ht="14.45" hidden="1" customHeight="1" x14ac:dyDescent="0.25">
      <c r="G72" s="75"/>
      <c r="H72" s="81"/>
      <c r="I72" s="81"/>
      <c r="J72" s="81"/>
      <c r="K72" s="75"/>
      <c r="L72" s="75"/>
      <c r="M72" s="75"/>
      <c r="N72" s="75"/>
      <c r="O72" s="75"/>
      <c r="P72" s="75"/>
      <c r="Q72" s="75"/>
      <c r="R72" s="75"/>
      <c r="S72" s="75"/>
      <c r="T72" s="75"/>
      <c r="U72" s="75"/>
      <c r="V72" s="75"/>
      <c r="W72" s="75"/>
    </row>
    <row r="73" spans="7:23" ht="14.45" hidden="1" customHeight="1" x14ac:dyDescent="0.25">
      <c r="G73" s="75"/>
      <c r="H73" s="81"/>
      <c r="I73" s="81"/>
      <c r="J73" s="81"/>
      <c r="K73" s="75"/>
      <c r="L73" s="75"/>
      <c r="M73" s="75"/>
      <c r="N73" s="75"/>
      <c r="O73" s="75"/>
      <c r="P73" s="75"/>
      <c r="Q73" s="75"/>
      <c r="R73" s="75"/>
      <c r="S73" s="75"/>
      <c r="T73" s="75"/>
      <c r="U73" s="75"/>
      <c r="V73" s="75"/>
      <c r="W73" s="75"/>
    </row>
    <row r="74" spans="7:23" ht="14.45" hidden="1" customHeight="1" x14ac:dyDescent="0.25">
      <c r="G74" s="75"/>
      <c r="H74" s="81"/>
      <c r="I74" s="81"/>
      <c r="J74" s="81"/>
      <c r="K74" s="75"/>
      <c r="L74" s="75"/>
      <c r="M74" s="75"/>
      <c r="N74" s="75"/>
      <c r="O74" s="75"/>
      <c r="P74" s="75"/>
      <c r="Q74" s="75"/>
      <c r="R74" s="75"/>
      <c r="S74" s="75"/>
      <c r="T74" s="75"/>
      <c r="U74" s="75"/>
      <c r="V74" s="75"/>
      <c r="W74" s="75"/>
    </row>
    <row r="75" spans="7:23" ht="14.45" hidden="1" customHeight="1" x14ac:dyDescent="0.25">
      <c r="G75" s="75"/>
      <c r="H75" s="81"/>
      <c r="I75" s="81"/>
      <c r="J75" s="81"/>
      <c r="K75" s="75"/>
      <c r="L75" s="75"/>
      <c r="M75" s="75"/>
      <c r="N75" s="75"/>
      <c r="O75" s="75"/>
      <c r="P75" s="75"/>
      <c r="Q75" s="75"/>
      <c r="R75" s="75"/>
      <c r="S75" s="75"/>
      <c r="T75" s="75"/>
      <c r="U75" s="75"/>
      <c r="V75" s="75"/>
      <c r="W75" s="75"/>
    </row>
    <row r="76" spans="7:23" ht="14.45" hidden="1" customHeight="1" x14ac:dyDescent="0.25">
      <c r="G76" s="75"/>
      <c r="H76" s="81"/>
      <c r="I76" s="81"/>
      <c r="J76" s="81"/>
      <c r="K76" s="75"/>
      <c r="L76" s="75"/>
      <c r="M76" s="75"/>
      <c r="N76" s="75"/>
      <c r="O76" s="75"/>
      <c r="P76" s="75"/>
      <c r="Q76" s="75"/>
      <c r="R76" s="75"/>
      <c r="S76" s="75"/>
      <c r="T76" s="75"/>
      <c r="U76" s="75"/>
      <c r="V76" s="75"/>
      <c r="W76" s="75"/>
    </row>
    <row r="77" spans="7:23" ht="14.45" hidden="1" customHeight="1" x14ac:dyDescent="0.25">
      <c r="G77" s="75"/>
      <c r="H77" s="81"/>
      <c r="I77" s="81"/>
      <c r="J77" s="81"/>
      <c r="K77" s="75"/>
      <c r="L77" s="75"/>
      <c r="M77" s="75"/>
      <c r="N77" s="75"/>
      <c r="O77" s="75"/>
      <c r="P77" s="75"/>
      <c r="Q77" s="75"/>
      <c r="R77" s="75"/>
      <c r="S77" s="75"/>
      <c r="T77" s="75"/>
      <c r="U77" s="75"/>
      <c r="V77" s="75"/>
      <c r="W77" s="75"/>
    </row>
    <row r="78" spans="7:23" ht="14.45" hidden="1" customHeight="1" x14ac:dyDescent="0.25">
      <c r="G78" s="75"/>
      <c r="H78" s="81"/>
      <c r="I78" s="81"/>
      <c r="J78" s="81"/>
      <c r="K78" s="75"/>
      <c r="L78" s="75"/>
      <c r="M78" s="75"/>
      <c r="N78" s="75"/>
      <c r="O78" s="75"/>
      <c r="P78" s="75"/>
      <c r="Q78" s="75"/>
      <c r="R78" s="75"/>
      <c r="S78" s="75"/>
      <c r="T78" s="75"/>
      <c r="U78" s="75"/>
      <c r="V78" s="75"/>
      <c r="W78" s="75"/>
    </row>
    <row r="79" spans="7:23" ht="14.45" hidden="1" customHeight="1" x14ac:dyDescent="0.25">
      <c r="G79" s="75"/>
      <c r="H79" s="81"/>
      <c r="I79" s="81"/>
      <c r="J79" s="81"/>
      <c r="K79" s="75"/>
      <c r="L79" s="75"/>
      <c r="M79" s="75"/>
      <c r="N79" s="75"/>
      <c r="O79" s="75"/>
      <c r="P79" s="75"/>
      <c r="Q79" s="75"/>
      <c r="R79" s="75"/>
      <c r="S79" s="75"/>
      <c r="T79" s="75"/>
      <c r="U79" s="75"/>
      <c r="V79" s="75"/>
      <c r="W79" s="75"/>
    </row>
    <row r="80" spans="7:23" ht="14.45" hidden="1" customHeight="1" x14ac:dyDescent="0.25">
      <c r="G80" s="75"/>
      <c r="H80" s="81"/>
      <c r="I80" s="81"/>
      <c r="J80" s="81"/>
      <c r="K80" s="75"/>
      <c r="L80" s="75"/>
      <c r="M80" s="75"/>
      <c r="N80" s="75"/>
      <c r="O80" s="75"/>
      <c r="P80" s="75"/>
      <c r="Q80" s="75"/>
      <c r="R80" s="75"/>
      <c r="S80" s="75"/>
      <c r="T80" s="75"/>
      <c r="U80" s="75"/>
      <c r="V80" s="75"/>
      <c r="W80" s="75"/>
    </row>
    <row r="81" spans="7:23" ht="14.45" hidden="1" customHeight="1" x14ac:dyDescent="0.25">
      <c r="G81" s="75"/>
      <c r="H81" s="81"/>
      <c r="I81" s="81"/>
      <c r="J81" s="81"/>
      <c r="K81" s="75"/>
      <c r="L81" s="75"/>
      <c r="M81" s="75"/>
      <c r="N81" s="75"/>
      <c r="O81" s="75"/>
      <c r="P81" s="75"/>
      <c r="Q81" s="75"/>
      <c r="R81" s="75"/>
      <c r="S81" s="75"/>
      <c r="T81" s="75"/>
      <c r="U81" s="75"/>
      <c r="V81" s="75"/>
      <c r="W81" s="75"/>
    </row>
    <row r="82" spans="7:23" ht="14.45" hidden="1" customHeight="1" x14ac:dyDescent="0.25">
      <c r="G82" s="75"/>
      <c r="H82" s="81"/>
      <c r="I82" s="81"/>
      <c r="J82" s="81"/>
      <c r="K82" s="75"/>
      <c r="L82" s="75"/>
      <c r="M82" s="75"/>
      <c r="N82" s="75"/>
      <c r="O82" s="75"/>
      <c r="P82" s="75"/>
      <c r="Q82" s="75"/>
      <c r="R82" s="75"/>
      <c r="S82" s="75"/>
      <c r="T82" s="75"/>
      <c r="U82" s="75"/>
      <c r="V82" s="75"/>
      <c r="W82" s="75"/>
    </row>
    <row r="83" spans="7:23" ht="14.45" hidden="1" customHeight="1" x14ac:dyDescent="0.25">
      <c r="G83" s="75"/>
      <c r="H83" s="81"/>
      <c r="I83" s="81"/>
      <c r="J83" s="81"/>
      <c r="K83" s="75"/>
      <c r="L83" s="75"/>
      <c r="M83" s="75"/>
      <c r="N83" s="75"/>
      <c r="O83" s="75"/>
      <c r="P83" s="75"/>
      <c r="Q83" s="75"/>
      <c r="R83" s="75"/>
      <c r="S83" s="75"/>
      <c r="T83" s="75"/>
      <c r="U83" s="75"/>
      <c r="V83" s="75"/>
      <c r="W83" s="75"/>
    </row>
    <row r="84" spans="7:23" ht="14.45" hidden="1" customHeight="1" x14ac:dyDescent="0.25">
      <c r="G84" s="81"/>
      <c r="H84" s="81"/>
      <c r="I84" s="81"/>
      <c r="J84" s="81"/>
      <c r="K84" s="81"/>
      <c r="L84" s="81"/>
      <c r="M84" s="81"/>
      <c r="N84" s="81"/>
      <c r="O84" s="81"/>
      <c r="P84" s="81"/>
      <c r="Q84" s="75"/>
      <c r="R84" s="75"/>
      <c r="S84" s="75"/>
      <c r="T84" s="75"/>
      <c r="U84" s="75"/>
      <c r="V84" s="75"/>
      <c r="W84" s="75"/>
    </row>
    <row r="85" spans="7:23" ht="14.45" hidden="1" customHeight="1" x14ac:dyDescent="0.25">
      <c r="G85" s="81"/>
      <c r="H85" s="81"/>
      <c r="I85" s="81"/>
      <c r="J85" s="81"/>
      <c r="K85" s="81"/>
      <c r="L85" s="81"/>
      <c r="M85" s="81"/>
      <c r="N85" s="81"/>
      <c r="O85" s="81"/>
      <c r="P85" s="81"/>
      <c r="Q85" s="75"/>
      <c r="R85" s="75"/>
      <c r="S85" s="75"/>
      <c r="T85" s="75"/>
      <c r="U85" s="75"/>
      <c r="V85" s="75"/>
      <c r="W85" s="75"/>
    </row>
    <row r="86" spans="7:23" ht="14.45" hidden="1" customHeight="1" x14ac:dyDescent="0.25">
      <c r="G86" s="81"/>
      <c r="H86" s="81"/>
      <c r="I86" s="81"/>
      <c r="J86" s="81"/>
      <c r="K86" s="81"/>
      <c r="L86" s="81"/>
      <c r="M86" s="81"/>
      <c r="N86" s="81"/>
      <c r="O86" s="81"/>
      <c r="P86" s="81"/>
      <c r="Q86" s="75"/>
      <c r="R86" s="75"/>
      <c r="S86" s="75"/>
      <c r="T86" s="75"/>
      <c r="U86" s="75"/>
      <c r="V86" s="75"/>
      <c r="W86" s="75"/>
    </row>
    <row r="87" spans="7:23" ht="14.45" hidden="1" customHeight="1" x14ac:dyDescent="0.25">
      <c r="G87" s="81"/>
      <c r="H87" s="81"/>
      <c r="I87" s="81"/>
      <c r="J87" s="81"/>
      <c r="K87" s="81"/>
      <c r="L87" s="81"/>
      <c r="M87" s="81"/>
      <c r="N87" s="81"/>
      <c r="O87" s="81"/>
      <c r="P87" s="81"/>
      <c r="Q87" s="75"/>
      <c r="R87" s="75"/>
      <c r="S87" s="75"/>
      <c r="T87" s="75"/>
      <c r="U87" s="75"/>
      <c r="V87" s="75"/>
      <c r="W87" s="75"/>
    </row>
    <row r="88" spans="7:23" ht="14.45" hidden="1" customHeight="1" x14ac:dyDescent="0.25">
      <c r="G88" s="81"/>
      <c r="H88" s="81"/>
      <c r="I88" s="81"/>
      <c r="J88" s="81"/>
      <c r="K88" s="81"/>
      <c r="L88" s="81"/>
      <c r="M88" s="81"/>
      <c r="N88" s="81"/>
      <c r="O88" s="81"/>
      <c r="P88" s="81"/>
      <c r="Q88" s="75"/>
      <c r="R88" s="75"/>
      <c r="S88" s="75"/>
      <c r="T88" s="75"/>
      <c r="U88" s="75"/>
      <c r="V88" s="75"/>
      <c r="W88" s="75"/>
    </row>
    <row r="89" spans="7:23" ht="14.45" hidden="1" customHeight="1" x14ac:dyDescent="0.25">
      <c r="G89" s="81"/>
      <c r="H89" s="81"/>
      <c r="I89" s="81"/>
      <c r="J89" s="81"/>
      <c r="K89" s="81"/>
      <c r="L89" s="81"/>
      <c r="M89" s="81"/>
      <c r="N89" s="81"/>
      <c r="O89" s="81"/>
      <c r="P89" s="81"/>
      <c r="Q89" s="75"/>
      <c r="R89" s="75"/>
      <c r="S89" s="75"/>
      <c r="T89" s="75"/>
      <c r="U89" s="75"/>
      <c r="V89" s="75"/>
      <c r="W89" s="75"/>
    </row>
    <row r="90" spans="7:23" ht="14.45" hidden="1" customHeight="1" x14ac:dyDescent="0.25">
      <c r="G90" s="81"/>
      <c r="H90" s="81"/>
      <c r="I90" s="81"/>
      <c r="J90" s="81"/>
      <c r="K90" s="81"/>
      <c r="L90" s="81"/>
      <c r="M90" s="81"/>
      <c r="N90" s="81"/>
      <c r="O90" s="81"/>
      <c r="P90" s="81"/>
      <c r="Q90" s="75"/>
      <c r="R90" s="75"/>
      <c r="S90" s="75"/>
      <c r="T90" s="75"/>
      <c r="U90" s="75"/>
      <c r="V90" s="75"/>
      <c r="W90" s="75"/>
    </row>
    <row r="91" spans="7:23" ht="14.45" hidden="1" customHeight="1" x14ac:dyDescent="0.25">
      <c r="G91" s="81"/>
      <c r="H91" s="81"/>
      <c r="I91" s="81"/>
      <c r="J91" s="81"/>
      <c r="K91" s="81"/>
      <c r="L91" s="81"/>
      <c r="M91" s="81"/>
      <c r="N91" s="81"/>
      <c r="O91" s="81"/>
      <c r="P91" s="81"/>
      <c r="Q91" s="75"/>
      <c r="R91" s="75"/>
      <c r="S91" s="75"/>
      <c r="T91" s="75"/>
      <c r="U91" s="75"/>
      <c r="V91" s="75"/>
      <c r="W91" s="75"/>
    </row>
    <row r="92" spans="7:23" ht="14.45" hidden="1" customHeight="1" x14ac:dyDescent="0.25">
      <c r="G92" s="81"/>
      <c r="H92" s="81"/>
      <c r="I92" s="81"/>
      <c r="J92" s="81"/>
      <c r="K92" s="81"/>
      <c r="L92" s="81"/>
      <c r="M92" s="81"/>
      <c r="N92" s="81"/>
      <c r="O92" s="81"/>
      <c r="P92" s="81"/>
      <c r="Q92" s="75"/>
      <c r="R92" s="75"/>
      <c r="S92" s="75"/>
      <c r="T92" s="75"/>
      <c r="U92" s="75"/>
      <c r="V92" s="75"/>
      <c r="W92" s="75"/>
    </row>
    <row r="93" spans="7:23" ht="14.45" hidden="1" customHeight="1" x14ac:dyDescent="0.25">
      <c r="G93" s="81"/>
      <c r="H93" s="81"/>
      <c r="I93" s="81"/>
      <c r="J93" s="81"/>
      <c r="K93" s="81"/>
      <c r="L93" s="81"/>
      <c r="M93" s="81"/>
      <c r="N93" s="81"/>
      <c r="O93" s="81"/>
      <c r="P93" s="81"/>
      <c r="Q93" s="75"/>
      <c r="R93" s="75"/>
      <c r="S93" s="75"/>
      <c r="T93" s="75"/>
      <c r="U93" s="75"/>
      <c r="V93" s="75"/>
      <c r="W93" s="75"/>
    </row>
    <row r="94" spans="7:23" ht="14.45" hidden="1" customHeight="1" x14ac:dyDescent="0.25">
      <c r="G94" s="81"/>
      <c r="H94" s="81"/>
      <c r="I94" s="81"/>
      <c r="J94" s="81"/>
      <c r="K94" s="81"/>
      <c r="L94" s="81"/>
      <c r="M94" s="81"/>
      <c r="N94" s="81"/>
      <c r="O94" s="81"/>
      <c r="P94" s="81"/>
      <c r="Q94" s="75"/>
      <c r="R94" s="75"/>
      <c r="S94" s="75"/>
      <c r="T94" s="75"/>
      <c r="U94" s="75"/>
      <c r="V94" s="75"/>
      <c r="W94" s="75"/>
    </row>
    <row r="95" spans="7:23" ht="14.45" hidden="1" customHeight="1" x14ac:dyDescent="0.25">
      <c r="G95" s="81"/>
      <c r="H95" s="81"/>
      <c r="I95" s="81"/>
      <c r="J95" s="81"/>
      <c r="K95" s="81"/>
      <c r="L95" s="81"/>
      <c r="M95" s="81"/>
      <c r="N95" s="81"/>
      <c r="O95" s="81"/>
      <c r="P95" s="81"/>
      <c r="Q95" s="75"/>
      <c r="R95" s="75"/>
      <c r="S95" s="75"/>
      <c r="T95" s="75"/>
      <c r="U95" s="75"/>
      <c r="V95" s="75"/>
      <c r="W95" s="75"/>
    </row>
    <row r="96" spans="7:23" ht="14.45" hidden="1" customHeight="1" x14ac:dyDescent="0.25">
      <c r="G96" s="81"/>
      <c r="H96" s="81"/>
      <c r="I96" s="81"/>
      <c r="J96" s="81"/>
      <c r="K96" s="81"/>
      <c r="L96" s="81"/>
      <c r="M96" s="81"/>
      <c r="N96" s="81"/>
      <c r="O96" s="81"/>
      <c r="P96" s="81"/>
      <c r="Q96" s="75"/>
      <c r="R96" s="75"/>
      <c r="S96" s="75"/>
      <c r="T96" s="75"/>
      <c r="U96" s="75"/>
      <c r="V96" s="75"/>
      <c r="W96" s="75"/>
    </row>
    <row r="97" spans="7:23" ht="14.45" hidden="1" customHeight="1" x14ac:dyDescent="0.25">
      <c r="G97" s="81"/>
      <c r="H97" s="81"/>
      <c r="I97" s="81"/>
      <c r="J97" s="81"/>
      <c r="K97" s="81"/>
      <c r="L97" s="81"/>
      <c r="M97" s="81"/>
      <c r="N97" s="81"/>
      <c r="O97" s="81"/>
      <c r="P97" s="81"/>
      <c r="Q97" s="75"/>
      <c r="R97" s="75"/>
      <c r="S97" s="75"/>
      <c r="T97" s="75"/>
      <c r="U97" s="75"/>
      <c r="V97" s="75"/>
      <c r="W97" s="75"/>
    </row>
    <row r="98" spans="7:23" ht="14.45" hidden="1" customHeight="1" x14ac:dyDescent="0.25">
      <c r="G98" s="81"/>
      <c r="H98" s="81"/>
      <c r="I98" s="81"/>
      <c r="J98" s="81"/>
      <c r="K98" s="81"/>
      <c r="L98" s="81"/>
      <c r="M98" s="81"/>
      <c r="N98" s="81"/>
      <c r="O98" s="81"/>
      <c r="P98" s="81"/>
      <c r="Q98" s="75"/>
      <c r="R98" s="75"/>
      <c r="S98" s="75"/>
      <c r="T98" s="75"/>
      <c r="U98" s="75"/>
      <c r="V98" s="75"/>
      <c r="W98" s="75"/>
    </row>
    <row r="99" spans="7:23" ht="14.45" hidden="1" customHeight="1" x14ac:dyDescent="0.25">
      <c r="G99" s="81"/>
      <c r="H99" s="81"/>
      <c r="I99" s="81"/>
      <c r="J99" s="81"/>
      <c r="K99" s="81"/>
      <c r="L99" s="81"/>
      <c r="M99" s="81"/>
      <c r="N99" s="81"/>
      <c r="O99" s="81"/>
      <c r="P99" s="81"/>
      <c r="Q99" s="75"/>
      <c r="R99" s="75"/>
      <c r="S99" s="75"/>
      <c r="T99" s="75"/>
      <c r="U99" s="75"/>
      <c r="V99" s="75"/>
      <c r="W99" s="75"/>
    </row>
    <row r="100" spans="7:23" ht="14.45" hidden="1" customHeight="1" x14ac:dyDescent="0.25">
      <c r="G100" s="81"/>
      <c r="H100" s="81"/>
      <c r="I100" s="81"/>
      <c r="J100" s="81"/>
      <c r="K100" s="81"/>
      <c r="L100" s="81"/>
      <c r="M100" s="81"/>
      <c r="N100" s="81"/>
      <c r="O100" s="81"/>
      <c r="P100" s="81"/>
      <c r="Q100" s="75"/>
      <c r="R100" s="75"/>
      <c r="S100" s="75"/>
      <c r="T100" s="75"/>
      <c r="U100" s="75"/>
      <c r="V100" s="75"/>
      <c r="W100" s="75"/>
    </row>
    <row r="101" spans="7:23" ht="14.45" hidden="1" customHeight="1" x14ac:dyDescent="0.25">
      <c r="G101" s="81"/>
      <c r="H101" s="81"/>
      <c r="I101" s="81"/>
      <c r="J101" s="81"/>
      <c r="K101" s="81"/>
      <c r="L101" s="81"/>
      <c r="M101" s="81"/>
      <c r="N101" s="81"/>
      <c r="O101" s="81"/>
      <c r="P101" s="81"/>
      <c r="Q101" s="75"/>
      <c r="R101" s="75"/>
      <c r="S101" s="75"/>
      <c r="T101" s="75"/>
      <c r="U101" s="75"/>
      <c r="V101" s="75"/>
      <c r="W101" s="75"/>
    </row>
    <row r="102" spans="7:23" ht="14.45" hidden="1" customHeight="1" x14ac:dyDescent="0.25">
      <c r="G102" s="81"/>
      <c r="H102" s="81"/>
      <c r="I102" s="81"/>
      <c r="J102" s="81"/>
      <c r="K102" s="81"/>
      <c r="L102" s="81"/>
      <c r="M102" s="81"/>
      <c r="N102" s="81"/>
      <c r="O102" s="81"/>
      <c r="P102" s="81"/>
      <c r="Q102" s="75"/>
      <c r="R102" s="75"/>
      <c r="S102" s="75"/>
      <c r="T102" s="75"/>
      <c r="U102" s="75"/>
      <c r="V102" s="75"/>
      <c r="W102" s="75"/>
    </row>
    <row r="103" spans="7:23" ht="14.45" hidden="1" customHeight="1" x14ac:dyDescent="0.25">
      <c r="G103" s="81"/>
      <c r="H103" s="81"/>
      <c r="I103" s="81"/>
      <c r="J103" s="81"/>
      <c r="K103" s="81"/>
      <c r="L103" s="81"/>
      <c r="M103" s="81"/>
      <c r="N103" s="81"/>
      <c r="O103" s="81"/>
      <c r="P103" s="81"/>
      <c r="Q103" s="75"/>
      <c r="R103" s="75"/>
      <c r="S103" s="75"/>
      <c r="T103" s="75"/>
      <c r="U103" s="75"/>
      <c r="V103" s="75"/>
      <c r="W103" s="75"/>
    </row>
    <row r="104" spans="7:23" ht="14.45" hidden="1" customHeight="1" x14ac:dyDescent="0.25">
      <c r="G104" s="81"/>
      <c r="H104" s="81"/>
      <c r="I104" s="81"/>
      <c r="J104" s="81"/>
      <c r="K104" s="81"/>
      <c r="L104" s="81"/>
      <c r="M104" s="81"/>
      <c r="N104" s="81"/>
      <c r="O104" s="81"/>
      <c r="P104" s="81"/>
      <c r="Q104" s="75"/>
      <c r="R104" s="75"/>
      <c r="S104" s="75"/>
      <c r="T104" s="75"/>
      <c r="U104" s="75"/>
      <c r="V104" s="75"/>
      <c r="W104" s="75"/>
    </row>
    <row r="105" spans="7:23" ht="14.45" hidden="1" customHeight="1" x14ac:dyDescent="0.25">
      <c r="G105" s="81"/>
      <c r="H105" s="81"/>
      <c r="I105" s="81"/>
      <c r="J105" s="81"/>
      <c r="K105" s="81"/>
      <c r="L105" s="81"/>
      <c r="M105" s="81"/>
      <c r="N105" s="81"/>
      <c r="O105" s="81"/>
      <c r="P105" s="81"/>
      <c r="Q105" s="75"/>
      <c r="R105" s="75"/>
      <c r="S105" s="75"/>
      <c r="T105" s="75"/>
      <c r="U105" s="75"/>
      <c r="V105" s="75"/>
      <c r="W105" s="75"/>
    </row>
    <row r="106" spans="7:23" ht="14.45" hidden="1" customHeight="1" x14ac:dyDescent="0.25">
      <c r="G106" s="81"/>
      <c r="H106" s="81"/>
      <c r="I106" s="81"/>
      <c r="J106" s="81"/>
      <c r="K106" s="81"/>
      <c r="L106" s="81"/>
      <c r="M106" s="81"/>
      <c r="N106" s="81"/>
      <c r="O106" s="81"/>
      <c r="P106" s="81"/>
      <c r="Q106" s="75"/>
      <c r="R106" s="75"/>
      <c r="S106" s="75"/>
      <c r="T106" s="75"/>
      <c r="U106" s="75"/>
      <c r="V106" s="75"/>
      <c r="W106" s="75"/>
    </row>
    <row r="107" spans="7:23" ht="14.45" hidden="1" customHeight="1" x14ac:dyDescent="0.25">
      <c r="G107" s="81"/>
      <c r="H107" s="81"/>
      <c r="I107" s="81"/>
      <c r="J107" s="81"/>
      <c r="K107" s="81"/>
      <c r="L107" s="81"/>
      <c r="M107" s="81"/>
      <c r="N107" s="81"/>
      <c r="O107" s="81"/>
      <c r="P107" s="81"/>
      <c r="Q107" s="75"/>
      <c r="R107" s="75"/>
      <c r="S107" s="75"/>
      <c r="T107" s="75"/>
      <c r="U107" s="75"/>
      <c r="V107" s="75"/>
      <c r="W107" s="75"/>
    </row>
    <row r="108" spans="7:23" ht="14.45" hidden="1" customHeight="1" x14ac:dyDescent="0.25">
      <c r="G108" s="81"/>
      <c r="H108" s="81"/>
      <c r="I108" s="81"/>
      <c r="J108" s="81"/>
      <c r="K108" s="81"/>
      <c r="L108" s="81"/>
      <c r="M108" s="81"/>
      <c r="N108" s="81"/>
      <c r="O108" s="81"/>
      <c r="P108" s="81"/>
      <c r="Q108" s="75"/>
      <c r="R108" s="75"/>
      <c r="S108" s="75"/>
      <c r="T108" s="75"/>
      <c r="U108" s="75"/>
      <c r="V108" s="75"/>
      <c r="W108" s="75"/>
    </row>
    <row r="109" spans="7:23" ht="14.45" hidden="1" customHeight="1" x14ac:dyDescent="0.25">
      <c r="G109" s="75"/>
      <c r="H109" s="75"/>
      <c r="I109" s="75"/>
      <c r="J109" s="75"/>
      <c r="K109" s="75"/>
      <c r="L109" s="75"/>
      <c r="M109" s="75"/>
      <c r="N109" s="75"/>
      <c r="O109" s="75"/>
      <c r="P109" s="75"/>
      <c r="Q109" s="75"/>
      <c r="R109" s="75"/>
      <c r="S109" s="75"/>
      <c r="T109" s="75"/>
      <c r="U109" s="75"/>
      <c r="V109" s="75"/>
      <c r="W109" s="75"/>
    </row>
    <row r="110" spans="7:23" ht="14.45" hidden="1" customHeight="1" x14ac:dyDescent="0.25">
      <c r="G110" s="75"/>
      <c r="H110" s="75"/>
      <c r="I110" s="75"/>
      <c r="J110" s="75"/>
      <c r="K110" s="75"/>
      <c r="L110" s="75"/>
      <c r="M110" s="75"/>
      <c r="N110" s="75"/>
      <c r="O110" s="75"/>
      <c r="P110" s="75"/>
      <c r="Q110" s="75"/>
      <c r="R110" s="75"/>
      <c r="S110" s="75"/>
      <c r="T110" s="75"/>
      <c r="U110" s="75"/>
      <c r="V110" s="75"/>
      <c r="W110" s="75"/>
    </row>
    <row r="111" spans="7:23" ht="14.45" hidden="1" customHeight="1" x14ac:dyDescent="0.25">
      <c r="G111" s="75"/>
      <c r="H111" s="75"/>
      <c r="I111" s="75"/>
      <c r="J111" s="75"/>
      <c r="K111" s="75"/>
      <c r="L111" s="75"/>
      <c r="M111" s="75"/>
      <c r="N111" s="75"/>
      <c r="O111" s="75"/>
      <c r="P111" s="75"/>
      <c r="Q111" s="75"/>
      <c r="R111" s="75"/>
      <c r="S111" s="75"/>
      <c r="T111" s="75"/>
      <c r="U111" s="75"/>
      <c r="V111" s="75"/>
      <c r="W111" s="75"/>
    </row>
    <row r="112" spans="7:23" ht="14.45" hidden="1" customHeight="1" x14ac:dyDescent="0.25">
      <c r="G112" s="75"/>
      <c r="H112" s="75"/>
      <c r="I112" s="75"/>
      <c r="J112" s="75"/>
      <c r="K112" s="75"/>
      <c r="L112" s="75"/>
      <c r="M112" s="75"/>
      <c r="N112" s="75"/>
      <c r="O112" s="75"/>
      <c r="P112" s="75"/>
      <c r="Q112" s="75"/>
      <c r="R112" s="75"/>
      <c r="S112" s="75"/>
      <c r="T112" s="75"/>
      <c r="U112" s="75"/>
      <c r="V112" s="75"/>
      <c r="W112" s="75"/>
    </row>
    <row r="113" spans="7:23" ht="14.45" hidden="1" customHeight="1" x14ac:dyDescent="0.25">
      <c r="G113" s="75"/>
      <c r="H113" s="75"/>
      <c r="I113" s="75"/>
      <c r="J113" s="75"/>
      <c r="K113" s="75"/>
      <c r="L113" s="75"/>
      <c r="M113" s="75"/>
      <c r="N113" s="75"/>
      <c r="O113" s="75"/>
      <c r="P113" s="75"/>
      <c r="Q113" s="75"/>
      <c r="R113" s="75"/>
      <c r="S113" s="75"/>
      <c r="T113" s="75"/>
      <c r="U113" s="75"/>
      <c r="V113" s="75"/>
      <c r="W113" s="75"/>
    </row>
    <row r="114" spans="7:23" ht="14.45" hidden="1" customHeight="1" x14ac:dyDescent="0.25">
      <c r="G114" s="75"/>
      <c r="H114" s="75"/>
      <c r="I114" s="75"/>
      <c r="J114" s="75"/>
      <c r="K114" s="75"/>
      <c r="L114" s="75"/>
      <c r="M114" s="75"/>
      <c r="N114" s="75"/>
      <c r="O114" s="75"/>
      <c r="P114" s="75"/>
      <c r="Q114" s="75"/>
      <c r="R114" s="75"/>
      <c r="S114" s="75"/>
      <c r="T114" s="75"/>
      <c r="U114" s="75"/>
      <c r="V114" s="75"/>
      <c r="W114" s="75"/>
    </row>
    <row r="115" spans="7:23" ht="14.45" hidden="1" customHeight="1" x14ac:dyDescent="0.25">
      <c r="G115" s="75"/>
      <c r="H115" s="75"/>
      <c r="I115" s="75"/>
      <c r="J115" s="75"/>
      <c r="K115" s="75"/>
      <c r="L115" s="75"/>
      <c r="M115" s="75"/>
      <c r="N115" s="75"/>
      <c r="O115" s="75"/>
      <c r="P115" s="75"/>
      <c r="Q115" s="75"/>
      <c r="R115" s="75"/>
      <c r="S115" s="75"/>
      <c r="T115" s="75"/>
      <c r="U115" s="75"/>
      <c r="V115" s="75"/>
      <c r="W115" s="75"/>
    </row>
    <row r="116" spans="7:23" ht="14.45" hidden="1" customHeight="1" x14ac:dyDescent="0.25">
      <c r="G116" s="75"/>
      <c r="H116" s="75"/>
      <c r="I116" s="75"/>
      <c r="J116" s="75"/>
      <c r="K116" s="75"/>
      <c r="L116" s="75"/>
      <c r="M116" s="75"/>
      <c r="N116" s="75"/>
      <c r="O116" s="75"/>
      <c r="P116" s="75"/>
      <c r="Q116" s="75"/>
      <c r="R116" s="75"/>
      <c r="S116" s="75"/>
      <c r="T116" s="75"/>
      <c r="U116" s="75"/>
      <c r="V116" s="75"/>
      <c r="W116" s="75"/>
    </row>
    <row r="117" spans="7:23" ht="14.45" hidden="1" customHeight="1" x14ac:dyDescent="0.25">
      <c r="G117" s="75"/>
      <c r="H117" s="75"/>
      <c r="I117" s="75"/>
      <c r="J117" s="75"/>
      <c r="K117" s="75"/>
      <c r="L117" s="75"/>
      <c r="M117" s="75"/>
      <c r="N117" s="75"/>
      <c r="O117" s="75"/>
      <c r="P117" s="75"/>
      <c r="Q117" s="75"/>
      <c r="R117" s="75"/>
      <c r="S117" s="75"/>
      <c r="T117" s="75"/>
      <c r="U117" s="75"/>
      <c r="V117" s="75"/>
      <c r="W117" s="75"/>
    </row>
    <row r="118" spans="7:23" ht="14.45" hidden="1" customHeight="1" x14ac:dyDescent="0.25">
      <c r="G118" s="75"/>
      <c r="H118" s="75"/>
      <c r="I118" s="75"/>
      <c r="J118" s="75"/>
      <c r="K118" s="75"/>
      <c r="L118" s="75"/>
      <c r="M118" s="75"/>
      <c r="N118" s="75"/>
      <c r="O118" s="75"/>
      <c r="P118" s="75"/>
      <c r="Q118" s="75"/>
      <c r="R118" s="75"/>
      <c r="S118" s="75"/>
      <c r="T118" s="75"/>
      <c r="U118" s="75"/>
      <c r="V118" s="75"/>
      <c r="W118" s="75"/>
    </row>
    <row r="119" spans="7:23" ht="14.45" hidden="1" customHeight="1" x14ac:dyDescent="0.25">
      <c r="G119" s="75"/>
      <c r="H119" s="75"/>
      <c r="I119" s="75"/>
      <c r="J119" s="75"/>
      <c r="K119" s="75"/>
      <c r="L119" s="75"/>
      <c r="M119" s="75"/>
      <c r="N119" s="75"/>
      <c r="O119" s="75"/>
      <c r="P119" s="75"/>
      <c r="Q119" s="75"/>
      <c r="R119" s="75"/>
      <c r="S119" s="75"/>
      <c r="T119" s="75"/>
      <c r="U119" s="75"/>
      <c r="V119" s="75"/>
      <c r="W119" s="75"/>
    </row>
    <row r="120" spans="7:23" ht="14.45" hidden="1" customHeight="1" x14ac:dyDescent="0.25">
      <c r="G120" s="75"/>
      <c r="H120" s="75"/>
      <c r="I120" s="75"/>
      <c r="J120" s="75"/>
      <c r="K120" s="75"/>
      <c r="L120" s="75"/>
      <c r="M120" s="75"/>
      <c r="N120" s="75"/>
      <c r="O120" s="75"/>
      <c r="P120" s="75"/>
      <c r="Q120" s="75"/>
      <c r="R120" s="75"/>
      <c r="S120" s="75"/>
      <c r="T120" s="75"/>
      <c r="U120" s="75"/>
      <c r="V120" s="75"/>
      <c r="W120" s="75"/>
    </row>
    <row r="121" spans="7:23" ht="14.45" hidden="1" customHeight="1" x14ac:dyDescent="0.25">
      <c r="G121" s="75"/>
      <c r="H121" s="75"/>
      <c r="I121" s="75"/>
      <c r="J121" s="75"/>
      <c r="K121" s="75"/>
      <c r="L121" s="75"/>
      <c r="M121" s="75"/>
      <c r="N121" s="75"/>
      <c r="O121" s="75"/>
      <c r="P121" s="75"/>
      <c r="Q121" s="75"/>
      <c r="R121" s="75"/>
      <c r="S121" s="75"/>
      <c r="T121" s="75"/>
      <c r="U121" s="75"/>
      <c r="V121" s="75"/>
      <c r="W121" s="75"/>
    </row>
    <row r="122" spans="7:23" ht="14.45" hidden="1" customHeight="1" x14ac:dyDescent="0.25">
      <c r="G122" s="75"/>
      <c r="H122" s="75"/>
      <c r="I122" s="75"/>
      <c r="J122" s="75"/>
      <c r="K122" s="75"/>
      <c r="L122" s="75"/>
      <c r="M122" s="75"/>
      <c r="N122" s="75"/>
      <c r="O122" s="75"/>
      <c r="P122" s="75"/>
      <c r="Q122" s="75"/>
      <c r="R122" s="75"/>
      <c r="S122" s="75"/>
      <c r="T122" s="75"/>
      <c r="U122" s="75"/>
      <c r="V122" s="75"/>
      <c r="W122" s="75"/>
    </row>
    <row r="123" spans="7:23" ht="14.45" hidden="1" customHeight="1" x14ac:dyDescent="0.25">
      <c r="G123" s="75"/>
      <c r="H123" s="75"/>
      <c r="I123" s="75"/>
      <c r="J123" s="75"/>
      <c r="K123" s="75"/>
      <c r="L123" s="75"/>
      <c r="M123" s="75"/>
      <c r="N123" s="75"/>
      <c r="O123" s="75"/>
      <c r="P123" s="75"/>
      <c r="Q123" s="75"/>
      <c r="R123" s="75"/>
      <c r="S123" s="75"/>
      <c r="T123" s="75"/>
      <c r="U123" s="75"/>
      <c r="V123" s="75"/>
      <c r="W123" s="75"/>
    </row>
    <row r="124" spans="7:23" ht="14.45" hidden="1" customHeight="1" x14ac:dyDescent="0.25">
      <c r="G124" s="75"/>
      <c r="H124" s="75"/>
      <c r="I124" s="75"/>
      <c r="J124" s="75"/>
      <c r="K124" s="75"/>
      <c r="L124" s="75"/>
      <c r="M124" s="75"/>
      <c r="N124" s="75"/>
      <c r="O124" s="75"/>
      <c r="P124" s="75"/>
      <c r="Q124" s="75"/>
      <c r="R124" s="75"/>
      <c r="S124" s="75"/>
      <c r="T124" s="75"/>
      <c r="U124" s="75"/>
      <c r="V124" s="75"/>
      <c r="W124" s="75"/>
    </row>
    <row r="125" spans="7:23" ht="14.45" hidden="1" customHeight="1" x14ac:dyDescent="0.25">
      <c r="G125" s="75"/>
      <c r="H125" s="75"/>
      <c r="I125" s="75"/>
      <c r="J125" s="75"/>
      <c r="K125" s="75"/>
      <c r="L125" s="75"/>
      <c r="M125" s="75"/>
      <c r="N125" s="75"/>
      <c r="O125" s="75"/>
      <c r="P125" s="75"/>
      <c r="Q125" s="75"/>
      <c r="R125" s="75"/>
      <c r="S125" s="75"/>
      <c r="T125" s="75"/>
      <c r="U125" s="75"/>
      <c r="V125" s="75"/>
      <c r="W125" s="75"/>
    </row>
    <row r="126" spans="7:23" ht="14.45" hidden="1" customHeight="1" x14ac:dyDescent="0.25">
      <c r="G126" s="75"/>
      <c r="H126" s="75"/>
      <c r="I126" s="75"/>
      <c r="J126" s="75"/>
      <c r="K126" s="75"/>
      <c r="L126" s="75"/>
      <c r="M126" s="75"/>
      <c r="N126" s="75"/>
      <c r="O126" s="75"/>
      <c r="P126" s="75"/>
      <c r="Q126" s="75"/>
      <c r="R126" s="75"/>
      <c r="S126" s="75"/>
      <c r="T126" s="75"/>
      <c r="U126" s="75"/>
      <c r="V126" s="75"/>
      <c r="W126" s="75"/>
    </row>
    <row r="127" spans="7:23" ht="14.45" hidden="1" customHeight="1" x14ac:dyDescent="0.25">
      <c r="G127" s="75"/>
      <c r="H127" s="75"/>
      <c r="I127" s="75"/>
      <c r="J127" s="75"/>
      <c r="K127" s="75"/>
      <c r="L127" s="75"/>
      <c r="M127" s="75"/>
      <c r="N127" s="75"/>
      <c r="O127" s="75"/>
      <c r="P127" s="75"/>
      <c r="Q127" s="75"/>
      <c r="R127" s="75"/>
      <c r="S127" s="75"/>
      <c r="T127" s="75"/>
      <c r="U127" s="75"/>
      <c r="V127" s="75"/>
      <c r="W127" s="75"/>
    </row>
    <row r="128" spans="7:23" ht="14.45" hidden="1" customHeight="1" x14ac:dyDescent="0.25">
      <c r="G128" s="75"/>
      <c r="H128" s="75"/>
      <c r="I128" s="75"/>
      <c r="J128" s="75"/>
      <c r="K128" s="75"/>
      <c r="L128" s="75"/>
      <c r="M128" s="75"/>
      <c r="N128" s="75"/>
      <c r="O128" s="75"/>
      <c r="P128" s="75"/>
      <c r="Q128" s="75"/>
      <c r="R128" s="75"/>
      <c r="S128" s="75"/>
      <c r="T128" s="75"/>
      <c r="U128" s="75"/>
      <c r="V128" s="75"/>
      <c r="W128" s="75"/>
    </row>
    <row r="129" spans="7:23" ht="14.45" hidden="1" customHeight="1" x14ac:dyDescent="0.25">
      <c r="G129" s="75"/>
      <c r="H129" s="75"/>
      <c r="I129" s="75"/>
      <c r="J129" s="75"/>
      <c r="K129" s="75"/>
      <c r="L129" s="75"/>
      <c r="M129" s="75"/>
      <c r="N129" s="75"/>
      <c r="O129" s="75"/>
      <c r="P129" s="75"/>
      <c r="Q129" s="75"/>
      <c r="R129" s="75"/>
      <c r="S129" s="75"/>
      <c r="T129" s="75"/>
      <c r="U129" s="75"/>
      <c r="V129" s="75"/>
      <c r="W129" s="75"/>
    </row>
    <row r="130" spans="7:23" ht="14.45" hidden="1" customHeight="1" x14ac:dyDescent="0.25">
      <c r="G130" s="75"/>
      <c r="H130" s="75"/>
      <c r="I130" s="75"/>
      <c r="J130" s="75"/>
      <c r="K130" s="75"/>
      <c r="L130" s="75"/>
      <c r="M130" s="75"/>
      <c r="N130" s="75"/>
      <c r="O130" s="75"/>
      <c r="P130" s="75"/>
      <c r="Q130" s="75"/>
      <c r="R130" s="75"/>
      <c r="S130" s="75"/>
      <c r="T130" s="75"/>
      <c r="U130" s="75"/>
      <c r="V130" s="75"/>
      <c r="W130" s="75"/>
    </row>
  </sheetData>
  <mergeCells count="4">
    <mergeCell ref="H47:O47"/>
    <mergeCell ref="K57:P59"/>
    <mergeCell ref="H60:Q60"/>
    <mergeCell ref="H31:K31"/>
  </mergeCells>
  <pageMargins left="0.511811024" right="0.511811024" top="0.78740157499999996" bottom="0.78740157499999996" header="0.31496062000000002" footer="0.31496062000000002"/>
  <drawing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T148"/>
  <sheetViews>
    <sheetView showGridLines="0" showRowColHeaders="0" zoomScale="85" zoomScaleNormal="85" workbookViewId="0">
      <selection activeCell="B9" sqref="B9"/>
    </sheetView>
  </sheetViews>
  <sheetFormatPr defaultColWidth="0" defaultRowHeight="14.45" customHeight="1" zeroHeight="1" x14ac:dyDescent="0.25"/>
  <cols>
    <col min="1" max="6" width="8.85546875" customWidth="1"/>
    <col min="7" max="7" width="29.28515625" customWidth="1"/>
    <col min="8" max="8" width="24" customWidth="1"/>
    <col min="9" max="9" width="17.42578125" customWidth="1"/>
    <col min="10" max="10" width="16.42578125" customWidth="1"/>
    <col min="11" max="11" width="20.28515625" customWidth="1"/>
    <col min="12" max="12" width="14" customWidth="1"/>
    <col min="13" max="20" width="8.85546875" customWidth="1"/>
    <col min="21"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0" ht="21" x14ac:dyDescent="0.35">
      <c r="F17" s="4"/>
      <c r="H17" s="3"/>
    </row>
    <row r="18" spans="6:20" ht="21" x14ac:dyDescent="0.35">
      <c r="F18" s="4"/>
      <c r="G18" s="16" t="s">
        <v>166</v>
      </c>
      <c r="H18" s="34" t="s">
        <v>178</v>
      </c>
    </row>
    <row r="19" spans="6:20" ht="21" x14ac:dyDescent="0.35">
      <c r="F19" s="4"/>
      <c r="G19" s="16" t="s">
        <v>167</v>
      </c>
      <c r="H19" s="367" t="s">
        <v>1438</v>
      </c>
      <c r="I19" s="46"/>
      <c r="J19" s="46"/>
      <c r="K19" s="46"/>
      <c r="L19" s="46"/>
      <c r="M19" s="19"/>
      <c r="N19" s="19"/>
      <c r="O19" s="19"/>
      <c r="P19" s="19"/>
    </row>
    <row r="20" spans="6:20" ht="15.75" x14ac:dyDescent="0.25">
      <c r="G20" s="16" t="s">
        <v>168</v>
      </c>
      <c r="H20" s="34" t="s">
        <v>1443</v>
      </c>
      <c r="I20" s="46"/>
      <c r="J20" s="46"/>
      <c r="K20" s="46"/>
      <c r="L20" s="46"/>
      <c r="M20" s="19"/>
      <c r="N20" s="19"/>
      <c r="O20" s="19"/>
      <c r="P20" s="19"/>
    </row>
    <row r="21" spans="6:20" ht="15.75" x14ac:dyDescent="0.25">
      <c r="I21" s="46"/>
      <c r="J21" s="46"/>
      <c r="K21" s="46"/>
      <c r="L21" s="46"/>
      <c r="M21" s="19"/>
      <c r="N21" s="19"/>
      <c r="O21" s="19"/>
      <c r="P21" s="19"/>
    </row>
    <row r="22" spans="6:20" ht="15" x14ac:dyDescent="0.25">
      <c r="G22" s="16" t="s">
        <v>170</v>
      </c>
      <c r="H22" s="16" t="s">
        <v>1444</v>
      </c>
    </row>
    <row r="23" spans="6:20" ht="15.75" x14ac:dyDescent="0.25">
      <c r="G23" s="16" t="s">
        <v>171</v>
      </c>
      <c r="H23" s="16" t="s">
        <v>180</v>
      </c>
      <c r="S23" s="19"/>
      <c r="T23" s="19"/>
    </row>
    <row r="24" spans="6:20" ht="16.149999999999999" customHeight="1" x14ac:dyDescent="0.25">
      <c r="H24" s="406" t="s">
        <v>1533</v>
      </c>
      <c r="I24" s="406"/>
      <c r="J24" s="406"/>
      <c r="K24" s="406"/>
      <c r="L24" s="406"/>
      <c r="M24" s="406"/>
      <c r="N24" s="406"/>
      <c r="O24" s="406"/>
      <c r="P24" s="406"/>
      <c r="Q24" s="406"/>
      <c r="S24" s="19"/>
      <c r="T24" s="19"/>
    </row>
    <row r="25" spans="6:20" ht="15.75" x14ac:dyDescent="0.25">
      <c r="H25" s="406"/>
      <c r="I25" s="406"/>
      <c r="J25" s="406"/>
      <c r="K25" s="406"/>
      <c r="L25" s="406"/>
      <c r="M25" s="406"/>
      <c r="N25" s="406"/>
      <c r="O25" s="406"/>
      <c r="P25" s="406"/>
      <c r="Q25" s="406"/>
      <c r="S25" s="19"/>
      <c r="T25" s="19"/>
    </row>
    <row r="26" spans="6:20" ht="15.75" x14ac:dyDescent="0.25">
      <c r="H26" s="406"/>
      <c r="I26" s="406"/>
      <c r="J26" s="406"/>
      <c r="K26" s="406"/>
      <c r="L26" s="406"/>
      <c r="M26" s="406"/>
      <c r="N26" s="406"/>
      <c r="O26" s="406"/>
      <c r="P26" s="406"/>
      <c r="Q26" s="406"/>
      <c r="S26" s="19"/>
      <c r="T26" s="19"/>
    </row>
    <row r="27" spans="6:20" ht="15.75" x14ac:dyDescent="0.25">
      <c r="H27" s="406"/>
      <c r="I27" s="406"/>
      <c r="J27" s="406"/>
      <c r="K27" s="406"/>
      <c r="L27" s="406"/>
      <c r="M27" s="406"/>
      <c r="N27" s="406"/>
      <c r="O27" s="406"/>
      <c r="P27" s="406"/>
      <c r="Q27" s="406"/>
      <c r="S27" s="19"/>
      <c r="T27" s="19"/>
    </row>
    <row r="28" spans="6:20" ht="15.75" x14ac:dyDescent="0.25">
      <c r="H28" s="406"/>
      <c r="I28" s="406"/>
      <c r="J28" s="406"/>
      <c r="K28" s="406"/>
      <c r="L28" s="406"/>
      <c r="M28" s="406"/>
      <c r="N28" s="406"/>
      <c r="O28" s="406"/>
      <c r="P28" s="406"/>
      <c r="Q28" s="406"/>
      <c r="S28" s="19"/>
      <c r="T28" s="19"/>
    </row>
    <row r="29" spans="6:20" ht="14.45" customHeight="1" x14ac:dyDescent="0.25">
      <c r="H29" s="406"/>
      <c r="I29" s="406"/>
      <c r="J29" s="406"/>
      <c r="K29" s="406"/>
      <c r="L29" s="406"/>
      <c r="M29" s="406"/>
      <c r="N29" s="406"/>
      <c r="O29" s="406"/>
      <c r="P29" s="406"/>
      <c r="Q29" s="406"/>
    </row>
    <row r="30" spans="6:20" ht="14.45" customHeight="1" x14ac:dyDescent="0.25">
      <c r="H30" s="406"/>
      <c r="I30" s="406"/>
      <c r="J30" s="406"/>
      <c r="K30" s="406"/>
      <c r="L30" s="406"/>
      <c r="M30" s="406"/>
      <c r="N30" s="406"/>
      <c r="O30" s="406"/>
      <c r="P30" s="406"/>
      <c r="Q30" s="406"/>
    </row>
    <row r="31" spans="6:20" ht="14.45" customHeight="1" x14ac:dyDescent="0.25">
      <c r="H31" s="406"/>
      <c r="I31" s="406"/>
      <c r="J31" s="406"/>
      <c r="K31" s="406"/>
      <c r="L31" s="406"/>
      <c r="M31" s="406"/>
      <c r="N31" s="406"/>
      <c r="O31" s="406"/>
      <c r="P31" s="406"/>
      <c r="Q31" s="406"/>
    </row>
    <row r="32" spans="6:20" ht="14.45" customHeight="1" x14ac:dyDescent="0.25">
      <c r="H32" s="406"/>
      <c r="I32" s="406"/>
      <c r="J32" s="406"/>
      <c r="K32" s="406"/>
      <c r="L32" s="406"/>
      <c r="M32" s="406"/>
      <c r="N32" s="406"/>
      <c r="O32" s="406"/>
      <c r="P32" s="406"/>
      <c r="Q32" s="406"/>
    </row>
    <row r="33" spans="7:17" ht="14.45" customHeight="1" x14ac:dyDescent="0.25">
      <c r="H33" s="406"/>
      <c r="I33" s="406"/>
      <c r="J33" s="406"/>
      <c r="K33" s="406"/>
      <c r="L33" s="406"/>
      <c r="M33" s="406"/>
      <c r="N33" s="406"/>
      <c r="O33" s="406"/>
      <c r="P33" s="406"/>
      <c r="Q33" s="406"/>
    </row>
    <row r="34" spans="7:17" ht="14.45" customHeight="1" x14ac:dyDescent="0.25">
      <c r="G34" s="16" t="s">
        <v>170</v>
      </c>
      <c r="H34" s="16" t="s">
        <v>1506</v>
      </c>
    </row>
    <row r="35" spans="7:17" ht="14.45" customHeight="1" x14ac:dyDescent="0.25">
      <c r="G35" s="16" t="s">
        <v>171</v>
      </c>
      <c r="H35" s="16" t="s">
        <v>180</v>
      </c>
    </row>
    <row r="36" spans="7:17" ht="29.45" customHeight="1" x14ac:dyDescent="0.25">
      <c r="H36" s="110" t="s">
        <v>1445</v>
      </c>
      <c r="I36" s="110" t="s">
        <v>1446</v>
      </c>
      <c r="J36" s="110"/>
      <c r="K36" s="110"/>
    </row>
    <row r="37" spans="7:17" ht="19.149999999999999" customHeight="1" x14ac:dyDescent="0.25">
      <c r="H37" s="110" t="s">
        <v>1447</v>
      </c>
      <c r="I37" s="46" t="s">
        <v>1448</v>
      </c>
      <c r="J37" s="110"/>
      <c r="K37" s="110"/>
    </row>
    <row r="38" spans="7:17" ht="19.149999999999999" customHeight="1" x14ac:dyDescent="0.25">
      <c r="H38" s="110" t="s">
        <v>1447</v>
      </c>
      <c r="I38" s="46" t="s">
        <v>1449</v>
      </c>
      <c r="J38" s="110"/>
      <c r="K38" s="110"/>
    </row>
    <row r="39" spans="7:17" ht="19.149999999999999" customHeight="1" x14ac:dyDescent="0.25">
      <c r="H39" s="110" t="s">
        <v>1447</v>
      </c>
      <c r="I39" s="46" t="s">
        <v>1450</v>
      </c>
      <c r="J39" s="110"/>
      <c r="K39" s="110"/>
    </row>
    <row r="40" spans="7:17" ht="19.149999999999999" customHeight="1" x14ac:dyDescent="0.25">
      <c r="H40" s="110" t="s">
        <v>1447</v>
      </c>
      <c r="I40" s="46" t="s">
        <v>1451</v>
      </c>
      <c r="J40" s="110"/>
      <c r="K40" s="110"/>
    </row>
    <row r="41" spans="7:17" ht="19.149999999999999" customHeight="1" x14ac:dyDescent="0.25">
      <c r="H41" s="110" t="s">
        <v>1447</v>
      </c>
      <c r="I41" s="46" t="s">
        <v>1452</v>
      </c>
      <c r="J41" s="110"/>
      <c r="K41" s="110"/>
    </row>
    <row r="42" spans="7:17" ht="19.149999999999999" customHeight="1" x14ac:dyDescent="0.25">
      <c r="H42" s="110" t="s">
        <v>1447</v>
      </c>
      <c r="I42" s="46" t="s">
        <v>1453</v>
      </c>
      <c r="J42" s="110"/>
      <c r="K42" s="110"/>
    </row>
    <row r="43" spans="7:17" ht="19.149999999999999" customHeight="1" x14ac:dyDescent="0.25">
      <c r="H43" s="110" t="s">
        <v>1447</v>
      </c>
      <c r="I43" s="46" t="s">
        <v>1454</v>
      </c>
      <c r="J43" s="110"/>
      <c r="K43" s="110"/>
    </row>
    <row r="44" spans="7:17" ht="19.149999999999999" customHeight="1" x14ac:dyDescent="0.25">
      <c r="H44" s="110" t="s">
        <v>1447</v>
      </c>
      <c r="I44" s="46" t="s">
        <v>1455</v>
      </c>
      <c r="J44" s="110"/>
      <c r="K44" s="110"/>
    </row>
    <row r="45" spans="7:17" ht="19.149999999999999" customHeight="1" x14ac:dyDescent="0.25">
      <c r="H45" s="110" t="s">
        <v>1447</v>
      </c>
      <c r="I45" s="46" t="s">
        <v>1456</v>
      </c>
      <c r="J45" s="110"/>
      <c r="K45" s="110"/>
    </row>
    <row r="46" spans="7:17" ht="19.149999999999999" customHeight="1" x14ac:dyDescent="0.25">
      <c r="H46" s="110" t="s">
        <v>1447</v>
      </c>
      <c r="I46" s="46" t="s">
        <v>1457</v>
      </c>
      <c r="J46" s="110"/>
      <c r="K46" s="110"/>
    </row>
    <row r="47" spans="7:17" ht="19.149999999999999" customHeight="1" x14ac:dyDescent="0.25">
      <c r="H47" s="110" t="s">
        <v>1447</v>
      </c>
      <c r="I47" s="46" t="s">
        <v>1458</v>
      </c>
      <c r="J47" s="110"/>
      <c r="K47" s="110"/>
    </row>
    <row r="48" spans="7:17" ht="19.149999999999999" customHeight="1" x14ac:dyDescent="0.25">
      <c r="H48" s="110" t="s">
        <v>1447</v>
      </c>
      <c r="I48" s="46" t="s">
        <v>1459</v>
      </c>
      <c r="J48" s="110"/>
      <c r="K48" s="110"/>
    </row>
    <row r="49" spans="8:11" ht="19.149999999999999" customHeight="1" x14ac:dyDescent="0.25">
      <c r="H49" s="110" t="s">
        <v>1447</v>
      </c>
      <c r="I49" s="46" t="s">
        <v>1460</v>
      </c>
      <c r="J49" s="110"/>
      <c r="K49" s="110"/>
    </row>
    <row r="50" spans="8:11" ht="19.149999999999999" customHeight="1" x14ac:dyDescent="0.25">
      <c r="H50" s="110" t="s">
        <v>1447</v>
      </c>
      <c r="I50" s="46" t="s">
        <v>1461</v>
      </c>
      <c r="J50" s="110"/>
      <c r="K50" s="110"/>
    </row>
    <row r="51" spans="8:11" ht="19.149999999999999" customHeight="1" x14ac:dyDescent="0.25">
      <c r="H51" s="110" t="s">
        <v>1447</v>
      </c>
      <c r="I51" s="46" t="s">
        <v>1462</v>
      </c>
      <c r="J51" s="110"/>
      <c r="K51" s="110"/>
    </row>
    <row r="52" spans="8:11" ht="19.149999999999999" customHeight="1" x14ac:dyDescent="0.25">
      <c r="H52" s="110" t="s">
        <v>1447</v>
      </c>
      <c r="I52" s="46" t="s">
        <v>1463</v>
      </c>
      <c r="J52" s="110"/>
      <c r="K52" s="110"/>
    </row>
    <row r="53" spans="8:11" ht="19.149999999999999" customHeight="1" x14ac:dyDescent="0.25">
      <c r="H53" s="110" t="s">
        <v>1447</v>
      </c>
      <c r="I53" s="46" t="s">
        <v>1464</v>
      </c>
      <c r="J53" s="110"/>
      <c r="K53" s="110"/>
    </row>
    <row r="54" spans="8:11" ht="19.149999999999999" customHeight="1" x14ac:dyDescent="0.25">
      <c r="H54" s="110" t="s">
        <v>1447</v>
      </c>
      <c r="I54" s="46" t="s">
        <v>1465</v>
      </c>
      <c r="J54" s="110"/>
      <c r="K54" s="110"/>
    </row>
    <row r="55" spans="8:11" ht="19.149999999999999" customHeight="1" x14ac:dyDescent="0.25">
      <c r="H55" s="110" t="s">
        <v>1447</v>
      </c>
      <c r="I55" s="46" t="s">
        <v>1466</v>
      </c>
      <c r="J55" s="110"/>
      <c r="K55" s="110"/>
    </row>
    <row r="56" spans="8:11" ht="19.149999999999999" customHeight="1" x14ac:dyDescent="0.25">
      <c r="H56" s="110" t="s">
        <v>1447</v>
      </c>
      <c r="I56" s="46" t="s">
        <v>1467</v>
      </c>
      <c r="J56" s="110"/>
      <c r="K56" s="110"/>
    </row>
    <row r="57" spans="8:11" ht="19.149999999999999" customHeight="1" x14ac:dyDescent="0.25">
      <c r="H57" s="110" t="s">
        <v>1447</v>
      </c>
      <c r="I57" s="46" t="s">
        <v>1468</v>
      </c>
      <c r="J57" s="110"/>
      <c r="K57" s="110"/>
    </row>
    <row r="58" spans="8:11" ht="19.149999999999999" customHeight="1" x14ac:dyDescent="0.25">
      <c r="H58" s="110" t="s">
        <v>1447</v>
      </c>
      <c r="I58" s="46" t="s">
        <v>1469</v>
      </c>
      <c r="J58" s="110"/>
      <c r="K58" s="110"/>
    </row>
    <row r="59" spans="8:11" ht="19.149999999999999" customHeight="1" x14ac:dyDescent="0.25">
      <c r="H59" s="110" t="s">
        <v>1447</v>
      </c>
      <c r="I59" s="46" t="s">
        <v>1470</v>
      </c>
      <c r="J59" s="110"/>
      <c r="K59" s="110"/>
    </row>
    <row r="60" spans="8:11" ht="19.149999999999999" customHeight="1" x14ac:dyDescent="0.25">
      <c r="H60" s="110" t="s">
        <v>1447</v>
      </c>
      <c r="I60" s="46" t="s">
        <v>1471</v>
      </c>
      <c r="J60" s="110"/>
      <c r="K60" s="110"/>
    </row>
    <row r="61" spans="8:11" ht="19.149999999999999" customHeight="1" x14ac:dyDescent="0.25">
      <c r="H61" s="110" t="s">
        <v>1447</v>
      </c>
      <c r="I61" s="46" t="s">
        <v>1472</v>
      </c>
      <c r="J61" s="110"/>
      <c r="K61" s="110"/>
    </row>
    <row r="62" spans="8:11" ht="19.149999999999999" customHeight="1" x14ac:dyDescent="0.25">
      <c r="H62" s="110" t="s">
        <v>1447</v>
      </c>
      <c r="I62" s="46" t="s">
        <v>1473</v>
      </c>
      <c r="J62" s="110"/>
      <c r="K62" s="110"/>
    </row>
    <row r="63" spans="8:11" ht="19.149999999999999" customHeight="1" x14ac:dyDescent="0.25">
      <c r="H63" s="110" t="s">
        <v>1447</v>
      </c>
      <c r="I63" s="46" t="s">
        <v>1474</v>
      </c>
      <c r="J63" s="110"/>
      <c r="K63" s="110"/>
    </row>
    <row r="64" spans="8:11" ht="19.149999999999999" customHeight="1" x14ac:dyDescent="0.25">
      <c r="H64" s="110" t="s">
        <v>1447</v>
      </c>
      <c r="I64" s="46" t="s">
        <v>1475</v>
      </c>
      <c r="J64" s="110"/>
      <c r="K64" s="110"/>
    </row>
    <row r="65" spans="8:11" ht="19.149999999999999" customHeight="1" x14ac:dyDescent="0.25">
      <c r="H65" s="110" t="s">
        <v>1447</v>
      </c>
      <c r="I65" s="46" t="s">
        <v>1476</v>
      </c>
      <c r="J65" s="110"/>
      <c r="K65" s="110"/>
    </row>
    <row r="66" spans="8:11" ht="19.149999999999999" customHeight="1" x14ac:dyDescent="0.25">
      <c r="H66" s="110" t="s">
        <v>1447</v>
      </c>
      <c r="I66" s="46" t="s">
        <v>1477</v>
      </c>
      <c r="J66" s="110"/>
      <c r="K66" s="110"/>
    </row>
    <row r="67" spans="8:11" ht="19.149999999999999" customHeight="1" x14ac:dyDescent="0.25">
      <c r="H67" s="110" t="s">
        <v>1447</v>
      </c>
      <c r="I67" s="46" t="s">
        <v>1478</v>
      </c>
      <c r="J67" s="110"/>
      <c r="K67" s="110"/>
    </row>
    <row r="68" spans="8:11" ht="19.149999999999999" customHeight="1" x14ac:dyDescent="0.25">
      <c r="H68" s="110" t="s">
        <v>1447</v>
      </c>
      <c r="I68" s="46" t="s">
        <v>1479</v>
      </c>
      <c r="J68" s="110"/>
      <c r="K68" s="110"/>
    </row>
    <row r="69" spans="8:11" ht="19.149999999999999" customHeight="1" x14ac:dyDescent="0.25">
      <c r="H69" s="110" t="s">
        <v>1447</v>
      </c>
      <c r="I69" s="46" t="s">
        <v>1480</v>
      </c>
      <c r="J69" s="110"/>
      <c r="K69" s="110"/>
    </row>
    <row r="70" spans="8:11" ht="19.149999999999999" customHeight="1" x14ac:dyDescent="0.25">
      <c r="H70" s="110" t="s">
        <v>1447</v>
      </c>
      <c r="I70" s="46" t="s">
        <v>1481</v>
      </c>
      <c r="J70" s="110"/>
      <c r="K70" s="110"/>
    </row>
    <row r="71" spans="8:11" ht="19.149999999999999" customHeight="1" x14ac:dyDescent="0.25">
      <c r="H71" s="110" t="s">
        <v>1447</v>
      </c>
      <c r="I71" s="46" t="s">
        <v>1482</v>
      </c>
      <c r="J71" s="110"/>
      <c r="K71" s="110"/>
    </row>
    <row r="72" spans="8:11" ht="19.149999999999999" customHeight="1" x14ac:dyDescent="0.25">
      <c r="H72" s="110" t="s">
        <v>1447</v>
      </c>
      <c r="I72" s="46" t="s">
        <v>1483</v>
      </c>
      <c r="J72" s="110"/>
      <c r="K72" s="110"/>
    </row>
    <row r="73" spans="8:11" ht="19.149999999999999" customHeight="1" x14ac:dyDescent="0.25">
      <c r="H73" s="110" t="s">
        <v>1447</v>
      </c>
      <c r="I73" s="46" t="s">
        <v>1484</v>
      </c>
      <c r="J73" s="110"/>
      <c r="K73" s="110"/>
    </row>
    <row r="74" spans="8:11" ht="19.149999999999999" customHeight="1" x14ac:dyDescent="0.25">
      <c r="H74" s="110" t="s">
        <v>1447</v>
      </c>
      <c r="I74" s="46" t="s">
        <v>1485</v>
      </c>
      <c r="J74" s="110"/>
      <c r="K74" s="110"/>
    </row>
    <row r="75" spans="8:11" ht="19.149999999999999" customHeight="1" x14ac:dyDescent="0.25">
      <c r="H75" s="110" t="s">
        <v>1447</v>
      </c>
      <c r="I75" s="46" t="s">
        <v>1486</v>
      </c>
      <c r="J75" s="110"/>
      <c r="K75" s="110"/>
    </row>
    <row r="76" spans="8:11" ht="19.149999999999999" customHeight="1" x14ac:dyDescent="0.25">
      <c r="H76" s="110" t="s">
        <v>1447</v>
      </c>
      <c r="I76" s="46" t="s">
        <v>1487</v>
      </c>
      <c r="J76" s="110"/>
      <c r="K76" s="110"/>
    </row>
    <row r="77" spans="8:11" ht="19.149999999999999" customHeight="1" x14ac:dyDescent="0.25">
      <c r="H77" s="110" t="s">
        <v>1447</v>
      </c>
      <c r="I77" s="46" t="s">
        <v>1488</v>
      </c>
      <c r="J77" s="110"/>
      <c r="K77" s="110"/>
    </row>
    <row r="78" spans="8:11" ht="19.149999999999999" customHeight="1" x14ac:dyDescent="0.25">
      <c r="H78" s="110" t="s">
        <v>1447</v>
      </c>
      <c r="I78" s="46" t="s">
        <v>1489</v>
      </c>
      <c r="J78" s="110"/>
      <c r="K78" s="110"/>
    </row>
    <row r="79" spans="8:11" ht="19.149999999999999" customHeight="1" x14ac:dyDescent="0.25">
      <c r="H79" s="110" t="s">
        <v>1447</v>
      </c>
      <c r="I79" s="46" t="s">
        <v>1490</v>
      </c>
      <c r="J79" s="110"/>
      <c r="K79" s="110"/>
    </row>
    <row r="80" spans="8:11" ht="19.149999999999999" customHeight="1" x14ac:dyDescent="0.25">
      <c r="H80" s="110" t="s">
        <v>1447</v>
      </c>
      <c r="I80" s="46" t="s">
        <v>1491</v>
      </c>
      <c r="J80" s="110"/>
      <c r="K80" s="110"/>
    </row>
    <row r="81" spans="8:11" ht="19.149999999999999" customHeight="1" x14ac:dyDescent="0.25">
      <c r="H81" s="110" t="s">
        <v>1447</v>
      </c>
      <c r="I81" s="46" t="s">
        <v>1492</v>
      </c>
      <c r="J81" s="110"/>
      <c r="K81" s="110"/>
    </row>
    <row r="82" spans="8:11" ht="19.149999999999999" customHeight="1" x14ac:dyDescent="0.25">
      <c r="H82" s="110" t="s">
        <v>1447</v>
      </c>
      <c r="I82" s="46" t="s">
        <v>1493</v>
      </c>
      <c r="J82" s="110"/>
      <c r="K82" s="110"/>
    </row>
    <row r="83" spans="8:11" ht="19.149999999999999" customHeight="1" x14ac:dyDescent="0.25">
      <c r="H83" s="110" t="s">
        <v>1447</v>
      </c>
      <c r="I83" s="46" t="s">
        <v>1494</v>
      </c>
      <c r="J83" s="110"/>
      <c r="K83" s="110"/>
    </row>
    <row r="84" spans="8:11" ht="19.149999999999999" customHeight="1" x14ac:dyDescent="0.25">
      <c r="H84" s="110" t="s">
        <v>1447</v>
      </c>
      <c r="I84" s="46" t="s">
        <v>1495</v>
      </c>
      <c r="J84" s="110"/>
      <c r="K84" s="110"/>
    </row>
    <row r="85" spans="8:11" ht="19.149999999999999" customHeight="1" x14ac:dyDescent="0.25">
      <c r="H85" s="110" t="s">
        <v>1447</v>
      </c>
      <c r="I85" s="46" t="s">
        <v>1496</v>
      </c>
      <c r="J85" s="110"/>
      <c r="K85" s="110"/>
    </row>
    <row r="86" spans="8:11" ht="19.149999999999999" customHeight="1" x14ac:dyDescent="0.25">
      <c r="H86" s="110" t="s">
        <v>1447</v>
      </c>
      <c r="I86" s="46" t="s">
        <v>1497</v>
      </c>
      <c r="J86" s="110"/>
      <c r="K86" s="110"/>
    </row>
    <row r="87" spans="8:11" ht="19.149999999999999" customHeight="1" x14ac:dyDescent="0.25">
      <c r="H87" s="110" t="s">
        <v>1447</v>
      </c>
      <c r="I87" s="46" t="s">
        <v>1498</v>
      </c>
      <c r="J87" s="110"/>
      <c r="K87" s="110"/>
    </row>
    <row r="88" spans="8:11" ht="19.149999999999999" customHeight="1" x14ac:dyDescent="0.25">
      <c r="H88" s="110" t="s">
        <v>1447</v>
      </c>
      <c r="I88" s="46" t="s">
        <v>1499</v>
      </c>
      <c r="J88" s="110"/>
      <c r="K88" s="110"/>
    </row>
    <row r="89" spans="8:11" ht="19.149999999999999" customHeight="1" x14ac:dyDescent="0.25">
      <c r="H89" s="110" t="s">
        <v>1447</v>
      </c>
      <c r="I89" s="46" t="s">
        <v>1500</v>
      </c>
      <c r="J89" s="110"/>
      <c r="K89" s="110"/>
    </row>
    <row r="90" spans="8:11" ht="19.149999999999999" customHeight="1" x14ac:dyDescent="0.25">
      <c r="H90" s="110" t="s">
        <v>1447</v>
      </c>
      <c r="I90" s="46" t="s">
        <v>1501</v>
      </c>
      <c r="J90" s="110"/>
      <c r="K90" s="110"/>
    </row>
    <row r="91" spans="8:11" ht="19.149999999999999" customHeight="1" x14ac:dyDescent="0.25">
      <c r="H91" s="110" t="s">
        <v>1447</v>
      </c>
      <c r="I91" s="46" t="s">
        <v>1502</v>
      </c>
      <c r="J91" s="110"/>
      <c r="K91" s="110"/>
    </row>
    <row r="92" spans="8:11" ht="19.149999999999999" customHeight="1" x14ac:dyDescent="0.25">
      <c r="H92" s="110" t="s">
        <v>1447</v>
      </c>
      <c r="I92" s="46" t="s">
        <v>1503</v>
      </c>
      <c r="J92" s="110"/>
      <c r="K92" s="110"/>
    </row>
    <row r="93" spans="8:11" ht="19.149999999999999" customHeight="1" x14ac:dyDescent="0.25">
      <c r="H93" s="110" t="s">
        <v>1447</v>
      </c>
      <c r="I93" s="46" t="s">
        <v>1504</v>
      </c>
      <c r="J93" s="110"/>
      <c r="K93" s="110"/>
    </row>
    <row r="94" spans="8:11" ht="19.149999999999999" customHeight="1" x14ac:dyDescent="0.25">
      <c r="H94" s="110" t="s">
        <v>1447</v>
      </c>
      <c r="I94" s="46" t="s">
        <v>1505</v>
      </c>
      <c r="J94" s="110"/>
      <c r="K94" s="110"/>
    </row>
    <row r="95" spans="8:11" ht="19.149999999999999" customHeight="1" x14ac:dyDescent="0.25">
      <c r="H95" s="110"/>
      <c r="I95" s="46"/>
      <c r="J95" s="110"/>
      <c r="K95" s="110"/>
    </row>
    <row r="96" spans="8:11" ht="14.45" customHeight="1" x14ac:dyDescent="0.25"/>
    <row r="97" ht="14.45" customHeight="1" x14ac:dyDescent="0.25"/>
    <row r="98" ht="14.45" customHeight="1" x14ac:dyDescent="0.25"/>
    <row r="99" ht="14.45" customHeight="1" x14ac:dyDescent="0.25"/>
    <row r="100" ht="14.45" customHeight="1" x14ac:dyDescent="0.25"/>
    <row r="101" ht="14.45" customHeight="1" x14ac:dyDescent="0.25"/>
    <row r="102" ht="14.45" customHeight="1" x14ac:dyDescent="0.25"/>
    <row r="103" ht="14.45" customHeight="1" x14ac:dyDescent="0.25"/>
    <row r="104" ht="14.45" customHeight="1" x14ac:dyDescent="0.25"/>
    <row r="105" ht="14.45" customHeight="1" x14ac:dyDescent="0.25"/>
    <row r="106" ht="14.45" customHeight="1" x14ac:dyDescent="0.25"/>
    <row r="107" ht="14.45" customHeight="1" x14ac:dyDescent="0.25"/>
    <row r="108" ht="14.45" customHeight="1" x14ac:dyDescent="0.25"/>
    <row r="109" ht="14.45" customHeight="1" x14ac:dyDescent="0.25"/>
    <row r="110" ht="14.45" customHeight="1" x14ac:dyDescent="0.25"/>
    <row r="111" ht="14.45" customHeight="1" x14ac:dyDescent="0.25"/>
    <row r="112" ht="14.45" customHeight="1" x14ac:dyDescent="0.25"/>
    <row r="113" ht="14.45" customHeight="1" x14ac:dyDescent="0.25"/>
    <row r="114" ht="14.45" customHeight="1" x14ac:dyDescent="0.25"/>
    <row r="115" ht="14.45" customHeight="1" x14ac:dyDescent="0.25"/>
    <row r="116" ht="14.45" customHeight="1" x14ac:dyDescent="0.25"/>
    <row r="117" ht="14.45" customHeight="1" x14ac:dyDescent="0.25"/>
    <row r="118" ht="14.45" customHeight="1" x14ac:dyDescent="0.25"/>
    <row r="119" ht="14.45" customHeight="1" x14ac:dyDescent="0.25"/>
    <row r="120" ht="14.45" customHeight="1" x14ac:dyDescent="0.25"/>
    <row r="121" ht="14.45" customHeight="1" x14ac:dyDescent="0.25"/>
    <row r="122" ht="14.45" customHeight="1" x14ac:dyDescent="0.25"/>
    <row r="123" ht="14.45" customHeight="1" x14ac:dyDescent="0.25"/>
    <row r="124" ht="14.45" customHeight="1" x14ac:dyDescent="0.25"/>
    <row r="125" ht="14.45" customHeight="1" x14ac:dyDescent="0.25"/>
    <row r="126" ht="14.45" customHeight="1" x14ac:dyDescent="0.25"/>
    <row r="127" ht="14.45" customHeight="1" x14ac:dyDescent="0.25"/>
    <row r="128" ht="14.45" customHeight="1" x14ac:dyDescent="0.25"/>
    <row r="129" ht="14.45" customHeight="1" x14ac:dyDescent="0.25"/>
    <row r="130" ht="14.45" customHeight="1" x14ac:dyDescent="0.25"/>
    <row r="131" ht="14.45" customHeight="1" x14ac:dyDescent="0.25"/>
    <row r="132" ht="14.45" customHeight="1" x14ac:dyDescent="0.25"/>
    <row r="133" ht="14.45" customHeight="1" x14ac:dyDescent="0.25"/>
    <row r="134" ht="14.45" customHeight="1" x14ac:dyDescent="0.25"/>
    <row r="135" ht="14.45" customHeight="1" x14ac:dyDescent="0.25"/>
    <row r="136" ht="14.45" customHeight="1" x14ac:dyDescent="0.25"/>
    <row r="137" ht="14.45" customHeight="1" x14ac:dyDescent="0.25"/>
    <row r="138" ht="14.45" customHeight="1" x14ac:dyDescent="0.25"/>
    <row r="139" ht="14.45" customHeight="1" x14ac:dyDescent="0.25"/>
    <row r="140" ht="14.45" customHeight="1" x14ac:dyDescent="0.25"/>
    <row r="141" ht="14.45" customHeight="1" x14ac:dyDescent="0.25"/>
    <row r="142" ht="14.45" customHeight="1" x14ac:dyDescent="0.25"/>
    <row r="143" ht="14.45" customHeight="1" x14ac:dyDescent="0.25"/>
    <row r="144" ht="14.45" customHeight="1" x14ac:dyDescent="0.25"/>
    <row r="145" ht="14.45" customHeight="1" x14ac:dyDescent="0.25"/>
    <row r="146" ht="14.45" customHeight="1" x14ac:dyDescent="0.25"/>
    <row r="147" ht="14.45" customHeight="1" x14ac:dyDescent="0.25"/>
    <row r="148" ht="14.45" customHeight="1" x14ac:dyDescent="0.25"/>
  </sheetData>
  <mergeCells count="1">
    <mergeCell ref="H24:Q33"/>
  </mergeCells>
  <pageMargins left="0.511811024" right="0.511811024" top="0.78740157499999996" bottom="0.78740157499999996" header="0.31496062000000002" footer="0.31496062000000002"/>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147"/>
  <sheetViews>
    <sheetView showGridLines="0" showRowColHeaders="0" zoomScale="85" zoomScaleNormal="85" workbookViewId="0">
      <selection activeCell="B9" sqref="B9"/>
    </sheetView>
  </sheetViews>
  <sheetFormatPr defaultColWidth="0" defaultRowHeight="14.45" customHeight="1" zeroHeight="1" x14ac:dyDescent="0.25"/>
  <cols>
    <col min="1" max="6" width="8.85546875" customWidth="1"/>
    <col min="7" max="7" width="29.28515625" customWidth="1"/>
    <col min="8" max="8" width="28" customWidth="1"/>
    <col min="9" max="9" width="17.42578125" customWidth="1"/>
    <col min="10" max="10" width="16.42578125" customWidth="1"/>
    <col min="11" max="11" width="20.28515625" customWidth="1"/>
    <col min="12" max="12" width="14" customWidth="1"/>
    <col min="13" max="20" width="8.85546875" customWidth="1"/>
    <col min="21"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0" ht="21" x14ac:dyDescent="0.35">
      <c r="F17" s="4"/>
      <c r="H17" s="3"/>
    </row>
    <row r="18" spans="6:20" ht="21" x14ac:dyDescent="0.35">
      <c r="F18" s="4"/>
      <c r="H18" s="3"/>
    </row>
    <row r="19" spans="6:20" ht="21" x14ac:dyDescent="0.35">
      <c r="F19" s="4"/>
      <c r="G19" s="56" t="s">
        <v>166</v>
      </c>
      <c r="H19" s="34" t="s">
        <v>178</v>
      </c>
      <c r="I19" s="46"/>
      <c r="J19" s="46"/>
      <c r="K19" s="46"/>
      <c r="L19" s="46"/>
      <c r="M19" s="19"/>
      <c r="N19" s="19"/>
      <c r="O19" s="19"/>
      <c r="P19" s="19"/>
    </row>
    <row r="20" spans="6:20" ht="15.75" x14ac:dyDescent="0.25">
      <c r="G20" s="56" t="s">
        <v>167</v>
      </c>
      <c r="H20" s="383" t="s">
        <v>1577</v>
      </c>
      <c r="I20" s="46"/>
      <c r="J20" s="46"/>
      <c r="K20" s="46"/>
      <c r="L20" s="46"/>
      <c r="M20" s="19"/>
      <c r="N20" s="19"/>
      <c r="O20" s="19"/>
      <c r="P20" s="19"/>
    </row>
    <row r="21" spans="6:20" ht="15.75" x14ac:dyDescent="0.25">
      <c r="G21" s="56" t="s">
        <v>168</v>
      </c>
      <c r="H21" s="46" t="s">
        <v>1578</v>
      </c>
      <c r="I21" s="46"/>
      <c r="J21" s="46"/>
      <c r="K21" s="46"/>
      <c r="L21" s="46"/>
      <c r="M21" s="19"/>
      <c r="N21" s="19"/>
      <c r="O21" s="19"/>
      <c r="P21" s="19"/>
    </row>
    <row r="22" spans="6:20" ht="15.75" x14ac:dyDescent="0.25">
      <c r="G22" s="40" t="s">
        <v>169</v>
      </c>
      <c r="H22" s="46"/>
      <c r="I22" s="46"/>
      <c r="J22" s="46"/>
      <c r="K22" s="46"/>
      <c r="L22" s="46"/>
      <c r="M22" s="19"/>
      <c r="N22" s="19"/>
      <c r="O22" s="19"/>
      <c r="P22" s="19"/>
    </row>
    <row r="23" spans="6:20" ht="15.75" x14ac:dyDescent="0.25">
      <c r="G23" s="56" t="s">
        <v>170</v>
      </c>
      <c r="H23" s="45" t="s">
        <v>179</v>
      </c>
      <c r="I23" s="46"/>
      <c r="J23" s="46"/>
      <c r="K23" s="46"/>
      <c r="L23" s="46"/>
      <c r="M23" s="19"/>
      <c r="N23" s="19"/>
      <c r="O23" s="19"/>
      <c r="P23" s="19"/>
      <c r="Q23" s="19"/>
      <c r="R23" s="19"/>
      <c r="S23" s="19"/>
      <c r="T23" s="19"/>
    </row>
    <row r="24" spans="6:20" ht="15.75" x14ac:dyDescent="0.25">
      <c r="G24" s="56" t="s">
        <v>171</v>
      </c>
      <c r="H24" s="45" t="s">
        <v>180</v>
      </c>
      <c r="I24" s="46"/>
      <c r="J24" s="46"/>
      <c r="K24" s="46"/>
      <c r="L24" s="46"/>
      <c r="M24" s="19"/>
      <c r="N24" s="19"/>
      <c r="O24" s="19"/>
      <c r="P24" s="19"/>
      <c r="Q24" s="19"/>
      <c r="R24" s="19"/>
      <c r="S24" s="19"/>
      <c r="T24" s="19"/>
    </row>
    <row r="25" spans="6:20" ht="18.600000000000001" customHeight="1" x14ac:dyDescent="0.25">
      <c r="G25" s="40"/>
      <c r="H25" s="94" t="s">
        <v>181</v>
      </c>
      <c r="I25" s="94" t="s">
        <v>182</v>
      </c>
      <c r="J25" s="94" t="s">
        <v>183</v>
      </c>
      <c r="K25" s="94" t="s">
        <v>184</v>
      </c>
      <c r="L25" s="94" t="s">
        <v>185</v>
      </c>
      <c r="M25" s="19"/>
      <c r="N25" s="19"/>
      <c r="O25" s="19"/>
      <c r="P25" s="19"/>
      <c r="Q25" s="19"/>
      <c r="R25" s="19"/>
      <c r="S25" s="19"/>
      <c r="T25" s="19"/>
    </row>
    <row r="26" spans="6:20" ht="18.600000000000001" customHeight="1" x14ac:dyDescent="0.25">
      <c r="G26" s="40"/>
      <c r="H26" s="94" t="s">
        <v>193</v>
      </c>
      <c r="I26" s="176">
        <v>855</v>
      </c>
      <c r="J26" s="176">
        <v>1334</v>
      </c>
      <c r="K26" s="176">
        <v>1</v>
      </c>
      <c r="L26" s="176">
        <f t="shared" ref="L26:L43" si="0">SUM(I26:K26)</f>
        <v>2190</v>
      </c>
      <c r="M26" s="19"/>
      <c r="N26" s="19"/>
      <c r="O26" s="19"/>
      <c r="P26" s="19"/>
      <c r="Q26" s="19"/>
      <c r="R26" s="19"/>
      <c r="S26" s="19"/>
      <c r="T26" s="19"/>
    </row>
    <row r="27" spans="6:20" ht="18.600000000000001" customHeight="1" x14ac:dyDescent="0.25">
      <c r="G27" s="40"/>
      <c r="H27" s="94" t="s">
        <v>195</v>
      </c>
      <c r="I27" s="176">
        <v>3411</v>
      </c>
      <c r="J27" s="176">
        <v>5034</v>
      </c>
      <c r="K27" s="176">
        <v>1</v>
      </c>
      <c r="L27" s="176">
        <f t="shared" si="0"/>
        <v>8446</v>
      </c>
      <c r="M27" s="19"/>
      <c r="N27" s="19"/>
      <c r="O27" s="19"/>
      <c r="P27" s="19"/>
      <c r="Q27" s="19"/>
      <c r="R27" s="19"/>
      <c r="S27" s="19"/>
      <c r="T27" s="19"/>
    </row>
    <row r="28" spans="6:20" ht="18.600000000000001" customHeight="1" x14ac:dyDescent="0.25">
      <c r="G28" s="40"/>
      <c r="H28" s="94" t="s">
        <v>192</v>
      </c>
      <c r="I28" s="176">
        <v>99</v>
      </c>
      <c r="J28" s="176">
        <v>476</v>
      </c>
      <c r="K28" s="176"/>
      <c r="L28" s="176">
        <f t="shared" si="0"/>
        <v>575</v>
      </c>
      <c r="M28" s="19"/>
      <c r="N28" s="19"/>
      <c r="O28" s="19"/>
      <c r="P28" s="19"/>
      <c r="Q28" s="19"/>
      <c r="R28" s="19"/>
      <c r="S28" s="19"/>
      <c r="T28" s="19"/>
    </row>
    <row r="29" spans="6:20" ht="18.600000000000001" customHeight="1" x14ac:dyDescent="0.25">
      <c r="G29" s="40"/>
      <c r="H29" s="94" t="s">
        <v>1633</v>
      </c>
      <c r="I29" s="176">
        <v>354</v>
      </c>
      <c r="J29" s="176">
        <v>759</v>
      </c>
      <c r="K29" s="176">
        <v>1</v>
      </c>
      <c r="L29" s="176">
        <f t="shared" si="0"/>
        <v>1114</v>
      </c>
      <c r="M29" s="19"/>
      <c r="N29" s="19"/>
      <c r="O29" s="19"/>
      <c r="P29" s="19"/>
      <c r="Q29" s="19"/>
      <c r="R29" s="19"/>
      <c r="S29" s="19"/>
      <c r="T29" s="19"/>
    </row>
    <row r="30" spans="6:20" ht="18.600000000000001" customHeight="1" x14ac:dyDescent="0.25">
      <c r="G30" s="40"/>
      <c r="H30" s="94" t="s">
        <v>188</v>
      </c>
      <c r="I30" s="176">
        <v>14</v>
      </c>
      <c r="J30" s="176">
        <v>53</v>
      </c>
      <c r="K30" s="176" t="s">
        <v>169</v>
      </c>
      <c r="L30" s="176">
        <f t="shared" si="0"/>
        <v>67</v>
      </c>
      <c r="M30" s="19"/>
      <c r="N30" s="19"/>
      <c r="O30" s="19"/>
      <c r="P30" s="19"/>
      <c r="Q30" s="19"/>
      <c r="R30" s="19"/>
      <c r="S30" s="19"/>
      <c r="T30" s="19"/>
    </row>
    <row r="31" spans="6:20" ht="18.600000000000001" customHeight="1" x14ac:dyDescent="0.25">
      <c r="G31" s="40"/>
      <c r="H31" s="94" t="s">
        <v>190</v>
      </c>
      <c r="I31" s="176">
        <v>113</v>
      </c>
      <c r="J31" s="176">
        <v>133</v>
      </c>
      <c r="K31" s="176" t="s">
        <v>169</v>
      </c>
      <c r="L31" s="176">
        <f t="shared" si="0"/>
        <v>246</v>
      </c>
      <c r="M31" s="19"/>
      <c r="N31" s="19"/>
      <c r="O31" s="19"/>
      <c r="P31" s="19"/>
      <c r="Q31" s="19"/>
      <c r="R31" s="19"/>
      <c r="S31" s="19"/>
      <c r="T31" s="19"/>
    </row>
    <row r="32" spans="6:20" ht="18.600000000000001" customHeight="1" x14ac:dyDescent="0.25">
      <c r="G32" s="40"/>
      <c r="H32" s="94" t="s">
        <v>201</v>
      </c>
      <c r="I32" s="176">
        <v>1</v>
      </c>
      <c r="J32" s="176">
        <v>7</v>
      </c>
      <c r="K32" s="176" t="s">
        <v>169</v>
      </c>
      <c r="L32" s="176">
        <f t="shared" si="0"/>
        <v>8</v>
      </c>
      <c r="M32" s="19"/>
      <c r="N32" s="19"/>
      <c r="O32" s="19"/>
      <c r="P32" s="19"/>
      <c r="Q32" s="19"/>
      <c r="R32" s="19"/>
      <c r="S32" s="19"/>
      <c r="T32" s="19"/>
    </row>
    <row r="33" spans="7:20" ht="18.600000000000001" customHeight="1" x14ac:dyDescent="0.25">
      <c r="G33" s="40"/>
      <c r="H33" s="94" t="s">
        <v>202</v>
      </c>
      <c r="I33" s="176">
        <v>2</v>
      </c>
      <c r="J33" s="176">
        <v>9</v>
      </c>
      <c r="K33" s="176" t="s">
        <v>169</v>
      </c>
      <c r="L33" s="176">
        <f t="shared" si="0"/>
        <v>11</v>
      </c>
      <c r="M33" s="19"/>
      <c r="N33" s="19"/>
      <c r="O33" s="19"/>
      <c r="P33" s="19"/>
      <c r="Q33" s="19"/>
      <c r="R33" s="19"/>
      <c r="S33" s="19"/>
      <c r="T33" s="19"/>
    </row>
    <row r="34" spans="7:20" ht="18.600000000000001" customHeight="1" x14ac:dyDescent="0.25">
      <c r="G34" s="40"/>
      <c r="H34" s="94" t="s">
        <v>187</v>
      </c>
      <c r="I34" s="176">
        <v>254</v>
      </c>
      <c r="J34" s="176">
        <v>163</v>
      </c>
      <c r="K34" s="176" t="s">
        <v>169</v>
      </c>
      <c r="L34" s="176">
        <f t="shared" si="0"/>
        <v>417</v>
      </c>
      <c r="M34" s="19"/>
      <c r="N34" s="19"/>
      <c r="O34" s="19"/>
      <c r="P34" s="19"/>
      <c r="Q34" s="19"/>
      <c r="R34" s="19"/>
      <c r="S34" s="19"/>
      <c r="T34" s="19"/>
    </row>
    <row r="35" spans="7:20" ht="18.600000000000001" customHeight="1" x14ac:dyDescent="0.25">
      <c r="G35" s="40"/>
      <c r="H35" s="94" t="s">
        <v>200</v>
      </c>
      <c r="I35" s="176">
        <v>12</v>
      </c>
      <c r="J35" s="176">
        <v>53</v>
      </c>
      <c r="K35" s="176" t="s">
        <v>169</v>
      </c>
      <c r="L35" s="176">
        <f t="shared" si="0"/>
        <v>65</v>
      </c>
      <c r="M35" s="19"/>
      <c r="N35" s="19"/>
      <c r="O35" s="19"/>
      <c r="P35" s="19"/>
      <c r="Q35" s="19"/>
      <c r="R35" s="19"/>
      <c r="S35" s="19"/>
      <c r="T35" s="19"/>
    </row>
    <row r="36" spans="7:20" ht="18.600000000000001" customHeight="1" x14ac:dyDescent="0.25">
      <c r="G36" s="40"/>
      <c r="H36" s="94" t="s">
        <v>186</v>
      </c>
      <c r="I36" s="176">
        <v>1131</v>
      </c>
      <c r="J36" s="176">
        <v>1411</v>
      </c>
      <c r="K36" s="176" t="s">
        <v>169</v>
      </c>
      <c r="L36" s="176">
        <f t="shared" si="0"/>
        <v>2542</v>
      </c>
      <c r="M36" s="19"/>
      <c r="N36" s="19"/>
      <c r="O36" s="19"/>
      <c r="P36" s="19"/>
      <c r="Q36" s="19"/>
      <c r="R36" s="19"/>
      <c r="S36" s="19"/>
      <c r="T36" s="19"/>
    </row>
    <row r="37" spans="7:20" ht="18.600000000000001" customHeight="1" x14ac:dyDescent="0.25">
      <c r="G37" s="40"/>
      <c r="H37" s="94" t="s">
        <v>199</v>
      </c>
      <c r="I37" s="176">
        <v>11</v>
      </c>
      <c r="J37" s="176">
        <v>57</v>
      </c>
      <c r="K37" s="176" t="s">
        <v>169</v>
      </c>
      <c r="L37" s="176">
        <f t="shared" si="0"/>
        <v>68</v>
      </c>
      <c r="M37" s="19"/>
      <c r="N37" s="19"/>
      <c r="O37" s="19"/>
      <c r="P37" s="19"/>
      <c r="Q37" s="19"/>
      <c r="R37" s="19"/>
      <c r="S37" s="19"/>
      <c r="T37" s="19"/>
    </row>
    <row r="38" spans="7:20" ht="18.600000000000001" customHeight="1" x14ac:dyDescent="0.25">
      <c r="G38" s="40"/>
      <c r="H38" s="94" t="s">
        <v>189</v>
      </c>
      <c r="I38" s="176">
        <v>12</v>
      </c>
      <c r="J38" s="176">
        <v>38</v>
      </c>
      <c r="K38" s="176" t="s">
        <v>169</v>
      </c>
      <c r="L38" s="176">
        <f t="shared" si="0"/>
        <v>50</v>
      </c>
      <c r="M38" s="19"/>
      <c r="N38" s="19"/>
      <c r="O38" s="19"/>
      <c r="P38" s="19"/>
      <c r="Q38" s="19"/>
      <c r="R38" s="19"/>
      <c r="S38" s="19"/>
      <c r="T38" s="19"/>
    </row>
    <row r="39" spans="7:20" ht="18.600000000000001" customHeight="1" x14ac:dyDescent="0.25">
      <c r="G39" s="40"/>
      <c r="H39" s="94" t="s">
        <v>191</v>
      </c>
      <c r="I39" s="176">
        <v>73</v>
      </c>
      <c r="J39" s="176">
        <v>345</v>
      </c>
      <c r="K39" s="176" t="s">
        <v>169</v>
      </c>
      <c r="L39" s="176">
        <f t="shared" si="0"/>
        <v>418</v>
      </c>
      <c r="M39" s="19"/>
      <c r="N39" s="19"/>
      <c r="O39" s="19"/>
      <c r="P39" s="19"/>
      <c r="Q39" s="19"/>
      <c r="R39" s="19"/>
      <c r="S39" s="19"/>
      <c r="T39" s="19"/>
    </row>
    <row r="40" spans="7:20" ht="18.600000000000001" customHeight="1" x14ac:dyDescent="0.25">
      <c r="G40" s="40"/>
      <c r="H40" s="94" t="s">
        <v>198</v>
      </c>
      <c r="I40" s="176">
        <v>60</v>
      </c>
      <c r="J40" s="176">
        <v>61</v>
      </c>
      <c r="K40" s="176" t="s">
        <v>169</v>
      </c>
      <c r="L40" s="176">
        <f t="shared" si="0"/>
        <v>121</v>
      </c>
      <c r="M40" s="19"/>
      <c r="N40" s="19"/>
      <c r="O40" s="19"/>
      <c r="P40" s="19"/>
      <c r="Q40" s="19"/>
      <c r="R40" s="19"/>
      <c r="S40" s="19"/>
      <c r="T40" s="19"/>
    </row>
    <row r="41" spans="7:20" ht="18.600000000000001" customHeight="1" x14ac:dyDescent="0.25">
      <c r="G41" s="40"/>
      <c r="H41" s="94" t="s">
        <v>194</v>
      </c>
      <c r="I41" s="176">
        <v>4</v>
      </c>
      <c r="J41" s="176">
        <v>23</v>
      </c>
      <c r="K41" s="176" t="s">
        <v>169</v>
      </c>
      <c r="L41" s="176">
        <f t="shared" si="0"/>
        <v>27</v>
      </c>
      <c r="M41" s="19"/>
      <c r="N41" s="19"/>
      <c r="O41" s="19"/>
      <c r="P41" s="19"/>
      <c r="Q41" s="19"/>
      <c r="R41" s="19"/>
      <c r="S41" s="19"/>
      <c r="T41" s="19"/>
    </row>
    <row r="42" spans="7:20" ht="18.600000000000001" customHeight="1" x14ac:dyDescent="0.25">
      <c r="G42" s="40"/>
      <c r="H42" s="94" t="s">
        <v>197</v>
      </c>
      <c r="I42" s="176">
        <v>0</v>
      </c>
      <c r="J42" s="176">
        <v>0</v>
      </c>
      <c r="K42" s="176" t="s">
        <v>169</v>
      </c>
      <c r="L42" s="176">
        <f t="shared" si="0"/>
        <v>0</v>
      </c>
      <c r="M42" s="19"/>
      <c r="N42" s="19"/>
      <c r="O42" s="19"/>
      <c r="P42" s="19"/>
      <c r="Q42" s="19"/>
      <c r="R42" s="19"/>
      <c r="S42" s="19"/>
      <c r="T42" s="19"/>
    </row>
    <row r="43" spans="7:20" ht="18.600000000000001" customHeight="1" x14ac:dyDescent="0.25">
      <c r="G43" s="40"/>
      <c r="H43" s="94" t="s">
        <v>185</v>
      </c>
      <c r="I43" s="176">
        <f>SUM(I26:I42)</f>
        <v>6406</v>
      </c>
      <c r="J43" s="176">
        <f>SUM(J26:J42)</f>
        <v>9956</v>
      </c>
      <c r="K43" s="176">
        <v>3</v>
      </c>
      <c r="L43" s="176">
        <f t="shared" si="0"/>
        <v>16365</v>
      </c>
      <c r="M43" s="19"/>
      <c r="N43" s="19"/>
      <c r="O43" s="19"/>
      <c r="P43" s="19"/>
      <c r="Q43" s="19"/>
      <c r="R43" s="19"/>
      <c r="S43" s="19"/>
      <c r="T43" s="19"/>
    </row>
    <row r="44" spans="7:20" ht="15.75" x14ac:dyDescent="0.25">
      <c r="G44" s="40" t="s">
        <v>169</v>
      </c>
      <c r="H44" s="46"/>
      <c r="I44" s="46"/>
      <c r="J44" s="46"/>
      <c r="K44" s="46"/>
      <c r="L44" s="46"/>
      <c r="M44" s="19"/>
      <c r="N44" s="19"/>
      <c r="O44" s="19"/>
      <c r="P44" s="19"/>
      <c r="Q44" s="19"/>
      <c r="R44" s="19"/>
      <c r="S44" s="19"/>
      <c r="T44" s="19"/>
    </row>
    <row r="45" spans="7:20" ht="15.75" x14ac:dyDescent="0.25">
      <c r="G45" s="56" t="s">
        <v>170</v>
      </c>
      <c r="H45" s="45" t="s">
        <v>203</v>
      </c>
      <c r="I45" s="46"/>
      <c r="J45" s="46"/>
      <c r="K45" s="46"/>
      <c r="L45" s="46"/>
      <c r="M45" s="19"/>
      <c r="N45" s="19"/>
      <c r="O45" s="19"/>
      <c r="P45" s="19"/>
      <c r="Q45" s="19"/>
      <c r="R45" s="19"/>
      <c r="S45" s="19"/>
      <c r="T45" s="19"/>
    </row>
    <row r="46" spans="7:20" ht="15.75" x14ac:dyDescent="0.25">
      <c r="G46" s="56" t="s">
        <v>171</v>
      </c>
      <c r="H46" s="45" t="s">
        <v>180</v>
      </c>
      <c r="I46" s="46"/>
      <c r="J46" s="46"/>
      <c r="K46" s="46"/>
      <c r="L46" s="46"/>
      <c r="M46" s="19"/>
      <c r="N46" s="19"/>
      <c r="O46" s="19"/>
      <c r="P46" s="19"/>
      <c r="Q46" s="19"/>
      <c r="R46" s="19"/>
      <c r="S46" s="19"/>
      <c r="T46" s="19"/>
    </row>
    <row r="47" spans="7:20" ht="45.6" customHeight="1" x14ac:dyDescent="0.25">
      <c r="G47" s="40"/>
      <c r="H47" s="73" t="s">
        <v>204</v>
      </c>
      <c r="I47" s="73" t="s">
        <v>205</v>
      </c>
      <c r="J47" s="73" t="s">
        <v>206</v>
      </c>
      <c r="K47" s="73" t="s">
        <v>185</v>
      </c>
      <c r="L47" s="46"/>
      <c r="M47" s="19"/>
      <c r="N47" s="19"/>
      <c r="O47" s="19"/>
      <c r="P47" s="19"/>
      <c r="Q47" s="19"/>
      <c r="R47" s="19"/>
      <c r="S47" s="19"/>
      <c r="T47" s="19"/>
    </row>
    <row r="48" spans="7:20" ht="19.149999999999999" customHeight="1" x14ac:dyDescent="0.25">
      <c r="G48" s="40"/>
      <c r="H48" s="87" t="s">
        <v>207</v>
      </c>
      <c r="I48" s="176">
        <v>75</v>
      </c>
      <c r="J48" s="176">
        <v>6331</v>
      </c>
      <c r="K48" s="176">
        <v>6406</v>
      </c>
      <c r="L48" s="52"/>
      <c r="M48" s="19"/>
      <c r="N48" s="19"/>
      <c r="O48" s="19"/>
      <c r="P48" s="19"/>
      <c r="Q48" s="19"/>
      <c r="R48" s="19"/>
      <c r="S48" s="19"/>
      <c r="T48" s="19"/>
    </row>
    <row r="49" spans="7:20" ht="19.149999999999999" customHeight="1" x14ac:dyDescent="0.25">
      <c r="G49" s="40"/>
      <c r="H49" s="87" t="s">
        <v>208</v>
      </c>
      <c r="I49" s="176">
        <v>206</v>
      </c>
      <c r="J49" s="176">
        <v>9750</v>
      </c>
      <c r="K49" s="176">
        <v>9956</v>
      </c>
      <c r="L49" s="52"/>
      <c r="M49" s="19"/>
      <c r="N49" s="19"/>
      <c r="O49" s="19"/>
      <c r="P49" s="19"/>
      <c r="Q49" s="19"/>
      <c r="R49" s="19"/>
      <c r="S49" s="19"/>
      <c r="T49" s="19"/>
    </row>
    <row r="50" spans="7:20" ht="19.149999999999999" customHeight="1" x14ac:dyDescent="0.25">
      <c r="G50" s="40"/>
      <c r="H50" s="87" t="s">
        <v>184</v>
      </c>
      <c r="I50" s="176">
        <v>0</v>
      </c>
      <c r="J50" s="176">
        <v>3</v>
      </c>
      <c r="K50" s="176">
        <v>3</v>
      </c>
      <c r="L50" s="46"/>
      <c r="M50" s="19"/>
      <c r="N50" s="19"/>
      <c r="O50" s="19"/>
      <c r="P50" s="19"/>
      <c r="Q50" s="19"/>
      <c r="R50" s="19"/>
      <c r="S50" s="19"/>
      <c r="T50" s="19"/>
    </row>
    <row r="51" spans="7:20" ht="19.149999999999999" customHeight="1" x14ac:dyDescent="0.25">
      <c r="G51" s="40"/>
      <c r="H51" s="87" t="s">
        <v>185</v>
      </c>
      <c r="I51" s="176">
        <v>281</v>
      </c>
      <c r="J51" s="176">
        <f>SUM(J48:J50)</f>
        <v>16084</v>
      </c>
      <c r="K51" s="176">
        <f>SUM(K48:K50)</f>
        <v>16365</v>
      </c>
      <c r="L51" s="52"/>
      <c r="M51" s="19"/>
      <c r="N51" s="19"/>
      <c r="O51" s="19"/>
      <c r="P51" s="19"/>
      <c r="Q51" s="19"/>
      <c r="R51" s="19"/>
      <c r="S51" s="19"/>
      <c r="T51" s="19"/>
    </row>
    <row r="52" spans="7:20" ht="15.75" x14ac:dyDescent="0.25">
      <c r="G52" s="40" t="s">
        <v>169</v>
      </c>
      <c r="H52" s="46"/>
      <c r="I52" s="46"/>
      <c r="J52" s="46"/>
      <c r="K52" s="46"/>
      <c r="L52" s="46"/>
      <c r="M52" s="19"/>
      <c r="N52" s="19"/>
      <c r="O52" s="19"/>
      <c r="P52" s="19"/>
      <c r="Q52" s="19"/>
      <c r="R52" s="19"/>
      <c r="S52" s="19"/>
      <c r="T52" s="19"/>
    </row>
    <row r="53" spans="7:20" ht="15.75" x14ac:dyDescent="0.25">
      <c r="G53" s="56" t="s">
        <v>170</v>
      </c>
      <c r="H53" s="45" t="s">
        <v>209</v>
      </c>
      <c r="I53" s="46"/>
      <c r="J53" s="46"/>
      <c r="K53" s="46"/>
      <c r="L53" s="46"/>
      <c r="M53" s="19"/>
      <c r="N53" s="19"/>
      <c r="O53" s="19"/>
      <c r="P53" s="19"/>
      <c r="Q53" s="19"/>
      <c r="R53" s="19"/>
      <c r="S53" s="19"/>
      <c r="T53" s="19"/>
    </row>
    <row r="54" spans="7:20" ht="15.75" x14ac:dyDescent="0.25">
      <c r="G54" s="56" t="s">
        <v>171</v>
      </c>
      <c r="H54" s="45" t="s">
        <v>180</v>
      </c>
      <c r="I54" s="46"/>
      <c r="J54" s="46"/>
      <c r="K54" s="46"/>
      <c r="L54" s="46"/>
      <c r="M54" s="19"/>
      <c r="N54" s="19"/>
      <c r="O54" s="19"/>
      <c r="P54" s="19"/>
      <c r="Q54" s="19"/>
      <c r="R54" s="19"/>
      <c r="S54" s="19"/>
      <c r="T54" s="19"/>
    </row>
    <row r="55" spans="7:20" ht="19.149999999999999" customHeight="1" x14ac:dyDescent="0.25">
      <c r="G55" s="40"/>
      <c r="H55" s="87" t="s">
        <v>181</v>
      </c>
      <c r="I55" s="87" t="s">
        <v>210</v>
      </c>
      <c r="J55" s="87" t="s">
        <v>211</v>
      </c>
      <c r="K55" s="87" t="s">
        <v>185</v>
      </c>
      <c r="L55" s="46"/>
      <c r="M55" s="19"/>
      <c r="N55" s="19"/>
      <c r="O55" s="19"/>
      <c r="P55" s="19"/>
      <c r="Q55" s="19"/>
      <c r="R55" s="19"/>
      <c r="S55" s="19"/>
      <c r="T55" s="19"/>
    </row>
    <row r="56" spans="7:20" ht="20.45" customHeight="1" x14ac:dyDescent="0.25">
      <c r="G56" s="40"/>
      <c r="H56" s="87" t="s">
        <v>193</v>
      </c>
      <c r="I56" s="176">
        <v>2140</v>
      </c>
      <c r="J56" s="176">
        <v>50</v>
      </c>
      <c r="K56" s="176">
        <v>2190</v>
      </c>
      <c r="L56" s="46"/>
      <c r="M56" s="19"/>
      <c r="N56" s="19"/>
      <c r="O56" s="19"/>
      <c r="P56" s="19"/>
      <c r="Q56" s="19"/>
      <c r="R56" s="19"/>
      <c r="S56" s="19"/>
      <c r="T56" s="19"/>
    </row>
    <row r="57" spans="7:20" ht="20.45" customHeight="1" x14ac:dyDescent="0.25">
      <c r="G57" s="40"/>
      <c r="H57" s="87" t="s">
        <v>195</v>
      </c>
      <c r="I57" s="176">
        <v>8375</v>
      </c>
      <c r="J57" s="176">
        <v>71</v>
      </c>
      <c r="K57" s="176">
        <f>SUM(I57:J57)</f>
        <v>8446</v>
      </c>
      <c r="L57" s="46"/>
      <c r="M57" s="19"/>
      <c r="N57" s="19"/>
      <c r="O57" s="19"/>
      <c r="P57" s="19"/>
      <c r="Q57" s="19"/>
      <c r="R57" s="19"/>
      <c r="S57" s="19"/>
      <c r="T57" s="19"/>
    </row>
    <row r="58" spans="7:20" ht="20.45" customHeight="1" x14ac:dyDescent="0.25">
      <c r="G58" s="40"/>
      <c r="H58" s="87" t="s">
        <v>192</v>
      </c>
      <c r="I58" s="176">
        <v>568</v>
      </c>
      <c r="J58" s="176">
        <v>7</v>
      </c>
      <c r="K58" s="176">
        <v>575</v>
      </c>
      <c r="L58" s="46"/>
      <c r="M58" s="19"/>
      <c r="N58" s="19"/>
      <c r="O58" s="19"/>
      <c r="P58" s="19"/>
      <c r="Q58" s="19"/>
      <c r="R58" s="19"/>
      <c r="S58" s="19"/>
      <c r="T58" s="19"/>
    </row>
    <row r="59" spans="7:20" ht="20.45" customHeight="1" x14ac:dyDescent="0.25">
      <c r="G59" s="40"/>
      <c r="H59" s="87" t="s">
        <v>196</v>
      </c>
      <c r="I59" s="176">
        <v>1029</v>
      </c>
      <c r="J59" s="176">
        <v>85</v>
      </c>
      <c r="K59" s="176">
        <v>1114</v>
      </c>
      <c r="L59" s="46"/>
      <c r="M59" s="19"/>
      <c r="N59" s="19"/>
      <c r="O59" s="19"/>
      <c r="P59" s="19"/>
      <c r="Q59" s="19"/>
      <c r="R59" s="19"/>
      <c r="S59" s="19"/>
      <c r="T59" s="19"/>
    </row>
    <row r="60" spans="7:20" ht="20.45" customHeight="1" x14ac:dyDescent="0.25">
      <c r="G60" s="40"/>
      <c r="H60" s="87" t="s">
        <v>188</v>
      </c>
      <c r="I60" s="176">
        <v>67</v>
      </c>
      <c r="J60" s="176">
        <v>0</v>
      </c>
      <c r="K60" s="176">
        <v>67</v>
      </c>
      <c r="L60" s="46"/>
      <c r="M60" s="19"/>
      <c r="N60" s="19"/>
      <c r="O60" s="19"/>
      <c r="P60" s="19"/>
      <c r="Q60" s="19"/>
      <c r="R60" s="19"/>
      <c r="S60" s="19"/>
      <c r="T60" s="19"/>
    </row>
    <row r="61" spans="7:20" ht="20.45" customHeight="1" x14ac:dyDescent="0.25">
      <c r="G61" s="40"/>
      <c r="H61" s="87" t="s">
        <v>190</v>
      </c>
      <c r="I61" s="176">
        <v>246</v>
      </c>
      <c r="J61" s="176">
        <v>0</v>
      </c>
      <c r="K61" s="176">
        <v>246</v>
      </c>
      <c r="L61" s="46"/>
      <c r="M61" s="19"/>
      <c r="N61" s="19"/>
      <c r="O61" s="19"/>
      <c r="P61" s="19"/>
      <c r="Q61" s="19"/>
      <c r="R61" s="19"/>
      <c r="S61" s="19"/>
      <c r="T61" s="19"/>
    </row>
    <row r="62" spans="7:20" ht="20.45" customHeight="1" x14ac:dyDescent="0.25">
      <c r="G62" s="40"/>
      <c r="H62" s="87" t="s">
        <v>201</v>
      </c>
      <c r="I62" s="176">
        <v>8</v>
      </c>
      <c r="J62" s="176">
        <v>0</v>
      </c>
      <c r="K62" s="176">
        <v>8</v>
      </c>
      <c r="L62" s="46"/>
      <c r="M62" s="19"/>
      <c r="N62" s="19"/>
      <c r="O62" s="19"/>
      <c r="P62" s="19"/>
      <c r="Q62" s="19"/>
      <c r="R62" s="19"/>
      <c r="S62" s="19"/>
      <c r="T62" s="19"/>
    </row>
    <row r="63" spans="7:20" ht="20.45" customHeight="1" x14ac:dyDescent="0.25">
      <c r="G63" s="40"/>
      <c r="H63" s="87" t="s">
        <v>202</v>
      </c>
      <c r="I63" s="176">
        <v>11</v>
      </c>
      <c r="J63" s="176">
        <v>0</v>
      </c>
      <c r="K63" s="176">
        <v>11</v>
      </c>
      <c r="L63" s="46"/>
      <c r="M63" s="19"/>
      <c r="N63" s="19"/>
      <c r="O63" s="19"/>
      <c r="P63" s="19"/>
      <c r="Q63" s="19"/>
      <c r="R63" s="19"/>
      <c r="S63" s="19"/>
      <c r="T63" s="19"/>
    </row>
    <row r="64" spans="7:20" ht="20.45" customHeight="1" x14ac:dyDescent="0.25">
      <c r="G64" s="40"/>
      <c r="H64" s="87" t="s">
        <v>187</v>
      </c>
      <c r="I64" s="176">
        <v>417</v>
      </c>
      <c r="J64" s="176">
        <v>0</v>
      </c>
      <c r="K64" s="176">
        <v>417</v>
      </c>
      <c r="L64" s="46"/>
      <c r="M64" s="19"/>
      <c r="N64" s="19"/>
      <c r="O64" s="19"/>
      <c r="P64" s="19"/>
      <c r="Q64" s="19"/>
      <c r="R64" s="19"/>
      <c r="S64" s="19"/>
      <c r="T64" s="19"/>
    </row>
    <row r="65" spans="7:20" ht="20.45" customHeight="1" x14ac:dyDescent="0.25">
      <c r="G65" s="40"/>
      <c r="H65" s="87" t="s">
        <v>200</v>
      </c>
      <c r="I65" s="176">
        <v>65</v>
      </c>
      <c r="J65" s="176">
        <v>0</v>
      </c>
      <c r="K65" s="176">
        <v>65</v>
      </c>
      <c r="L65" s="53"/>
      <c r="M65" s="19"/>
      <c r="N65" s="19"/>
      <c r="O65" s="19"/>
      <c r="P65" s="19"/>
      <c r="Q65" s="19"/>
      <c r="R65" s="19"/>
      <c r="S65" s="19"/>
      <c r="T65" s="19"/>
    </row>
    <row r="66" spans="7:20" ht="20.45" customHeight="1" x14ac:dyDescent="0.25">
      <c r="G66" s="40"/>
      <c r="H66" s="87" t="s">
        <v>186</v>
      </c>
      <c r="I66" s="176">
        <v>2504</v>
      </c>
      <c r="J66" s="176">
        <v>38</v>
      </c>
      <c r="K66" s="176">
        <v>2542</v>
      </c>
      <c r="L66" s="46"/>
      <c r="M66" s="19"/>
      <c r="N66" s="19"/>
      <c r="O66" s="19"/>
      <c r="P66" s="19"/>
      <c r="Q66" s="19"/>
      <c r="R66" s="19"/>
      <c r="S66" s="19"/>
      <c r="T66" s="19"/>
    </row>
    <row r="67" spans="7:20" ht="20.45" customHeight="1" x14ac:dyDescent="0.25">
      <c r="G67" s="40"/>
      <c r="H67" s="87" t="s">
        <v>199</v>
      </c>
      <c r="I67" s="176">
        <v>68</v>
      </c>
      <c r="J67" s="176">
        <v>0</v>
      </c>
      <c r="K67" s="176">
        <v>68</v>
      </c>
      <c r="L67" s="46"/>
      <c r="M67" s="19"/>
      <c r="N67" s="19"/>
      <c r="O67" s="19"/>
      <c r="P67" s="19"/>
      <c r="Q67" s="19"/>
      <c r="R67" s="19"/>
      <c r="S67" s="19"/>
      <c r="T67" s="19"/>
    </row>
    <row r="68" spans="7:20" ht="20.45" customHeight="1" x14ac:dyDescent="0.25">
      <c r="G68" s="40"/>
      <c r="H68" s="87" t="s">
        <v>189</v>
      </c>
      <c r="I68" s="176">
        <v>50</v>
      </c>
      <c r="J68" s="176">
        <v>0</v>
      </c>
      <c r="K68" s="176">
        <v>50</v>
      </c>
      <c r="L68" s="46"/>
      <c r="M68" s="19"/>
      <c r="N68" s="19"/>
      <c r="O68" s="19"/>
      <c r="P68" s="19"/>
      <c r="Q68" s="19"/>
      <c r="R68" s="19"/>
      <c r="S68" s="19"/>
      <c r="T68" s="19"/>
    </row>
    <row r="69" spans="7:20" ht="20.45" customHeight="1" x14ac:dyDescent="0.25">
      <c r="G69" s="40"/>
      <c r="H69" s="87" t="s">
        <v>191</v>
      </c>
      <c r="I69" s="176">
        <v>388</v>
      </c>
      <c r="J69" s="176">
        <v>30</v>
      </c>
      <c r="K69" s="176">
        <v>418</v>
      </c>
      <c r="L69" s="46"/>
      <c r="M69" s="19"/>
      <c r="N69" s="19"/>
      <c r="O69" s="19"/>
      <c r="P69" s="19"/>
      <c r="Q69" s="19"/>
      <c r="R69" s="19"/>
      <c r="S69" s="19"/>
      <c r="T69" s="19"/>
    </row>
    <row r="70" spans="7:20" ht="20.45" customHeight="1" x14ac:dyDescent="0.25">
      <c r="G70" s="40"/>
      <c r="H70" s="87" t="s">
        <v>198</v>
      </c>
      <c r="I70" s="176">
        <v>121</v>
      </c>
      <c r="J70" s="176">
        <v>0</v>
      </c>
      <c r="K70" s="176">
        <v>121</v>
      </c>
      <c r="L70" s="46"/>
      <c r="M70" s="19"/>
      <c r="N70" s="19"/>
      <c r="O70" s="19"/>
      <c r="P70" s="19"/>
      <c r="Q70" s="19"/>
      <c r="R70" s="19"/>
      <c r="S70" s="19"/>
      <c r="T70" s="19"/>
    </row>
    <row r="71" spans="7:20" ht="20.45" customHeight="1" x14ac:dyDescent="0.25">
      <c r="G71" s="40"/>
      <c r="H71" s="87" t="s">
        <v>194</v>
      </c>
      <c r="I71" s="176">
        <v>27</v>
      </c>
      <c r="J71" s="176">
        <v>0</v>
      </c>
      <c r="K71" s="176">
        <v>27</v>
      </c>
      <c r="L71" s="46"/>
      <c r="M71" s="19"/>
      <c r="N71" s="19"/>
      <c r="O71" s="19"/>
      <c r="P71" s="19"/>
      <c r="Q71" s="19"/>
      <c r="R71" s="19"/>
      <c r="S71" s="19"/>
      <c r="T71" s="19"/>
    </row>
    <row r="72" spans="7:20" ht="20.45" customHeight="1" x14ac:dyDescent="0.25">
      <c r="G72" s="40"/>
      <c r="H72" s="87" t="s">
        <v>197</v>
      </c>
      <c r="I72" s="176">
        <v>0</v>
      </c>
      <c r="J72" s="176">
        <v>0</v>
      </c>
      <c r="K72" s="176">
        <v>0</v>
      </c>
      <c r="L72" s="46"/>
      <c r="M72" s="19"/>
      <c r="N72" s="19"/>
      <c r="O72" s="19"/>
      <c r="P72" s="19"/>
      <c r="Q72" s="19"/>
      <c r="R72" s="19"/>
      <c r="S72" s="19"/>
      <c r="T72" s="19"/>
    </row>
    <row r="73" spans="7:20" ht="20.45" customHeight="1" x14ac:dyDescent="0.25">
      <c r="G73" s="40"/>
      <c r="H73" s="87" t="s">
        <v>185</v>
      </c>
      <c r="I73" s="176">
        <v>16084</v>
      </c>
      <c r="J73" s="176">
        <v>281</v>
      </c>
      <c r="K73" s="176">
        <v>16365</v>
      </c>
      <c r="L73" s="46"/>
      <c r="M73" s="19"/>
      <c r="N73" s="19"/>
      <c r="O73" s="19"/>
      <c r="P73" s="19"/>
      <c r="Q73" s="19"/>
      <c r="R73" s="19"/>
      <c r="S73" s="19"/>
      <c r="T73" s="19"/>
    </row>
    <row r="74" spans="7:20" ht="15.75" x14ac:dyDescent="0.25">
      <c r="G74" s="40" t="s">
        <v>169</v>
      </c>
      <c r="H74" s="46"/>
      <c r="I74" s="46"/>
      <c r="J74" s="46"/>
      <c r="K74" s="46"/>
      <c r="L74" s="46"/>
      <c r="M74" s="19"/>
      <c r="N74" s="19"/>
      <c r="O74" s="19"/>
      <c r="P74" s="19"/>
      <c r="Q74" s="19"/>
      <c r="R74" s="19"/>
      <c r="S74" s="19"/>
      <c r="T74" s="19"/>
    </row>
    <row r="75" spans="7:20" ht="15.75" x14ac:dyDescent="0.25">
      <c r="G75" s="56" t="s">
        <v>170</v>
      </c>
      <c r="H75" s="45" t="s">
        <v>212</v>
      </c>
      <c r="I75" s="46"/>
      <c r="J75" s="46"/>
      <c r="K75" s="46"/>
      <c r="L75" s="46"/>
      <c r="M75" s="19"/>
      <c r="N75" s="19"/>
      <c r="O75" s="19"/>
      <c r="P75" s="19"/>
      <c r="Q75" s="19"/>
      <c r="R75" s="19"/>
      <c r="S75" s="19"/>
      <c r="T75" s="19"/>
    </row>
    <row r="76" spans="7:20" ht="15.75" x14ac:dyDescent="0.25">
      <c r="G76" s="56" t="s">
        <v>172</v>
      </c>
      <c r="H76" s="45" t="s">
        <v>180</v>
      </c>
      <c r="I76" s="46"/>
      <c r="J76" s="46"/>
      <c r="K76" s="46"/>
      <c r="L76" s="46"/>
      <c r="M76" s="19"/>
      <c r="N76" s="19"/>
      <c r="O76" s="19"/>
      <c r="P76" s="19"/>
      <c r="Q76" s="19"/>
      <c r="R76" s="19"/>
      <c r="S76" s="19"/>
      <c r="T76" s="19"/>
    </row>
    <row r="77" spans="7:20" ht="15.75" x14ac:dyDescent="0.25">
      <c r="G77" s="60" t="s">
        <v>173</v>
      </c>
      <c r="H77" s="46" t="s">
        <v>228</v>
      </c>
      <c r="I77" s="43"/>
      <c r="J77" s="43"/>
      <c r="K77" s="43"/>
      <c r="L77" s="43"/>
      <c r="M77" s="19"/>
      <c r="N77" s="19"/>
      <c r="O77" s="19"/>
      <c r="P77" s="19"/>
      <c r="Q77" s="19"/>
      <c r="R77" s="19"/>
      <c r="S77" s="19"/>
      <c r="T77" s="19"/>
    </row>
    <row r="78" spans="7:20" ht="77.45" customHeight="1" x14ac:dyDescent="0.25">
      <c r="G78" s="60" t="s">
        <v>174</v>
      </c>
      <c r="H78" s="409" t="s">
        <v>214</v>
      </c>
      <c r="I78" s="409"/>
      <c r="J78" s="409"/>
      <c r="K78" s="409"/>
      <c r="L78" s="409"/>
      <c r="M78" s="19"/>
      <c r="N78" s="19"/>
      <c r="O78" s="19"/>
      <c r="P78" s="19"/>
      <c r="Q78" s="19"/>
      <c r="R78" s="19"/>
      <c r="S78" s="19"/>
      <c r="T78" s="19"/>
    </row>
    <row r="79" spans="7:20" ht="27" customHeight="1" x14ac:dyDescent="0.25">
      <c r="G79" s="56" t="s">
        <v>170</v>
      </c>
      <c r="H79" s="45" t="s">
        <v>215</v>
      </c>
      <c r="I79" s="46"/>
      <c r="J79" s="46"/>
      <c r="K79" s="46"/>
      <c r="L79" s="46"/>
      <c r="M79" s="19"/>
      <c r="N79" s="19"/>
      <c r="O79" s="19"/>
      <c r="P79" s="19"/>
      <c r="Q79" s="19"/>
      <c r="R79" s="19"/>
      <c r="S79" s="19"/>
      <c r="T79" s="19"/>
    </row>
    <row r="80" spans="7:20" ht="15.75" x14ac:dyDescent="0.25">
      <c r="G80" s="56" t="s">
        <v>171</v>
      </c>
      <c r="H80" s="45" t="s">
        <v>180</v>
      </c>
      <c r="I80" s="46"/>
      <c r="J80" s="46"/>
      <c r="K80" s="46"/>
      <c r="L80" s="46"/>
      <c r="M80" s="19"/>
      <c r="N80" s="19"/>
      <c r="O80" s="19"/>
      <c r="P80" s="19"/>
      <c r="Q80" s="19"/>
      <c r="R80" s="19"/>
      <c r="S80" s="19"/>
      <c r="T80" s="19"/>
    </row>
    <row r="81" spans="7:20" ht="37.15" customHeight="1" x14ac:dyDescent="0.25">
      <c r="G81" s="40"/>
      <c r="H81" s="73" t="s">
        <v>216</v>
      </c>
      <c r="I81" s="73" t="s">
        <v>217</v>
      </c>
      <c r="J81" s="73" t="s">
        <v>218</v>
      </c>
      <c r="K81" s="73" t="s">
        <v>185</v>
      </c>
      <c r="L81" s="46"/>
      <c r="M81" s="19"/>
      <c r="N81" s="19"/>
      <c r="O81" s="19"/>
      <c r="P81" s="19"/>
      <c r="Q81" s="19"/>
      <c r="R81" s="19"/>
      <c r="S81" s="19"/>
      <c r="T81" s="19"/>
    </row>
    <row r="82" spans="7:20" ht="19.899999999999999" customHeight="1" x14ac:dyDescent="0.25">
      <c r="G82" s="40"/>
      <c r="H82" s="87" t="s">
        <v>207</v>
      </c>
      <c r="I82" s="176">
        <f>6358+40</f>
        <v>6398</v>
      </c>
      <c r="J82" s="176">
        <v>8</v>
      </c>
      <c r="K82" s="176">
        <v>6406</v>
      </c>
      <c r="L82" s="46"/>
      <c r="M82" s="19"/>
      <c r="N82" s="19"/>
      <c r="O82" s="19"/>
      <c r="P82" s="19"/>
      <c r="Q82" s="19"/>
      <c r="R82" s="19"/>
      <c r="S82" s="19"/>
      <c r="T82" s="19"/>
    </row>
    <row r="83" spans="7:20" ht="19.899999999999999" customHeight="1" x14ac:dyDescent="0.25">
      <c r="G83" s="40"/>
      <c r="H83" s="87" t="s">
        <v>208</v>
      </c>
      <c r="I83" s="176">
        <f>9853+43</f>
        <v>9896</v>
      </c>
      <c r="J83" s="176">
        <v>60</v>
      </c>
      <c r="K83" s="176">
        <v>9956</v>
      </c>
      <c r="L83" s="46"/>
      <c r="M83" s="19"/>
      <c r="N83" s="19"/>
      <c r="O83" s="19"/>
      <c r="P83" s="19"/>
      <c r="Q83" s="19"/>
      <c r="R83" s="19"/>
      <c r="S83" s="19"/>
      <c r="T83" s="19"/>
    </row>
    <row r="84" spans="7:20" ht="19.899999999999999" customHeight="1" x14ac:dyDescent="0.25">
      <c r="G84" s="40"/>
      <c r="H84" s="87" t="s">
        <v>184</v>
      </c>
      <c r="I84" s="176">
        <v>3</v>
      </c>
      <c r="J84" s="176">
        <v>0</v>
      </c>
      <c r="K84" s="176">
        <v>3</v>
      </c>
      <c r="L84" s="46"/>
      <c r="M84" s="19"/>
      <c r="N84" s="19"/>
      <c r="O84" s="19"/>
      <c r="P84" s="19"/>
      <c r="Q84" s="19"/>
      <c r="R84" s="19"/>
      <c r="S84" s="19"/>
      <c r="T84" s="19"/>
    </row>
    <row r="85" spans="7:20" ht="17.45" customHeight="1" x14ac:dyDescent="0.25">
      <c r="G85" s="40"/>
      <c r="H85" s="87" t="s">
        <v>185</v>
      </c>
      <c r="I85" s="176">
        <v>16297</v>
      </c>
      <c r="J85" s="176">
        <v>68</v>
      </c>
      <c r="K85" s="176">
        <v>16365</v>
      </c>
      <c r="L85" s="52"/>
      <c r="M85" s="19"/>
      <c r="N85" s="19"/>
      <c r="O85" s="19"/>
      <c r="P85" s="19"/>
      <c r="Q85" s="19"/>
      <c r="R85" s="19"/>
      <c r="S85" s="19"/>
      <c r="T85" s="19"/>
    </row>
    <row r="86" spans="7:20" ht="15.75" x14ac:dyDescent="0.25">
      <c r="G86" s="40" t="s">
        <v>169</v>
      </c>
      <c r="H86" s="46"/>
      <c r="I86" s="52"/>
      <c r="J86" s="46"/>
      <c r="K86" s="46"/>
      <c r="L86" s="46"/>
      <c r="M86" s="19"/>
      <c r="N86" s="19"/>
      <c r="O86" s="19"/>
      <c r="P86" s="19"/>
      <c r="Q86" s="19"/>
      <c r="R86" s="19"/>
      <c r="S86" s="19"/>
      <c r="T86" s="19"/>
    </row>
    <row r="87" spans="7:20" ht="15.75" x14ac:dyDescent="0.25">
      <c r="G87" s="56" t="s">
        <v>170</v>
      </c>
      <c r="H87" s="45" t="s">
        <v>219</v>
      </c>
      <c r="I87" s="46"/>
      <c r="J87" s="46"/>
      <c r="K87" s="46"/>
      <c r="L87" s="46"/>
      <c r="M87" s="19"/>
      <c r="N87" s="19"/>
      <c r="O87" s="19"/>
      <c r="P87" s="19"/>
      <c r="Q87" s="19"/>
      <c r="R87" s="19"/>
      <c r="S87" s="19"/>
      <c r="T87" s="19"/>
    </row>
    <row r="88" spans="7:20" ht="15.75" x14ac:dyDescent="0.25">
      <c r="G88" s="56" t="s">
        <v>171</v>
      </c>
      <c r="H88" s="45" t="s">
        <v>180</v>
      </c>
      <c r="I88" s="46"/>
      <c r="J88" s="46"/>
      <c r="K88" s="46"/>
      <c r="L88" s="46"/>
      <c r="M88" s="19"/>
      <c r="N88" s="19"/>
      <c r="O88" s="19"/>
      <c r="P88" s="19"/>
      <c r="Q88" s="19"/>
      <c r="R88" s="19"/>
      <c r="S88" s="19"/>
      <c r="T88" s="19"/>
    </row>
    <row r="89" spans="7:20" ht="46.9" customHeight="1" x14ac:dyDescent="0.25">
      <c r="G89" s="40"/>
      <c r="H89" s="73" t="s">
        <v>181</v>
      </c>
      <c r="I89" s="73" t="s">
        <v>220</v>
      </c>
      <c r="J89" s="73" t="s">
        <v>218</v>
      </c>
      <c r="K89" s="73" t="s">
        <v>185</v>
      </c>
      <c r="L89" s="46"/>
      <c r="M89" s="19"/>
      <c r="N89" s="19"/>
      <c r="O89" s="19"/>
      <c r="P89" s="19"/>
      <c r="Q89" s="19"/>
      <c r="R89" s="19"/>
      <c r="S89" s="19"/>
      <c r="T89" s="19"/>
    </row>
    <row r="90" spans="7:20" ht="21" customHeight="1" x14ac:dyDescent="0.25">
      <c r="G90" s="40"/>
      <c r="H90" s="87" t="s">
        <v>193</v>
      </c>
      <c r="I90" s="95">
        <v>2190</v>
      </c>
      <c r="J90" s="95">
        <v>0</v>
      </c>
      <c r="K90" s="95">
        <v>2190</v>
      </c>
      <c r="L90" s="46"/>
      <c r="M90" s="19"/>
      <c r="N90" s="19"/>
      <c r="O90" s="19"/>
      <c r="P90" s="19"/>
      <c r="Q90" s="19"/>
      <c r="R90" s="19"/>
      <c r="S90" s="19"/>
      <c r="T90" s="19"/>
    </row>
    <row r="91" spans="7:20" ht="21" customHeight="1" x14ac:dyDescent="0.25">
      <c r="G91" s="40"/>
      <c r="H91" s="87" t="s">
        <v>195</v>
      </c>
      <c r="I91" s="95">
        <v>8427</v>
      </c>
      <c r="J91" s="95">
        <v>19</v>
      </c>
      <c r="K91" s="95">
        <v>8446</v>
      </c>
      <c r="L91" s="46"/>
      <c r="M91" s="19"/>
      <c r="N91" s="19"/>
      <c r="O91" s="19"/>
      <c r="P91" s="19"/>
      <c r="Q91" s="19"/>
      <c r="R91" s="19"/>
      <c r="S91" s="19"/>
      <c r="T91" s="19"/>
    </row>
    <row r="92" spans="7:20" ht="21" customHeight="1" x14ac:dyDescent="0.25">
      <c r="G92" s="40"/>
      <c r="H92" s="87" t="s">
        <v>192</v>
      </c>
      <c r="I92" s="95">
        <v>534</v>
      </c>
      <c r="J92" s="95">
        <v>41</v>
      </c>
      <c r="K92" s="95">
        <v>575</v>
      </c>
      <c r="L92" s="46"/>
      <c r="M92" s="19"/>
      <c r="N92" s="19"/>
      <c r="O92" s="19"/>
      <c r="P92" s="19"/>
      <c r="Q92" s="19"/>
      <c r="R92" s="19"/>
      <c r="S92" s="19"/>
      <c r="T92" s="19"/>
    </row>
    <row r="93" spans="7:20" ht="21" customHeight="1" x14ac:dyDescent="0.25">
      <c r="G93" s="40"/>
      <c r="H93" s="87" t="s">
        <v>196</v>
      </c>
      <c r="I93" s="95">
        <v>1114</v>
      </c>
      <c r="J93" s="95">
        <v>0</v>
      </c>
      <c r="K93" s="95">
        <v>1114</v>
      </c>
      <c r="L93" s="46"/>
      <c r="M93" s="19"/>
      <c r="N93" s="19"/>
      <c r="O93" s="19"/>
      <c r="P93" s="19"/>
      <c r="Q93" s="19"/>
      <c r="R93" s="19"/>
      <c r="S93" s="19"/>
      <c r="T93" s="19"/>
    </row>
    <row r="94" spans="7:20" ht="21" customHeight="1" x14ac:dyDescent="0.25">
      <c r="G94" s="40"/>
      <c r="H94" s="87" t="s">
        <v>188</v>
      </c>
      <c r="I94" s="95">
        <v>67</v>
      </c>
      <c r="J94" s="95">
        <v>0</v>
      </c>
      <c r="K94" s="95">
        <v>67</v>
      </c>
      <c r="L94" s="46"/>
      <c r="M94" s="19"/>
      <c r="N94" s="19"/>
      <c r="O94" s="19"/>
      <c r="P94" s="19"/>
      <c r="Q94" s="19"/>
      <c r="R94" s="19"/>
      <c r="S94" s="19"/>
      <c r="T94" s="19"/>
    </row>
    <row r="95" spans="7:20" ht="21" customHeight="1" x14ac:dyDescent="0.25">
      <c r="G95" s="40"/>
      <c r="H95" s="87" t="s">
        <v>190</v>
      </c>
      <c r="I95" s="95">
        <v>246</v>
      </c>
      <c r="J95" s="95">
        <v>0</v>
      </c>
      <c r="K95" s="95">
        <v>246</v>
      </c>
      <c r="L95" s="46"/>
      <c r="M95" s="19"/>
      <c r="N95" s="19"/>
      <c r="O95" s="19"/>
      <c r="P95" s="19"/>
      <c r="Q95" s="19"/>
      <c r="R95" s="19"/>
      <c r="S95" s="19"/>
      <c r="T95" s="19"/>
    </row>
    <row r="96" spans="7:20" ht="21" customHeight="1" x14ac:dyDescent="0.25">
      <c r="G96" s="40"/>
      <c r="H96" s="87" t="s">
        <v>201</v>
      </c>
      <c r="I96" s="95">
        <v>8</v>
      </c>
      <c r="J96" s="95">
        <v>0</v>
      </c>
      <c r="K96" s="95">
        <v>8</v>
      </c>
      <c r="L96" s="46"/>
      <c r="M96" s="19"/>
      <c r="N96" s="19"/>
      <c r="O96" s="19"/>
      <c r="P96" s="19"/>
      <c r="Q96" s="19"/>
      <c r="R96" s="19"/>
      <c r="S96" s="19"/>
      <c r="T96" s="19"/>
    </row>
    <row r="97" spans="7:22" ht="21" customHeight="1" x14ac:dyDescent="0.25">
      <c r="G97" s="40"/>
      <c r="H97" s="87" t="s">
        <v>202</v>
      </c>
      <c r="I97" s="95">
        <v>10</v>
      </c>
      <c r="J97" s="95">
        <v>1</v>
      </c>
      <c r="K97" s="95">
        <v>11</v>
      </c>
      <c r="L97" s="46"/>
      <c r="M97" s="19"/>
      <c r="N97" s="19"/>
      <c r="O97" s="19"/>
      <c r="P97" s="19"/>
      <c r="Q97" s="19"/>
      <c r="R97" s="19"/>
      <c r="S97" s="19"/>
      <c r="T97" s="19"/>
    </row>
    <row r="98" spans="7:22" ht="21" customHeight="1" x14ac:dyDescent="0.25">
      <c r="G98" s="40"/>
      <c r="H98" s="87" t="s">
        <v>187</v>
      </c>
      <c r="I98" s="95">
        <v>417</v>
      </c>
      <c r="J98" s="95">
        <v>0</v>
      </c>
      <c r="K98" s="95">
        <v>417</v>
      </c>
      <c r="L98" s="46"/>
      <c r="M98" s="19"/>
      <c r="N98" s="19"/>
      <c r="O98" s="19"/>
      <c r="P98" s="19"/>
      <c r="Q98" s="19"/>
      <c r="R98" s="19"/>
      <c r="S98" s="19"/>
      <c r="T98" s="19"/>
    </row>
    <row r="99" spans="7:22" ht="21" customHeight="1" x14ac:dyDescent="0.25">
      <c r="G99" s="40"/>
      <c r="H99" s="87" t="s">
        <v>200</v>
      </c>
      <c r="I99" s="95">
        <v>65</v>
      </c>
      <c r="J99" s="95">
        <v>0</v>
      </c>
      <c r="K99" s="95">
        <v>65</v>
      </c>
      <c r="L99" s="46"/>
      <c r="M99" s="19"/>
      <c r="N99" s="19"/>
      <c r="O99" s="19"/>
      <c r="P99" s="19"/>
      <c r="Q99" s="19"/>
      <c r="R99" s="19"/>
      <c r="S99" s="19"/>
      <c r="T99" s="19"/>
    </row>
    <row r="100" spans="7:22" ht="21" customHeight="1" x14ac:dyDescent="0.25">
      <c r="G100" s="40"/>
      <c r="H100" s="87" t="s">
        <v>186</v>
      </c>
      <c r="I100" s="95">
        <v>2542</v>
      </c>
      <c r="J100" s="95">
        <v>0</v>
      </c>
      <c r="K100" s="95">
        <v>2542</v>
      </c>
      <c r="L100" s="46"/>
      <c r="M100" s="19"/>
      <c r="N100" s="19"/>
      <c r="O100" s="19"/>
      <c r="P100" s="19"/>
      <c r="Q100" s="19"/>
      <c r="R100" s="19"/>
      <c r="S100" s="19"/>
      <c r="T100" s="19"/>
    </row>
    <row r="101" spans="7:22" ht="21" customHeight="1" x14ac:dyDescent="0.25">
      <c r="G101" s="40"/>
      <c r="H101" s="87" t="s">
        <v>199</v>
      </c>
      <c r="I101" s="95">
        <v>68</v>
      </c>
      <c r="J101" s="95">
        <v>0</v>
      </c>
      <c r="K101" s="95">
        <v>68</v>
      </c>
      <c r="L101" s="46"/>
      <c r="M101" s="19"/>
      <c r="N101" s="19"/>
      <c r="O101" s="19"/>
      <c r="P101" s="19"/>
      <c r="Q101" s="19"/>
      <c r="R101" s="19"/>
      <c r="S101" s="19"/>
      <c r="T101" s="19"/>
    </row>
    <row r="102" spans="7:22" ht="21" customHeight="1" x14ac:dyDescent="0.25">
      <c r="G102" s="40"/>
      <c r="H102" s="87" t="s">
        <v>189</v>
      </c>
      <c r="I102" s="95">
        <v>50</v>
      </c>
      <c r="J102" s="95">
        <v>0</v>
      </c>
      <c r="K102" s="95">
        <v>50</v>
      </c>
      <c r="L102" s="46"/>
      <c r="M102" s="19"/>
      <c r="N102" s="19"/>
      <c r="O102" s="19"/>
      <c r="P102" s="19"/>
      <c r="Q102" s="19"/>
      <c r="R102" s="19"/>
      <c r="S102" s="19"/>
      <c r="T102" s="19"/>
    </row>
    <row r="103" spans="7:22" ht="21" customHeight="1" x14ac:dyDescent="0.25">
      <c r="G103" s="40"/>
      <c r="H103" s="87" t="s">
        <v>191</v>
      </c>
      <c r="I103" s="95">
        <v>411</v>
      </c>
      <c r="J103" s="95">
        <v>7</v>
      </c>
      <c r="K103" s="95">
        <v>418</v>
      </c>
      <c r="L103" s="46"/>
      <c r="M103" s="19"/>
      <c r="N103" s="19"/>
      <c r="O103" s="19"/>
      <c r="P103" s="19"/>
      <c r="Q103" s="19"/>
      <c r="R103" s="19"/>
      <c r="S103" s="19"/>
      <c r="T103" s="19"/>
    </row>
    <row r="104" spans="7:22" ht="21" customHeight="1" x14ac:dyDescent="0.25">
      <c r="G104" s="40"/>
      <c r="H104" s="87" t="s">
        <v>198</v>
      </c>
      <c r="I104" s="95">
        <v>121</v>
      </c>
      <c r="J104" s="95">
        <v>0</v>
      </c>
      <c r="K104" s="95">
        <v>121</v>
      </c>
      <c r="L104" s="46"/>
      <c r="M104" s="19"/>
      <c r="N104" s="19"/>
      <c r="O104" s="19"/>
      <c r="P104" s="19"/>
      <c r="Q104" s="19"/>
      <c r="R104" s="19"/>
      <c r="S104" s="19"/>
      <c r="T104" s="19"/>
    </row>
    <row r="105" spans="7:22" ht="21" customHeight="1" x14ac:dyDescent="0.25">
      <c r="G105" s="40"/>
      <c r="H105" s="87" t="s">
        <v>194</v>
      </c>
      <c r="I105" s="95">
        <v>27</v>
      </c>
      <c r="J105" s="95">
        <v>0</v>
      </c>
      <c r="K105" s="95">
        <v>27</v>
      </c>
      <c r="L105" s="46"/>
      <c r="M105" s="19"/>
      <c r="N105" s="19"/>
      <c r="O105" s="19"/>
      <c r="P105" s="19"/>
      <c r="Q105" s="19"/>
      <c r="R105" s="19"/>
      <c r="S105" s="19"/>
      <c r="T105" s="19"/>
    </row>
    <row r="106" spans="7:22" ht="21" customHeight="1" x14ac:dyDescent="0.25">
      <c r="G106" s="40"/>
      <c r="H106" s="87" t="s">
        <v>197</v>
      </c>
      <c r="I106" s="95">
        <v>0</v>
      </c>
      <c r="J106" s="95">
        <v>0</v>
      </c>
      <c r="K106" s="95">
        <v>0</v>
      </c>
      <c r="L106" s="46"/>
      <c r="M106" s="19"/>
      <c r="N106" s="19"/>
      <c r="O106" s="19"/>
      <c r="P106" s="19"/>
      <c r="Q106" s="19"/>
      <c r="R106" s="19"/>
      <c r="S106" s="19"/>
      <c r="T106" s="19"/>
    </row>
    <row r="107" spans="7:22" ht="21" customHeight="1" x14ac:dyDescent="0.25">
      <c r="G107" s="40"/>
      <c r="H107" s="87" t="s">
        <v>185</v>
      </c>
      <c r="I107" s="95">
        <v>16297</v>
      </c>
      <c r="J107" s="95">
        <v>68</v>
      </c>
      <c r="K107" s="95">
        <v>16365</v>
      </c>
      <c r="L107" s="46"/>
      <c r="M107" s="19"/>
      <c r="N107" s="19"/>
      <c r="O107" s="19"/>
      <c r="P107" s="19"/>
      <c r="Q107" s="19"/>
      <c r="R107" s="19"/>
      <c r="S107" s="19"/>
      <c r="T107" s="19"/>
    </row>
    <row r="108" spans="7:22" ht="37.9" customHeight="1" x14ac:dyDescent="0.25">
      <c r="G108" s="40"/>
      <c r="H108" s="46"/>
      <c r="I108" s="46"/>
      <c r="J108" s="46"/>
      <c r="K108" s="46"/>
      <c r="L108" s="46"/>
      <c r="M108" s="19"/>
      <c r="N108" s="19"/>
      <c r="O108" s="19"/>
      <c r="P108" s="19"/>
      <c r="Q108" s="19"/>
      <c r="R108" s="19"/>
      <c r="S108" s="19"/>
      <c r="T108" s="19"/>
    </row>
    <row r="109" spans="7:22" ht="39" customHeight="1" x14ac:dyDescent="0.25">
      <c r="G109" s="40" t="s">
        <v>169</v>
      </c>
      <c r="H109" s="408" t="s">
        <v>221</v>
      </c>
      <c r="I109" s="408"/>
      <c r="J109" s="408"/>
      <c r="K109" s="408"/>
      <c r="L109" s="408"/>
      <c r="M109" s="408"/>
      <c r="N109" s="408"/>
      <c r="O109" s="408"/>
      <c r="P109" s="408"/>
      <c r="Q109" s="19"/>
      <c r="R109" s="19"/>
      <c r="S109" s="19"/>
      <c r="T109" s="19"/>
    </row>
    <row r="110" spans="7:22" ht="37.15" customHeight="1" x14ac:dyDescent="0.25">
      <c r="G110" s="56" t="s">
        <v>170</v>
      </c>
      <c r="H110" s="408"/>
      <c r="I110" s="408"/>
      <c r="J110" s="408"/>
      <c r="K110" s="408"/>
      <c r="L110" s="408"/>
      <c r="M110" s="408"/>
      <c r="N110" s="408"/>
      <c r="O110" s="408"/>
      <c r="P110" s="408"/>
      <c r="Q110" s="19"/>
      <c r="R110" s="19"/>
      <c r="S110" s="19"/>
      <c r="T110" s="19"/>
    </row>
    <row r="111" spans="7:22" ht="27" customHeight="1" x14ac:dyDescent="0.25">
      <c r="G111" s="56" t="s">
        <v>171</v>
      </c>
      <c r="H111" s="45" t="s">
        <v>180</v>
      </c>
      <c r="I111" s="46"/>
      <c r="J111" s="46"/>
      <c r="K111" s="46"/>
      <c r="L111" s="46"/>
      <c r="M111" s="19"/>
      <c r="N111" s="19"/>
      <c r="O111" s="19"/>
      <c r="P111" s="19"/>
      <c r="Q111" s="19"/>
      <c r="R111" s="19"/>
      <c r="S111" s="19"/>
      <c r="T111" s="19"/>
      <c r="U111" s="14"/>
      <c r="V111" s="14"/>
    </row>
    <row r="112" spans="7:22" ht="15.6" customHeight="1" x14ac:dyDescent="0.25">
      <c r="G112" s="40"/>
      <c r="H112" s="406" t="s">
        <v>229</v>
      </c>
      <c r="I112" s="406"/>
      <c r="J112" s="406"/>
      <c r="K112" s="406"/>
      <c r="L112" s="406"/>
      <c r="M112" s="406"/>
      <c r="N112" s="406"/>
      <c r="O112" s="406"/>
      <c r="P112" s="19"/>
      <c r="Q112" s="19"/>
      <c r="R112" s="19"/>
      <c r="S112" s="19"/>
      <c r="T112" s="19"/>
      <c r="U112" s="14"/>
      <c r="V112" s="14"/>
    </row>
    <row r="113" spans="7:22" ht="98.45" customHeight="1" x14ac:dyDescent="0.25">
      <c r="G113" s="40" t="s">
        <v>169</v>
      </c>
      <c r="H113" s="406"/>
      <c r="I113" s="406"/>
      <c r="J113" s="406"/>
      <c r="K113" s="406"/>
      <c r="L113" s="406"/>
      <c r="M113" s="406"/>
      <c r="N113" s="406"/>
      <c r="O113" s="406"/>
      <c r="P113" s="19"/>
      <c r="Q113" s="19"/>
      <c r="R113" s="19"/>
      <c r="S113" s="19"/>
      <c r="T113" s="19"/>
      <c r="U113" s="14"/>
      <c r="V113" s="14"/>
    </row>
    <row r="114" spans="7:22" ht="15.75" x14ac:dyDescent="0.25">
      <c r="G114" s="56" t="s">
        <v>170</v>
      </c>
      <c r="H114" s="45" t="s">
        <v>223</v>
      </c>
      <c r="I114" s="46"/>
      <c r="J114" s="46"/>
      <c r="K114" s="46"/>
      <c r="L114" s="46"/>
      <c r="M114" s="19"/>
      <c r="N114" s="19"/>
      <c r="O114" s="19"/>
      <c r="P114" s="19"/>
      <c r="Q114" s="19"/>
      <c r="R114" s="19"/>
      <c r="S114" s="19"/>
      <c r="T114" s="19"/>
    </row>
    <row r="115" spans="7:22" ht="15.75" x14ac:dyDescent="0.25">
      <c r="G115" s="56" t="s">
        <v>171</v>
      </c>
      <c r="H115" s="45" t="s">
        <v>180</v>
      </c>
      <c r="I115" s="46"/>
      <c r="J115" s="46"/>
      <c r="K115" s="46"/>
      <c r="L115" s="46"/>
      <c r="M115" s="19"/>
      <c r="N115" s="19"/>
      <c r="O115" s="19"/>
      <c r="P115" s="19"/>
      <c r="Q115" s="19"/>
      <c r="R115" s="19"/>
      <c r="S115" s="19"/>
      <c r="T115" s="19"/>
    </row>
    <row r="116" spans="7:22" ht="76.900000000000006" customHeight="1" x14ac:dyDescent="0.25">
      <c r="G116" s="40"/>
      <c r="H116" s="406" t="s">
        <v>230</v>
      </c>
      <c r="I116" s="406"/>
      <c r="J116" s="406"/>
      <c r="K116" s="406"/>
      <c r="L116" s="406"/>
      <c r="M116" s="406"/>
      <c r="N116" s="19"/>
      <c r="O116" s="19"/>
      <c r="P116" s="19"/>
      <c r="Q116" s="19"/>
      <c r="R116" s="19"/>
      <c r="S116" s="19"/>
      <c r="T116" s="19"/>
    </row>
    <row r="117" spans="7:22" ht="15.75" x14ac:dyDescent="0.25">
      <c r="G117" s="40" t="s">
        <v>169</v>
      </c>
      <c r="H117" s="46"/>
      <c r="I117" s="46"/>
      <c r="J117" s="46"/>
      <c r="K117" s="46"/>
      <c r="L117" s="46"/>
      <c r="M117" s="19"/>
      <c r="N117" s="19"/>
      <c r="O117" s="19"/>
      <c r="P117" s="19"/>
      <c r="Q117" s="19"/>
      <c r="R117" s="19"/>
      <c r="S117" s="19"/>
      <c r="T117" s="19"/>
    </row>
    <row r="118" spans="7:22" ht="15.75" x14ac:dyDescent="0.25">
      <c r="G118" s="56" t="s">
        <v>170</v>
      </c>
      <c r="H118" s="45" t="s">
        <v>224</v>
      </c>
      <c r="I118" s="46"/>
      <c r="J118" s="46"/>
      <c r="K118" s="46"/>
      <c r="L118" s="46"/>
      <c r="M118" s="19"/>
      <c r="N118" s="19"/>
      <c r="O118" s="19"/>
      <c r="P118" s="19"/>
      <c r="Q118" s="19"/>
      <c r="R118" s="19"/>
      <c r="S118" s="19"/>
      <c r="T118" s="19"/>
    </row>
    <row r="119" spans="7:22" ht="15.75" x14ac:dyDescent="0.25">
      <c r="G119" s="56" t="s">
        <v>171</v>
      </c>
      <c r="H119" s="45" t="s">
        <v>180</v>
      </c>
      <c r="I119" s="46"/>
      <c r="J119" s="46"/>
      <c r="K119" s="46"/>
      <c r="L119" s="46"/>
      <c r="M119" s="19"/>
      <c r="N119" s="19"/>
      <c r="O119" s="19"/>
      <c r="P119" s="19"/>
      <c r="Q119" s="19"/>
      <c r="R119" s="19"/>
      <c r="S119" s="19"/>
      <c r="T119" s="19"/>
    </row>
    <row r="120" spans="7:22" ht="14.45" customHeight="1" x14ac:dyDescent="0.25">
      <c r="G120" s="40"/>
      <c r="H120" s="406" t="s">
        <v>238</v>
      </c>
      <c r="I120" s="406"/>
      <c r="J120" s="406"/>
      <c r="K120" s="406"/>
      <c r="L120" s="406"/>
      <c r="M120" s="406"/>
      <c r="N120" s="406"/>
      <c r="O120" s="406"/>
      <c r="P120" s="406"/>
      <c r="Q120" s="406"/>
      <c r="R120" s="406"/>
      <c r="S120" s="19"/>
      <c r="T120" s="19"/>
    </row>
    <row r="121" spans="7:22" ht="14.45" customHeight="1" x14ac:dyDescent="0.25">
      <c r="G121" s="46"/>
      <c r="H121" s="406"/>
      <c r="I121" s="406"/>
      <c r="J121" s="406"/>
      <c r="K121" s="406"/>
      <c r="L121" s="406"/>
      <c r="M121" s="406"/>
      <c r="N121" s="406"/>
      <c r="O121" s="406"/>
      <c r="P121" s="406"/>
      <c r="Q121" s="406"/>
      <c r="R121" s="406"/>
      <c r="S121" s="19"/>
      <c r="T121" s="19"/>
    </row>
    <row r="122" spans="7:22" ht="169.15" customHeight="1" x14ac:dyDescent="0.25">
      <c r="G122" s="46" t="s">
        <v>169</v>
      </c>
      <c r="H122" s="406"/>
      <c r="I122" s="406"/>
      <c r="J122" s="406"/>
      <c r="K122" s="406"/>
      <c r="L122" s="406"/>
      <c r="M122" s="406"/>
      <c r="N122" s="406"/>
      <c r="O122" s="406"/>
      <c r="P122" s="406"/>
      <c r="Q122" s="406"/>
      <c r="R122" s="406"/>
      <c r="S122" s="50"/>
      <c r="T122" s="19"/>
    </row>
    <row r="123" spans="7:22" ht="61.9" customHeight="1" x14ac:dyDescent="0.25">
      <c r="G123" s="45" t="s">
        <v>177</v>
      </c>
      <c r="H123" s="46" t="s">
        <v>231</v>
      </c>
      <c r="I123" s="46"/>
      <c r="J123" s="46"/>
      <c r="K123" s="46"/>
      <c r="L123" s="46"/>
      <c r="M123" s="19"/>
      <c r="N123" s="19"/>
      <c r="O123" s="19"/>
      <c r="P123" s="19"/>
      <c r="Q123" s="19"/>
      <c r="R123" s="19"/>
      <c r="S123" s="19"/>
      <c r="T123" s="19"/>
    </row>
    <row r="124" spans="7:22" ht="81" customHeight="1" x14ac:dyDescent="0.25">
      <c r="G124" s="46"/>
      <c r="H124" s="46"/>
      <c r="I124" s="46"/>
      <c r="J124" s="46"/>
      <c r="K124" s="46"/>
      <c r="L124" s="46"/>
      <c r="M124" s="19"/>
      <c r="N124" s="19"/>
      <c r="O124" s="19"/>
      <c r="P124" s="19"/>
      <c r="Q124" s="19"/>
      <c r="R124" s="19"/>
      <c r="S124" s="19"/>
      <c r="T124" s="19"/>
    </row>
    <row r="125" spans="7:22" ht="15.75" x14ac:dyDescent="0.25">
      <c r="G125" s="46"/>
      <c r="H125" s="19"/>
      <c r="I125" s="19"/>
      <c r="J125" s="41"/>
      <c r="K125" s="41"/>
      <c r="L125" s="41"/>
      <c r="M125" s="41"/>
      <c r="N125" s="19"/>
      <c r="O125" s="19"/>
      <c r="P125" s="19"/>
    </row>
    <row r="126" spans="7:22" ht="15.75" x14ac:dyDescent="0.25">
      <c r="G126" s="46"/>
      <c r="H126" s="19"/>
      <c r="I126" s="19"/>
      <c r="J126" s="41"/>
      <c r="K126" s="41"/>
      <c r="L126" s="41"/>
      <c r="M126" s="41"/>
      <c r="N126" s="19"/>
      <c r="O126" s="19"/>
      <c r="P126" s="19"/>
    </row>
    <row r="127" spans="7:22" ht="15" x14ac:dyDescent="0.25">
      <c r="G127" s="7"/>
    </row>
    <row r="128" spans="7:22" ht="15" x14ac:dyDescent="0.25">
      <c r="G128" s="7"/>
    </row>
    <row r="129" spans="7:7" ht="15" x14ac:dyDescent="0.25">
      <c r="G129" s="7"/>
    </row>
    <row r="130" spans="7:7" ht="15" x14ac:dyDescent="0.25">
      <c r="G130" s="7"/>
    </row>
    <row r="131" spans="7:7" ht="15" x14ac:dyDescent="0.25">
      <c r="G131" s="7"/>
    </row>
    <row r="132" spans="7:7" ht="15" x14ac:dyDescent="0.25">
      <c r="G132" s="7"/>
    </row>
    <row r="133" spans="7:7" ht="15" hidden="1" x14ac:dyDescent="0.25">
      <c r="G133" s="7"/>
    </row>
    <row r="134" spans="7:7" ht="15" hidden="1" x14ac:dyDescent="0.25">
      <c r="G134" s="7"/>
    </row>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5" hidden="1" x14ac:dyDescent="0.25">
      <c r="G144" s="7"/>
    </row>
    <row r="145" spans="7:7" ht="15" hidden="1" x14ac:dyDescent="0.25">
      <c r="G145" s="7"/>
    </row>
    <row r="146" spans="7:7" ht="15" hidden="1" x14ac:dyDescent="0.25">
      <c r="G146" s="7"/>
    </row>
    <row r="147" spans="7:7" ht="14.45" customHeight="1" x14ac:dyDescent="0.25"/>
  </sheetData>
  <mergeCells count="5">
    <mergeCell ref="H120:R122"/>
    <mergeCell ref="H109:P110"/>
    <mergeCell ref="H78:L78"/>
    <mergeCell ref="H112:O113"/>
    <mergeCell ref="H116:M116"/>
  </mergeCells>
  <pageMargins left="0.511811024" right="0.511811024" top="0.78740157499999996" bottom="0.78740157499999996" header="0.31496062000000002" footer="0.31496062000000002"/>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146"/>
  <sheetViews>
    <sheetView showGridLines="0" showRowColHeaders="0" zoomScale="85" zoomScaleNormal="85" workbookViewId="0">
      <selection activeCell="B9" sqref="B9"/>
    </sheetView>
  </sheetViews>
  <sheetFormatPr defaultColWidth="0" defaultRowHeight="14.45" customHeight="1" zeroHeight="1" x14ac:dyDescent="0.25"/>
  <cols>
    <col min="1" max="6" width="8.85546875" customWidth="1"/>
    <col min="7" max="7" width="29.28515625" customWidth="1"/>
    <col min="8" max="8" width="27.85546875" customWidth="1"/>
    <col min="9" max="10" width="17.28515625" customWidth="1"/>
    <col min="11" max="11" width="17.7109375" customWidth="1"/>
    <col min="12" max="12" width="12.28515625" customWidth="1"/>
    <col min="13" max="20" width="8.85546875" customWidth="1"/>
    <col min="21"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H18" s="3"/>
    </row>
    <row r="19" spans="6:16" ht="21" x14ac:dyDescent="0.35">
      <c r="F19" s="4"/>
      <c r="G19" s="16" t="s">
        <v>166</v>
      </c>
      <c r="H19" s="34" t="s">
        <v>178</v>
      </c>
      <c r="I19" s="34"/>
      <c r="J19" s="34"/>
      <c r="K19" s="34"/>
      <c r="L19" s="34"/>
      <c r="M19" s="34"/>
      <c r="N19" s="19"/>
      <c r="O19" s="19"/>
      <c r="P19" s="19"/>
    </row>
    <row r="20" spans="6:16" ht="15.75" x14ac:dyDescent="0.25">
      <c r="G20" s="16" t="s">
        <v>167</v>
      </c>
      <c r="H20" s="385" t="s">
        <v>1577</v>
      </c>
      <c r="I20" s="34"/>
      <c r="J20" s="34"/>
      <c r="K20" s="34"/>
      <c r="L20" s="34"/>
      <c r="M20" s="34"/>
      <c r="N20" s="19"/>
      <c r="O20" s="19"/>
      <c r="P20" s="19"/>
    </row>
    <row r="21" spans="6:16" ht="15.75" x14ac:dyDescent="0.25">
      <c r="G21" s="16" t="s">
        <v>168</v>
      </c>
      <c r="H21" s="34" t="s">
        <v>1620</v>
      </c>
      <c r="I21" s="34"/>
      <c r="J21" s="34"/>
      <c r="K21" s="34"/>
      <c r="L21" s="34"/>
      <c r="M21" s="34"/>
      <c r="N21" s="19"/>
      <c r="O21" s="19"/>
      <c r="P21" s="19"/>
    </row>
    <row r="22" spans="6:16" ht="15.75" x14ac:dyDescent="0.25">
      <c r="G22" s="16"/>
      <c r="H22" s="34"/>
      <c r="I22" s="34"/>
      <c r="J22" s="34"/>
      <c r="K22" s="34"/>
      <c r="L22" s="34"/>
      <c r="M22" s="34"/>
      <c r="N22" s="19"/>
      <c r="O22" s="19"/>
      <c r="P22" s="19"/>
    </row>
    <row r="23" spans="6:16" ht="15.75" x14ac:dyDescent="0.25">
      <c r="G23" s="16" t="s">
        <v>170</v>
      </c>
      <c r="H23" s="16" t="s">
        <v>179</v>
      </c>
      <c r="I23" s="34"/>
      <c r="J23" s="34"/>
      <c r="K23" s="34"/>
      <c r="L23" s="34"/>
      <c r="M23" s="34"/>
      <c r="N23" s="19"/>
      <c r="O23" s="19"/>
      <c r="P23" s="19"/>
    </row>
    <row r="24" spans="6:16" ht="15.75" x14ac:dyDescent="0.25">
      <c r="G24" s="16" t="s">
        <v>171</v>
      </c>
      <c r="H24" s="16" t="s">
        <v>180</v>
      </c>
      <c r="I24" s="34"/>
      <c r="J24" s="34"/>
      <c r="K24" s="34"/>
      <c r="L24" s="34"/>
      <c r="M24" s="34"/>
      <c r="N24" s="19"/>
      <c r="O24" s="19"/>
      <c r="P24" s="19"/>
    </row>
    <row r="25" spans="6:16" ht="16.899999999999999" customHeight="1" x14ac:dyDescent="0.25">
      <c r="G25" s="34"/>
      <c r="H25" s="95" t="s">
        <v>181</v>
      </c>
      <c r="I25" s="95" t="s">
        <v>182</v>
      </c>
      <c r="J25" s="95" t="s">
        <v>183</v>
      </c>
      <c r="K25" s="95" t="s">
        <v>184</v>
      </c>
      <c r="L25" s="95" t="s">
        <v>185</v>
      </c>
      <c r="M25" s="34"/>
      <c r="N25" s="19"/>
      <c r="O25" s="19"/>
      <c r="P25" s="19"/>
    </row>
    <row r="26" spans="6:16" ht="16.899999999999999" customHeight="1" x14ac:dyDescent="0.25">
      <c r="G26" s="34"/>
      <c r="H26" s="95" t="s">
        <v>193</v>
      </c>
      <c r="I26" s="95">
        <v>723</v>
      </c>
      <c r="J26" s="95">
        <v>634</v>
      </c>
      <c r="K26" s="95" t="s">
        <v>169</v>
      </c>
      <c r="L26" s="95">
        <v>1357</v>
      </c>
      <c r="M26" s="34"/>
      <c r="N26" s="19"/>
      <c r="O26" s="19"/>
      <c r="P26" s="19"/>
    </row>
    <row r="27" spans="6:16" ht="16.899999999999999" customHeight="1" x14ac:dyDescent="0.25">
      <c r="G27" s="34"/>
      <c r="H27" s="95" t="s">
        <v>195</v>
      </c>
      <c r="I27" s="95">
        <v>1115</v>
      </c>
      <c r="J27" s="95">
        <v>1905</v>
      </c>
      <c r="K27" s="95" t="s">
        <v>169</v>
      </c>
      <c r="L27" s="95">
        <v>3020</v>
      </c>
      <c r="M27" s="34"/>
      <c r="N27" s="19"/>
      <c r="O27" s="19"/>
      <c r="P27" s="19"/>
    </row>
    <row r="28" spans="6:16" ht="16.899999999999999" customHeight="1" x14ac:dyDescent="0.25">
      <c r="G28" s="34"/>
      <c r="H28" s="95" t="s">
        <v>192</v>
      </c>
      <c r="I28" s="95">
        <v>35</v>
      </c>
      <c r="J28" s="95">
        <v>134</v>
      </c>
      <c r="K28" s="95" t="s">
        <v>169</v>
      </c>
      <c r="L28" s="95">
        <v>169</v>
      </c>
      <c r="M28" s="34"/>
      <c r="N28" s="19"/>
      <c r="O28" s="19"/>
      <c r="P28" s="19"/>
    </row>
    <row r="29" spans="6:16" ht="16.899999999999999" customHeight="1" x14ac:dyDescent="0.25">
      <c r="G29" s="34"/>
      <c r="H29" s="95" t="s">
        <v>196</v>
      </c>
      <c r="I29" s="95">
        <v>308</v>
      </c>
      <c r="J29" s="95">
        <v>515</v>
      </c>
      <c r="K29" s="95">
        <v>1</v>
      </c>
      <c r="L29" s="95">
        <v>824</v>
      </c>
      <c r="M29" s="34"/>
      <c r="N29" s="19"/>
      <c r="O29" s="19"/>
      <c r="P29" s="19"/>
    </row>
    <row r="30" spans="6:16" ht="16.899999999999999" customHeight="1" x14ac:dyDescent="0.25">
      <c r="G30" s="34"/>
      <c r="H30" s="95" t="s">
        <v>188</v>
      </c>
      <c r="I30" s="95">
        <v>14</v>
      </c>
      <c r="J30" s="95">
        <v>53</v>
      </c>
      <c r="K30" s="95" t="s">
        <v>169</v>
      </c>
      <c r="L30" s="95">
        <v>67</v>
      </c>
      <c r="M30" s="34"/>
      <c r="N30" s="19"/>
      <c r="O30" s="19"/>
      <c r="P30" s="19"/>
    </row>
    <row r="31" spans="6:16" ht="16.899999999999999" customHeight="1" x14ac:dyDescent="0.25">
      <c r="G31" s="34"/>
      <c r="H31" s="95" t="s">
        <v>190</v>
      </c>
      <c r="I31" s="95">
        <v>113</v>
      </c>
      <c r="J31" s="95">
        <v>133</v>
      </c>
      <c r="K31" s="95" t="s">
        <v>169</v>
      </c>
      <c r="L31" s="95">
        <v>246</v>
      </c>
      <c r="M31" s="34"/>
      <c r="N31" s="19"/>
      <c r="O31" s="19"/>
      <c r="P31" s="19"/>
    </row>
    <row r="32" spans="6:16" ht="16.899999999999999" customHeight="1" x14ac:dyDescent="0.25">
      <c r="G32" s="34"/>
      <c r="H32" s="95" t="s">
        <v>201</v>
      </c>
      <c r="I32" s="95" t="s">
        <v>169</v>
      </c>
      <c r="J32" s="95" t="s">
        <v>169</v>
      </c>
      <c r="K32" s="95" t="s">
        <v>169</v>
      </c>
      <c r="L32" s="95">
        <v>0</v>
      </c>
      <c r="M32" s="34"/>
      <c r="N32" s="19"/>
      <c r="O32" s="19"/>
      <c r="P32" s="19"/>
    </row>
    <row r="33" spans="7:16" ht="16.899999999999999" customHeight="1" x14ac:dyDescent="0.25">
      <c r="G33" s="34"/>
      <c r="H33" s="95" t="s">
        <v>202</v>
      </c>
      <c r="I33" s="95" t="s">
        <v>169</v>
      </c>
      <c r="J33" s="95" t="s">
        <v>169</v>
      </c>
      <c r="K33" s="95" t="s">
        <v>169</v>
      </c>
      <c r="L33" s="95">
        <v>0</v>
      </c>
      <c r="M33" s="34"/>
      <c r="N33" s="19"/>
      <c r="O33" s="19"/>
      <c r="P33" s="19"/>
    </row>
    <row r="34" spans="7:16" ht="16.899999999999999" customHeight="1" x14ac:dyDescent="0.25">
      <c r="G34" s="34"/>
      <c r="H34" s="95" t="s">
        <v>187</v>
      </c>
      <c r="I34" s="95">
        <v>254</v>
      </c>
      <c r="J34" s="95">
        <v>163</v>
      </c>
      <c r="K34" s="95" t="s">
        <v>169</v>
      </c>
      <c r="L34" s="95">
        <v>417</v>
      </c>
      <c r="M34" s="34"/>
      <c r="N34" s="19"/>
      <c r="O34" s="19"/>
      <c r="P34" s="19"/>
    </row>
    <row r="35" spans="7:16" ht="16.899999999999999" customHeight="1" x14ac:dyDescent="0.25">
      <c r="G35" s="34"/>
      <c r="H35" s="95" t="s">
        <v>200</v>
      </c>
      <c r="I35" s="95">
        <v>12</v>
      </c>
      <c r="J35" s="95">
        <v>53</v>
      </c>
      <c r="K35" s="95" t="s">
        <v>169</v>
      </c>
      <c r="L35" s="95">
        <v>65</v>
      </c>
      <c r="M35" s="34"/>
      <c r="N35" s="19"/>
      <c r="O35" s="19"/>
      <c r="P35" s="19"/>
    </row>
    <row r="36" spans="7:16" ht="16.899999999999999" customHeight="1" x14ac:dyDescent="0.25">
      <c r="G36" s="34"/>
      <c r="H36" s="95" t="s">
        <v>186</v>
      </c>
      <c r="I36" s="95">
        <v>990</v>
      </c>
      <c r="J36" s="95">
        <v>1182</v>
      </c>
      <c r="K36" s="95" t="s">
        <v>169</v>
      </c>
      <c r="L36" s="95">
        <v>2172</v>
      </c>
      <c r="M36" s="34"/>
      <c r="N36" s="19"/>
      <c r="O36" s="19"/>
      <c r="P36" s="19"/>
    </row>
    <row r="37" spans="7:16" ht="16.899999999999999" customHeight="1" x14ac:dyDescent="0.25">
      <c r="G37" s="34"/>
      <c r="H37" s="95" t="s">
        <v>199</v>
      </c>
      <c r="I37" s="95">
        <v>11</v>
      </c>
      <c r="J37" s="95">
        <v>57</v>
      </c>
      <c r="K37" s="95" t="s">
        <v>169</v>
      </c>
      <c r="L37" s="95">
        <v>68</v>
      </c>
      <c r="M37" s="34"/>
      <c r="N37" s="19"/>
      <c r="O37" s="19"/>
      <c r="P37" s="19"/>
    </row>
    <row r="38" spans="7:16" ht="16.899999999999999" customHeight="1" x14ac:dyDescent="0.25">
      <c r="G38" s="34"/>
      <c r="H38" s="95" t="s">
        <v>189</v>
      </c>
      <c r="I38" s="95">
        <v>12</v>
      </c>
      <c r="J38" s="95">
        <v>38</v>
      </c>
      <c r="K38" s="95" t="s">
        <v>169</v>
      </c>
      <c r="L38" s="95">
        <v>50</v>
      </c>
      <c r="M38" s="34"/>
      <c r="N38" s="19"/>
      <c r="O38" s="19"/>
      <c r="P38" s="19"/>
    </row>
    <row r="39" spans="7:16" ht="16.899999999999999" customHeight="1" x14ac:dyDescent="0.25">
      <c r="G39" s="34"/>
      <c r="H39" s="95" t="s">
        <v>191</v>
      </c>
      <c r="I39" s="95">
        <v>32</v>
      </c>
      <c r="J39" s="95">
        <v>151</v>
      </c>
      <c r="K39" s="95" t="s">
        <v>169</v>
      </c>
      <c r="L39" s="95">
        <v>183</v>
      </c>
      <c r="M39" s="34"/>
      <c r="N39" s="19"/>
      <c r="O39" s="19"/>
      <c r="P39" s="19"/>
    </row>
    <row r="40" spans="7:16" ht="16.899999999999999" customHeight="1" x14ac:dyDescent="0.25">
      <c r="G40" s="34"/>
      <c r="H40" s="95" t="s">
        <v>198</v>
      </c>
      <c r="I40" s="95">
        <v>60</v>
      </c>
      <c r="J40" s="95">
        <v>61</v>
      </c>
      <c r="K40" s="95" t="s">
        <v>169</v>
      </c>
      <c r="L40" s="95">
        <v>121</v>
      </c>
      <c r="M40" s="34"/>
      <c r="N40" s="19"/>
      <c r="O40" s="19"/>
      <c r="P40" s="19"/>
    </row>
    <row r="41" spans="7:16" ht="16.899999999999999" customHeight="1" x14ac:dyDescent="0.25">
      <c r="G41" s="34"/>
      <c r="H41" s="95" t="s">
        <v>194</v>
      </c>
      <c r="I41" s="95">
        <v>4</v>
      </c>
      <c r="J41" s="95">
        <v>23</v>
      </c>
      <c r="K41" s="95" t="s">
        <v>169</v>
      </c>
      <c r="L41" s="95">
        <v>27</v>
      </c>
      <c r="M41" s="34"/>
      <c r="N41" s="19"/>
      <c r="O41" s="19"/>
      <c r="P41" s="19"/>
    </row>
    <row r="42" spans="7:16" ht="16.899999999999999" customHeight="1" x14ac:dyDescent="0.25">
      <c r="G42" s="34"/>
      <c r="H42" s="95" t="s">
        <v>197</v>
      </c>
      <c r="I42" s="95" t="s">
        <v>169</v>
      </c>
      <c r="J42" s="95" t="s">
        <v>169</v>
      </c>
      <c r="K42" s="95" t="s">
        <v>169</v>
      </c>
      <c r="L42" s="95">
        <v>0</v>
      </c>
      <c r="M42" s="34"/>
      <c r="N42" s="19"/>
      <c r="O42" s="19"/>
      <c r="P42" s="19"/>
    </row>
    <row r="43" spans="7:16" ht="16.899999999999999" customHeight="1" x14ac:dyDescent="0.25">
      <c r="G43" s="34"/>
      <c r="H43" s="95" t="s">
        <v>185</v>
      </c>
      <c r="I43" s="95">
        <v>3683</v>
      </c>
      <c r="J43" s="95">
        <v>5102</v>
      </c>
      <c r="K43" s="95">
        <v>1</v>
      </c>
      <c r="L43" s="95">
        <v>8786</v>
      </c>
      <c r="M43" s="34"/>
      <c r="N43" s="19"/>
      <c r="O43" s="19"/>
      <c r="P43" s="19"/>
    </row>
    <row r="44" spans="7:16" ht="15.75" x14ac:dyDescent="0.25">
      <c r="G44" s="34" t="s">
        <v>169</v>
      </c>
      <c r="H44" s="34"/>
      <c r="I44" s="34"/>
      <c r="J44" s="34"/>
      <c r="K44" s="34"/>
      <c r="L44" s="34"/>
      <c r="M44" s="34"/>
      <c r="N44" s="19"/>
      <c r="O44" s="19"/>
      <c r="P44" s="19"/>
    </row>
    <row r="45" spans="7:16" ht="15.75" x14ac:dyDescent="0.25">
      <c r="G45" s="16" t="s">
        <v>170</v>
      </c>
      <c r="H45" s="16" t="s">
        <v>203</v>
      </c>
      <c r="I45" s="34"/>
      <c r="J45" s="34"/>
      <c r="K45" s="34"/>
      <c r="L45" s="34"/>
      <c r="M45" s="34"/>
      <c r="N45" s="19"/>
      <c r="O45" s="19"/>
      <c r="P45" s="19"/>
    </row>
    <row r="46" spans="7:16" ht="15.75" x14ac:dyDescent="0.25">
      <c r="G46" s="16" t="s">
        <v>171</v>
      </c>
      <c r="H46" s="16" t="s">
        <v>180</v>
      </c>
      <c r="I46" s="34"/>
      <c r="J46" s="34"/>
      <c r="K46" s="34"/>
      <c r="L46" s="34"/>
      <c r="M46" s="34"/>
      <c r="N46" s="19"/>
      <c r="O46" s="19"/>
      <c r="P46" s="19"/>
    </row>
    <row r="47" spans="7:16" ht="33" customHeight="1" x14ac:dyDescent="0.25">
      <c r="G47" s="34"/>
      <c r="H47" s="73" t="s">
        <v>204</v>
      </c>
      <c r="I47" s="73" t="s">
        <v>205</v>
      </c>
      <c r="J47" s="73" t="s">
        <v>206</v>
      </c>
      <c r="K47" s="73" t="s">
        <v>185</v>
      </c>
      <c r="L47" s="34"/>
      <c r="M47" s="34"/>
      <c r="N47" s="19"/>
      <c r="O47" s="19"/>
      <c r="P47" s="19"/>
    </row>
    <row r="48" spans="7:16" ht="19.899999999999999" customHeight="1" x14ac:dyDescent="0.25">
      <c r="G48" s="34"/>
      <c r="H48" s="87" t="s">
        <v>207</v>
      </c>
      <c r="I48" s="95">
        <v>50</v>
      </c>
      <c r="J48" s="95">
        <v>3633</v>
      </c>
      <c r="K48" s="95">
        <v>3683</v>
      </c>
      <c r="L48" s="34"/>
      <c r="M48" s="34"/>
      <c r="N48" s="19"/>
      <c r="O48" s="19"/>
      <c r="P48" s="19"/>
    </row>
    <row r="49" spans="7:16" ht="19.899999999999999" customHeight="1" x14ac:dyDescent="0.25">
      <c r="G49" s="34"/>
      <c r="H49" s="87" t="s">
        <v>208</v>
      </c>
      <c r="I49" s="95">
        <v>74</v>
      </c>
      <c r="J49" s="95">
        <v>5028</v>
      </c>
      <c r="K49" s="95">
        <v>5102</v>
      </c>
      <c r="L49" s="34"/>
      <c r="M49" s="34"/>
      <c r="N49" s="19"/>
      <c r="O49" s="19"/>
      <c r="P49" s="19"/>
    </row>
    <row r="50" spans="7:16" ht="19.899999999999999" customHeight="1" x14ac:dyDescent="0.25">
      <c r="G50" s="34"/>
      <c r="H50" s="87" t="s">
        <v>184</v>
      </c>
      <c r="I50" s="95" t="s">
        <v>169</v>
      </c>
      <c r="J50" s="95">
        <v>1</v>
      </c>
      <c r="K50" s="95">
        <v>1</v>
      </c>
      <c r="L50" s="34"/>
      <c r="M50" s="34"/>
      <c r="N50" s="19"/>
      <c r="O50" s="19"/>
      <c r="P50" s="19"/>
    </row>
    <row r="51" spans="7:16" ht="19.899999999999999" customHeight="1" x14ac:dyDescent="0.25">
      <c r="G51" s="34"/>
      <c r="H51" s="87" t="s">
        <v>185</v>
      </c>
      <c r="I51" s="95">
        <v>124</v>
      </c>
      <c r="J51" s="95">
        <v>8662</v>
      </c>
      <c r="K51" s="95">
        <v>8786</v>
      </c>
      <c r="L51" s="34"/>
      <c r="M51" s="34"/>
      <c r="N51" s="19"/>
      <c r="O51" s="19"/>
      <c r="P51" s="19"/>
    </row>
    <row r="52" spans="7:16" ht="15.75" x14ac:dyDescent="0.25">
      <c r="G52" s="34" t="s">
        <v>169</v>
      </c>
      <c r="H52" s="34"/>
      <c r="I52" s="34"/>
      <c r="J52" s="34"/>
      <c r="K52" s="34"/>
      <c r="L52" s="34"/>
      <c r="M52" s="34"/>
      <c r="N52" s="19"/>
      <c r="O52" s="19"/>
      <c r="P52" s="19"/>
    </row>
    <row r="53" spans="7:16" ht="15.75" x14ac:dyDescent="0.25">
      <c r="G53" s="16" t="s">
        <v>170</v>
      </c>
      <c r="H53" s="16" t="s">
        <v>209</v>
      </c>
      <c r="I53" s="34"/>
      <c r="J53" s="34"/>
      <c r="K53" s="34"/>
      <c r="L53" s="34"/>
      <c r="M53" s="34"/>
      <c r="N53" s="19"/>
      <c r="O53" s="19"/>
      <c r="P53" s="19"/>
    </row>
    <row r="54" spans="7:16" ht="15.75" x14ac:dyDescent="0.25">
      <c r="G54" s="16" t="s">
        <v>171</v>
      </c>
      <c r="H54" s="16" t="s">
        <v>180</v>
      </c>
      <c r="I54" s="34"/>
      <c r="J54" s="34"/>
      <c r="K54" s="34"/>
      <c r="L54" s="34"/>
      <c r="M54" s="34"/>
      <c r="N54" s="19"/>
      <c r="O54" s="19"/>
      <c r="P54" s="19"/>
    </row>
    <row r="55" spans="7:16" ht="21" customHeight="1" x14ac:dyDescent="0.25">
      <c r="G55" s="34"/>
      <c r="H55" s="87" t="s">
        <v>181</v>
      </c>
      <c r="I55" s="87" t="s">
        <v>210</v>
      </c>
      <c r="J55" s="87" t="s">
        <v>211</v>
      </c>
      <c r="K55" s="87" t="s">
        <v>185</v>
      </c>
      <c r="L55" s="34"/>
      <c r="M55" s="34"/>
      <c r="N55" s="19"/>
      <c r="O55" s="19"/>
      <c r="P55" s="19"/>
    </row>
    <row r="56" spans="7:16" ht="21" customHeight="1" x14ac:dyDescent="0.25">
      <c r="G56" s="34"/>
      <c r="H56" s="87" t="s">
        <v>193</v>
      </c>
      <c r="I56" s="95">
        <v>1353</v>
      </c>
      <c r="J56" s="95">
        <v>4</v>
      </c>
      <c r="K56" s="95">
        <v>1357</v>
      </c>
      <c r="L56" s="34"/>
      <c r="M56" s="34"/>
      <c r="N56" s="19"/>
      <c r="O56" s="19"/>
      <c r="P56" s="19"/>
    </row>
    <row r="57" spans="7:16" ht="21" customHeight="1" x14ac:dyDescent="0.25">
      <c r="G57" s="34"/>
      <c r="H57" s="87" t="s">
        <v>195</v>
      </c>
      <c r="I57" s="95">
        <v>3002</v>
      </c>
      <c r="J57" s="95">
        <v>18</v>
      </c>
      <c r="K57" s="95">
        <v>3020</v>
      </c>
      <c r="L57" s="34"/>
      <c r="M57" s="34"/>
      <c r="N57" s="19"/>
      <c r="O57" s="19"/>
      <c r="P57" s="19"/>
    </row>
    <row r="58" spans="7:16" ht="21" customHeight="1" x14ac:dyDescent="0.25">
      <c r="G58" s="34"/>
      <c r="H58" s="87" t="s">
        <v>192</v>
      </c>
      <c r="I58" s="95">
        <v>165</v>
      </c>
      <c r="J58" s="95">
        <v>4</v>
      </c>
      <c r="K58" s="95">
        <v>169</v>
      </c>
      <c r="L58" s="34"/>
      <c r="M58" s="34"/>
      <c r="N58" s="19"/>
      <c r="O58" s="19"/>
      <c r="P58" s="19"/>
    </row>
    <row r="59" spans="7:16" ht="21" customHeight="1" x14ac:dyDescent="0.25">
      <c r="G59" s="34"/>
      <c r="H59" s="87" t="s">
        <v>196</v>
      </c>
      <c r="I59" s="95">
        <v>740</v>
      </c>
      <c r="J59" s="95">
        <v>84</v>
      </c>
      <c r="K59" s="95">
        <v>824</v>
      </c>
      <c r="L59" s="34"/>
      <c r="M59" s="34"/>
      <c r="N59" s="19"/>
      <c r="O59" s="19"/>
      <c r="P59" s="19"/>
    </row>
    <row r="60" spans="7:16" ht="21" customHeight="1" x14ac:dyDescent="0.25">
      <c r="G60" s="34"/>
      <c r="H60" s="87" t="s">
        <v>188</v>
      </c>
      <c r="I60" s="95">
        <v>67</v>
      </c>
      <c r="J60" s="95" t="s">
        <v>169</v>
      </c>
      <c r="K60" s="95">
        <v>67</v>
      </c>
      <c r="L60" s="34"/>
      <c r="M60" s="34"/>
      <c r="N60" s="19"/>
      <c r="O60" s="19"/>
      <c r="P60" s="19"/>
    </row>
    <row r="61" spans="7:16" ht="21" customHeight="1" x14ac:dyDescent="0.25">
      <c r="G61" s="34"/>
      <c r="H61" s="87" t="s">
        <v>190</v>
      </c>
      <c r="I61" s="95">
        <v>246</v>
      </c>
      <c r="J61" s="95" t="s">
        <v>169</v>
      </c>
      <c r="K61" s="95">
        <v>246</v>
      </c>
      <c r="L61" s="34"/>
      <c r="M61" s="34"/>
      <c r="N61" s="19"/>
      <c r="O61" s="19"/>
      <c r="P61" s="19"/>
    </row>
    <row r="62" spans="7:16" ht="21" customHeight="1" x14ac:dyDescent="0.25">
      <c r="G62" s="34"/>
      <c r="H62" s="87" t="s">
        <v>201</v>
      </c>
      <c r="I62" s="95" t="s">
        <v>169</v>
      </c>
      <c r="J62" s="95" t="s">
        <v>169</v>
      </c>
      <c r="K62" s="95">
        <v>0</v>
      </c>
      <c r="L62" s="34"/>
      <c r="M62" s="34"/>
      <c r="N62" s="19"/>
      <c r="O62" s="19"/>
      <c r="P62" s="19"/>
    </row>
    <row r="63" spans="7:16" ht="21" customHeight="1" x14ac:dyDescent="0.25">
      <c r="G63" s="34"/>
      <c r="H63" s="87" t="s">
        <v>202</v>
      </c>
      <c r="I63" s="95" t="s">
        <v>169</v>
      </c>
      <c r="J63" s="95" t="s">
        <v>169</v>
      </c>
      <c r="K63" s="95">
        <v>0</v>
      </c>
      <c r="L63" s="34"/>
      <c r="M63" s="34"/>
      <c r="N63" s="19"/>
      <c r="O63" s="19"/>
      <c r="P63" s="19"/>
    </row>
    <row r="64" spans="7:16" ht="21" customHeight="1" x14ac:dyDescent="0.25">
      <c r="G64" s="34"/>
      <c r="H64" s="87" t="s">
        <v>187</v>
      </c>
      <c r="I64" s="95">
        <v>417</v>
      </c>
      <c r="J64" s="95" t="s">
        <v>169</v>
      </c>
      <c r="K64" s="95">
        <v>417</v>
      </c>
      <c r="L64" s="34"/>
      <c r="M64" s="34"/>
      <c r="N64" s="19"/>
      <c r="O64" s="19"/>
      <c r="P64" s="19"/>
    </row>
    <row r="65" spans="7:16" ht="21" customHeight="1" x14ac:dyDescent="0.25">
      <c r="G65" s="34"/>
      <c r="H65" s="87" t="s">
        <v>200</v>
      </c>
      <c r="I65" s="95">
        <v>65</v>
      </c>
      <c r="J65" s="95" t="s">
        <v>169</v>
      </c>
      <c r="K65" s="95">
        <v>65</v>
      </c>
      <c r="L65" s="34"/>
      <c r="M65" s="34"/>
      <c r="N65" s="19"/>
      <c r="O65" s="19"/>
      <c r="P65" s="19"/>
    </row>
    <row r="66" spans="7:16" ht="21" customHeight="1" x14ac:dyDescent="0.25">
      <c r="G66" s="34"/>
      <c r="H66" s="87" t="s">
        <v>186</v>
      </c>
      <c r="I66" s="95">
        <v>2159</v>
      </c>
      <c r="J66" s="95">
        <v>13</v>
      </c>
      <c r="K66" s="95">
        <v>2172</v>
      </c>
      <c r="L66" s="34"/>
      <c r="M66" s="34"/>
      <c r="N66" s="19"/>
      <c r="O66" s="19"/>
      <c r="P66" s="19"/>
    </row>
    <row r="67" spans="7:16" ht="21" customHeight="1" x14ac:dyDescent="0.25">
      <c r="G67" s="34"/>
      <c r="H67" s="87" t="s">
        <v>199</v>
      </c>
      <c r="I67" s="95">
        <v>68</v>
      </c>
      <c r="J67" s="95" t="s">
        <v>169</v>
      </c>
      <c r="K67" s="95">
        <v>68</v>
      </c>
      <c r="L67" s="34"/>
      <c r="M67" s="34"/>
      <c r="N67" s="19"/>
      <c r="O67" s="19"/>
      <c r="P67" s="19"/>
    </row>
    <row r="68" spans="7:16" ht="21" customHeight="1" x14ac:dyDescent="0.25">
      <c r="G68" s="34"/>
      <c r="H68" s="87" t="s">
        <v>189</v>
      </c>
      <c r="I68" s="95">
        <v>50</v>
      </c>
      <c r="J68" s="95" t="s">
        <v>169</v>
      </c>
      <c r="K68" s="95">
        <v>50</v>
      </c>
      <c r="L68" s="34"/>
      <c r="M68" s="34"/>
      <c r="N68" s="19"/>
      <c r="O68" s="19"/>
      <c r="P68" s="19"/>
    </row>
    <row r="69" spans="7:16" ht="21" customHeight="1" x14ac:dyDescent="0.25">
      <c r="G69" s="34"/>
      <c r="H69" s="87" t="s">
        <v>191</v>
      </c>
      <c r="I69" s="95">
        <v>182</v>
      </c>
      <c r="J69" s="95">
        <v>1</v>
      </c>
      <c r="K69" s="95">
        <v>183</v>
      </c>
      <c r="L69" s="34"/>
      <c r="M69" s="34"/>
      <c r="N69" s="19"/>
      <c r="O69" s="19"/>
      <c r="P69" s="19"/>
    </row>
    <row r="70" spans="7:16" ht="21" customHeight="1" x14ac:dyDescent="0.25">
      <c r="G70" s="34"/>
      <c r="H70" s="87" t="s">
        <v>198</v>
      </c>
      <c r="I70" s="95">
        <v>121</v>
      </c>
      <c r="J70" s="95" t="s">
        <v>169</v>
      </c>
      <c r="K70" s="95">
        <v>121</v>
      </c>
      <c r="L70" s="34"/>
      <c r="M70" s="34"/>
      <c r="N70" s="19"/>
      <c r="O70" s="19"/>
      <c r="P70" s="19"/>
    </row>
    <row r="71" spans="7:16" ht="21" customHeight="1" x14ac:dyDescent="0.25">
      <c r="G71" s="34"/>
      <c r="H71" s="87" t="s">
        <v>194</v>
      </c>
      <c r="I71" s="95">
        <v>27</v>
      </c>
      <c r="J71" s="95" t="s">
        <v>169</v>
      </c>
      <c r="K71" s="95">
        <v>27</v>
      </c>
      <c r="L71" s="34"/>
      <c r="M71" s="34"/>
      <c r="N71" s="19"/>
      <c r="O71" s="19"/>
      <c r="P71" s="19"/>
    </row>
    <row r="72" spans="7:16" ht="21" customHeight="1" x14ac:dyDescent="0.25">
      <c r="G72" s="34"/>
      <c r="H72" s="87" t="s">
        <v>197</v>
      </c>
      <c r="I72" s="95" t="s">
        <v>169</v>
      </c>
      <c r="J72" s="95" t="s">
        <v>169</v>
      </c>
      <c r="K72" s="95">
        <v>0</v>
      </c>
      <c r="L72" s="34"/>
      <c r="M72" s="34"/>
      <c r="N72" s="19"/>
      <c r="O72" s="19"/>
      <c r="P72" s="19"/>
    </row>
    <row r="73" spans="7:16" ht="21" customHeight="1" x14ac:dyDescent="0.25">
      <c r="G73" s="34"/>
      <c r="H73" s="87" t="s">
        <v>185</v>
      </c>
      <c r="I73" s="95">
        <v>8662</v>
      </c>
      <c r="J73" s="95">
        <v>124</v>
      </c>
      <c r="K73" s="95">
        <v>8786</v>
      </c>
      <c r="L73" s="34"/>
      <c r="M73" s="34"/>
      <c r="N73" s="19"/>
      <c r="O73" s="19"/>
      <c r="P73" s="19"/>
    </row>
    <row r="74" spans="7:16" ht="15.75" x14ac:dyDescent="0.25">
      <c r="G74" s="34" t="s">
        <v>169</v>
      </c>
      <c r="H74" s="34"/>
      <c r="I74" s="34"/>
      <c r="J74" s="34"/>
      <c r="K74" s="34"/>
      <c r="L74" s="34"/>
      <c r="M74" s="34"/>
      <c r="N74" s="19"/>
      <c r="O74" s="19"/>
      <c r="P74" s="19"/>
    </row>
    <row r="75" spans="7:16" ht="15.75" x14ac:dyDescent="0.25">
      <c r="G75" s="16" t="s">
        <v>170</v>
      </c>
      <c r="H75" s="16" t="s">
        <v>212</v>
      </c>
      <c r="I75" s="34"/>
      <c r="J75" s="34"/>
      <c r="K75" s="34"/>
      <c r="L75" s="34"/>
      <c r="M75" s="34"/>
      <c r="N75" s="19"/>
      <c r="O75" s="19"/>
      <c r="P75" s="19"/>
    </row>
    <row r="76" spans="7:16" ht="15.75" x14ac:dyDescent="0.25">
      <c r="G76" s="16" t="s">
        <v>172</v>
      </c>
      <c r="H76" s="16" t="s">
        <v>180</v>
      </c>
      <c r="I76" s="34"/>
      <c r="J76" s="34"/>
      <c r="K76" s="34"/>
      <c r="L76" s="34"/>
      <c r="M76" s="34"/>
      <c r="N76" s="19"/>
      <c r="O76" s="19"/>
      <c r="P76" s="19"/>
    </row>
    <row r="77" spans="7:16" ht="15.75" x14ac:dyDescent="0.25">
      <c r="G77" s="36" t="s">
        <v>173</v>
      </c>
      <c r="H77" s="34" t="s">
        <v>228</v>
      </c>
      <c r="I77" s="38"/>
      <c r="J77" s="38"/>
      <c r="K77" s="38"/>
      <c r="L77" s="38"/>
      <c r="M77" s="34"/>
      <c r="N77" s="19"/>
      <c r="O77" s="19"/>
      <c r="P77" s="19"/>
    </row>
    <row r="78" spans="7:16" ht="77.45" customHeight="1" x14ac:dyDescent="0.25">
      <c r="G78" s="36" t="s">
        <v>174</v>
      </c>
      <c r="H78" s="406" t="s">
        <v>214</v>
      </c>
      <c r="I78" s="406"/>
      <c r="J78" s="406"/>
      <c r="K78" s="406"/>
      <c r="L78" s="406"/>
      <c r="M78" s="34"/>
      <c r="N78" s="42"/>
      <c r="O78" s="19"/>
      <c r="P78" s="19"/>
    </row>
    <row r="79" spans="7:16" ht="27" customHeight="1" x14ac:dyDescent="0.25">
      <c r="G79" s="16" t="s">
        <v>170</v>
      </c>
      <c r="H79" s="16" t="s">
        <v>215</v>
      </c>
      <c r="I79" s="34"/>
      <c r="J79" s="34"/>
      <c r="K79" s="34"/>
      <c r="L79" s="34"/>
      <c r="M79" s="34"/>
      <c r="N79" s="19"/>
      <c r="O79" s="19"/>
      <c r="P79" s="19"/>
    </row>
    <row r="80" spans="7:16" ht="15.75" x14ac:dyDescent="0.25">
      <c r="G80" s="16" t="s">
        <v>171</v>
      </c>
      <c r="H80" s="16" t="s">
        <v>180</v>
      </c>
      <c r="I80" s="34"/>
      <c r="J80" s="34"/>
      <c r="K80" s="34"/>
      <c r="L80" s="34"/>
      <c r="M80" s="34"/>
      <c r="N80" s="19"/>
      <c r="O80" s="19"/>
      <c r="P80" s="19"/>
    </row>
    <row r="81" spans="7:16" ht="31.9" customHeight="1" x14ac:dyDescent="0.25">
      <c r="G81" s="34"/>
      <c r="H81" s="73" t="s">
        <v>216</v>
      </c>
      <c r="I81" s="73" t="s">
        <v>217</v>
      </c>
      <c r="J81" s="73" t="s">
        <v>218</v>
      </c>
      <c r="K81" s="73" t="s">
        <v>185</v>
      </c>
      <c r="L81" s="34"/>
      <c r="M81" s="34"/>
      <c r="N81" s="19"/>
      <c r="O81" s="19"/>
      <c r="P81" s="19"/>
    </row>
    <row r="82" spans="7:16" ht="21" customHeight="1" x14ac:dyDescent="0.25">
      <c r="G82" s="34"/>
      <c r="H82" s="87" t="s">
        <v>207</v>
      </c>
      <c r="I82" s="95">
        <v>3683</v>
      </c>
      <c r="J82" s="95">
        <v>0</v>
      </c>
      <c r="K82" s="95">
        <v>3683</v>
      </c>
      <c r="L82" s="34"/>
      <c r="M82" s="34"/>
      <c r="N82" s="19"/>
      <c r="O82" s="19"/>
      <c r="P82" s="19"/>
    </row>
    <row r="83" spans="7:16" ht="21" customHeight="1" x14ac:dyDescent="0.25">
      <c r="G83" s="34"/>
      <c r="H83" s="87" t="s">
        <v>208</v>
      </c>
      <c r="I83" s="95">
        <v>5102</v>
      </c>
      <c r="J83" s="95" t="s">
        <v>169</v>
      </c>
      <c r="K83" s="95">
        <v>5102</v>
      </c>
      <c r="L83" s="34"/>
      <c r="M83" s="34"/>
      <c r="N83" s="19"/>
      <c r="O83" s="19"/>
      <c r="P83" s="19"/>
    </row>
    <row r="84" spans="7:16" ht="21" customHeight="1" x14ac:dyDescent="0.25">
      <c r="G84" s="34"/>
      <c r="H84" s="87" t="s">
        <v>184</v>
      </c>
      <c r="I84" s="95">
        <v>1</v>
      </c>
      <c r="J84" s="95" t="s">
        <v>169</v>
      </c>
      <c r="K84" s="95">
        <v>1</v>
      </c>
      <c r="L84" s="34"/>
      <c r="M84" s="34"/>
      <c r="N84" s="19"/>
      <c r="O84" s="19"/>
      <c r="P84" s="19"/>
    </row>
    <row r="85" spans="7:16" ht="21" customHeight="1" x14ac:dyDescent="0.25">
      <c r="G85" s="34"/>
      <c r="H85" s="87" t="s">
        <v>185</v>
      </c>
      <c r="I85" s="95">
        <v>8786</v>
      </c>
      <c r="J85" s="95">
        <v>0</v>
      </c>
      <c r="K85" s="95">
        <v>8786</v>
      </c>
      <c r="L85" s="34"/>
      <c r="M85" s="34"/>
      <c r="N85" s="19"/>
      <c r="O85" s="19"/>
      <c r="P85" s="19"/>
    </row>
    <row r="86" spans="7:16" ht="15.75" x14ac:dyDescent="0.25">
      <c r="G86" s="34" t="s">
        <v>169</v>
      </c>
      <c r="H86" s="34"/>
      <c r="I86" s="34"/>
      <c r="J86" s="34"/>
      <c r="K86" s="34"/>
      <c r="L86" s="34"/>
      <c r="M86" s="34"/>
      <c r="N86" s="19"/>
      <c r="O86" s="19"/>
      <c r="P86" s="19"/>
    </row>
    <row r="87" spans="7:16" ht="15.75" x14ac:dyDescent="0.25">
      <c r="G87" s="16" t="s">
        <v>170</v>
      </c>
      <c r="H87" s="16" t="s">
        <v>219</v>
      </c>
      <c r="I87" s="34"/>
      <c r="J87" s="34"/>
      <c r="K87" s="34"/>
      <c r="L87" s="34"/>
      <c r="M87" s="34"/>
      <c r="N87" s="19"/>
      <c r="O87" s="19"/>
      <c r="P87" s="19"/>
    </row>
    <row r="88" spans="7:16" ht="15.75" x14ac:dyDescent="0.25">
      <c r="G88" s="16" t="s">
        <v>171</v>
      </c>
      <c r="H88" s="16" t="s">
        <v>180</v>
      </c>
      <c r="I88" s="34"/>
      <c r="J88" s="34"/>
      <c r="K88" s="34"/>
      <c r="L88" s="34"/>
      <c r="M88" s="34"/>
      <c r="N88" s="19"/>
      <c r="O88" s="19"/>
      <c r="P88" s="19"/>
    </row>
    <row r="89" spans="7:16" ht="31.9" customHeight="1" x14ac:dyDescent="0.25">
      <c r="G89" s="34"/>
      <c r="H89" s="73" t="s">
        <v>181</v>
      </c>
      <c r="I89" s="73" t="s">
        <v>220</v>
      </c>
      <c r="J89" s="73" t="s">
        <v>218</v>
      </c>
      <c r="K89" s="73" t="s">
        <v>185</v>
      </c>
      <c r="L89" s="34"/>
      <c r="M89" s="34"/>
      <c r="N89" s="19"/>
      <c r="O89" s="19"/>
      <c r="P89" s="19"/>
    </row>
    <row r="90" spans="7:16" ht="17.45" customHeight="1" x14ac:dyDescent="0.25">
      <c r="G90" s="34"/>
      <c r="H90" s="87" t="s">
        <v>193</v>
      </c>
      <c r="I90" s="95">
        <v>1357</v>
      </c>
      <c r="J90" s="95" t="s">
        <v>169</v>
      </c>
      <c r="K90" s="95">
        <v>1357</v>
      </c>
      <c r="L90" s="34"/>
      <c r="M90" s="34"/>
      <c r="N90" s="19"/>
      <c r="O90" s="19"/>
      <c r="P90" s="19"/>
    </row>
    <row r="91" spans="7:16" ht="17.45" customHeight="1" x14ac:dyDescent="0.25">
      <c r="G91" s="34"/>
      <c r="H91" s="87" t="s">
        <v>195</v>
      </c>
      <c r="I91" s="95">
        <v>3020</v>
      </c>
      <c r="J91" s="95" t="s">
        <v>169</v>
      </c>
      <c r="K91" s="95">
        <v>3020</v>
      </c>
      <c r="L91" s="34"/>
      <c r="M91" s="34"/>
      <c r="N91" s="19"/>
      <c r="O91" s="19"/>
      <c r="P91" s="19"/>
    </row>
    <row r="92" spans="7:16" ht="17.45" customHeight="1" x14ac:dyDescent="0.25">
      <c r="G92" s="34"/>
      <c r="H92" s="87" t="s">
        <v>192</v>
      </c>
      <c r="I92" s="95">
        <v>169</v>
      </c>
      <c r="J92" s="95" t="s">
        <v>169</v>
      </c>
      <c r="K92" s="95">
        <v>169</v>
      </c>
      <c r="L92" s="34"/>
      <c r="M92" s="34"/>
      <c r="N92" s="19"/>
      <c r="O92" s="19"/>
      <c r="P92" s="19"/>
    </row>
    <row r="93" spans="7:16" ht="17.45" customHeight="1" x14ac:dyDescent="0.25">
      <c r="G93" s="34"/>
      <c r="H93" s="87" t="s">
        <v>196</v>
      </c>
      <c r="I93" s="95">
        <v>824</v>
      </c>
      <c r="J93" s="95" t="s">
        <v>169</v>
      </c>
      <c r="K93" s="95">
        <v>824</v>
      </c>
      <c r="L93" s="34"/>
      <c r="M93" s="34"/>
      <c r="N93" s="19"/>
      <c r="O93" s="19"/>
      <c r="P93" s="19"/>
    </row>
    <row r="94" spans="7:16" ht="17.45" customHeight="1" x14ac:dyDescent="0.25">
      <c r="G94" s="34"/>
      <c r="H94" s="87" t="s">
        <v>188</v>
      </c>
      <c r="I94" s="95">
        <v>67</v>
      </c>
      <c r="J94" s="95" t="s">
        <v>169</v>
      </c>
      <c r="K94" s="95">
        <v>67</v>
      </c>
      <c r="L94" s="34"/>
      <c r="M94" s="34"/>
      <c r="N94" s="19"/>
      <c r="O94" s="19"/>
      <c r="P94" s="19"/>
    </row>
    <row r="95" spans="7:16" ht="17.45" customHeight="1" x14ac:dyDescent="0.25">
      <c r="G95" s="34"/>
      <c r="H95" s="87" t="s">
        <v>190</v>
      </c>
      <c r="I95" s="95">
        <v>246</v>
      </c>
      <c r="J95" s="95" t="s">
        <v>169</v>
      </c>
      <c r="K95" s="95">
        <v>246</v>
      </c>
      <c r="L95" s="34"/>
      <c r="M95" s="34"/>
      <c r="N95" s="19"/>
      <c r="O95" s="19"/>
      <c r="P95" s="19"/>
    </row>
    <row r="96" spans="7:16" ht="17.45" customHeight="1" x14ac:dyDescent="0.25">
      <c r="G96" s="34"/>
      <c r="H96" s="87" t="s">
        <v>201</v>
      </c>
      <c r="I96" s="95" t="s">
        <v>169</v>
      </c>
      <c r="J96" s="95" t="s">
        <v>169</v>
      </c>
      <c r="K96" s="95">
        <v>0</v>
      </c>
      <c r="L96" s="34"/>
      <c r="M96" s="34"/>
      <c r="N96" s="19"/>
      <c r="O96" s="19"/>
      <c r="P96" s="19"/>
    </row>
    <row r="97" spans="7:22" ht="17.45" customHeight="1" x14ac:dyDescent="0.25">
      <c r="G97" s="34"/>
      <c r="H97" s="87" t="s">
        <v>202</v>
      </c>
      <c r="I97" s="95" t="s">
        <v>169</v>
      </c>
      <c r="J97" s="95" t="s">
        <v>169</v>
      </c>
      <c r="K97" s="95">
        <v>0</v>
      </c>
      <c r="L97" s="34"/>
      <c r="M97" s="34"/>
      <c r="N97" s="19"/>
      <c r="O97" s="19"/>
      <c r="P97" s="19"/>
    </row>
    <row r="98" spans="7:22" ht="17.45" customHeight="1" x14ac:dyDescent="0.25">
      <c r="G98" s="34"/>
      <c r="H98" s="87" t="s">
        <v>187</v>
      </c>
      <c r="I98" s="95">
        <v>417</v>
      </c>
      <c r="J98" s="95" t="s">
        <v>169</v>
      </c>
      <c r="K98" s="95">
        <v>417</v>
      </c>
      <c r="L98" s="34"/>
      <c r="M98" s="34"/>
      <c r="N98" s="19"/>
      <c r="O98" s="19"/>
      <c r="P98" s="19"/>
    </row>
    <row r="99" spans="7:22" ht="17.45" customHeight="1" x14ac:dyDescent="0.25">
      <c r="G99" s="34"/>
      <c r="H99" s="87" t="s">
        <v>200</v>
      </c>
      <c r="I99" s="95">
        <v>65</v>
      </c>
      <c r="J99" s="95" t="s">
        <v>169</v>
      </c>
      <c r="K99" s="95">
        <v>65</v>
      </c>
      <c r="L99" s="34"/>
      <c r="M99" s="34"/>
      <c r="N99" s="19"/>
      <c r="O99" s="19"/>
      <c r="P99" s="19"/>
    </row>
    <row r="100" spans="7:22" ht="17.45" customHeight="1" x14ac:dyDescent="0.25">
      <c r="G100" s="34"/>
      <c r="H100" s="87" t="s">
        <v>186</v>
      </c>
      <c r="I100" s="95">
        <v>2172</v>
      </c>
      <c r="J100" s="95" t="s">
        <v>169</v>
      </c>
      <c r="K100" s="95">
        <v>2172</v>
      </c>
      <c r="L100" s="34"/>
      <c r="M100" s="34"/>
      <c r="N100" s="19"/>
      <c r="O100" s="19"/>
      <c r="P100" s="19"/>
    </row>
    <row r="101" spans="7:22" ht="17.45" customHeight="1" x14ac:dyDescent="0.25">
      <c r="G101" s="34"/>
      <c r="H101" s="87" t="s">
        <v>199</v>
      </c>
      <c r="I101" s="95">
        <v>68</v>
      </c>
      <c r="J101" s="95" t="s">
        <v>169</v>
      </c>
      <c r="K101" s="95">
        <v>68</v>
      </c>
      <c r="L101" s="34"/>
      <c r="M101" s="34"/>
      <c r="N101" s="19"/>
      <c r="O101" s="19"/>
      <c r="P101" s="19"/>
    </row>
    <row r="102" spans="7:22" ht="17.45" customHeight="1" x14ac:dyDescent="0.25">
      <c r="G102" s="34"/>
      <c r="H102" s="87" t="s">
        <v>189</v>
      </c>
      <c r="I102" s="95">
        <v>50</v>
      </c>
      <c r="J102" s="95" t="s">
        <v>169</v>
      </c>
      <c r="K102" s="95">
        <v>50</v>
      </c>
      <c r="L102" s="34"/>
      <c r="M102" s="34"/>
      <c r="N102" s="19"/>
      <c r="O102" s="19"/>
      <c r="P102" s="19"/>
    </row>
    <row r="103" spans="7:22" ht="17.45" customHeight="1" x14ac:dyDescent="0.25">
      <c r="G103" s="34"/>
      <c r="H103" s="87" t="s">
        <v>191</v>
      </c>
      <c r="I103" s="95">
        <v>183</v>
      </c>
      <c r="J103" s="95" t="s">
        <v>169</v>
      </c>
      <c r="K103" s="95">
        <v>183</v>
      </c>
      <c r="L103" s="34"/>
      <c r="M103" s="34"/>
      <c r="N103" s="19"/>
      <c r="O103" s="19"/>
      <c r="P103" s="19"/>
    </row>
    <row r="104" spans="7:22" ht="17.45" customHeight="1" x14ac:dyDescent="0.25">
      <c r="G104" s="34"/>
      <c r="H104" s="87" t="s">
        <v>198</v>
      </c>
      <c r="I104" s="95">
        <v>121</v>
      </c>
      <c r="J104" s="95" t="s">
        <v>169</v>
      </c>
      <c r="K104" s="95">
        <v>121</v>
      </c>
      <c r="L104" s="34"/>
      <c r="M104" s="34"/>
      <c r="N104" s="19"/>
      <c r="O104" s="19"/>
      <c r="P104" s="19"/>
    </row>
    <row r="105" spans="7:22" ht="17.45" customHeight="1" x14ac:dyDescent="0.25">
      <c r="G105" s="34"/>
      <c r="H105" s="87" t="s">
        <v>194</v>
      </c>
      <c r="I105" s="95">
        <v>27</v>
      </c>
      <c r="J105" s="95" t="s">
        <v>169</v>
      </c>
      <c r="K105" s="95">
        <v>27</v>
      </c>
      <c r="L105" s="34"/>
      <c r="M105" s="34"/>
      <c r="N105" s="19"/>
      <c r="O105" s="19"/>
      <c r="P105" s="19"/>
    </row>
    <row r="106" spans="7:22" ht="17.45" customHeight="1" x14ac:dyDescent="0.25">
      <c r="G106" s="34"/>
      <c r="H106" s="87" t="s">
        <v>197</v>
      </c>
      <c r="I106" s="95" t="s">
        <v>169</v>
      </c>
      <c r="J106" s="95" t="s">
        <v>169</v>
      </c>
      <c r="K106" s="95">
        <v>0</v>
      </c>
      <c r="L106" s="34"/>
      <c r="M106" s="34"/>
      <c r="N106" s="19"/>
      <c r="O106" s="19"/>
      <c r="P106" s="19"/>
    </row>
    <row r="107" spans="7:22" ht="17.45" customHeight="1" x14ac:dyDescent="0.25">
      <c r="G107" s="34"/>
      <c r="H107" s="87" t="s">
        <v>185</v>
      </c>
      <c r="I107" s="95">
        <v>8786</v>
      </c>
      <c r="J107" s="95">
        <v>0</v>
      </c>
      <c r="K107" s="95">
        <v>8786</v>
      </c>
      <c r="L107" s="34"/>
      <c r="M107" s="34"/>
      <c r="N107" s="19"/>
      <c r="O107" s="19"/>
      <c r="P107" s="19"/>
    </row>
    <row r="108" spans="7:22" ht="15.75" x14ac:dyDescent="0.25">
      <c r="G108" s="34" t="s">
        <v>169</v>
      </c>
      <c r="H108" s="34"/>
      <c r="I108" s="34"/>
      <c r="J108" s="34"/>
      <c r="K108" s="34"/>
      <c r="L108" s="34"/>
      <c r="M108" s="34"/>
      <c r="N108" s="19"/>
      <c r="O108" s="19"/>
      <c r="P108" s="19"/>
    </row>
    <row r="109" spans="7:22" ht="15" x14ac:dyDescent="0.25">
      <c r="G109" s="16" t="s">
        <v>170</v>
      </c>
      <c r="H109" s="408" t="s">
        <v>221</v>
      </c>
      <c r="I109" s="408"/>
      <c r="J109" s="408"/>
      <c r="K109" s="408"/>
      <c r="L109" s="408"/>
      <c r="M109" s="408"/>
      <c r="N109" s="408"/>
      <c r="O109" s="408"/>
      <c r="P109" s="408"/>
      <c r="Q109" s="408"/>
      <c r="R109" s="408"/>
      <c r="S109" s="408"/>
      <c r="T109" s="55"/>
    </row>
    <row r="110" spans="7:22" ht="48" customHeight="1" x14ac:dyDescent="0.25">
      <c r="G110" s="16"/>
      <c r="H110" s="408"/>
      <c r="I110" s="408"/>
      <c r="J110" s="408"/>
      <c r="K110" s="408"/>
      <c r="L110" s="408"/>
      <c r="M110" s="408"/>
      <c r="N110" s="408"/>
      <c r="O110" s="408"/>
      <c r="P110" s="408"/>
      <c r="Q110" s="408"/>
      <c r="R110" s="408"/>
      <c r="S110" s="408"/>
      <c r="T110" s="55"/>
    </row>
    <row r="111" spans="7:22" ht="24.6" customHeight="1" x14ac:dyDescent="0.25">
      <c r="G111" s="16" t="s">
        <v>171</v>
      </c>
      <c r="H111" s="16" t="s">
        <v>180</v>
      </c>
      <c r="I111" s="34"/>
      <c r="J111" s="34"/>
      <c r="K111" s="34"/>
      <c r="L111" s="34"/>
      <c r="M111" s="34"/>
      <c r="N111" s="55"/>
      <c r="O111" s="55"/>
      <c r="P111" s="55"/>
      <c r="Q111" s="55"/>
      <c r="R111" s="55"/>
      <c r="S111" s="55"/>
      <c r="T111" s="55"/>
      <c r="U111" s="14"/>
      <c r="V111" s="14"/>
    </row>
    <row r="112" spans="7:22" ht="15.6" customHeight="1" x14ac:dyDescent="0.25">
      <c r="G112" s="34"/>
      <c r="H112" s="406" t="s">
        <v>229</v>
      </c>
      <c r="I112" s="406"/>
      <c r="J112" s="406"/>
      <c r="K112" s="406"/>
      <c r="L112" s="406"/>
      <c r="M112" s="406"/>
      <c r="N112" s="406"/>
      <c r="O112" s="406"/>
      <c r="P112" s="19"/>
      <c r="R112" s="14"/>
      <c r="S112" s="14"/>
      <c r="T112" s="14"/>
      <c r="U112" s="14"/>
      <c r="V112" s="14"/>
    </row>
    <row r="113" spans="7:22" ht="98.45" customHeight="1" x14ac:dyDescent="0.25">
      <c r="G113" s="34" t="s">
        <v>169</v>
      </c>
      <c r="H113" s="406"/>
      <c r="I113" s="406"/>
      <c r="J113" s="406"/>
      <c r="K113" s="406"/>
      <c r="L113" s="406"/>
      <c r="M113" s="406"/>
      <c r="N113" s="406"/>
      <c r="O113" s="406"/>
      <c r="P113" s="39"/>
      <c r="Q113" s="39"/>
      <c r="R113" s="14"/>
      <c r="S113" s="14"/>
      <c r="T113" s="14"/>
      <c r="U113" s="14"/>
      <c r="V113" s="14"/>
    </row>
    <row r="114" spans="7:22" ht="15.75" x14ac:dyDescent="0.25">
      <c r="G114" s="16" t="s">
        <v>170</v>
      </c>
      <c r="H114" s="16" t="s">
        <v>223</v>
      </c>
      <c r="I114" s="34"/>
      <c r="J114" s="34"/>
      <c r="K114" s="34"/>
      <c r="L114" s="34"/>
      <c r="M114" s="34"/>
      <c r="N114" s="19"/>
      <c r="O114" s="19"/>
      <c r="P114" s="19"/>
    </row>
    <row r="115" spans="7:22" ht="15.75" x14ac:dyDescent="0.25">
      <c r="G115" s="16" t="s">
        <v>171</v>
      </c>
      <c r="H115" s="16" t="s">
        <v>180</v>
      </c>
      <c r="I115" s="34"/>
      <c r="J115" s="34"/>
      <c r="K115" s="34"/>
      <c r="L115" s="34"/>
      <c r="M115" s="34"/>
      <c r="N115" s="19"/>
      <c r="O115" s="19"/>
      <c r="P115" s="19"/>
    </row>
    <row r="116" spans="7:22" ht="15.75" x14ac:dyDescent="0.25">
      <c r="H116" s="34" t="s">
        <v>232</v>
      </c>
      <c r="I116" s="34"/>
      <c r="J116" s="34"/>
      <c r="K116" s="34"/>
      <c r="L116" s="34"/>
      <c r="M116" s="34"/>
      <c r="N116" s="19"/>
      <c r="O116" s="19"/>
      <c r="P116" s="19"/>
    </row>
    <row r="117" spans="7:22" ht="15.75" x14ac:dyDescent="0.25">
      <c r="G117" s="34" t="s">
        <v>169</v>
      </c>
      <c r="H117" s="34"/>
      <c r="I117" s="34"/>
      <c r="J117" s="34"/>
      <c r="K117" s="34"/>
      <c r="L117" s="34"/>
      <c r="M117" s="34"/>
      <c r="N117" s="19"/>
      <c r="O117" s="19"/>
      <c r="P117" s="19"/>
    </row>
    <row r="118" spans="7:22" ht="15.75" x14ac:dyDescent="0.25">
      <c r="G118" s="16" t="s">
        <v>170</v>
      </c>
      <c r="H118" s="16" t="s">
        <v>224</v>
      </c>
      <c r="I118" s="34"/>
      <c r="J118" s="34"/>
      <c r="K118" s="34"/>
      <c r="L118" s="34"/>
      <c r="M118" s="34"/>
      <c r="N118" s="19"/>
      <c r="O118" s="19"/>
      <c r="P118" s="19"/>
    </row>
    <row r="119" spans="7:22" ht="15.75" x14ac:dyDescent="0.25">
      <c r="G119" s="16" t="s">
        <v>171</v>
      </c>
      <c r="H119" s="16" t="s">
        <v>180</v>
      </c>
      <c r="I119" s="34"/>
      <c r="J119" s="34"/>
      <c r="K119" s="34"/>
      <c r="L119" s="34"/>
      <c r="M119" s="34"/>
      <c r="N119" s="19"/>
      <c r="O119" s="19"/>
      <c r="P119" s="19"/>
    </row>
    <row r="120" spans="7:22" ht="14.45" customHeight="1" x14ac:dyDescent="0.25">
      <c r="G120" s="34"/>
      <c r="H120" s="406" t="s">
        <v>233</v>
      </c>
      <c r="I120" s="406"/>
      <c r="J120" s="406"/>
      <c r="K120" s="406"/>
      <c r="L120" s="406"/>
      <c r="M120" s="406"/>
      <c r="N120" s="406"/>
      <c r="O120" s="406"/>
      <c r="P120" s="406"/>
      <c r="Q120" s="406"/>
    </row>
    <row r="121" spans="7:22" ht="82.9" customHeight="1" x14ac:dyDescent="0.25">
      <c r="G121" s="34" t="s">
        <v>169</v>
      </c>
      <c r="H121" s="406"/>
      <c r="I121" s="406"/>
      <c r="J121" s="406"/>
      <c r="K121" s="406"/>
      <c r="L121" s="406"/>
      <c r="M121" s="406"/>
      <c r="N121" s="406"/>
      <c r="O121" s="406"/>
      <c r="P121" s="406"/>
      <c r="Q121" s="406"/>
    </row>
    <row r="122" spans="7:22" ht="72.599999999999994" customHeight="1" x14ac:dyDescent="0.25">
      <c r="G122" s="16" t="s">
        <v>176</v>
      </c>
      <c r="H122" s="34" t="s">
        <v>226</v>
      </c>
      <c r="I122" s="34"/>
      <c r="J122" s="34"/>
      <c r="K122" s="34"/>
      <c r="L122" s="34"/>
      <c r="M122" s="34"/>
      <c r="N122" s="39"/>
      <c r="O122" s="39"/>
      <c r="P122" s="39"/>
    </row>
    <row r="123" spans="7:22" ht="25.15" customHeight="1" x14ac:dyDescent="0.25">
      <c r="G123" s="16" t="s">
        <v>177</v>
      </c>
      <c r="H123" s="34" t="s">
        <v>227</v>
      </c>
      <c r="I123" s="34"/>
      <c r="J123" s="34"/>
      <c r="K123" s="34"/>
      <c r="L123" s="34"/>
      <c r="M123" s="34"/>
      <c r="N123" s="19"/>
      <c r="O123" s="19"/>
      <c r="P123" s="19"/>
    </row>
    <row r="124" spans="7:22" ht="81" customHeight="1" x14ac:dyDescent="0.25">
      <c r="G124" s="34"/>
      <c r="H124" s="34"/>
      <c r="I124" s="34"/>
      <c r="J124" s="34"/>
      <c r="K124" s="34"/>
      <c r="L124" s="34"/>
      <c r="M124" s="34"/>
      <c r="N124" s="19"/>
      <c r="O124" s="19"/>
      <c r="P124" s="19"/>
    </row>
    <row r="125" spans="7:22" ht="15.75" x14ac:dyDescent="0.25">
      <c r="G125" s="19"/>
      <c r="H125" s="34"/>
      <c r="I125" s="34"/>
      <c r="J125" s="34"/>
      <c r="K125" s="34"/>
      <c r="L125" s="34"/>
      <c r="M125" s="34"/>
      <c r="N125" s="19"/>
      <c r="O125" s="19"/>
      <c r="P125" s="19"/>
    </row>
    <row r="126" spans="7:22" ht="15.75" x14ac:dyDescent="0.25">
      <c r="G126" s="46"/>
      <c r="H126" s="34"/>
      <c r="I126" s="34"/>
      <c r="J126" s="58"/>
      <c r="K126" s="58"/>
      <c r="L126" s="58"/>
      <c r="M126" s="58"/>
      <c r="N126" s="19"/>
      <c r="O126" s="19"/>
      <c r="P126" s="19"/>
    </row>
    <row r="127" spans="7:22" ht="15" x14ac:dyDescent="0.25">
      <c r="G127" s="7"/>
      <c r="H127" s="7"/>
      <c r="I127" s="7"/>
      <c r="J127" s="7"/>
      <c r="K127" s="7"/>
      <c r="L127" s="7"/>
      <c r="M127" s="7"/>
    </row>
    <row r="128" spans="7:22" ht="15" x14ac:dyDescent="0.25">
      <c r="G128" s="7"/>
    </row>
    <row r="129" spans="7:7" ht="15" x14ac:dyDescent="0.25">
      <c r="G129" s="7"/>
    </row>
    <row r="130" spans="7:7" ht="15" x14ac:dyDescent="0.25">
      <c r="G130" s="7"/>
    </row>
    <row r="131" spans="7:7" ht="15" x14ac:dyDescent="0.25">
      <c r="G131" s="7"/>
    </row>
    <row r="132" spans="7:7" ht="15" x14ac:dyDescent="0.25">
      <c r="G132" s="7"/>
    </row>
    <row r="133" spans="7:7" ht="14.45" hidden="1" customHeight="1" x14ac:dyDescent="0.25">
      <c r="G133" s="7"/>
    </row>
    <row r="134" spans="7:7" ht="14.45" hidden="1" customHeight="1" x14ac:dyDescent="0.25">
      <c r="G134" s="7"/>
    </row>
    <row r="135" spans="7:7" ht="14.45" hidden="1" customHeight="1" x14ac:dyDescent="0.25">
      <c r="G135" s="7"/>
    </row>
    <row r="136" spans="7:7" ht="14.45" hidden="1" customHeight="1" x14ac:dyDescent="0.25">
      <c r="G136" s="7"/>
    </row>
    <row r="137" spans="7:7" ht="14.45" hidden="1" customHeight="1" x14ac:dyDescent="0.25">
      <c r="G137" s="7"/>
    </row>
    <row r="138" spans="7:7" ht="14.45" hidden="1" customHeight="1" x14ac:dyDescent="0.25">
      <c r="G138" s="7"/>
    </row>
    <row r="139" spans="7:7" ht="14.45" hidden="1" customHeight="1" x14ac:dyDescent="0.25">
      <c r="G139" s="7"/>
    </row>
    <row r="140" spans="7:7" ht="14.45" hidden="1" customHeight="1" x14ac:dyDescent="0.25">
      <c r="G140" s="7"/>
    </row>
    <row r="141" spans="7:7" ht="14.45" hidden="1" customHeight="1" x14ac:dyDescent="0.25">
      <c r="G141" s="7"/>
    </row>
    <row r="142" spans="7:7" ht="14.45" hidden="1" customHeight="1" x14ac:dyDescent="0.25">
      <c r="G142" s="7"/>
    </row>
    <row r="143" spans="7:7" ht="14.45" hidden="1" customHeight="1" x14ac:dyDescent="0.25">
      <c r="G143" s="7"/>
    </row>
    <row r="144" spans="7:7" ht="14.45" hidden="1" customHeight="1" x14ac:dyDescent="0.25">
      <c r="G144" s="7"/>
    </row>
    <row r="145" spans="7:7" ht="14.45" hidden="1" customHeight="1" x14ac:dyDescent="0.25">
      <c r="G145" s="7"/>
    </row>
    <row r="146" spans="7:7" ht="14.45" hidden="1" customHeight="1" x14ac:dyDescent="0.25">
      <c r="G146" s="7"/>
    </row>
  </sheetData>
  <mergeCells count="4">
    <mergeCell ref="H78:L78"/>
    <mergeCell ref="H112:O113"/>
    <mergeCell ref="H120:Q121"/>
    <mergeCell ref="H109:S110"/>
  </mergeCells>
  <pageMargins left="0.511811024" right="0.511811024" top="0.78740157499999996" bottom="0.78740157499999996" header="0.31496062000000002" footer="0.31496062000000002"/>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145"/>
  <sheetViews>
    <sheetView showGridLines="0" showRowColHeaders="0" topLeftCell="A3" zoomScale="85" zoomScaleNormal="85" workbookViewId="0">
      <selection activeCell="B9" sqref="B9"/>
    </sheetView>
  </sheetViews>
  <sheetFormatPr defaultColWidth="0" defaultRowHeight="14.45" customHeight="1" zeroHeight="1" x14ac:dyDescent="0.25"/>
  <cols>
    <col min="1" max="6" width="8.85546875" customWidth="1"/>
    <col min="7" max="7" width="29.28515625" customWidth="1"/>
    <col min="8" max="8" width="26.7109375" customWidth="1"/>
    <col min="9" max="9" width="21.5703125" customWidth="1"/>
    <col min="10" max="10" width="17.42578125" customWidth="1"/>
    <col min="11" max="11" width="18.7109375" customWidth="1"/>
    <col min="12" max="12" width="12.28515625" customWidth="1"/>
    <col min="13" max="20" width="8.85546875" customWidth="1"/>
    <col min="21"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H18" s="3"/>
    </row>
    <row r="19" spans="6:16" ht="21" x14ac:dyDescent="0.35">
      <c r="F19" s="4"/>
      <c r="G19" s="16" t="s">
        <v>166</v>
      </c>
      <c r="H19" s="34" t="s">
        <v>178</v>
      </c>
      <c r="I19" s="34"/>
      <c r="J19" s="34"/>
      <c r="K19" s="34"/>
      <c r="L19" s="34"/>
      <c r="M19" s="19"/>
      <c r="N19" s="19"/>
      <c r="O19" s="19"/>
      <c r="P19" s="19"/>
    </row>
    <row r="20" spans="6:16" ht="15.75" x14ac:dyDescent="0.25">
      <c r="F20" s="19"/>
      <c r="G20" s="16" t="s">
        <v>167</v>
      </c>
      <c r="H20" s="385" t="s">
        <v>1577</v>
      </c>
      <c r="I20" s="34"/>
      <c r="J20" s="34"/>
      <c r="K20" s="34"/>
      <c r="L20" s="34"/>
      <c r="M20" s="19"/>
      <c r="N20" s="19"/>
      <c r="O20" s="19"/>
      <c r="P20" s="19"/>
    </row>
    <row r="21" spans="6:16" ht="15.75" x14ac:dyDescent="0.25">
      <c r="F21" s="19"/>
      <c r="G21" s="16" t="s">
        <v>168</v>
      </c>
      <c r="H21" s="34" t="s">
        <v>1579</v>
      </c>
      <c r="I21" s="34"/>
      <c r="J21" s="34"/>
      <c r="K21" s="34"/>
      <c r="L21" s="34"/>
      <c r="M21" s="19"/>
      <c r="N21" s="19"/>
      <c r="O21" s="19"/>
      <c r="P21" s="19"/>
    </row>
    <row r="22" spans="6:16" ht="15.75" x14ac:dyDescent="0.25">
      <c r="F22" s="19"/>
      <c r="G22" s="34" t="s">
        <v>169</v>
      </c>
      <c r="H22" s="34"/>
      <c r="I22" s="34"/>
      <c r="J22" s="34"/>
      <c r="K22" s="34"/>
      <c r="L22" s="34"/>
      <c r="M22" s="19"/>
      <c r="N22" s="19"/>
      <c r="O22" s="19"/>
      <c r="P22" s="19"/>
    </row>
    <row r="23" spans="6:16" ht="15.75" x14ac:dyDescent="0.25">
      <c r="F23" s="19"/>
      <c r="G23" s="16" t="s">
        <v>170</v>
      </c>
      <c r="H23" s="16" t="s">
        <v>179</v>
      </c>
      <c r="I23" s="34"/>
      <c r="J23" s="34"/>
      <c r="K23" s="34"/>
      <c r="L23" s="34"/>
      <c r="M23" s="19"/>
      <c r="N23" s="19"/>
      <c r="O23" s="19"/>
      <c r="P23" s="19"/>
    </row>
    <row r="24" spans="6:16" ht="15.75" x14ac:dyDescent="0.25">
      <c r="F24" s="19"/>
      <c r="G24" s="16" t="s">
        <v>171</v>
      </c>
      <c r="H24" s="16" t="s">
        <v>180</v>
      </c>
      <c r="I24" s="34"/>
      <c r="J24" s="34"/>
      <c r="K24" s="34"/>
      <c r="L24" s="34"/>
      <c r="M24" s="19"/>
      <c r="N24" s="19"/>
      <c r="O24" s="19"/>
      <c r="P24" s="19"/>
    </row>
    <row r="25" spans="6:16" ht="18.600000000000001" customHeight="1" x14ac:dyDescent="0.25">
      <c r="F25" s="19"/>
      <c r="G25" s="34"/>
      <c r="H25" s="94" t="s">
        <v>181</v>
      </c>
      <c r="I25" s="94" t="s">
        <v>182</v>
      </c>
      <c r="J25" s="94" t="s">
        <v>183</v>
      </c>
      <c r="K25" s="94" t="s">
        <v>184</v>
      </c>
      <c r="L25" s="51" t="s">
        <v>185</v>
      </c>
      <c r="M25" s="19"/>
      <c r="N25" s="19"/>
      <c r="O25" s="19"/>
      <c r="P25" s="19"/>
    </row>
    <row r="26" spans="6:16" ht="18.600000000000001" customHeight="1" x14ac:dyDescent="0.25">
      <c r="F26" s="19"/>
      <c r="G26" s="34"/>
      <c r="H26" s="94" t="s">
        <v>193</v>
      </c>
      <c r="I26" s="176" t="s">
        <v>169</v>
      </c>
      <c r="J26" s="176" t="s">
        <v>169</v>
      </c>
      <c r="K26" s="176" t="s">
        <v>169</v>
      </c>
      <c r="L26" s="95">
        <v>0</v>
      </c>
      <c r="M26" s="19"/>
      <c r="N26" s="19"/>
      <c r="O26" s="19"/>
      <c r="P26" s="19"/>
    </row>
    <row r="27" spans="6:16" ht="18.600000000000001" customHeight="1" x14ac:dyDescent="0.25">
      <c r="F27" s="19"/>
      <c r="G27" s="34"/>
      <c r="H27" s="94" t="s">
        <v>195</v>
      </c>
      <c r="I27" s="176">
        <v>22</v>
      </c>
      <c r="J27" s="176">
        <v>81</v>
      </c>
      <c r="K27" s="176" t="s">
        <v>169</v>
      </c>
      <c r="L27" s="95">
        <v>103</v>
      </c>
      <c r="M27" s="19"/>
      <c r="N27" s="19"/>
      <c r="O27" s="19"/>
      <c r="P27" s="19"/>
    </row>
    <row r="28" spans="6:16" ht="18.600000000000001" customHeight="1" x14ac:dyDescent="0.25">
      <c r="F28" s="19"/>
      <c r="G28" s="34"/>
      <c r="H28" s="94" t="s">
        <v>192</v>
      </c>
      <c r="I28" s="176">
        <v>10</v>
      </c>
      <c r="J28" s="176">
        <v>94</v>
      </c>
      <c r="K28" s="176" t="s">
        <v>169</v>
      </c>
      <c r="L28" s="95">
        <v>104</v>
      </c>
      <c r="M28" s="19"/>
      <c r="N28" s="19"/>
      <c r="O28" s="19"/>
      <c r="P28" s="19"/>
    </row>
    <row r="29" spans="6:16" ht="18.600000000000001" customHeight="1" x14ac:dyDescent="0.25">
      <c r="F29" s="19"/>
      <c r="G29" s="34"/>
      <c r="H29" s="94" t="s">
        <v>196</v>
      </c>
      <c r="I29" s="176" t="s">
        <v>169</v>
      </c>
      <c r="J29" s="176" t="s">
        <v>169</v>
      </c>
      <c r="K29" s="176" t="s">
        <v>169</v>
      </c>
      <c r="L29" s="95">
        <v>0</v>
      </c>
      <c r="M29" s="19"/>
      <c r="N29" s="19"/>
      <c r="O29" s="19"/>
      <c r="P29" s="19"/>
    </row>
    <row r="30" spans="6:16" ht="18.600000000000001" customHeight="1" x14ac:dyDescent="0.25">
      <c r="F30" s="19"/>
      <c r="G30" s="34"/>
      <c r="H30" s="94" t="s">
        <v>188</v>
      </c>
      <c r="I30" s="176" t="s">
        <v>169</v>
      </c>
      <c r="J30" s="176" t="s">
        <v>169</v>
      </c>
      <c r="K30" s="176" t="s">
        <v>169</v>
      </c>
      <c r="L30" s="95">
        <v>0</v>
      </c>
      <c r="M30" s="19"/>
      <c r="N30" s="19"/>
      <c r="O30" s="19"/>
      <c r="P30" s="19"/>
    </row>
    <row r="31" spans="6:16" ht="18.600000000000001" customHeight="1" x14ac:dyDescent="0.25">
      <c r="F31" s="19"/>
      <c r="G31" s="34"/>
      <c r="H31" s="94" t="s">
        <v>190</v>
      </c>
      <c r="I31" s="176" t="s">
        <v>169</v>
      </c>
      <c r="J31" s="176" t="s">
        <v>169</v>
      </c>
      <c r="K31" s="176" t="s">
        <v>169</v>
      </c>
      <c r="L31" s="95">
        <v>0</v>
      </c>
      <c r="M31" s="19"/>
      <c r="N31" s="19"/>
      <c r="O31" s="19"/>
      <c r="P31" s="19"/>
    </row>
    <row r="32" spans="6:16" ht="18.600000000000001" customHeight="1" x14ac:dyDescent="0.25">
      <c r="F32" s="19"/>
      <c r="G32" s="34"/>
      <c r="H32" s="94" t="s">
        <v>201</v>
      </c>
      <c r="I32" s="176" t="s">
        <v>169</v>
      </c>
      <c r="J32" s="176" t="s">
        <v>169</v>
      </c>
      <c r="K32" s="176" t="s">
        <v>169</v>
      </c>
      <c r="L32" s="95">
        <v>0</v>
      </c>
      <c r="M32" s="19"/>
      <c r="N32" s="19"/>
      <c r="O32" s="19"/>
      <c r="P32" s="19"/>
    </row>
    <row r="33" spans="6:16" ht="18.600000000000001" customHeight="1" x14ac:dyDescent="0.25">
      <c r="F33" s="19"/>
      <c r="G33" s="34"/>
      <c r="H33" s="94" t="s">
        <v>202</v>
      </c>
      <c r="I33" s="176" t="s">
        <v>169</v>
      </c>
      <c r="J33" s="176" t="s">
        <v>169</v>
      </c>
      <c r="K33" s="176" t="s">
        <v>169</v>
      </c>
      <c r="L33" s="95">
        <v>0</v>
      </c>
      <c r="M33" s="19"/>
      <c r="N33" s="19"/>
      <c r="O33" s="19"/>
      <c r="P33" s="19"/>
    </row>
    <row r="34" spans="6:16" ht="18.600000000000001" customHeight="1" x14ac:dyDescent="0.25">
      <c r="F34" s="19"/>
      <c r="G34" s="34"/>
      <c r="H34" s="94" t="s">
        <v>187</v>
      </c>
      <c r="I34" s="176" t="s">
        <v>169</v>
      </c>
      <c r="J34" s="176" t="s">
        <v>169</v>
      </c>
      <c r="K34" s="176" t="s">
        <v>169</v>
      </c>
      <c r="L34" s="95">
        <v>0</v>
      </c>
      <c r="M34" s="19"/>
      <c r="N34" s="19"/>
      <c r="O34" s="19"/>
      <c r="P34" s="19"/>
    </row>
    <row r="35" spans="6:16" ht="18.600000000000001" customHeight="1" x14ac:dyDescent="0.25">
      <c r="F35" s="19"/>
      <c r="G35" s="34"/>
      <c r="H35" s="94" t="s">
        <v>200</v>
      </c>
      <c r="I35" s="176" t="s">
        <v>169</v>
      </c>
      <c r="J35" s="176" t="s">
        <v>169</v>
      </c>
      <c r="K35" s="176" t="s">
        <v>169</v>
      </c>
      <c r="L35" s="95">
        <v>0</v>
      </c>
      <c r="M35" s="19"/>
      <c r="N35" s="19"/>
      <c r="O35" s="19"/>
      <c r="P35" s="19"/>
    </row>
    <row r="36" spans="6:16" ht="18.600000000000001" customHeight="1" x14ac:dyDescent="0.25">
      <c r="F36" s="19"/>
      <c r="G36" s="34"/>
      <c r="H36" s="94" t="s">
        <v>186</v>
      </c>
      <c r="I36" s="176">
        <v>35</v>
      </c>
      <c r="J36" s="176">
        <v>70</v>
      </c>
      <c r="K36" s="176" t="s">
        <v>169</v>
      </c>
      <c r="L36" s="95">
        <v>105</v>
      </c>
      <c r="M36" s="19"/>
      <c r="N36" s="19"/>
      <c r="O36" s="19"/>
      <c r="P36" s="19"/>
    </row>
    <row r="37" spans="6:16" ht="18.600000000000001" customHeight="1" x14ac:dyDescent="0.25">
      <c r="F37" s="19"/>
      <c r="G37" s="34"/>
      <c r="H37" s="94" t="s">
        <v>199</v>
      </c>
      <c r="I37" s="176" t="s">
        <v>169</v>
      </c>
      <c r="J37" s="176" t="s">
        <v>169</v>
      </c>
      <c r="K37" s="176" t="s">
        <v>169</v>
      </c>
      <c r="L37" s="95">
        <v>0</v>
      </c>
      <c r="M37" s="19"/>
      <c r="N37" s="19"/>
      <c r="O37" s="19"/>
      <c r="P37" s="19"/>
    </row>
    <row r="38" spans="6:16" ht="18.600000000000001" customHeight="1" x14ac:dyDescent="0.25">
      <c r="F38" s="19"/>
      <c r="G38" s="34"/>
      <c r="H38" s="94" t="s">
        <v>189</v>
      </c>
      <c r="I38" s="176" t="s">
        <v>169</v>
      </c>
      <c r="J38" s="176" t="s">
        <v>169</v>
      </c>
      <c r="K38" s="176" t="s">
        <v>169</v>
      </c>
      <c r="L38" s="95">
        <v>0</v>
      </c>
      <c r="M38" s="19"/>
      <c r="N38" s="19"/>
      <c r="O38" s="19"/>
      <c r="P38" s="19"/>
    </row>
    <row r="39" spans="6:16" ht="18.600000000000001" customHeight="1" x14ac:dyDescent="0.25">
      <c r="F39" s="19"/>
      <c r="G39" s="34"/>
      <c r="H39" s="94" t="s">
        <v>191</v>
      </c>
      <c r="I39" s="176" t="s">
        <v>169</v>
      </c>
      <c r="J39" s="176" t="s">
        <v>169</v>
      </c>
      <c r="K39" s="176" t="s">
        <v>169</v>
      </c>
      <c r="L39" s="95">
        <v>0</v>
      </c>
      <c r="M39" s="19"/>
      <c r="N39" s="19"/>
      <c r="O39" s="19"/>
      <c r="P39" s="19"/>
    </row>
    <row r="40" spans="6:16" ht="18.600000000000001" customHeight="1" x14ac:dyDescent="0.25">
      <c r="F40" s="19"/>
      <c r="G40" s="34"/>
      <c r="H40" s="94" t="s">
        <v>198</v>
      </c>
      <c r="I40" s="176" t="s">
        <v>169</v>
      </c>
      <c r="J40" s="176" t="s">
        <v>169</v>
      </c>
      <c r="K40" s="176" t="s">
        <v>169</v>
      </c>
      <c r="L40" s="95">
        <v>0</v>
      </c>
      <c r="M40" s="19"/>
      <c r="N40" s="19"/>
      <c r="O40" s="19"/>
      <c r="P40" s="19"/>
    </row>
    <row r="41" spans="6:16" ht="18.600000000000001" customHeight="1" x14ac:dyDescent="0.25">
      <c r="F41" s="19"/>
      <c r="G41" s="34"/>
      <c r="H41" s="94" t="s">
        <v>194</v>
      </c>
      <c r="I41" s="176" t="s">
        <v>169</v>
      </c>
      <c r="J41" s="176" t="s">
        <v>169</v>
      </c>
      <c r="K41" s="176" t="s">
        <v>169</v>
      </c>
      <c r="L41" s="95">
        <v>0</v>
      </c>
      <c r="M41" s="19"/>
      <c r="N41" s="19"/>
      <c r="O41" s="19"/>
      <c r="P41" s="19"/>
    </row>
    <row r="42" spans="6:16" ht="18.600000000000001" customHeight="1" x14ac:dyDescent="0.25">
      <c r="F42" s="19"/>
      <c r="G42" s="34"/>
      <c r="H42" s="94" t="s">
        <v>197</v>
      </c>
      <c r="I42" s="176" t="s">
        <v>169</v>
      </c>
      <c r="J42" s="176" t="s">
        <v>169</v>
      </c>
      <c r="K42" s="176" t="s">
        <v>169</v>
      </c>
      <c r="L42" s="95">
        <v>0</v>
      </c>
      <c r="M42" s="19"/>
      <c r="N42" s="19"/>
      <c r="O42" s="19"/>
      <c r="P42" s="19"/>
    </row>
    <row r="43" spans="6:16" ht="18.600000000000001" customHeight="1" x14ac:dyDescent="0.25">
      <c r="F43" s="19"/>
      <c r="G43" s="34"/>
      <c r="H43" s="94" t="s">
        <v>185</v>
      </c>
      <c r="I43" s="176">
        <v>67</v>
      </c>
      <c r="J43" s="176">
        <v>245</v>
      </c>
      <c r="K43" s="176">
        <v>0</v>
      </c>
      <c r="L43" s="95">
        <v>312</v>
      </c>
      <c r="M43" s="19"/>
      <c r="N43" s="19"/>
      <c r="O43" s="19"/>
      <c r="P43" s="19"/>
    </row>
    <row r="44" spans="6:16" ht="15.75" x14ac:dyDescent="0.25">
      <c r="F44" s="19"/>
      <c r="G44" s="34" t="s">
        <v>169</v>
      </c>
      <c r="H44" s="243"/>
      <c r="I44" s="243"/>
      <c r="J44" s="243"/>
      <c r="K44" s="243"/>
      <c r="L44" s="46"/>
      <c r="M44" s="19"/>
      <c r="N44" s="19"/>
      <c r="O44" s="19"/>
      <c r="P44" s="19"/>
    </row>
    <row r="45" spans="6:16" ht="15.75" x14ac:dyDescent="0.25">
      <c r="F45" s="19"/>
      <c r="G45" s="16" t="s">
        <v>170</v>
      </c>
      <c r="H45" s="16" t="s">
        <v>203</v>
      </c>
      <c r="I45" s="243"/>
      <c r="J45" s="243"/>
      <c r="K45" s="243"/>
      <c r="L45" s="46"/>
      <c r="M45" s="19"/>
      <c r="N45" s="19"/>
      <c r="O45" s="19"/>
      <c r="P45" s="19"/>
    </row>
    <row r="46" spans="6:16" ht="15.75" x14ac:dyDescent="0.25">
      <c r="F46" s="19"/>
      <c r="G46" s="16" t="s">
        <v>171</v>
      </c>
      <c r="H46" s="263" t="s">
        <v>180</v>
      </c>
      <c r="I46" s="243"/>
      <c r="J46" s="243"/>
      <c r="K46" s="243"/>
      <c r="L46" s="46"/>
      <c r="M46" s="19"/>
      <c r="N46" s="19"/>
      <c r="O46" s="19"/>
      <c r="P46" s="19"/>
    </row>
    <row r="47" spans="6:16" ht="46.9" customHeight="1" x14ac:dyDescent="0.25">
      <c r="F47" s="19"/>
      <c r="G47" s="34"/>
      <c r="H47" s="73" t="s">
        <v>204</v>
      </c>
      <c r="I47" s="73" t="s">
        <v>205</v>
      </c>
      <c r="J47" s="73" t="s">
        <v>206</v>
      </c>
      <c r="K47" s="73" t="s">
        <v>185</v>
      </c>
      <c r="L47" s="46"/>
      <c r="M47" s="19"/>
      <c r="N47" s="19"/>
      <c r="O47" s="19"/>
      <c r="P47" s="19"/>
    </row>
    <row r="48" spans="6:16" ht="19.899999999999999" customHeight="1" x14ac:dyDescent="0.25">
      <c r="F48" s="19"/>
      <c r="G48" s="34"/>
      <c r="H48" s="87" t="s">
        <v>207</v>
      </c>
      <c r="I48" s="87" t="s">
        <v>169</v>
      </c>
      <c r="J48" s="87">
        <v>67</v>
      </c>
      <c r="K48" s="87">
        <v>67</v>
      </c>
      <c r="L48" s="46"/>
      <c r="M48" s="19"/>
      <c r="N48" s="19"/>
      <c r="O48" s="19"/>
      <c r="P48" s="19"/>
    </row>
    <row r="49" spans="6:16" ht="19.899999999999999" customHeight="1" x14ac:dyDescent="0.25">
      <c r="F49" s="19"/>
      <c r="G49" s="34"/>
      <c r="H49" s="87" t="s">
        <v>208</v>
      </c>
      <c r="I49" s="87">
        <v>4</v>
      </c>
      <c r="J49" s="87">
        <v>241</v>
      </c>
      <c r="K49" s="87">
        <v>245</v>
      </c>
      <c r="L49" s="46"/>
      <c r="M49" s="19"/>
      <c r="N49" s="19"/>
      <c r="O49" s="19"/>
      <c r="P49" s="19"/>
    </row>
    <row r="50" spans="6:16" ht="19.899999999999999" customHeight="1" x14ac:dyDescent="0.25">
      <c r="F50" s="19"/>
      <c r="G50" s="34"/>
      <c r="H50" s="87" t="s">
        <v>184</v>
      </c>
      <c r="I50" s="87" t="s">
        <v>169</v>
      </c>
      <c r="J50" s="87" t="s">
        <v>169</v>
      </c>
      <c r="K50" s="87">
        <v>0</v>
      </c>
      <c r="L50" s="46"/>
      <c r="M50" s="19"/>
      <c r="N50" s="19"/>
      <c r="O50" s="19"/>
      <c r="P50" s="19"/>
    </row>
    <row r="51" spans="6:16" ht="19.899999999999999" customHeight="1" x14ac:dyDescent="0.25">
      <c r="F51" s="19"/>
      <c r="G51" s="34"/>
      <c r="H51" s="87" t="s">
        <v>185</v>
      </c>
      <c r="I51" s="87">
        <v>4</v>
      </c>
      <c r="J51" s="87">
        <v>308</v>
      </c>
      <c r="K51" s="87">
        <v>312</v>
      </c>
      <c r="L51" s="46"/>
      <c r="M51" s="19"/>
      <c r="N51" s="19"/>
      <c r="O51" s="19"/>
      <c r="P51" s="19"/>
    </row>
    <row r="52" spans="6:16" ht="15.75" x14ac:dyDescent="0.25">
      <c r="F52" s="19"/>
      <c r="G52" s="34" t="s">
        <v>169</v>
      </c>
      <c r="H52" s="46"/>
      <c r="I52" s="46"/>
      <c r="J52" s="46"/>
      <c r="K52" s="46"/>
      <c r="L52" s="46"/>
      <c r="M52" s="19"/>
      <c r="N52" s="19"/>
      <c r="O52" s="19"/>
      <c r="P52" s="19"/>
    </row>
    <row r="53" spans="6:16" ht="15.75" x14ac:dyDescent="0.25">
      <c r="F53" s="19"/>
      <c r="G53" s="16" t="s">
        <v>170</v>
      </c>
      <c r="H53" s="45" t="s">
        <v>209</v>
      </c>
      <c r="I53" s="46"/>
      <c r="J53" s="46"/>
      <c r="K53" s="46"/>
      <c r="L53" s="46"/>
      <c r="M53" s="19"/>
      <c r="N53" s="19"/>
      <c r="O53" s="19"/>
      <c r="P53" s="19"/>
    </row>
    <row r="54" spans="6:16" ht="15.75" x14ac:dyDescent="0.25">
      <c r="F54" s="19"/>
      <c r="G54" s="16" t="s">
        <v>171</v>
      </c>
      <c r="H54" s="45" t="s">
        <v>180</v>
      </c>
      <c r="I54" s="46"/>
      <c r="J54" s="46"/>
      <c r="K54" s="46"/>
      <c r="L54" s="46"/>
      <c r="M54" s="19"/>
      <c r="N54" s="19"/>
      <c r="O54" s="19"/>
      <c r="P54" s="19"/>
    </row>
    <row r="55" spans="6:16" ht="21" customHeight="1" x14ac:dyDescent="0.25">
      <c r="F55" s="19"/>
      <c r="G55" s="34"/>
      <c r="H55" s="87" t="s">
        <v>181</v>
      </c>
      <c r="I55" s="87" t="s">
        <v>210</v>
      </c>
      <c r="J55" s="87" t="s">
        <v>211</v>
      </c>
      <c r="K55" s="87" t="s">
        <v>185</v>
      </c>
      <c r="L55" s="46"/>
      <c r="M55" s="19"/>
      <c r="N55" s="19"/>
      <c r="O55" s="19"/>
      <c r="P55" s="19"/>
    </row>
    <row r="56" spans="6:16" ht="21" customHeight="1" x14ac:dyDescent="0.25">
      <c r="F56" s="19"/>
      <c r="G56" s="34"/>
      <c r="H56" s="87" t="s">
        <v>193</v>
      </c>
      <c r="I56" s="87" t="s">
        <v>169</v>
      </c>
      <c r="J56" s="87" t="s">
        <v>169</v>
      </c>
      <c r="K56" s="87">
        <v>0</v>
      </c>
      <c r="L56" s="46"/>
      <c r="M56" s="19"/>
      <c r="N56" s="19"/>
      <c r="O56" s="19"/>
      <c r="P56" s="19"/>
    </row>
    <row r="57" spans="6:16" ht="21" customHeight="1" x14ac:dyDescent="0.25">
      <c r="F57" s="19"/>
      <c r="G57" s="34"/>
      <c r="H57" s="87" t="s">
        <v>195</v>
      </c>
      <c r="I57" s="87">
        <v>103</v>
      </c>
      <c r="J57" s="87" t="s">
        <v>169</v>
      </c>
      <c r="K57" s="87">
        <v>103</v>
      </c>
      <c r="L57" s="46"/>
      <c r="M57" s="19"/>
      <c r="N57" s="19"/>
      <c r="O57" s="19"/>
      <c r="P57" s="19"/>
    </row>
    <row r="58" spans="6:16" ht="21" customHeight="1" x14ac:dyDescent="0.25">
      <c r="F58" s="19"/>
      <c r="G58" s="34"/>
      <c r="H58" s="87" t="s">
        <v>192</v>
      </c>
      <c r="I58" s="87">
        <v>101</v>
      </c>
      <c r="J58" s="87">
        <v>3</v>
      </c>
      <c r="K58" s="87">
        <v>104</v>
      </c>
      <c r="L58" s="46"/>
      <c r="M58" s="19"/>
      <c r="N58" s="19"/>
      <c r="O58" s="19"/>
      <c r="P58" s="19"/>
    </row>
    <row r="59" spans="6:16" ht="21" customHeight="1" x14ac:dyDescent="0.25">
      <c r="F59" s="19"/>
      <c r="G59" s="34"/>
      <c r="H59" s="87" t="s">
        <v>196</v>
      </c>
      <c r="I59" s="87" t="s">
        <v>169</v>
      </c>
      <c r="J59" s="87" t="s">
        <v>169</v>
      </c>
      <c r="K59" s="87">
        <v>0</v>
      </c>
      <c r="L59" s="46"/>
      <c r="M59" s="19"/>
      <c r="N59" s="19"/>
      <c r="O59" s="19"/>
      <c r="P59" s="19"/>
    </row>
    <row r="60" spans="6:16" ht="21" customHeight="1" x14ac:dyDescent="0.25">
      <c r="F60" s="19"/>
      <c r="G60" s="34"/>
      <c r="H60" s="87" t="s">
        <v>188</v>
      </c>
      <c r="I60" s="87" t="s">
        <v>169</v>
      </c>
      <c r="J60" s="87" t="s">
        <v>169</v>
      </c>
      <c r="K60" s="87">
        <v>0</v>
      </c>
      <c r="L60" s="46"/>
      <c r="M60" s="19"/>
      <c r="N60" s="19"/>
      <c r="O60" s="19"/>
      <c r="P60" s="19"/>
    </row>
    <row r="61" spans="6:16" ht="21" customHeight="1" x14ac:dyDescent="0.25">
      <c r="F61" s="19"/>
      <c r="G61" s="34"/>
      <c r="H61" s="87" t="s">
        <v>190</v>
      </c>
      <c r="I61" s="87" t="s">
        <v>169</v>
      </c>
      <c r="J61" s="87" t="s">
        <v>169</v>
      </c>
      <c r="K61" s="87">
        <v>0</v>
      </c>
      <c r="L61" s="46"/>
      <c r="M61" s="19"/>
      <c r="N61" s="19"/>
      <c r="O61" s="19"/>
      <c r="P61" s="19"/>
    </row>
    <row r="62" spans="6:16" ht="21" customHeight="1" x14ac:dyDescent="0.25">
      <c r="F62" s="19"/>
      <c r="G62" s="34"/>
      <c r="H62" s="87" t="s">
        <v>201</v>
      </c>
      <c r="I62" s="87" t="s">
        <v>169</v>
      </c>
      <c r="J62" s="87" t="s">
        <v>169</v>
      </c>
      <c r="K62" s="87">
        <v>0</v>
      </c>
      <c r="L62" s="46"/>
      <c r="M62" s="19"/>
      <c r="N62" s="19"/>
      <c r="O62" s="19"/>
      <c r="P62" s="19"/>
    </row>
    <row r="63" spans="6:16" ht="21" customHeight="1" x14ac:dyDescent="0.25">
      <c r="F63" s="19"/>
      <c r="G63" s="34"/>
      <c r="H63" s="87" t="s">
        <v>202</v>
      </c>
      <c r="I63" s="87" t="s">
        <v>169</v>
      </c>
      <c r="J63" s="87" t="s">
        <v>169</v>
      </c>
      <c r="K63" s="87">
        <v>0</v>
      </c>
      <c r="L63" s="46"/>
      <c r="M63" s="19"/>
      <c r="N63" s="19"/>
      <c r="O63" s="19"/>
      <c r="P63" s="19"/>
    </row>
    <row r="64" spans="6:16" ht="21" customHeight="1" x14ac:dyDescent="0.25">
      <c r="F64" s="19"/>
      <c r="G64" s="34"/>
      <c r="H64" s="87" t="s">
        <v>187</v>
      </c>
      <c r="I64" s="87" t="s">
        <v>169</v>
      </c>
      <c r="J64" s="87" t="s">
        <v>169</v>
      </c>
      <c r="K64" s="87">
        <v>0</v>
      </c>
      <c r="L64" s="46"/>
      <c r="M64" s="19"/>
      <c r="N64" s="19"/>
      <c r="O64" s="19"/>
      <c r="P64" s="19"/>
    </row>
    <row r="65" spans="6:16" ht="21" customHeight="1" x14ac:dyDescent="0.25">
      <c r="F65" s="19"/>
      <c r="G65" s="34"/>
      <c r="H65" s="87" t="s">
        <v>200</v>
      </c>
      <c r="I65" s="87" t="s">
        <v>169</v>
      </c>
      <c r="J65" s="87" t="s">
        <v>169</v>
      </c>
      <c r="K65" s="87">
        <v>0</v>
      </c>
      <c r="L65" s="46"/>
      <c r="M65" s="19"/>
      <c r="N65" s="19"/>
      <c r="O65" s="19"/>
      <c r="P65" s="19"/>
    </row>
    <row r="66" spans="6:16" ht="21" customHeight="1" x14ac:dyDescent="0.25">
      <c r="F66" s="19"/>
      <c r="G66" s="34"/>
      <c r="H66" s="87" t="s">
        <v>186</v>
      </c>
      <c r="I66" s="87">
        <v>104</v>
      </c>
      <c r="J66" s="87">
        <v>1</v>
      </c>
      <c r="K66" s="87">
        <v>105</v>
      </c>
      <c r="L66" s="46"/>
      <c r="M66" s="19"/>
      <c r="N66" s="19"/>
      <c r="O66" s="19"/>
      <c r="P66" s="19"/>
    </row>
    <row r="67" spans="6:16" ht="21" customHeight="1" x14ac:dyDescent="0.25">
      <c r="F67" s="19"/>
      <c r="G67" s="34"/>
      <c r="H67" s="87" t="s">
        <v>199</v>
      </c>
      <c r="I67" s="87" t="s">
        <v>169</v>
      </c>
      <c r="J67" s="87" t="s">
        <v>169</v>
      </c>
      <c r="K67" s="87">
        <v>0</v>
      </c>
      <c r="L67" s="46"/>
      <c r="M67" s="19"/>
      <c r="N67" s="19"/>
      <c r="O67" s="19"/>
      <c r="P67" s="19"/>
    </row>
    <row r="68" spans="6:16" ht="21" customHeight="1" x14ac:dyDescent="0.25">
      <c r="F68" s="19"/>
      <c r="G68" s="34"/>
      <c r="H68" s="87" t="s">
        <v>189</v>
      </c>
      <c r="I68" s="87" t="s">
        <v>169</v>
      </c>
      <c r="J68" s="87" t="s">
        <v>169</v>
      </c>
      <c r="K68" s="87">
        <v>0</v>
      </c>
      <c r="L68" s="46"/>
      <c r="M68" s="19"/>
      <c r="N68" s="19"/>
      <c r="O68" s="19"/>
      <c r="P68" s="19"/>
    </row>
    <row r="69" spans="6:16" ht="21" customHeight="1" x14ac:dyDescent="0.25">
      <c r="F69" s="19"/>
      <c r="G69" s="34"/>
      <c r="H69" s="87" t="s">
        <v>191</v>
      </c>
      <c r="I69" s="87" t="s">
        <v>169</v>
      </c>
      <c r="J69" s="87" t="s">
        <v>169</v>
      </c>
      <c r="K69" s="87">
        <v>0</v>
      </c>
      <c r="L69" s="46"/>
      <c r="M69" s="19"/>
      <c r="N69" s="19"/>
      <c r="O69" s="19"/>
      <c r="P69" s="19"/>
    </row>
    <row r="70" spans="6:16" ht="21" customHeight="1" x14ac:dyDescent="0.25">
      <c r="F70" s="19"/>
      <c r="G70" s="34"/>
      <c r="H70" s="87" t="s">
        <v>198</v>
      </c>
      <c r="I70" s="87" t="s">
        <v>169</v>
      </c>
      <c r="J70" s="87" t="s">
        <v>169</v>
      </c>
      <c r="K70" s="87">
        <v>0</v>
      </c>
      <c r="L70" s="46"/>
      <c r="M70" s="19"/>
      <c r="N70" s="19"/>
      <c r="O70" s="19"/>
      <c r="P70" s="19"/>
    </row>
    <row r="71" spans="6:16" ht="21" customHeight="1" x14ac:dyDescent="0.25">
      <c r="F71" s="19"/>
      <c r="G71" s="34"/>
      <c r="H71" s="87" t="s">
        <v>194</v>
      </c>
      <c r="I71" s="87" t="s">
        <v>169</v>
      </c>
      <c r="J71" s="87" t="s">
        <v>169</v>
      </c>
      <c r="K71" s="87">
        <v>0</v>
      </c>
      <c r="L71" s="46"/>
      <c r="M71" s="19"/>
      <c r="N71" s="19"/>
      <c r="O71" s="19"/>
      <c r="P71" s="19"/>
    </row>
    <row r="72" spans="6:16" ht="21" customHeight="1" x14ac:dyDescent="0.25">
      <c r="F72" s="19"/>
      <c r="G72" s="34"/>
      <c r="H72" s="87" t="s">
        <v>197</v>
      </c>
      <c r="I72" s="87" t="s">
        <v>169</v>
      </c>
      <c r="J72" s="87" t="s">
        <v>169</v>
      </c>
      <c r="K72" s="87">
        <v>0</v>
      </c>
      <c r="L72" s="46"/>
      <c r="M72" s="19"/>
      <c r="N72" s="19"/>
      <c r="O72" s="19"/>
      <c r="P72" s="19"/>
    </row>
    <row r="73" spans="6:16" ht="21" customHeight="1" x14ac:dyDescent="0.25">
      <c r="F73" s="19"/>
      <c r="G73" s="34"/>
      <c r="H73" s="87" t="s">
        <v>185</v>
      </c>
      <c r="I73" s="87">
        <v>308</v>
      </c>
      <c r="J73" s="87">
        <v>4</v>
      </c>
      <c r="K73" s="87">
        <v>312</v>
      </c>
      <c r="L73" s="46"/>
      <c r="M73" s="19"/>
      <c r="N73" s="19"/>
      <c r="O73" s="19"/>
      <c r="P73" s="19"/>
    </row>
    <row r="74" spans="6:16" ht="15.75" x14ac:dyDescent="0.25">
      <c r="F74" s="19"/>
      <c r="G74" s="34" t="s">
        <v>169</v>
      </c>
      <c r="H74" s="46"/>
      <c r="I74" s="46"/>
      <c r="J74" s="46"/>
      <c r="K74" s="46"/>
      <c r="L74" s="46"/>
      <c r="M74" s="19"/>
      <c r="N74" s="19"/>
      <c r="O74" s="19"/>
      <c r="P74" s="19"/>
    </row>
    <row r="75" spans="6:16" ht="15.75" x14ac:dyDescent="0.25">
      <c r="F75" s="19"/>
      <c r="G75" s="16" t="s">
        <v>170</v>
      </c>
      <c r="H75" s="45" t="s">
        <v>212</v>
      </c>
      <c r="I75" s="46"/>
      <c r="J75" s="46"/>
      <c r="K75" s="46"/>
      <c r="L75" s="46"/>
      <c r="M75" s="19"/>
      <c r="N75" s="19"/>
      <c r="O75" s="19"/>
      <c r="P75" s="19"/>
    </row>
    <row r="76" spans="6:16" ht="15.75" x14ac:dyDescent="0.25">
      <c r="F76" s="19"/>
      <c r="G76" s="16" t="s">
        <v>172</v>
      </c>
      <c r="H76" s="45" t="s">
        <v>180</v>
      </c>
      <c r="I76" s="46"/>
      <c r="J76" s="46"/>
      <c r="K76" s="46"/>
      <c r="L76" s="46"/>
      <c r="M76" s="19"/>
      <c r="N76" s="19"/>
      <c r="O76" s="19"/>
      <c r="P76" s="19"/>
    </row>
    <row r="77" spans="6:16" ht="15.75" x14ac:dyDescent="0.25">
      <c r="F77" s="19"/>
      <c r="G77" s="36" t="s">
        <v>173</v>
      </c>
      <c r="H77" s="46" t="s">
        <v>213</v>
      </c>
      <c r="I77" s="43"/>
      <c r="J77" s="43"/>
      <c r="K77" s="43"/>
      <c r="L77" s="43"/>
      <c r="M77" s="19"/>
      <c r="N77" s="19"/>
      <c r="O77" s="19"/>
      <c r="P77" s="19"/>
    </row>
    <row r="78" spans="6:16" ht="77.45" customHeight="1" x14ac:dyDescent="0.25">
      <c r="F78" s="19"/>
      <c r="G78" s="36" t="s">
        <v>174</v>
      </c>
      <c r="H78" s="409" t="s">
        <v>214</v>
      </c>
      <c r="I78" s="409"/>
      <c r="J78" s="409"/>
      <c r="K78" s="409"/>
      <c r="L78" s="409"/>
      <c r="M78" s="19"/>
      <c r="N78" s="42"/>
      <c r="O78" s="19"/>
      <c r="P78" s="19"/>
    </row>
    <row r="79" spans="6:16" ht="27" customHeight="1" x14ac:dyDescent="0.25">
      <c r="F79" s="19"/>
      <c r="G79" s="16" t="s">
        <v>170</v>
      </c>
      <c r="H79" s="45" t="s">
        <v>215</v>
      </c>
      <c r="I79" s="46"/>
      <c r="J79" s="46"/>
      <c r="K79" s="46"/>
      <c r="L79" s="46"/>
      <c r="M79" s="19"/>
      <c r="N79" s="19"/>
      <c r="O79" s="19"/>
      <c r="P79" s="19"/>
    </row>
    <row r="80" spans="6:16" ht="15.75" x14ac:dyDescent="0.25">
      <c r="F80" s="19"/>
      <c r="G80" s="16" t="s">
        <v>171</v>
      </c>
      <c r="H80" s="45" t="s">
        <v>180</v>
      </c>
      <c r="I80" s="46"/>
      <c r="J80" s="46"/>
      <c r="K80" s="46"/>
      <c r="L80" s="46"/>
      <c r="M80" s="19"/>
      <c r="N80" s="19"/>
      <c r="O80" s="19"/>
      <c r="P80" s="19"/>
    </row>
    <row r="81" spans="6:16" ht="36.6" customHeight="1" x14ac:dyDescent="0.25">
      <c r="F81" s="19"/>
      <c r="G81" s="34"/>
      <c r="H81" s="87" t="s">
        <v>216</v>
      </c>
      <c r="I81" s="87" t="s">
        <v>217</v>
      </c>
      <c r="J81" s="87" t="s">
        <v>218</v>
      </c>
      <c r="K81" s="87" t="s">
        <v>185</v>
      </c>
      <c r="L81" s="46"/>
      <c r="M81" s="19"/>
      <c r="N81" s="19"/>
      <c r="O81" s="19"/>
      <c r="P81" s="19"/>
    </row>
    <row r="82" spans="6:16" ht="19.899999999999999" customHeight="1" x14ac:dyDescent="0.25">
      <c r="F82" s="19"/>
      <c r="G82" s="34"/>
      <c r="H82" s="51" t="s">
        <v>207</v>
      </c>
      <c r="I82" s="87">
        <v>63</v>
      </c>
      <c r="J82" s="87">
        <v>4</v>
      </c>
      <c r="K82" s="87">
        <v>67</v>
      </c>
      <c r="L82" s="46"/>
      <c r="M82" s="19"/>
      <c r="N82" s="19"/>
      <c r="O82" s="19"/>
      <c r="P82" s="19"/>
    </row>
    <row r="83" spans="6:16" ht="19.899999999999999" customHeight="1" x14ac:dyDescent="0.25">
      <c r="F83" s="19"/>
      <c r="G83" s="34"/>
      <c r="H83" s="51" t="s">
        <v>208</v>
      </c>
      <c r="I83" s="87">
        <v>217</v>
      </c>
      <c r="J83" s="87">
        <v>28</v>
      </c>
      <c r="K83" s="87">
        <v>245</v>
      </c>
      <c r="L83" s="46"/>
      <c r="M83" s="19"/>
      <c r="N83" s="19"/>
      <c r="O83" s="19"/>
      <c r="P83" s="19"/>
    </row>
    <row r="84" spans="6:16" ht="19.899999999999999" customHeight="1" x14ac:dyDescent="0.25">
      <c r="F84" s="19"/>
      <c r="G84" s="34"/>
      <c r="H84" s="51" t="s">
        <v>184</v>
      </c>
      <c r="I84" s="87" t="s">
        <v>169</v>
      </c>
      <c r="J84" s="87" t="s">
        <v>169</v>
      </c>
      <c r="K84" s="87">
        <v>0</v>
      </c>
      <c r="L84" s="46"/>
      <c r="M84" s="19"/>
      <c r="N84" s="19"/>
      <c r="O84" s="19"/>
      <c r="P84" s="19"/>
    </row>
    <row r="85" spans="6:16" ht="19.899999999999999" customHeight="1" x14ac:dyDescent="0.25">
      <c r="F85" s="19"/>
      <c r="G85" s="34"/>
      <c r="H85" s="51" t="s">
        <v>185</v>
      </c>
      <c r="I85" s="87">
        <v>280</v>
      </c>
      <c r="J85" s="87">
        <v>32</v>
      </c>
      <c r="K85" s="87">
        <v>312</v>
      </c>
      <c r="L85" s="46"/>
      <c r="M85" s="19"/>
      <c r="N85" s="19"/>
      <c r="O85" s="19"/>
      <c r="P85" s="19"/>
    </row>
    <row r="86" spans="6:16" ht="15.75" x14ac:dyDescent="0.25">
      <c r="F86" s="19"/>
      <c r="G86" s="34" t="s">
        <v>169</v>
      </c>
      <c r="H86" s="46"/>
      <c r="I86" s="46"/>
      <c r="J86" s="46"/>
      <c r="K86" s="46"/>
      <c r="L86" s="46"/>
      <c r="M86" s="19"/>
      <c r="N86" s="19"/>
      <c r="O86" s="19"/>
      <c r="P86" s="19"/>
    </row>
    <row r="87" spans="6:16" ht="15.75" x14ac:dyDescent="0.25">
      <c r="F87" s="19"/>
      <c r="G87" s="16" t="s">
        <v>170</v>
      </c>
      <c r="H87" s="45" t="s">
        <v>219</v>
      </c>
      <c r="I87" s="46"/>
      <c r="J87" s="46"/>
      <c r="K87" s="46"/>
      <c r="L87" s="46"/>
      <c r="M87" s="19"/>
      <c r="N87" s="19"/>
      <c r="O87" s="19"/>
      <c r="P87" s="19"/>
    </row>
    <row r="88" spans="6:16" ht="15.75" x14ac:dyDescent="0.25">
      <c r="F88" s="19"/>
      <c r="G88" s="16" t="s">
        <v>171</v>
      </c>
      <c r="H88" s="45" t="s">
        <v>180</v>
      </c>
      <c r="I88" s="46"/>
      <c r="J88" s="46"/>
      <c r="K88" s="46"/>
      <c r="L88" s="46"/>
      <c r="M88" s="19"/>
      <c r="N88" s="19"/>
      <c r="O88" s="19"/>
      <c r="P88" s="19"/>
    </row>
    <row r="89" spans="6:16" ht="21" customHeight="1" x14ac:dyDescent="0.25">
      <c r="F89" s="19"/>
      <c r="G89" s="34"/>
      <c r="H89" s="87" t="s">
        <v>181</v>
      </c>
      <c r="I89" s="87" t="s">
        <v>220</v>
      </c>
      <c r="J89" s="87" t="s">
        <v>218</v>
      </c>
      <c r="K89" s="87" t="s">
        <v>185</v>
      </c>
      <c r="L89" s="46"/>
      <c r="M89" s="19"/>
      <c r="N89" s="19"/>
      <c r="O89" s="19"/>
      <c r="P89" s="19"/>
    </row>
    <row r="90" spans="6:16" ht="21" customHeight="1" x14ac:dyDescent="0.25">
      <c r="F90" s="19"/>
      <c r="G90" s="34"/>
      <c r="H90" s="87" t="s">
        <v>193</v>
      </c>
      <c r="I90" s="87" t="s">
        <v>169</v>
      </c>
      <c r="J90" s="87" t="s">
        <v>169</v>
      </c>
      <c r="K90" s="87">
        <v>0</v>
      </c>
      <c r="L90" s="46"/>
      <c r="M90" s="19"/>
      <c r="N90" s="19"/>
      <c r="O90" s="19"/>
      <c r="P90" s="19"/>
    </row>
    <row r="91" spans="6:16" ht="21" customHeight="1" x14ac:dyDescent="0.25">
      <c r="F91" s="19"/>
      <c r="G91" s="34"/>
      <c r="H91" s="87" t="s">
        <v>195</v>
      </c>
      <c r="I91" s="87">
        <v>103</v>
      </c>
      <c r="J91" s="87" t="s">
        <v>169</v>
      </c>
      <c r="K91" s="87">
        <v>103</v>
      </c>
      <c r="L91" s="46"/>
      <c r="M91" s="19"/>
      <c r="N91" s="19"/>
      <c r="O91" s="19"/>
      <c r="P91" s="19"/>
    </row>
    <row r="92" spans="6:16" ht="21" customHeight="1" x14ac:dyDescent="0.25">
      <c r="F92" s="19"/>
      <c r="G92" s="34"/>
      <c r="H92" s="87" t="s">
        <v>192</v>
      </c>
      <c r="I92" s="87">
        <v>72</v>
      </c>
      <c r="J92" s="87">
        <v>32</v>
      </c>
      <c r="K92" s="87">
        <v>104</v>
      </c>
      <c r="L92" s="46"/>
      <c r="M92" s="19"/>
      <c r="N92" s="19"/>
      <c r="O92" s="19"/>
      <c r="P92" s="19"/>
    </row>
    <row r="93" spans="6:16" ht="21" customHeight="1" x14ac:dyDescent="0.25">
      <c r="F93" s="19"/>
      <c r="G93" s="34"/>
      <c r="H93" s="87" t="s">
        <v>196</v>
      </c>
      <c r="I93" s="87" t="s">
        <v>169</v>
      </c>
      <c r="J93" s="87" t="s">
        <v>169</v>
      </c>
      <c r="K93" s="87">
        <v>0</v>
      </c>
      <c r="L93" s="46"/>
      <c r="M93" s="19"/>
      <c r="N93" s="19"/>
      <c r="O93" s="19"/>
      <c r="P93" s="19"/>
    </row>
    <row r="94" spans="6:16" ht="21" customHeight="1" x14ac:dyDescent="0.25">
      <c r="F94" s="19"/>
      <c r="G94" s="34"/>
      <c r="H94" s="87" t="s">
        <v>188</v>
      </c>
      <c r="I94" s="87" t="s">
        <v>169</v>
      </c>
      <c r="J94" s="87" t="s">
        <v>169</v>
      </c>
      <c r="K94" s="87">
        <v>0</v>
      </c>
      <c r="L94" s="46"/>
      <c r="M94" s="19"/>
      <c r="N94" s="19"/>
      <c r="O94" s="19"/>
      <c r="P94" s="19"/>
    </row>
    <row r="95" spans="6:16" ht="21" customHeight="1" x14ac:dyDescent="0.25">
      <c r="F95" s="19"/>
      <c r="G95" s="34"/>
      <c r="H95" s="87" t="s">
        <v>190</v>
      </c>
      <c r="I95" s="87" t="s">
        <v>169</v>
      </c>
      <c r="J95" s="87" t="s">
        <v>169</v>
      </c>
      <c r="K95" s="87">
        <v>0</v>
      </c>
      <c r="L95" s="46"/>
      <c r="M95" s="19"/>
      <c r="N95" s="19"/>
      <c r="O95" s="19"/>
      <c r="P95" s="19"/>
    </row>
    <row r="96" spans="6:16" ht="21" customHeight="1" x14ac:dyDescent="0.25">
      <c r="F96" s="19"/>
      <c r="G96" s="34"/>
      <c r="H96" s="87" t="s">
        <v>201</v>
      </c>
      <c r="I96" s="87" t="s">
        <v>169</v>
      </c>
      <c r="J96" s="87" t="s">
        <v>169</v>
      </c>
      <c r="K96" s="87">
        <v>0</v>
      </c>
      <c r="L96" s="46"/>
      <c r="M96" s="19"/>
      <c r="N96" s="19"/>
      <c r="O96" s="19"/>
      <c r="P96" s="19"/>
    </row>
    <row r="97" spans="6:22" ht="21" customHeight="1" x14ac:dyDescent="0.25">
      <c r="F97" s="19"/>
      <c r="G97" s="34"/>
      <c r="H97" s="87" t="s">
        <v>202</v>
      </c>
      <c r="I97" s="87" t="s">
        <v>169</v>
      </c>
      <c r="J97" s="87" t="s">
        <v>169</v>
      </c>
      <c r="K97" s="87">
        <v>0</v>
      </c>
      <c r="L97" s="46"/>
      <c r="M97" s="19"/>
      <c r="N97" s="19"/>
      <c r="O97" s="19"/>
      <c r="P97" s="19"/>
    </row>
    <row r="98" spans="6:22" ht="21" customHeight="1" x14ac:dyDescent="0.25">
      <c r="F98" s="19"/>
      <c r="G98" s="34"/>
      <c r="H98" s="87" t="s">
        <v>187</v>
      </c>
      <c r="I98" s="87" t="s">
        <v>169</v>
      </c>
      <c r="J98" s="87" t="s">
        <v>169</v>
      </c>
      <c r="K98" s="87">
        <v>0</v>
      </c>
      <c r="L98" s="46"/>
      <c r="M98" s="19"/>
      <c r="N98" s="19"/>
      <c r="O98" s="19"/>
      <c r="P98" s="19"/>
    </row>
    <row r="99" spans="6:22" ht="21" customHeight="1" x14ac:dyDescent="0.25">
      <c r="F99" s="19"/>
      <c r="G99" s="34"/>
      <c r="H99" s="87" t="s">
        <v>200</v>
      </c>
      <c r="I99" s="87" t="s">
        <v>169</v>
      </c>
      <c r="J99" s="87" t="s">
        <v>169</v>
      </c>
      <c r="K99" s="87">
        <v>0</v>
      </c>
      <c r="L99" s="46"/>
      <c r="M99" s="19"/>
      <c r="N99" s="19"/>
      <c r="O99" s="19"/>
      <c r="P99" s="19"/>
    </row>
    <row r="100" spans="6:22" ht="21" customHeight="1" x14ac:dyDescent="0.25">
      <c r="F100" s="19"/>
      <c r="G100" s="34"/>
      <c r="H100" s="87" t="s">
        <v>186</v>
      </c>
      <c r="I100" s="87">
        <v>105</v>
      </c>
      <c r="J100" s="87" t="s">
        <v>169</v>
      </c>
      <c r="K100" s="87">
        <v>105</v>
      </c>
      <c r="L100" s="46"/>
      <c r="M100" s="19"/>
      <c r="N100" s="19"/>
      <c r="O100" s="19"/>
      <c r="P100" s="19"/>
    </row>
    <row r="101" spans="6:22" ht="21" customHeight="1" x14ac:dyDescent="0.25">
      <c r="F101" s="19"/>
      <c r="G101" s="34"/>
      <c r="H101" s="87" t="s">
        <v>199</v>
      </c>
      <c r="I101" s="87" t="s">
        <v>169</v>
      </c>
      <c r="J101" s="87" t="s">
        <v>169</v>
      </c>
      <c r="K101" s="87">
        <v>0</v>
      </c>
      <c r="L101" s="46"/>
      <c r="M101" s="19"/>
      <c r="N101" s="19"/>
      <c r="O101" s="19"/>
      <c r="P101" s="19"/>
    </row>
    <row r="102" spans="6:22" ht="21" customHeight="1" x14ac:dyDescent="0.25">
      <c r="F102" s="19"/>
      <c r="G102" s="34"/>
      <c r="H102" s="87" t="s">
        <v>189</v>
      </c>
      <c r="I102" s="87" t="s">
        <v>169</v>
      </c>
      <c r="J102" s="87" t="s">
        <v>169</v>
      </c>
      <c r="K102" s="87">
        <v>0</v>
      </c>
      <c r="L102" s="46"/>
      <c r="M102" s="19"/>
      <c r="N102" s="19"/>
      <c r="O102" s="19"/>
      <c r="P102" s="19"/>
    </row>
    <row r="103" spans="6:22" ht="21" customHeight="1" x14ac:dyDescent="0.25">
      <c r="F103" s="19"/>
      <c r="G103" s="34"/>
      <c r="H103" s="87" t="s">
        <v>191</v>
      </c>
      <c r="I103" s="87" t="s">
        <v>169</v>
      </c>
      <c r="J103" s="87" t="s">
        <v>169</v>
      </c>
      <c r="K103" s="87">
        <v>0</v>
      </c>
      <c r="L103" s="46"/>
      <c r="M103" s="19"/>
      <c r="N103" s="19"/>
      <c r="O103" s="19"/>
      <c r="P103" s="19"/>
    </row>
    <row r="104" spans="6:22" ht="21" customHeight="1" x14ac:dyDescent="0.25">
      <c r="F104" s="19"/>
      <c r="G104" s="34"/>
      <c r="H104" s="87" t="s">
        <v>198</v>
      </c>
      <c r="I104" s="87" t="s">
        <v>169</v>
      </c>
      <c r="J104" s="87" t="s">
        <v>169</v>
      </c>
      <c r="K104" s="87">
        <v>0</v>
      </c>
      <c r="L104" s="46"/>
      <c r="M104" s="19"/>
      <c r="N104" s="19"/>
      <c r="O104" s="19"/>
      <c r="P104" s="19"/>
    </row>
    <row r="105" spans="6:22" ht="21" customHeight="1" x14ac:dyDescent="0.25">
      <c r="F105" s="19"/>
      <c r="G105" s="34"/>
      <c r="H105" s="87" t="s">
        <v>194</v>
      </c>
      <c r="I105" s="87" t="s">
        <v>169</v>
      </c>
      <c r="J105" s="87" t="s">
        <v>169</v>
      </c>
      <c r="K105" s="87">
        <v>0</v>
      </c>
      <c r="L105" s="46"/>
      <c r="M105" s="19"/>
      <c r="N105" s="19"/>
      <c r="O105" s="19"/>
      <c r="P105" s="19"/>
    </row>
    <row r="106" spans="6:22" ht="21" customHeight="1" x14ac:dyDescent="0.25">
      <c r="F106" s="19"/>
      <c r="G106" s="34"/>
      <c r="H106" s="87" t="s">
        <v>197</v>
      </c>
      <c r="I106" s="87" t="s">
        <v>169</v>
      </c>
      <c r="J106" s="87" t="s">
        <v>169</v>
      </c>
      <c r="K106" s="87">
        <v>0</v>
      </c>
      <c r="L106" s="46"/>
      <c r="M106" s="19"/>
      <c r="N106" s="19"/>
      <c r="O106" s="19"/>
      <c r="P106" s="19"/>
    </row>
    <row r="107" spans="6:22" ht="21" customHeight="1" x14ac:dyDescent="0.25">
      <c r="F107" s="19"/>
      <c r="G107" s="34"/>
      <c r="H107" s="87" t="s">
        <v>185</v>
      </c>
      <c r="I107" s="87">
        <v>280</v>
      </c>
      <c r="J107" s="87">
        <v>32</v>
      </c>
      <c r="K107" s="87">
        <v>312</v>
      </c>
      <c r="L107" s="46"/>
      <c r="M107" s="19"/>
      <c r="N107" s="19"/>
      <c r="O107" s="19"/>
      <c r="P107" s="19"/>
    </row>
    <row r="108" spans="6:22" ht="15.75" x14ac:dyDescent="0.25">
      <c r="F108" s="19"/>
      <c r="G108" s="34" t="s">
        <v>169</v>
      </c>
      <c r="H108" s="46"/>
      <c r="I108" s="46"/>
      <c r="J108" s="46"/>
      <c r="K108" s="46"/>
      <c r="L108" s="46"/>
      <c r="M108" s="19"/>
      <c r="N108" s="19"/>
      <c r="O108" s="19"/>
      <c r="P108" s="19"/>
    </row>
    <row r="109" spans="6:22" ht="15.75" x14ac:dyDescent="0.25">
      <c r="F109" s="19"/>
      <c r="G109" s="16" t="s">
        <v>170</v>
      </c>
      <c r="H109" s="45" t="s">
        <v>221</v>
      </c>
      <c r="I109" s="46"/>
      <c r="J109" s="46"/>
      <c r="K109" s="46"/>
      <c r="L109" s="46"/>
      <c r="M109" s="19"/>
      <c r="N109" s="55"/>
      <c r="O109" s="55"/>
      <c r="P109" s="55"/>
      <c r="Q109" s="55"/>
      <c r="R109" s="55"/>
      <c r="S109" s="55"/>
      <c r="T109" s="55"/>
    </row>
    <row r="110" spans="6:22" ht="41.45" customHeight="1" x14ac:dyDescent="0.25">
      <c r="F110" s="19"/>
      <c r="G110" s="16" t="s">
        <v>171</v>
      </c>
      <c r="H110" s="45" t="s">
        <v>180</v>
      </c>
      <c r="I110" s="46"/>
      <c r="J110" s="46"/>
      <c r="K110" s="46"/>
      <c r="L110" s="46"/>
      <c r="M110" s="19"/>
      <c r="N110" s="55"/>
      <c r="O110" s="55"/>
      <c r="P110" s="55"/>
      <c r="Q110" s="55"/>
      <c r="R110" s="55"/>
      <c r="S110" s="55"/>
      <c r="T110" s="55"/>
      <c r="U110" s="14"/>
      <c r="V110" s="14"/>
    </row>
    <row r="111" spans="6:22" ht="15.6" customHeight="1" x14ac:dyDescent="0.25">
      <c r="F111" s="19"/>
      <c r="G111" s="34"/>
      <c r="H111" s="406" t="s">
        <v>229</v>
      </c>
      <c r="I111" s="406"/>
      <c r="J111" s="406"/>
      <c r="K111" s="406"/>
      <c r="L111" s="406"/>
      <c r="M111" s="406"/>
      <c r="N111" s="406"/>
      <c r="O111" s="406"/>
      <c r="P111" s="406"/>
      <c r="Q111" s="406"/>
      <c r="R111" s="14"/>
      <c r="S111" s="14"/>
      <c r="T111" s="14"/>
      <c r="U111" s="14"/>
      <c r="V111" s="14"/>
    </row>
    <row r="112" spans="6:22" ht="98.45" customHeight="1" x14ac:dyDescent="0.25">
      <c r="F112" s="19"/>
      <c r="G112" s="34" t="s">
        <v>169</v>
      </c>
      <c r="H112" s="406"/>
      <c r="I112" s="406"/>
      <c r="J112" s="406"/>
      <c r="K112" s="406"/>
      <c r="L112" s="406"/>
      <c r="M112" s="406"/>
      <c r="N112" s="406"/>
      <c r="O112" s="406"/>
      <c r="P112" s="406"/>
      <c r="Q112" s="406"/>
      <c r="R112" s="14"/>
      <c r="S112" s="14"/>
      <c r="T112" s="14"/>
      <c r="U112" s="14"/>
      <c r="V112" s="14"/>
    </row>
    <row r="113" spans="6:17" ht="15.75" x14ac:dyDescent="0.25">
      <c r="F113" s="19"/>
      <c r="G113" s="16" t="s">
        <v>170</v>
      </c>
      <c r="H113" s="45" t="s">
        <v>223</v>
      </c>
      <c r="I113" s="46"/>
      <c r="J113" s="46"/>
      <c r="K113" s="46"/>
      <c r="L113" s="46"/>
      <c r="M113" s="19"/>
      <c r="N113" s="19"/>
      <c r="O113" s="19"/>
      <c r="P113" s="19"/>
    </row>
    <row r="114" spans="6:17" ht="15.75" x14ac:dyDescent="0.25">
      <c r="F114" s="19"/>
      <c r="G114" s="16" t="s">
        <v>171</v>
      </c>
      <c r="H114" s="45" t="s">
        <v>180</v>
      </c>
      <c r="I114" s="46"/>
      <c r="J114" s="46"/>
      <c r="K114" s="46"/>
      <c r="L114" s="46"/>
      <c r="M114" s="19"/>
      <c r="N114" s="19"/>
      <c r="O114" s="19"/>
      <c r="P114" s="19"/>
    </row>
    <row r="115" spans="6:17" ht="15.75" x14ac:dyDescent="0.25">
      <c r="F115" s="19"/>
      <c r="G115" s="34"/>
      <c r="H115" s="46" t="s">
        <v>232</v>
      </c>
      <c r="I115" s="46"/>
      <c r="J115" s="46"/>
      <c r="K115" s="46"/>
      <c r="L115" s="46"/>
      <c r="M115" s="19"/>
      <c r="N115" s="19"/>
      <c r="O115" s="19"/>
      <c r="P115" s="19"/>
    </row>
    <row r="116" spans="6:17" ht="15.75" x14ac:dyDescent="0.25">
      <c r="F116" s="19"/>
      <c r="G116" s="34" t="s">
        <v>169</v>
      </c>
      <c r="H116" s="46"/>
      <c r="I116" s="46"/>
      <c r="J116" s="46"/>
      <c r="K116" s="46"/>
      <c r="L116" s="46"/>
      <c r="M116" s="19"/>
      <c r="N116" s="19"/>
      <c r="O116" s="19"/>
      <c r="P116" s="19"/>
    </row>
    <row r="117" spans="6:17" ht="15.75" x14ac:dyDescent="0.25">
      <c r="F117" s="19"/>
      <c r="G117" s="16" t="s">
        <v>170</v>
      </c>
      <c r="H117" s="45" t="s">
        <v>224</v>
      </c>
      <c r="I117" s="46"/>
      <c r="J117" s="46"/>
      <c r="K117" s="46"/>
      <c r="L117" s="46"/>
      <c r="M117" s="19"/>
      <c r="N117" s="19"/>
      <c r="O117" s="19"/>
      <c r="P117" s="19"/>
    </row>
    <row r="118" spans="6:17" ht="15.75" x14ac:dyDescent="0.25">
      <c r="F118" s="19"/>
      <c r="G118" s="16" t="s">
        <v>171</v>
      </c>
      <c r="H118" s="45" t="s">
        <v>180</v>
      </c>
      <c r="I118" s="46"/>
      <c r="J118" s="46"/>
      <c r="K118" s="46"/>
      <c r="L118" s="46"/>
      <c r="M118" s="19"/>
      <c r="N118" s="19"/>
      <c r="O118" s="19"/>
      <c r="P118" s="19"/>
    </row>
    <row r="119" spans="6:17" ht="14.45" customHeight="1" x14ac:dyDescent="0.25">
      <c r="F119" s="19"/>
      <c r="G119" s="34"/>
      <c r="H119" s="406" t="s">
        <v>239</v>
      </c>
      <c r="I119" s="406"/>
      <c r="J119" s="406"/>
      <c r="K119" s="406"/>
      <c r="L119" s="406"/>
      <c r="M119" s="406"/>
      <c r="N119" s="406"/>
      <c r="O119" s="406"/>
      <c r="P119" s="406"/>
      <c r="Q119" s="406"/>
    </row>
    <row r="120" spans="6:17" ht="29.45" customHeight="1" x14ac:dyDescent="0.25">
      <c r="F120" s="19"/>
      <c r="G120" s="34" t="s">
        <v>169</v>
      </c>
      <c r="H120" s="406"/>
      <c r="I120" s="406"/>
      <c r="J120" s="406"/>
      <c r="K120" s="406"/>
      <c r="L120" s="406"/>
      <c r="M120" s="406"/>
      <c r="N120" s="406"/>
      <c r="O120" s="406"/>
      <c r="P120" s="406"/>
      <c r="Q120" s="406"/>
    </row>
    <row r="121" spans="6:17" ht="72.599999999999994" customHeight="1" x14ac:dyDescent="0.25">
      <c r="F121" s="19"/>
      <c r="G121" s="16" t="s">
        <v>176</v>
      </c>
      <c r="H121" s="406" t="s">
        <v>226</v>
      </c>
      <c r="I121" s="406"/>
      <c r="J121" s="406"/>
      <c r="K121" s="406"/>
      <c r="L121" s="174"/>
      <c r="M121" s="19"/>
      <c r="N121" s="39"/>
      <c r="O121" s="39"/>
      <c r="P121" s="39"/>
    </row>
    <row r="122" spans="6:17" ht="25.15" customHeight="1" x14ac:dyDescent="0.25">
      <c r="F122" s="19"/>
      <c r="G122" s="16" t="s">
        <v>177</v>
      </c>
      <c r="H122" s="46" t="s">
        <v>240</v>
      </c>
      <c r="I122" s="46"/>
      <c r="J122" s="50"/>
      <c r="K122" s="50"/>
      <c r="L122" s="46"/>
      <c r="M122" s="19"/>
      <c r="N122" s="19"/>
      <c r="O122" s="19"/>
      <c r="P122" s="19"/>
    </row>
    <row r="123" spans="6:17" ht="81" customHeight="1" x14ac:dyDescent="0.25">
      <c r="F123" s="19"/>
      <c r="G123" s="19"/>
      <c r="H123" s="19"/>
      <c r="I123" s="19"/>
      <c r="J123" s="19"/>
      <c r="K123" s="19"/>
      <c r="L123" s="19"/>
      <c r="M123" s="19"/>
      <c r="N123" s="19"/>
      <c r="O123" s="19"/>
      <c r="P123" s="19"/>
    </row>
    <row r="124" spans="6:17" ht="15.75" x14ac:dyDescent="0.25">
      <c r="F124" s="19"/>
      <c r="G124" s="19"/>
      <c r="H124" s="19"/>
      <c r="I124" s="19"/>
      <c r="J124" s="19"/>
      <c r="K124" s="19"/>
      <c r="L124" s="19"/>
      <c r="M124" s="19"/>
      <c r="N124" s="19"/>
      <c r="O124" s="19"/>
      <c r="P124" s="19"/>
    </row>
    <row r="125" spans="6:17" ht="15.75" x14ac:dyDescent="0.25">
      <c r="F125" s="19"/>
      <c r="G125" s="19"/>
      <c r="H125" s="19"/>
      <c r="I125" s="19"/>
      <c r="J125" s="19"/>
      <c r="K125" s="19"/>
      <c r="L125" s="19"/>
      <c r="M125" s="19"/>
      <c r="N125" s="19"/>
      <c r="O125" s="19"/>
      <c r="P125" s="19"/>
    </row>
    <row r="126" spans="6:17" ht="15" x14ac:dyDescent="0.25">
      <c r="G126" s="7"/>
    </row>
    <row r="127" spans="6:17" ht="15" x14ac:dyDescent="0.25">
      <c r="G127" s="7"/>
    </row>
    <row r="128" spans="6:17" ht="15" x14ac:dyDescent="0.25">
      <c r="G128" s="7"/>
    </row>
    <row r="129" spans="7:7" ht="15" x14ac:dyDescent="0.25">
      <c r="G129" s="7"/>
    </row>
    <row r="130" spans="7:7" ht="15" x14ac:dyDescent="0.25">
      <c r="G130" s="7"/>
    </row>
    <row r="131" spans="7:7" ht="15" x14ac:dyDescent="0.25">
      <c r="G131" s="7"/>
    </row>
    <row r="132" spans="7:7" ht="15" hidden="1" x14ac:dyDescent="0.25">
      <c r="G132" s="7"/>
    </row>
    <row r="133" spans="7:7" ht="15" hidden="1" x14ac:dyDescent="0.25">
      <c r="G133" s="7"/>
    </row>
    <row r="134" spans="7:7" ht="15" hidden="1" x14ac:dyDescent="0.25">
      <c r="G134" s="7"/>
    </row>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5" hidden="1" x14ac:dyDescent="0.25">
      <c r="G144" s="7"/>
    </row>
    <row r="145" spans="7:7" ht="15" hidden="1" x14ac:dyDescent="0.25">
      <c r="G145" s="7"/>
    </row>
  </sheetData>
  <mergeCells count="4">
    <mergeCell ref="H78:L78"/>
    <mergeCell ref="H111:Q112"/>
    <mergeCell ref="H119:Q120"/>
    <mergeCell ref="H121:K121"/>
  </mergeCells>
  <pageMargins left="0.511811024" right="0.511811024" top="0.78740157499999996" bottom="0.78740157499999996" header="0.31496062000000002" footer="0.31496062000000002"/>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146"/>
  <sheetViews>
    <sheetView showGridLines="0" showRowColHeaders="0" zoomScale="85" zoomScaleNormal="85" workbookViewId="0">
      <selection activeCell="B9" sqref="B9"/>
    </sheetView>
  </sheetViews>
  <sheetFormatPr defaultColWidth="0" defaultRowHeight="14.45" customHeight="1" zeroHeight="1" x14ac:dyDescent="0.25"/>
  <cols>
    <col min="1" max="6" width="8.85546875" customWidth="1"/>
    <col min="7" max="7" width="29.28515625" customWidth="1"/>
    <col min="8" max="8" width="28.7109375" customWidth="1"/>
    <col min="9" max="9" width="19.28515625" customWidth="1"/>
    <col min="10" max="12" width="17.7109375" customWidth="1"/>
    <col min="13" max="20" width="8.85546875" customWidth="1"/>
    <col min="21"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9" ht="21" x14ac:dyDescent="0.35">
      <c r="F17" s="4"/>
      <c r="H17" s="3"/>
    </row>
    <row r="18" spans="6:19" ht="21" x14ac:dyDescent="0.35">
      <c r="F18" s="4"/>
      <c r="H18" s="3"/>
    </row>
    <row r="19" spans="6:19" ht="21" x14ac:dyDescent="0.35">
      <c r="F19" s="4"/>
      <c r="G19" s="16" t="s">
        <v>166</v>
      </c>
      <c r="H19" s="34" t="s">
        <v>178</v>
      </c>
      <c r="I19" s="34"/>
      <c r="J19" s="34"/>
      <c r="K19" s="34"/>
      <c r="L19" s="34"/>
      <c r="M19" s="34"/>
      <c r="N19" s="34"/>
      <c r="O19" s="34"/>
      <c r="P19" s="34"/>
      <c r="Q19" s="7"/>
      <c r="R19" s="7"/>
      <c r="S19" s="7"/>
    </row>
    <row r="20" spans="6:19" ht="18.75" customHeight="1" x14ac:dyDescent="0.25">
      <c r="G20" s="16" t="s">
        <v>167</v>
      </c>
      <c r="H20" s="385" t="s">
        <v>1577</v>
      </c>
      <c r="I20" s="34"/>
      <c r="J20" s="34"/>
      <c r="K20" s="34"/>
      <c r="L20" s="34"/>
      <c r="M20" s="34"/>
      <c r="N20" s="34"/>
      <c r="O20" s="34"/>
      <c r="P20" s="34"/>
      <c r="Q20" s="7"/>
      <c r="R20" s="7"/>
      <c r="S20" s="7"/>
    </row>
    <row r="21" spans="6:19" ht="18.75" customHeight="1" x14ac:dyDescent="0.25">
      <c r="G21" s="16" t="s">
        <v>168</v>
      </c>
      <c r="H21" s="34" t="s">
        <v>1580</v>
      </c>
      <c r="I21" s="34"/>
      <c r="J21" s="34"/>
      <c r="K21" s="34"/>
      <c r="L21" s="34"/>
      <c r="M21" s="7"/>
      <c r="N21" s="7"/>
      <c r="O21" s="7"/>
      <c r="P21" s="7"/>
      <c r="Q21" s="7"/>
      <c r="R21" s="7"/>
      <c r="S21" s="7"/>
    </row>
    <row r="22" spans="6:19" ht="18.75" customHeight="1" x14ac:dyDescent="0.25">
      <c r="G22" s="16"/>
      <c r="H22" s="34"/>
      <c r="I22" s="34"/>
      <c r="J22" s="34"/>
      <c r="K22" s="34"/>
      <c r="L22" s="34"/>
      <c r="M22" s="7"/>
      <c r="N22" s="7"/>
      <c r="O22" s="7"/>
      <c r="P22" s="7"/>
      <c r="Q22" s="7"/>
      <c r="R22" s="7"/>
      <c r="S22" s="7"/>
    </row>
    <row r="23" spans="6:19" ht="15" x14ac:dyDescent="0.25">
      <c r="G23" s="16" t="s">
        <v>170</v>
      </c>
      <c r="H23" s="16" t="s">
        <v>179</v>
      </c>
      <c r="I23" s="34"/>
      <c r="J23" s="34"/>
      <c r="K23" s="34"/>
      <c r="L23" s="34"/>
      <c r="M23" s="7"/>
      <c r="N23" s="7"/>
      <c r="O23" s="7"/>
      <c r="P23" s="7"/>
      <c r="Q23" s="7"/>
      <c r="R23" s="7"/>
      <c r="S23" s="7"/>
    </row>
    <row r="24" spans="6:19" ht="15" x14ac:dyDescent="0.25">
      <c r="G24" s="16" t="s">
        <v>171</v>
      </c>
      <c r="H24" s="16" t="s">
        <v>180</v>
      </c>
      <c r="I24" s="34"/>
      <c r="J24" s="34"/>
      <c r="K24" s="34"/>
      <c r="L24" s="34"/>
      <c r="M24" s="7"/>
      <c r="N24" s="7"/>
      <c r="O24" s="7"/>
      <c r="P24" s="7"/>
      <c r="Q24" s="7"/>
      <c r="R24" s="7"/>
      <c r="S24" s="7"/>
    </row>
    <row r="25" spans="6:19" ht="18" customHeight="1" x14ac:dyDescent="0.25">
      <c r="G25" s="34"/>
      <c r="H25" s="87" t="s">
        <v>181</v>
      </c>
      <c r="I25" s="87" t="s">
        <v>182</v>
      </c>
      <c r="J25" s="87" t="s">
        <v>183</v>
      </c>
      <c r="K25" s="87" t="s">
        <v>184</v>
      </c>
      <c r="L25" s="87" t="s">
        <v>185</v>
      </c>
      <c r="M25" s="7"/>
      <c r="N25" s="7"/>
      <c r="O25" s="7"/>
      <c r="P25" s="7"/>
      <c r="Q25" s="7"/>
      <c r="R25" s="7"/>
      <c r="S25" s="7"/>
    </row>
    <row r="26" spans="6:19" ht="18" customHeight="1" x14ac:dyDescent="0.25">
      <c r="G26" s="34"/>
      <c r="H26" s="87" t="s">
        <v>193</v>
      </c>
      <c r="I26" s="87" t="s">
        <v>169</v>
      </c>
      <c r="J26" s="87" t="s">
        <v>169</v>
      </c>
      <c r="K26" s="87" t="s">
        <v>169</v>
      </c>
      <c r="L26" s="87">
        <v>0</v>
      </c>
      <c r="M26" s="7"/>
      <c r="N26" s="7"/>
      <c r="O26" s="7"/>
      <c r="P26" s="7"/>
      <c r="Q26" s="7"/>
      <c r="R26" s="7"/>
      <c r="S26" s="7"/>
    </row>
    <row r="27" spans="6:19" ht="18" customHeight="1" x14ac:dyDescent="0.25">
      <c r="G27" s="34"/>
      <c r="H27" s="87" t="s">
        <v>195</v>
      </c>
      <c r="I27" s="87">
        <v>1</v>
      </c>
      <c r="J27" s="87">
        <v>6</v>
      </c>
      <c r="K27" s="87" t="s">
        <v>169</v>
      </c>
      <c r="L27" s="87">
        <v>7</v>
      </c>
      <c r="M27" s="7"/>
      <c r="N27" s="7"/>
      <c r="O27" s="7"/>
      <c r="P27" s="7"/>
      <c r="Q27" s="7"/>
      <c r="R27" s="7"/>
      <c r="S27" s="7"/>
    </row>
    <row r="28" spans="6:19" ht="18" customHeight="1" x14ac:dyDescent="0.25">
      <c r="G28" s="34"/>
      <c r="H28" s="87" t="s">
        <v>192</v>
      </c>
      <c r="I28" s="87" t="s">
        <v>169</v>
      </c>
      <c r="J28" s="87" t="s">
        <v>169</v>
      </c>
      <c r="K28" s="87" t="s">
        <v>169</v>
      </c>
      <c r="L28" s="87">
        <v>0</v>
      </c>
      <c r="M28" s="7"/>
      <c r="N28" s="7"/>
      <c r="O28" s="7"/>
      <c r="P28" s="7"/>
      <c r="Q28" s="7"/>
      <c r="R28" s="7"/>
      <c r="S28" s="7"/>
    </row>
    <row r="29" spans="6:19" ht="18" customHeight="1" x14ac:dyDescent="0.25">
      <c r="G29" s="34"/>
      <c r="H29" s="87" t="s">
        <v>196</v>
      </c>
      <c r="I29" s="87" t="s">
        <v>169</v>
      </c>
      <c r="J29" s="87" t="s">
        <v>169</v>
      </c>
      <c r="K29" s="87" t="s">
        <v>169</v>
      </c>
      <c r="L29" s="87">
        <v>0</v>
      </c>
      <c r="M29" s="7"/>
      <c r="N29" s="7"/>
      <c r="O29" s="7"/>
      <c r="P29" s="7"/>
      <c r="Q29" s="7"/>
      <c r="R29" s="7"/>
      <c r="S29" s="7"/>
    </row>
    <row r="30" spans="6:19" ht="18" customHeight="1" x14ac:dyDescent="0.25">
      <c r="G30" s="34"/>
      <c r="H30" s="87" t="s">
        <v>188</v>
      </c>
      <c r="I30" s="87" t="s">
        <v>169</v>
      </c>
      <c r="J30" s="87" t="s">
        <v>169</v>
      </c>
      <c r="K30" s="87" t="s">
        <v>169</v>
      </c>
      <c r="L30" s="87">
        <v>0</v>
      </c>
      <c r="M30" s="7"/>
      <c r="N30" s="7"/>
      <c r="O30" s="7"/>
      <c r="P30" s="7"/>
      <c r="Q30" s="7"/>
      <c r="R30" s="7"/>
      <c r="S30" s="7"/>
    </row>
    <row r="31" spans="6:19" ht="18" customHeight="1" x14ac:dyDescent="0.25">
      <c r="G31" s="34"/>
      <c r="H31" s="87" t="s">
        <v>190</v>
      </c>
      <c r="I31" s="87" t="s">
        <v>169</v>
      </c>
      <c r="J31" s="87" t="s">
        <v>169</v>
      </c>
      <c r="K31" s="87" t="s">
        <v>169</v>
      </c>
      <c r="L31" s="87">
        <v>0</v>
      </c>
      <c r="M31" s="7"/>
      <c r="N31" s="7"/>
      <c r="O31" s="7"/>
      <c r="P31" s="7"/>
      <c r="Q31" s="7"/>
      <c r="R31" s="7"/>
      <c r="S31" s="7"/>
    </row>
    <row r="32" spans="6:19" ht="18" customHeight="1" x14ac:dyDescent="0.25">
      <c r="G32" s="34"/>
      <c r="H32" s="87" t="s">
        <v>201</v>
      </c>
      <c r="I32" s="87" t="s">
        <v>169</v>
      </c>
      <c r="J32" s="87" t="s">
        <v>169</v>
      </c>
      <c r="K32" s="87" t="s">
        <v>169</v>
      </c>
      <c r="L32" s="87">
        <v>0</v>
      </c>
      <c r="M32" s="7"/>
      <c r="N32" s="7"/>
      <c r="O32" s="7"/>
      <c r="P32" s="7"/>
      <c r="Q32" s="7"/>
      <c r="R32" s="7"/>
      <c r="S32" s="7"/>
    </row>
    <row r="33" spans="7:19" ht="18" customHeight="1" x14ac:dyDescent="0.25">
      <c r="G33" s="34"/>
      <c r="H33" s="87" t="s">
        <v>202</v>
      </c>
      <c r="I33" s="87" t="s">
        <v>169</v>
      </c>
      <c r="J33" s="87" t="s">
        <v>169</v>
      </c>
      <c r="K33" s="87" t="s">
        <v>169</v>
      </c>
      <c r="L33" s="87">
        <v>0</v>
      </c>
      <c r="M33" s="7"/>
      <c r="N33" s="7"/>
      <c r="O33" s="7"/>
      <c r="P33" s="7"/>
      <c r="Q33" s="7"/>
      <c r="R33" s="7"/>
      <c r="S33" s="7"/>
    </row>
    <row r="34" spans="7:19" ht="18" customHeight="1" x14ac:dyDescent="0.25">
      <c r="G34" s="34"/>
      <c r="H34" s="87" t="s">
        <v>187</v>
      </c>
      <c r="I34" s="87" t="s">
        <v>169</v>
      </c>
      <c r="J34" s="87" t="s">
        <v>169</v>
      </c>
      <c r="K34" s="87" t="s">
        <v>169</v>
      </c>
      <c r="L34" s="87">
        <v>0</v>
      </c>
      <c r="M34" s="7"/>
      <c r="N34" s="7"/>
      <c r="O34" s="7"/>
      <c r="P34" s="7"/>
      <c r="Q34" s="7"/>
      <c r="R34" s="7"/>
      <c r="S34" s="7"/>
    </row>
    <row r="35" spans="7:19" ht="18" customHeight="1" x14ac:dyDescent="0.25">
      <c r="G35" s="34"/>
      <c r="H35" s="87" t="s">
        <v>200</v>
      </c>
      <c r="I35" s="87" t="s">
        <v>169</v>
      </c>
      <c r="J35" s="87" t="s">
        <v>169</v>
      </c>
      <c r="K35" s="87" t="s">
        <v>169</v>
      </c>
      <c r="L35" s="87">
        <v>0</v>
      </c>
      <c r="M35" s="7"/>
      <c r="N35" s="7"/>
      <c r="O35" s="7"/>
      <c r="P35" s="7"/>
      <c r="Q35" s="7"/>
      <c r="R35" s="7"/>
      <c r="S35" s="7"/>
    </row>
    <row r="36" spans="7:19" ht="18" customHeight="1" x14ac:dyDescent="0.25">
      <c r="G36" s="34"/>
      <c r="H36" s="87" t="s">
        <v>186</v>
      </c>
      <c r="I36" s="87" t="s">
        <v>169</v>
      </c>
      <c r="J36" s="87" t="s">
        <v>169</v>
      </c>
      <c r="K36" s="87" t="s">
        <v>169</v>
      </c>
      <c r="L36" s="87">
        <v>0</v>
      </c>
      <c r="M36" s="7"/>
      <c r="N36" s="7"/>
      <c r="O36" s="7"/>
      <c r="P36" s="7"/>
      <c r="Q36" s="7"/>
      <c r="R36" s="7"/>
      <c r="S36" s="7"/>
    </row>
    <row r="37" spans="7:19" ht="18" customHeight="1" x14ac:dyDescent="0.25">
      <c r="G37" s="34"/>
      <c r="H37" s="87" t="s">
        <v>199</v>
      </c>
      <c r="I37" s="87" t="s">
        <v>169</v>
      </c>
      <c r="J37" s="87" t="s">
        <v>169</v>
      </c>
      <c r="K37" s="87" t="s">
        <v>169</v>
      </c>
      <c r="L37" s="87">
        <v>0</v>
      </c>
      <c r="M37" s="7"/>
      <c r="N37" s="7"/>
      <c r="O37" s="7"/>
      <c r="P37" s="7"/>
      <c r="Q37" s="7"/>
      <c r="R37" s="7"/>
      <c r="S37" s="7"/>
    </row>
    <row r="38" spans="7:19" ht="18" customHeight="1" x14ac:dyDescent="0.25">
      <c r="G38" s="34"/>
      <c r="H38" s="87" t="s">
        <v>189</v>
      </c>
      <c r="I38" s="87" t="s">
        <v>169</v>
      </c>
      <c r="J38" s="87" t="s">
        <v>169</v>
      </c>
      <c r="K38" s="87" t="s">
        <v>169</v>
      </c>
      <c r="L38" s="87">
        <v>0</v>
      </c>
      <c r="M38" s="7"/>
      <c r="N38" s="7"/>
      <c r="O38" s="7"/>
      <c r="P38" s="7"/>
      <c r="Q38" s="7"/>
      <c r="R38" s="7"/>
      <c r="S38" s="7"/>
    </row>
    <row r="39" spans="7:19" ht="18" customHeight="1" x14ac:dyDescent="0.25">
      <c r="G39" s="34"/>
      <c r="H39" s="87" t="s">
        <v>191</v>
      </c>
      <c r="I39" s="87" t="s">
        <v>169</v>
      </c>
      <c r="J39" s="87" t="s">
        <v>169</v>
      </c>
      <c r="K39" s="87" t="s">
        <v>169</v>
      </c>
      <c r="L39" s="87">
        <v>0</v>
      </c>
      <c r="M39" s="7"/>
      <c r="N39" s="7"/>
      <c r="O39" s="7"/>
      <c r="P39" s="7"/>
      <c r="Q39" s="7"/>
      <c r="R39" s="7"/>
      <c r="S39" s="7"/>
    </row>
    <row r="40" spans="7:19" ht="18" customHeight="1" x14ac:dyDescent="0.25">
      <c r="G40" s="34"/>
      <c r="H40" s="87" t="s">
        <v>198</v>
      </c>
      <c r="I40" s="87" t="s">
        <v>169</v>
      </c>
      <c r="J40" s="87" t="s">
        <v>169</v>
      </c>
      <c r="K40" s="87" t="s">
        <v>169</v>
      </c>
      <c r="L40" s="87">
        <v>0</v>
      </c>
      <c r="M40" s="7"/>
      <c r="N40" s="7"/>
      <c r="O40" s="7"/>
      <c r="P40" s="7"/>
      <c r="Q40" s="7"/>
      <c r="R40" s="7"/>
      <c r="S40" s="7"/>
    </row>
    <row r="41" spans="7:19" ht="18" customHeight="1" x14ac:dyDescent="0.25">
      <c r="G41" s="34"/>
      <c r="H41" s="87" t="s">
        <v>194</v>
      </c>
      <c r="I41" s="87" t="s">
        <v>169</v>
      </c>
      <c r="J41" s="87" t="s">
        <v>169</v>
      </c>
      <c r="K41" s="87" t="s">
        <v>169</v>
      </c>
      <c r="L41" s="87">
        <v>0</v>
      </c>
      <c r="M41" s="7"/>
      <c r="N41" s="7"/>
      <c r="O41" s="7"/>
      <c r="P41" s="7"/>
      <c r="Q41" s="7"/>
      <c r="R41" s="7"/>
      <c r="S41" s="7"/>
    </row>
    <row r="42" spans="7:19" ht="18" customHeight="1" x14ac:dyDescent="0.25">
      <c r="G42" s="34"/>
      <c r="H42" s="87" t="s">
        <v>197</v>
      </c>
      <c r="I42" s="87" t="s">
        <v>169</v>
      </c>
      <c r="J42" s="87" t="s">
        <v>169</v>
      </c>
      <c r="K42" s="87" t="s">
        <v>169</v>
      </c>
      <c r="L42" s="87">
        <v>0</v>
      </c>
      <c r="M42" s="7"/>
      <c r="N42" s="7"/>
      <c r="O42" s="7"/>
      <c r="P42" s="7"/>
      <c r="Q42" s="7"/>
      <c r="R42" s="7"/>
      <c r="S42" s="7"/>
    </row>
    <row r="43" spans="7:19" ht="18" customHeight="1" x14ac:dyDescent="0.25">
      <c r="G43" s="34"/>
      <c r="H43" s="87" t="s">
        <v>185</v>
      </c>
      <c r="I43" s="87">
        <v>1</v>
      </c>
      <c r="J43" s="87">
        <v>6</v>
      </c>
      <c r="K43" s="87">
        <v>0</v>
      </c>
      <c r="L43" s="87">
        <v>7</v>
      </c>
      <c r="M43" s="7"/>
      <c r="N43" s="7"/>
      <c r="O43" s="7"/>
      <c r="P43" s="7"/>
      <c r="Q43" s="7"/>
      <c r="R43" s="7"/>
      <c r="S43" s="7"/>
    </row>
    <row r="44" spans="7:19" ht="15" x14ac:dyDescent="0.25">
      <c r="G44" s="34" t="s">
        <v>169</v>
      </c>
      <c r="H44" s="34"/>
      <c r="I44" s="34"/>
      <c r="J44" s="34"/>
      <c r="K44" s="34"/>
      <c r="L44" s="34"/>
      <c r="M44" s="7"/>
      <c r="N44" s="7"/>
      <c r="O44" s="7"/>
      <c r="P44" s="7"/>
      <c r="Q44" s="7"/>
      <c r="R44" s="7"/>
      <c r="S44" s="7"/>
    </row>
    <row r="45" spans="7:19" ht="15" x14ac:dyDescent="0.25">
      <c r="G45" s="16" t="s">
        <v>170</v>
      </c>
      <c r="H45" s="16" t="s">
        <v>203</v>
      </c>
      <c r="I45" s="34"/>
      <c r="J45" s="34"/>
      <c r="K45" s="34"/>
      <c r="L45" s="34"/>
      <c r="M45" s="7"/>
      <c r="N45" s="7"/>
      <c r="O45" s="7"/>
      <c r="P45" s="7"/>
      <c r="Q45" s="7"/>
      <c r="R45" s="7"/>
      <c r="S45" s="7"/>
    </row>
    <row r="46" spans="7:19" ht="15" x14ac:dyDescent="0.25">
      <c r="G46" s="16" t="s">
        <v>171</v>
      </c>
      <c r="H46" s="16" t="s">
        <v>180</v>
      </c>
      <c r="I46" s="34"/>
      <c r="J46" s="34"/>
      <c r="K46" s="34"/>
      <c r="L46" s="34"/>
      <c r="M46" s="7"/>
      <c r="N46" s="7"/>
      <c r="O46" s="7"/>
      <c r="P46" s="7"/>
      <c r="Q46" s="7"/>
      <c r="R46" s="7"/>
      <c r="S46" s="7"/>
    </row>
    <row r="47" spans="7:19" ht="39" customHeight="1" x14ac:dyDescent="0.25">
      <c r="G47" s="34"/>
      <c r="H47" s="73" t="s">
        <v>204</v>
      </c>
      <c r="I47" s="73" t="s">
        <v>205</v>
      </c>
      <c r="J47" s="73" t="s">
        <v>206</v>
      </c>
      <c r="K47" s="73" t="s">
        <v>185</v>
      </c>
      <c r="L47" s="34"/>
      <c r="M47" s="7"/>
      <c r="N47" s="7"/>
      <c r="O47" s="7"/>
      <c r="P47" s="7"/>
      <c r="Q47" s="7"/>
      <c r="R47" s="7"/>
      <c r="S47" s="7"/>
    </row>
    <row r="48" spans="7:19" ht="18.600000000000001" customHeight="1" x14ac:dyDescent="0.25">
      <c r="G48" s="34"/>
      <c r="H48" s="87" t="s">
        <v>207</v>
      </c>
      <c r="I48" s="87" t="s">
        <v>169</v>
      </c>
      <c r="J48" s="87">
        <v>1</v>
      </c>
      <c r="K48" s="87">
        <v>1</v>
      </c>
      <c r="L48" s="34"/>
      <c r="M48" s="7"/>
      <c r="N48" s="7"/>
      <c r="O48" s="7"/>
      <c r="P48" s="7"/>
      <c r="Q48" s="7"/>
      <c r="R48" s="7"/>
      <c r="S48" s="7"/>
    </row>
    <row r="49" spans="7:19" ht="18.600000000000001" customHeight="1" x14ac:dyDescent="0.25">
      <c r="G49" s="34"/>
      <c r="H49" s="87" t="s">
        <v>208</v>
      </c>
      <c r="I49" s="87" t="s">
        <v>169</v>
      </c>
      <c r="J49" s="87">
        <v>6</v>
      </c>
      <c r="K49" s="87">
        <v>6</v>
      </c>
      <c r="L49" s="34"/>
      <c r="M49" s="7"/>
      <c r="N49" s="7"/>
      <c r="O49" s="7"/>
      <c r="P49" s="7"/>
      <c r="Q49" s="7"/>
      <c r="R49" s="7"/>
      <c r="S49" s="7"/>
    </row>
    <row r="50" spans="7:19" ht="18.600000000000001" customHeight="1" x14ac:dyDescent="0.25">
      <c r="G50" s="34"/>
      <c r="H50" s="87" t="s">
        <v>184</v>
      </c>
      <c r="I50" s="87" t="s">
        <v>169</v>
      </c>
      <c r="J50" s="87" t="s">
        <v>169</v>
      </c>
      <c r="K50" s="87">
        <v>0</v>
      </c>
      <c r="L50" s="34"/>
      <c r="M50" s="7"/>
      <c r="N50" s="7"/>
      <c r="O50" s="7"/>
      <c r="P50" s="7"/>
      <c r="Q50" s="7"/>
      <c r="R50" s="7"/>
      <c r="S50" s="7"/>
    </row>
    <row r="51" spans="7:19" ht="18.600000000000001" customHeight="1" x14ac:dyDescent="0.25">
      <c r="G51" s="34"/>
      <c r="H51" s="87" t="s">
        <v>185</v>
      </c>
      <c r="I51" s="87">
        <v>0</v>
      </c>
      <c r="J51" s="87">
        <v>7</v>
      </c>
      <c r="K51" s="87">
        <v>7</v>
      </c>
      <c r="L51" s="34"/>
      <c r="M51" s="7"/>
      <c r="N51" s="7"/>
      <c r="O51" s="7"/>
      <c r="P51" s="7"/>
      <c r="Q51" s="7"/>
      <c r="R51" s="7"/>
      <c r="S51" s="7"/>
    </row>
    <row r="52" spans="7:19" ht="15" x14ac:dyDescent="0.25">
      <c r="G52" s="34" t="s">
        <v>169</v>
      </c>
      <c r="H52" s="34"/>
      <c r="I52" s="34"/>
      <c r="J52" s="34"/>
      <c r="K52" s="34"/>
      <c r="L52" s="34"/>
      <c r="M52" s="7"/>
      <c r="N52" s="7"/>
      <c r="O52" s="7"/>
      <c r="P52" s="7"/>
      <c r="Q52" s="7"/>
      <c r="R52" s="7"/>
      <c r="S52" s="7"/>
    </row>
    <row r="53" spans="7:19" ht="15" x14ac:dyDescent="0.25">
      <c r="G53" s="16" t="s">
        <v>170</v>
      </c>
      <c r="H53" s="16" t="s">
        <v>209</v>
      </c>
      <c r="I53" s="34"/>
      <c r="J53" s="34"/>
      <c r="K53" s="34"/>
      <c r="L53" s="34"/>
      <c r="M53" s="7"/>
      <c r="N53" s="7"/>
      <c r="O53" s="7"/>
      <c r="P53" s="7"/>
      <c r="Q53" s="7"/>
      <c r="R53" s="7"/>
      <c r="S53" s="7"/>
    </row>
    <row r="54" spans="7:19" ht="15" x14ac:dyDescent="0.25">
      <c r="G54" s="16" t="s">
        <v>171</v>
      </c>
      <c r="H54" s="16" t="s">
        <v>180</v>
      </c>
      <c r="I54" s="34"/>
      <c r="J54" s="34"/>
      <c r="K54" s="34"/>
      <c r="L54" s="34"/>
      <c r="M54" s="7"/>
      <c r="N54" s="7"/>
      <c r="O54" s="7"/>
      <c r="P54" s="7"/>
      <c r="Q54" s="7"/>
      <c r="R54" s="7"/>
      <c r="S54" s="7"/>
    </row>
    <row r="55" spans="7:19" ht="19.149999999999999" customHeight="1" x14ac:dyDescent="0.25">
      <c r="G55" s="34"/>
      <c r="H55" s="87" t="s">
        <v>181</v>
      </c>
      <c r="I55" s="87" t="s">
        <v>210</v>
      </c>
      <c r="J55" s="87" t="s">
        <v>211</v>
      </c>
      <c r="K55" s="87" t="s">
        <v>185</v>
      </c>
      <c r="L55" s="34"/>
      <c r="M55" s="7"/>
      <c r="N55" s="7"/>
      <c r="O55" s="7"/>
      <c r="P55" s="7"/>
      <c r="Q55" s="7"/>
      <c r="R55" s="7"/>
      <c r="S55" s="7"/>
    </row>
    <row r="56" spans="7:19" ht="19.149999999999999" customHeight="1" x14ac:dyDescent="0.25">
      <c r="G56" s="34"/>
      <c r="H56" s="87" t="s">
        <v>193</v>
      </c>
      <c r="I56" s="87" t="s">
        <v>169</v>
      </c>
      <c r="J56" s="87" t="s">
        <v>169</v>
      </c>
      <c r="K56" s="87">
        <v>0</v>
      </c>
      <c r="L56" s="34"/>
      <c r="M56" s="7"/>
      <c r="N56" s="7"/>
      <c r="O56" s="7"/>
      <c r="P56" s="7"/>
      <c r="Q56" s="7"/>
      <c r="R56" s="7"/>
      <c r="S56" s="7"/>
    </row>
    <row r="57" spans="7:19" ht="19.149999999999999" customHeight="1" x14ac:dyDescent="0.25">
      <c r="G57" s="34"/>
      <c r="H57" s="87" t="s">
        <v>195</v>
      </c>
      <c r="I57" s="87">
        <v>7</v>
      </c>
      <c r="J57" s="87" t="s">
        <v>169</v>
      </c>
      <c r="K57" s="87">
        <v>7</v>
      </c>
      <c r="L57" s="34"/>
      <c r="M57" s="7"/>
      <c r="N57" s="7"/>
      <c r="O57" s="7"/>
      <c r="P57" s="7"/>
      <c r="Q57" s="7"/>
      <c r="R57" s="7"/>
      <c r="S57" s="7"/>
    </row>
    <row r="58" spans="7:19" ht="19.149999999999999" customHeight="1" x14ac:dyDescent="0.25">
      <c r="G58" s="34"/>
      <c r="H58" s="87" t="s">
        <v>192</v>
      </c>
      <c r="I58" s="87" t="s">
        <v>169</v>
      </c>
      <c r="J58" s="87" t="s">
        <v>169</v>
      </c>
      <c r="K58" s="87">
        <v>0</v>
      </c>
      <c r="L58" s="34"/>
      <c r="M58" s="7"/>
      <c r="N58" s="7"/>
      <c r="O58" s="7"/>
      <c r="P58" s="7"/>
      <c r="Q58" s="7"/>
      <c r="R58" s="7"/>
      <c r="S58" s="7"/>
    </row>
    <row r="59" spans="7:19" ht="19.149999999999999" customHeight="1" x14ac:dyDescent="0.25">
      <c r="G59" s="34"/>
      <c r="H59" s="87" t="s">
        <v>196</v>
      </c>
      <c r="I59" s="87" t="s">
        <v>169</v>
      </c>
      <c r="J59" s="87" t="s">
        <v>169</v>
      </c>
      <c r="K59" s="87">
        <v>0</v>
      </c>
      <c r="L59" s="34"/>
      <c r="M59" s="7"/>
      <c r="N59" s="7"/>
      <c r="O59" s="7"/>
      <c r="P59" s="7"/>
      <c r="Q59" s="7"/>
      <c r="R59" s="7"/>
      <c r="S59" s="7"/>
    </row>
    <row r="60" spans="7:19" ht="19.149999999999999" customHeight="1" x14ac:dyDescent="0.25">
      <c r="G60" s="34"/>
      <c r="H60" s="87" t="s">
        <v>188</v>
      </c>
      <c r="I60" s="87" t="s">
        <v>169</v>
      </c>
      <c r="J60" s="87" t="s">
        <v>169</v>
      </c>
      <c r="K60" s="87">
        <v>0</v>
      </c>
      <c r="L60" s="34"/>
      <c r="M60" s="7"/>
      <c r="N60" s="7"/>
      <c r="O60" s="7"/>
      <c r="P60" s="7"/>
      <c r="Q60" s="7"/>
      <c r="R60" s="7"/>
      <c r="S60" s="7"/>
    </row>
    <row r="61" spans="7:19" ht="19.149999999999999" customHeight="1" x14ac:dyDescent="0.25">
      <c r="G61" s="34"/>
      <c r="H61" s="87" t="s">
        <v>190</v>
      </c>
      <c r="I61" s="87" t="s">
        <v>169</v>
      </c>
      <c r="J61" s="87" t="s">
        <v>169</v>
      </c>
      <c r="K61" s="87">
        <v>0</v>
      </c>
      <c r="L61" s="34"/>
      <c r="M61" s="7"/>
      <c r="N61" s="7"/>
      <c r="O61" s="7"/>
      <c r="P61" s="7"/>
      <c r="Q61" s="7"/>
      <c r="R61" s="7"/>
      <c r="S61" s="7"/>
    </row>
    <row r="62" spans="7:19" ht="19.149999999999999" customHeight="1" x14ac:dyDescent="0.25">
      <c r="G62" s="34"/>
      <c r="H62" s="87" t="s">
        <v>201</v>
      </c>
      <c r="I62" s="87" t="s">
        <v>169</v>
      </c>
      <c r="J62" s="87" t="s">
        <v>169</v>
      </c>
      <c r="K62" s="87">
        <v>0</v>
      </c>
      <c r="L62" s="34"/>
      <c r="M62" s="7"/>
      <c r="N62" s="7"/>
      <c r="O62" s="7"/>
      <c r="P62" s="7"/>
      <c r="Q62" s="7"/>
      <c r="R62" s="7"/>
      <c r="S62" s="7"/>
    </row>
    <row r="63" spans="7:19" ht="19.149999999999999" customHeight="1" x14ac:dyDescent="0.25">
      <c r="G63" s="34"/>
      <c r="H63" s="87" t="s">
        <v>202</v>
      </c>
      <c r="I63" s="87" t="s">
        <v>169</v>
      </c>
      <c r="J63" s="87" t="s">
        <v>169</v>
      </c>
      <c r="K63" s="87">
        <v>0</v>
      </c>
      <c r="L63" s="34"/>
      <c r="M63" s="7"/>
      <c r="N63" s="7"/>
      <c r="O63" s="7"/>
      <c r="P63" s="7"/>
      <c r="Q63" s="7"/>
      <c r="R63" s="7"/>
      <c r="S63" s="7"/>
    </row>
    <row r="64" spans="7:19" ht="19.149999999999999" customHeight="1" x14ac:dyDescent="0.25">
      <c r="G64" s="34"/>
      <c r="H64" s="87" t="s">
        <v>187</v>
      </c>
      <c r="I64" s="87" t="s">
        <v>169</v>
      </c>
      <c r="J64" s="87" t="s">
        <v>169</v>
      </c>
      <c r="K64" s="87">
        <v>0</v>
      </c>
      <c r="L64" s="34"/>
      <c r="M64" s="7"/>
      <c r="N64" s="7"/>
      <c r="O64" s="7"/>
      <c r="P64" s="7"/>
      <c r="Q64" s="7"/>
      <c r="R64" s="7"/>
      <c r="S64" s="7"/>
    </row>
    <row r="65" spans="7:19" ht="19.149999999999999" customHeight="1" x14ac:dyDescent="0.25">
      <c r="G65" s="34"/>
      <c r="H65" s="87" t="s">
        <v>200</v>
      </c>
      <c r="I65" s="87" t="s">
        <v>169</v>
      </c>
      <c r="J65" s="87" t="s">
        <v>169</v>
      </c>
      <c r="K65" s="87">
        <v>0</v>
      </c>
      <c r="L65" s="34"/>
      <c r="M65" s="7"/>
      <c r="N65" s="7"/>
      <c r="O65" s="7"/>
      <c r="P65" s="7"/>
      <c r="Q65" s="7"/>
      <c r="R65" s="7"/>
      <c r="S65" s="7"/>
    </row>
    <row r="66" spans="7:19" ht="19.149999999999999" customHeight="1" x14ac:dyDescent="0.25">
      <c r="G66" s="34"/>
      <c r="H66" s="87" t="s">
        <v>186</v>
      </c>
      <c r="I66" s="87" t="s">
        <v>169</v>
      </c>
      <c r="J66" s="87" t="s">
        <v>169</v>
      </c>
      <c r="K66" s="87">
        <v>0</v>
      </c>
      <c r="L66" s="34"/>
      <c r="M66" s="7"/>
      <c r="N66" s="7"/>
      <c r="O66" s="7"/>
      <c r="P66" s="7"/>
      <c r="Q66" s="7"/>
      <c r="R66" s="7"/>
      <c r="S66" s="7"/>
    </row>
    <row r="67" spans="7:19" ht="19.149999999999999" customHeight="1" x14ac:dyDescent="0.25">
      <c r="G67" s="34"/>
      <c r="H67" s="87" t="s">
        <v>199</v>
      </c>
      <c r="I67" s="87" t="s">
        <v>169</v>
      </c>
      <c r="J67" s="87" t="s">
        <v>169</v>
      </c>
      <c r="K67" s="87">
        <v>0</v>
      </c>
      <c r="L67" s="34"/>
      <c r="M67" s="7"/>
      <c r="N67" s="7"/>
      <c r="O67" s="7"/>
      <c r="P67" s="7"/>
      <c r="Q67" s="7"/>
      <c r="R67" s="7"/>
      <c r="S67" s="7"/>
    </row>
    <row r="68" spans="7:19" ht="19.149999999999999" customHeight="1" x14ac:dyDescent="0.25">
      <c r="G68" s="34"/>
      <c r="H68" s="87" t="s">
        <v>189</v>
      </c>
      <c r="I68" s="87" t="s">
        <v>169</v>
      </c>
      <c r="J68" s="87" t="s">
        <v>169</v>
      </c>
      <c r="K68" s="87">
        <v>0</v>
      </c>
      <c r="L68" s="34"/>
      <c r="M68" s="7"/>
      <c r="N68" s="7"/>
      <c r="O68" s="7"/>
      <c r="P68" s="7"/>
      <c r="Q68" s="7"/>
      <c r="R68" s="7"/>
      <c r="S68" s="7"/>
    </row>
    <row r="69" spans="7:19" ht="19.149999999999999" customHeight="1" x14ac:dyDescent="0.25">
      <c r="G69" s="34"/>
      <c r="H69" s="87" t="s">
        <v>191</v>
      </c>
      <c r="I69" s="87" t="s">
        <v>169</v>
      </c>
      <c r="J69" s="87" t="s">
        <v>169</v>
      </c>
      <c r="K69" s="87">
        <v>0</v>
      </c>
      <c r="L69" s="34"/>
      <c r="M69" s="7"/>
      <c r="N69" s="7"/>
      <c r="O69" s="7"/>
      <c r="P69" s="7"/>
      <c r="Q69" s="7"/>
      <c r="R69" s="7"/>
      <c r="S69" s="7"/>
    </row>
    <row r="70" spans="7:19" ht="19.149999999999999" customHeight="1" x14ac:dyDescent="0.25">
      <c r="G70" s="34"/>
      <c r="H70" s="87" t="s">
        <v>198</v>
      </c>
      <c r="I70" s="87" t="s">
        <v>169</v>
      </c>
      <c r="J70" s="87" t="s">
        <v>169</v>
      </c>
      <c r="K70" s="87">
        <v>0</v>
      </c>
      <c r="L70" s="34"/>
      <c r="M70" s="7"/>
      <c r="N70" s="7"/>
      <c r="O70" s="7"/>
      <c r="P70" s="7"/>
      <c r="Q70" s="7"/>
      <c r="R70" s="7"/>
      <c r="S70" s="7"/>
    </row>
    <row r="71" spans="7:19" ht="19.149999999999999" customHeight="1" x14ac:dyDescent="0.25">
      <c r="G71" s="34"/>
      <c r="H71" s="87" t="s">
        <v>194</v>
      </c>
      <c r="I71" s="87" t="s">
        <v>169</v>
      </c>
      <c r="J71" s="87" t="s">
        <v>169</v>
      </c>
      <c r="K71" s="87">
        <v>0</v>
      </c>
      <c r="L71" s="34"/>
      <c r="M71" s="7"/>
      <c r="N71" s="7"/>
      <c r="O71" s="7"/>
      <c r="P71" s="7"/>
      <c r="Q71" s="7"/>
      <c r="R71" s="7"/>
      <c r="S71" s="7"/>
    </row>
    <row r="72" spans="7:19" ht="19.149999999999999" customHeight="1" x14ac:dyDescent="0.25">
      <c r="G72" s="34"/>
      <c r="H72" s="87" t="s">
        <v>197</v>
      </c>
      <c r="I72" s="87" t="s">
        <v>169</v>
      </c>
      <c r="J72" s="87" t="s">
        <v>169</v>
      </c>
      <c r="K72" s="87">
        <v>0</v>
      </c>
      <c r="L72" s="34"/>
      <c r="M72" s="7"/>
      <c r="N72" s="7"/>
      <c r="O72" s="7"/>
      <c r="P72" s="7"/>
      <c r="Q72" s="7"/>
      <c r="R72" s="7"/>
      <c r="S72" s="7"/>
    </row>
    <row r="73" spans="7:19" ht="19.149999999999999" customHeight="1" x14ac:dyDescent="0.25">
      <c r="G73" s="34"/>
      <c r="H73" s="87" t="s">
        <v>185</v>
      </c>
      <c r="I73" s="87">
        <v>7</v>
      </c>
      <c r="J73" s="87">
        <v>0</v>
      </c>
      <c r="K73" s="87">
        <v>7</v>
      </c>
      <c r="L73" s="34"/>
      <c r="M73" s="7"/>
      <c r="N73" s="7"/>
      <c r="O73" s="7"/>
      <c r="P73" s="7"/>
      <c r="Q73" s="7"/>
      <c r="R73" s="7"/>
      <c r="S73" s="7"/>
    </row>
    <row r="74" spans="7:19" ht="15" x14ac:dyDescent="0.25">
      <c r="G74" s="34" t="s">
        <v>169</v>
      </c>
      <c r="H74" s="34"/>
      <c r="I74" s="34"/>
      <c r="J74" s="34"/>
      <c r="K74" s="34"/>
      <c r="L74" s="34"/>
      <c r="M74" s="7"/>
      <c r="N74" s="7"/>
      <c r="O74" s="7"/>
      <c r="P74" s="7"/>
      <c r="Q74" s="7"/>
      <c r="R74" s="7"/>
      <c r="S74" s="7"/>
    </row>
    <row r="75" spans="7:19" ht="15" x14ac:dyDescent="0.25">
      <c r="G75" s="16" t="s">
        <v>170</v>
      </c>
      <c r="H75" s="16" t="s">
        <v>212</v>
      </c>
      <c r="I75" s="34"/>
      <c r="J75" s="34"/>
      <c r="K75" s="34"/>
      <c r="L75" s="34"/>
      <c r="M75" s="7"/>
      <c r="N75" s="7"/>
      <c r="O75" s="7"/>
      <c r="P75" s="7"/>
      <c r="Q75" s="7"/>
      <c r="R75" s="7"/>
      <c r="S75" s="7"/>
    </row>
    <row r="76" spans="7:19" ht="15" x14ac:dyDescent="0.25">
      <c r="G76" s="16" t="s">
        <v>172</v>
      </c>
      <c r="H76" s="16" t="s">
        <v>180</v>
      </c>
      <c r="I76" s="34"/>
      <c r="J76" s="34"/>
      <c r="K76" s="34"/>
      <c r="L76" s="34"/>
      <c r="M76" s="7"/>
      <c r="N76" s="7"/>
      <c r="O76" s="7"/>
      <c r="P76" s="7"/>
      <c r="Q76" s="7"/>
      <c r="R76" s="7"/>
      <c r="S76" s="7"/>
    </row>
    <row r="77" spans="7:19" ht="15" x14ac:dyDescent="0.25">
      <c r="G77" s="36" t="s">
        <v>173</v>
      </c>
      <c r="H77" s="34" t="s">
        <v>228</v>
      </c>
      <c r="I77" s="38"/>
      <c r="J77" s="38"/>
      <c r="K77" s="38"/>
      <c r="L77" s="38"/>
      <c r="M77" s="7"/>
      <c r="N77" s="7"/>
      <c r="O77" s="7"/>
      <c r="P77" s="7"/>
      <c r="Q77" s="7"/>
      <c r="R77" s="7"/>
      <c r="S77" s="7"/>
    </row>
    <row r="78" spans="7:19" ht="77.45" customHeight="1" x14ac:dyDescent="0.25">
      <c r="G78" s="36" t="s">
        <v>174</v>
      </c>
      <c r="H78" s="406" t="s">
        <v>241</v>
      </c>
      <c r="I78" s="406"/>
      <c r="J78" s="406"/>
      <c r="K78" s="406"/>
      <c r="L78" s="406"/>
      <c r="M78" s="7"/>
      <c r="N78" s="7"/>
      <c r="O78" s="7"/>
      <c r="P78" s="7"/>
      <c r="Q78" s="7"/>
      <c r="R78" s="7"/>
      <c r="S78" s="7"/>
    </row>
    <row r="79" spans="7:19" ht="27" customHeight="1" x14ac:dyDescent="0.25">
      <c r="G79" s="34" t="s">
        <v>169</v>
      </c>
      <c r="H79" s="34"/>
      <c r="I79" s="34"/>
      <c r="J79" s="34"/>
      <c r="K79" s="34"/>
      <c r="L79" s="34"/>
      <c r="M79" s="7"/>
      <c r="N79" s="7"/>
      <c r="O79" s="7"/>
      <c r="P79" s="7"/>
      <c r="Q79" s="7"/>
      <c r="R79" s="7"/>
      <c r="S79" s="7"/>
    </row>
    <row r="80" spans="7:19" ht="15" x14ac:dyDescent="0.25">
      <c r="G80" s="16" t="s">
        <v>170</v>
      </c>
      <c r="H80" s="16" t="s">
        <v>215</v>
      </c>
      <c r="I80" s="34"/>
      <c r="J80" s="34"/>
      <c r="K80" s="34"/>
      <c r="L80" s="34"/>
      <c r="M80" s="7"/>
      <c r="N80" s="7"/>
      <c r="O80" s="7"/>
      <c r="P80" s="7"/>
      <c r="Q80" s="7"/>
      <c r="R80" s="7"/>
      <c r="S80" s="7"/>
    </row>
    <row r="81" spans="7:19" ht="15" x14ac:dyDescent="0.25">
      <c r="G81" s="16" t="s">
        <v>171</v>
      </c>
      <c r="H81" s="16" t="s">
        <v>180</v>
      </c>
      <c r="I81" s="34"/>
      <c r="J81" s="34"/>
      <c r="K81" s="34"/>
      <c r="L81" s="34"/>
      <c r="M81" s="7"/>
      <c r="N81" s="7"/>
      <c r="O81" s="7"/>
      <c r="P81" s="7"/>
      <c r="Q81" s="7"/>
      <c r="R81" s="7"/>
      <c r="S81" s="7"/>
    </row>
    <row r="82" spans="7:19" ht="36.6" customHeight="1" x14ac:dyDescent="0.25">
      <c r="G82" s="34"/>
      <c r="H82" s="218" t="s">
        <v>216</v>
      </c>
      <c r="I82" s="218" t="s">
        <v>217</v>
      </c>
      <c r="J82" s="218" t="s">
        <v>218</v>
      </c>
      <c r="K82" s="218" t="s">
        <v>185</v>
      </c>
      <c r="L82" s="34"/>
      <c r="M82" s="7"/>
      <c r="N82" s="7"/>
      <c r="O82" s="7"/>
      <c r="P82" s="7"/>
      <c r="Q82" s="7"/>
      <c r="R82" s="7"/>
      <c r="S82" s="7"/>
    </row>
    <row r="83" spans="7:19" ht="19.149999999999999" customHeight="1" x14ac:dyDescent="0.25">
      <c r="G83" s="34"/>
      <c r="H83" s="87" t="s">
        <v>207</v>
      </c>
      <c r="I83" s="87">
        <v>1</v>
      </c>
      <c r="J83" s="87" t="s">
        <v>169</v>
      </c>
      <c r="K83" s="87">
        <v>1</v>
      </c>
      <c r="L83" s="34"/>
      <c r="M83" s="7"/>
      <c r="N83" s="7"/>
      <c r="O83" s="7"/>
      <c r="P83" s="7"/>
      <c r="Q83" s="7"/>
      <c r="R83" s="7"/>
      <c r="S83" s="7"/>
    </row>
    <row r="84" spans="7:19" ht="19.149999999999999" customHeight="1" x14ac:dyDescent="0.25">
      <c r="G84" s="34"/>
      <c r="H84" s="87" t="s">
        <v>208</v>
      </c>
      <c r="I84" s="87">
        <v>6</v>
      </c>
      <c r="J84" s="87" t="s">
        <v>169</v>
      </c>
      <c r="K84" s="87">
        <v>6</v>
      </c>
      <c r="L84" s="34"/>
      <c r="M84" s="7"/>
      <c r="N84" s="7"/>
      <c r="O84" s="7"/>
      <c r="P84" s="7"/>
      <c r="Q84" s="7"/>
      <c r="R84" s="7"/>
      <c r="S84" s="7"/>
    </row>
    <row r="85" spans="7:19" ht="19.149999999999999" customHeight="1" x14ac:dyDescent="0.25">
      <c r="G85" s="34"/>
      <c r="H85" s="87" t="s">
        <v>184</v>
      </c>
      <c r="I85" s="87" t="s">
        <v>169</v>
      </c>
      <c r="J85" s="87" t="s">
        <v>169</v>
      </c>
      <c r="K85" s="87">
        <v>0</v>
      </c>
      <c r="L85" s="34"/>
      <c r="M85" s="7"/>
      <c r="N85" s="7"/>
      <c r="O85" s="7"/>
      <c r="P85" s="7"/>
      <c r="Q85" s="7"/>
      <c r="R85" s="7"/>
      <c r="S85" s="7"/>
    </row>
    <row r="86" spans="7:19" ht="19.149999999999999" customHeight="1" x14ac:dyDescent="0.25">
      <c r="G86" s="34"/>
      <c r="H86" s="87" t="s">
        <v>185</v>
      </c>
      <c r="I86" s="87">
        <v>7</v>
      </c>
      <c r="J86" s="87">
        <v>0</v>
      </c>
      <c r="K86" s="87">
        <v>7</v>
      </c>
      <c r="L86" s="34"/>
      <c r="M86" s="7"/>
      <c r="N86" s="7"/>
      <c r="O86" s="7"/>
      <c r="P86" s="7"/>
      <c r="Q86" s="7"/>
      <c r="R86" s="7"/>
      <c r="S86" s="7"/>
    </row>
    <row r="87" spans="7:19" ht="15" x14ac:dyDescent="0.25">
      <c r="G87" s="34" t="s">
        <v>169</v>
      </c>
      <c r="H87" s="34"/>
      <c r="I87" s="34"/>
      <c r="J87" s="34"/>
      <c r="K87" s="34"/>
      <c r="L87" s="34"/>
      <c r="M87" s="7"/>
      <c r="N87" s="7"/>
      <c r="O87" s="7"/>
      <c r="P87" s="7"/>
      <c r="Q87" s="7"/>
      <c r="R87" s="7"/>
      <c r="S87" s="7"/>
    </row>
    <row r="88" spans="7:19" ht="15" x14ac:dyDescent="0.25">
      <c r="G88" s="16" t="s">
        <v>170</v>
      </c>
      <c r="H88" s="16" t="s">
        <v>219</v>
      </c>
      <c r="I88" s="34"/>
      <c r="J88" s="34"/>
      <c r="K88" s="34"/>
      <c r="L88" s="34"/>
      <c r="M88" s="7"/>
      <c r="N88" s="7"/>
      <c r="O88" s="7"/>
      <c r="P88" s="7"/>
      <c r="Q88" s="7"/>
      <c r="R88" s="7"/>
      <c r="S88" s="7"/>
    </row>
    <row r="89" spans="7:19" ht="15" x14ac:dyDescent="0.25">
      <c r="G89" s="16" t="s">
        <v>171</v>
      </c>
      <c r="H89" s="16" t="s">
        <v>180</v>
      </c>
      <c r="I89" s="34"/>
      <c r="J89" s="34"/>
      <c r="K89" s="34"/>
      <c r="L89" s="34"/>
      <c r="M89" s="7"/>
      <c r="N89" s="7"/>
      <c r="O89" s="7"/>
      <c r="P89" s="7"/>
      <c r="Q89" s="7"/>
      <c r="R89" s="7"/>
      <c r="S89" s="7"/>
    </row>
    <row r="90" spans="7:19" ht="30.6" customHeight="1" x14ac:dyDescent="0.25">
      <c r="G90" s="34"/>
      <c r="H90" s="87" t="s">
        <v>181</v>
      </c>
      <c r="I90" s="87" t="s">
        <v>220</v>
      </c>
      <c r="J90" s="87" t="s">
        <v>218</v>
      </c>
      <c r="K90" s="87" t="s">
        <v>185</v>
      </c>
      <c r="L90" s="34"/>
      <c r="M90" s="7"/>
      <c r="N90" s="7"/>
      <c r="O90" s="7"/>
      <c r="P90" s="7"/>
      <c r="Q90" s="7"/>
      <c r="R90" s="7"/>
      <c r="S90" s="7"/>
    </row>
    <row r="91" spans="7:19" ht="19.899999999999999" customHeight="1" x14ac:dyDescent="0.25">
      <c r="G91" s="34"/>
      <c r="H91" s="87" t="s">
        <v>193</v>
      </c>
      <c r="I91" s="87" t="s">
        <v>169</v>
      </c>
      <c r="J91" s="87" t="s">
        <v>169</v>
      </c>
      <c r="K91" s="87">
        <v>0</v>
      </c>
      <c r="L91" s="34"/>
      <c r="M91" s="7"/>
      <c r="N91" s="7"/>
      <c r="O91" s="7"/>
      <c r="P91" s="7"/>
      <c r="Q91" s="7"/>
      <c r="R91" s="7"/>
      <c r="S91" s="7"/>
    </row>
    <row r="92" spans="7:19" ht="19.899999999999999" customHeight="1" x14ac:dyDescent="0.25">
      <c r="G92" s="34"/>
      <c r="H92" s="87" t="s">
        <v>195</v>
      </c>
      <c r="I92" s="87">
        <v>7</v>
      </c>
      <c r="J92" s="87" t="s">
        <v>169</v>
      </c>
      <c r="K92" s="87">
        <v>7</v>
      </c>
      <c r="L92" s="34"/>
      <c r="M92" s="7"/>
      <c r="N92" s="7"/>
      <c r="O92" s="7"/>
      <c r="P92" s="7"/>
      <c r="Q92" s="7"/>
      <c r="R92" s="7"/>
      <c r="S92" s="7"/>
    </row>
    <row r="93" spans="7:19" ht="19.899999999999999" customHeight="1" x14ac:dyDescent="0.25">
      <c r="G93" s="34"/>
      <c r="H93" s="87" t="s">
        <v>192</v>
      </c>
      <c r="I93" s="87" t="s">
        <v>169</v>
      </c>
      <c r="J93" s="87" t="s">
        <v>169</v>
      </c>
      <c r="K93" s="87">
        <v>0</v>
      </c>
      <c r="L93" s="34"/>
      <c r="M93" s="7"/>
      <c r="N93" s="7"/>
      <c r="O93" s="7"/>
      <c r="P93" s="7"/>
      <c r="Q93" s="7"/>
      <c r="R93" s="7"/>
      <c r="S93" s="7"/>
    </row>
    <row r="94" spans="7:19" ht="19.899999999999999" customHeight="1" x14ac:dyDescent="0.25">
      <c r="G94" s="34"/>
      <c r="H94" s="87" t="s">
        <v>196</v>
      </c>
      <c r="I94" s="87" t="s">
        <v>169</v>
      </c>
      <c r="J94" s="87" t="s">
        <v>169</v>
      </c>
      <c r="K94" s="87">
        <v>0</v>
      </c>
      <c r="L94" s="34"/>
      <c r="M94" s="7"/>
      <c r="N94" s="7"/>
      <c r="O94" s="7"/>
      <c r="P94" s="7"/>
      <c r="Q94" s="7"/>
      <c r="R94" s="7"/>
      <c r="S94" s="7"/>
    </row>
    <row r="95" spans="7:19" ht="19.899999999999999" customHeight="1" x14ac:dyDescent="0.25">
      <c r="G95" s="34"/>
      <c r="H95" s="87" t="s">
        <v>188</v>
      </c>
      <c r="I95" s="87" t="s">
        <v>169</v>
      </c>
      <c r="J95" s="87" t="s">
        <v>169</v>
      </c>
      <c r="K95" s="87">
        <v>0</v>
      </c>
      <c r="L95" s="34"/>
      <c r="M95" s="7"/>
      <c r="N95" s="7"/>
      <c r="O95" s="7"/>
      <c r="P95" s="7"/>
      <c r="Q95" s="7"/>
      <c r="R95" s="7"/>
      <c r="S95" s="7"/>
    </row>
    <row r="96" spans="7:19" ht="19.899999999999999" customHeight="1" x14ac:dyDescent="0.25">
      <c r="G96" s="34"/>
      <c r="H96" s="87" t="s">
        <v>190</v>
      </c>
      <c r="I96" s="87" t="s">
        <v>169</v>
      </c>
      <c r="J96" s="87" t="s">
        <v>169</v>
      </c>
      <c r="K96" s="87">
        <v>0</v>
      </c>
      <c r="L96" s="34"/>
      <c r="M96" s="7"/>
      <c r="N96" s="7"/>
      <c r="O96" s="7"/>
      <c r="P96" s="7"/>
      <c r="Q96" s="7"/>
      <c r="R96" s="7"/>
      <c r="S96" s="7"/>
    </row>
    <row r="97" spans="7:22" ht="19.899999999999999" customHeight="1" x14ac:dyDescent="0.25">
      <c r="G97" s="34"/>
      <c r="H97" s="87" t="s">
        <v>201</v>
      </c>
      <c r="I97" s="87" t="s">
        <v>169</v>
      </c>
      <c r="J97" s="87" t="s">
        <v>169</v>
      </c>
      <c r="K97" s="87">
        <v>0</v>
      </c>
      <c r="L97" s="34"/>
      <c r="M97" s="7"/>
      <c r="N97" s="7"/>
      <c r="O97" s="7"/>
      <c r="P97" s="7"/>
      <c r="Q97" s="7"/>
      <c r="R97" s="7"/>
      <c r="S97" s="7"/>
    </row>
    <row r="98" spans="7:22" ht="19.899999999999999" customHeight="1" x14ac:dyDescent="0.25">
      <c r="G98" s="34"/>
      <c r="H98" s="87" t="s">
        <v>202</v>
      </c>
      <c r="I98" s="87" t="s">
        <v>169</v>
      </c>
      <c r="J98" s="87" t="s">
        <v>169</v>
      </c>
      <c r="K98" s="87">
        <v>0</v>
      </c>
      <c r="L98" s="34"/>
      <c r="M98" s="7"/>
      <c r="N98" s="7"/>
      <c r="O98" s="7"/>
      <c r="P98" s="7"/>
      <c r="Q98" s="7"/>
      <c r="R98" s="7"/>
      <c r="S98" s="7"/>
    </row>
    <row r="99" spans="7:22" ht="19.899999999999999" customHeight="1" x14ac:dyDescent="0.25">
      <c r="G99" s="34"/>
      <c r="H99" s="87" t="s">
        <v>187</v>
      </c>
      <c r="I99" s="87" t="s">
        <v>169</v>
      </c>
      <c r="J99" s="87" t="s">
        <v>169</v>
      </c>
      <c r="K99" s="87">
        <v>0</v>
      </c>
      <c r="L99" s="34"/>
      <c r="M99" s="7"/>
      <c r="N99" s="7"/>
      <c r="O99" s="7"/>
      <c r="P99" s="7"/>
      <c r="Q99" s="7"/>
      <c r="R99" s="7"/>
      <c r="S99" s="7"/>
    </row>
    <row r="100" spans="7:22" ht="19.899999999999999" customHeight="1" x14ac:dyDescent="0.25">
      <c r="G100" s="34"/>
      <c r="H100" s="87" t="s">
        <v>200</v>
      </c>
      <c r="I100" s="87" t="s">
        <v>169</v>
      </c>
      <c r="J100" s="87" t="s">
        <v>169</v>
      </c>
      <c r="K100" s="87">
        <v>0</v>
      </c>
      <c r="L100" s="34"/>
      <c r="M100" s="7"/>
      <c r="N100" s="7"/>
      <c r="O100" s="7"/>
      <c r="P100" s="7"/>
      <c r="Q100" s="7"/>
      <c r="R100" s="7"/>
      <c r="S100" s="7"/>
    </row>
    <row r="101" spans="7:22" ht="19.899999999999999" customHeight="1" x14ac:dyDescent="0.25">
      <c r="G101" s="34"/>
      <c r="H101" s="87" t="s">
        <v>186</v>
      </c>
      <c r="I101" s="87" t="s">
        <v>169</v>
      </c>
      <c r="J101" s="87" t="s">
        <v>169</v>
      </c>
      <c r="K101" s="87">
        <v>0</v>
      </c>
      <c r="L101" s="34"/>
      <c r="M101" s="7"/>
      <c r="N101" s="7"/>
      <c r="O101" s="7"/>
      <c r="P101" s="7"/>
      <c r="Q101" s="7"/>
      <c r="R101" s="7"/>
      <c r="S101" s="7"/>
    </row>
    <row r="102" spans="7:22" ht="19.899999999999999" customHeight="1" x14ac:dyDescent="0.25">
      <c r="G102" s="34"/>
      <c r="H102" s="87" t="s">
        <v>199</v>
      </c>
      <c r="I102" s="87" t="s">
        <v>169</v>
      </c>
      <c r="J102" s="87" t="s">
        <v>169</v>
      </c>
      <c r="K102" s="87">
        <v>0</v>
      </c>
      <c r="L102" s="34"/>
      <c r="M102" s="7"/>
      <c r="N102" s="7"/>
      <c r="O102" s="7"/>
      <c r="P102" s="7"/>
      <c r="Q102" s="7"/>
      <c r="R102" s="7"/>
      <c r="S102" s="7"/>
    </row>
    <row r="103" spans="7:22" ht="19.899999999999999" customHeight="1" x14ac:dyDescent="0.25">
      <c r="G103" s="34"/>
      <c r="H103" s="87" t="s">
        <v>189</v>
      </c>
      <c r="I103" s="87" t="s">
        <v>169</v>
      </c>
      <c r="J103" s="87" t="s">
        <v>169</v>
      </c>
      <c r="K103" s="87">
        <v>0</v>
      </c>
      <c r="L103" s="34"/>
      <c r="M103" s="7"/>
      <c r="N103" s="7"/>
      <c r="O103" s="7"/>
      <c r="P103" s="7"/>
      <c r="Q103" s="7"/>
      <c r="R103" s="7"/>
      <c r="S103" s="7"/>
    </row>
    <row r="104" spans="7:22" ht="19.899999999999999" customHeight="1" x14ac:dyDescent="0.25">
      <c r="G104" s="34"/>
      <c r="H104" s="87" t="s">
        <v>191</v>
      </c>
      <c r="I104" s="87" t="s">
        <v>169</v>
      </c>
      <c r="J104" s="87" t="s">
        <v>169</v>
      </c>
      <c r="K104" s="87">
        <v>0</v>
      </c>
      <c r="L104" s="34"/>
      <c r="M104" s="7"/>
      <c r="N104" s="7"/>
      <c r="O104" s="7"/>
      <c r="P104" s="7"/>
      <c r="Q104" s="7"/>
      <c r="R104" s="7"/>
      <c r="S104" s="7"/>
    </row>
    <row r="105" spans="7:22" ht="19.899999999999999" customHeight="1" x14ac:dyDescent="0.25">
      <c r="G105" s="34"/>
      <c r="H105" s="87" t="s">
        <v>198</v>
      </c>
      <c r="I105" s="87" t="s">
        <v>169</v>
      </c>
      <c r="J105" s="87" t="s">
        <v>169</v>
      </c>
      <c r="K105" s="87">
        <v>0</v>
      </c>
      <c r="L105" s="34"/>
      <c r="M105" s="7"/>
      <c r="N105" s="7"/>
      <c r="O105" s="7"/>
      <c r="P105" s="7"/>
      <c r="Q105" s="7"/>
      <c r="R105" s="7"/>
      <c r="S105" s="7"/>
    </row>
    <row r="106" spans="7:22" ht="19.899999999999999" customHeight="1" x14ac:dyDescent="0.25">
      <c r="G106" s="34"/>
      <c r="H106" s="87" t="s">
        <v>194</v>
      </c>
      <c r="I106" s="87" t="s">
        <v>169</v>
      </c>
      <c r="J106" s="87" t="s">
        <v>169</v>
      </c>
      <c r="K106" s="87">
        <v>0</v>
      </c>
      <c r="L106" s="34"/>
      <c r="M106" s="7"/>
      <c r="N106" s="7"/>
      <c r="O106" s="7"/>
      <c r="P106" s="7"/>
      <c r="Q106" s="7"/>
      <c r="R106" s="7"/>
      <c r="S106" s="7"/>
    </row>
    <row r="107" spans="7:22" ht="19.899999999999999" customHeight="1" x14ac:dyDescent="0.25">
      <c r="G107" s="34"/>
      <c r="H107" s="87" t="s">
        <v>197</v>
      </c>
      <c r="I107" s="87" t="s">
        <v>169</v>
      </c>
      <c r="J107" s="87" t="s">
        <v>169</v>
      </c>
      <c r="K107" s="87">
        <v>0</v>
      </c>
      <c r="L107" s="34"/>
      <c r="M107" s="7"/>
      <c r="N107" s="7"/>
      <c r="O107" s="7"/>
      <c r="P107" s="7"/>
      <c r="Q107" s="7"/>
      <c r="R107" s="7"/>
      <c r="S107" s="7"/>
    </row>
    <row r="108" spans="7:22" ht="19.899999999999999" customHeight="1" x14ac:dyDescent="0.25">
      <c r="G108" s="34"/>
      <c r="H108" s="87" t="s">
        <v>185</v>
      </c>
      <c r="I108" s="87">
        <v>7</v>
      </c>
      <c r="J108" s="87">
        <v>0</v>
      </c>
      <c r="K108" s="87">
        <v>7</v>
      </c>
      <c r="L108" s="34"/>
      <c r="M108" s="7"/>
      <c r="N108" s="7"/>
      <c r="O108" s="7"/>
      <c r="P108" s="7"/>
      <c r="Q108" s="7"/>
      <c r="R108" s="7"/>
      <c r="S108" s="7"/>
    </row>
    <row r="109" spans="7:22" ht="15" x14ac:dyDescent="0.25">
      <c r="G109" s="34" t="s">
        <v>169</v>
      </c>
      <c r="H109" s="34"/>
      <c r="I109" s="34"/>
      <c r="J109" s="34"/>
      <c r="K109" s="34"/>
      <c r="L109" s="34"/>
      <c r="M109" s="7"/>
      <c r="N109" s="7"/>
      <c r="O109" s="7"/>
      <c r="P109" s="7"/>
      <c r="Q109" s="7"/>
      <c r="R109" s="7"/>
      <c r="S109" s="7"/>
    </row>
    <row r="110" spans="7:22" ht="41.45" customHeight="1" x14ac:dyDescent="0.25">
      <c r="G110" s="16" t="s">
        <v>170</v>
      </c>
      <c r="H110" s="408" t="s">
        <v>221</v>
      </c>
      <c r="I110" s="408"/>
      <c r="J110" s="408"/>
      <c r="K110" s="408"/>
      <c r="L110" s="408"/>
      <c r="M110" s="408"/>
      <c r="N110" s="408"/>
      <c r="O110" s="408"/>
      <c r="P110" s="408"/>
      <c r="Q110" s="408"/>
      <c r="R110" s="408"/>
      <c r="S110" s="408"/>
      <c r="U110" s="14"/>
      <c r="V110" s="14"/>
    </row>
    <row r="111" spans="7:22" ht="41.45" customHeight="1" x14ac:dyDescent="0.25">
      <c r="G111" s="16"/>
      <c r="H111" s="408"/>
      <c r="I111" s="408"/>
      <c r="J111" s="408"/>
      <c r="K111" s="408"/>
      <c r="L111" s="408"/>
      <c r="M111" s="408"/>
      <c r="N111" s="408"/>
      <c r="O111" s="408"/>
      <c r="P111" s="408"/>
      <c r="Q111" s="408"/>
      <c r="R111" s="408"/>
      <c r="S111" s="408"/>
      <c r="U111" s="14"/>
      <c r="V111" s="14"/>
    </row>
    <row r="112" spans="7:22" ht="15.6" customHeight="1" x14ac:dyDescent="0.25">
      <c r="G112" s="16" t="s">
        <v>171</v>
      </c>
      <c r="H112" s="16" t="s">
        <v>180</v>
      </c>
      <c r="I112" s="34"/>
      <c r="J112" s="34"/>
      <c r="K112" s="34"/>
      <c r="L112" s="34"/>
      <c r="M112" s="7"/>
      <c r="N112" s="7"/>
      <c r="O112" s="7"/>
      <c r="P112" s="7"/>
      <c r="Q112" s="7"/>
      <c r="R112" s="7"/>
      <c r="S112" s="7"/>
      <c r="U112" s="14"/>
      <c r="V112" s="14"/>
    </row>
    <row r="113" spans="7:22" ht="98.45" customHeight="1" x14ac:dyDescent="0.25">
      <c r="G113" s="34"/>
      <c r="H113" s="406" t="s">
        <v>229</v>
      </c>
      <c r="I113" s="406"/>
      <c r="J113" s="406"/>
      <c r="K113" s="406"/>
      <c r="L113" s="406"/>
      <c r="M113" s="406"/>
      <c r="N113" s="406"/>
      <c r="O113" s="406"/>
      <c r="P113" s="7"/>
      <c r="Q113" s="7"/>
      <c r="R113" s="7"/>
      <c r="S113" s="7"/>
      <c r="U113" s="14"/>
      <c r="V113" s="14"/>
    </row>
    <row r="114" spans="7:22" ht="15" x14ac:dyDescent="0.25">
      <c r="G114" s="34" t="s">
        <v>169</v>
      </c>
      <c r="H114" s="34"/>
      <c r="I114" s="34"/>
      <c r="J114" s="34"/>
      <c r="K114" s="34"/>
      <c r="L114" s="34"/>
      <c r="M114" s="7"/>
      <c r="N114" s="7"/>
      <c r="O114" s="7"/>
      <c r="P114" s="7"/>
      <c r="Q114" s="7"/>
      <c r="R114" s="7"/>
      <c r="S114" s="7"/>
    </row>
    <row r="115" spans="7:22" ht="15" x14ac:dyDescent="0.25">
      <c r="G115" s="16" t="s">
        <v>170</v>
      </c>
      <c r="H115" s="16" t="s">
        <v>223</v>
      </c>
      <c r="I115" s="34"/>
      <c r="J115" s="34"/>
      <c r="K115" s="34"/>
      <c r="L115" s="34"/>
      <c r="M115" s="7"/>
      <c r="N115" s="7"/>
      <c r="O115" s="7"/>
      <c r="P115" s="7"/>
      <c r="Q115" s="7"/>
      <c r="R115" s="7"/>
      <c r="S115" s="7"/>
    </row>
    <row r="116" spans="7:22" ht="15" x14ac:dyDescent="0.25">
      <c r="G116" s="16" t="s">
        <v>171</v>
      </c>
      <c r="H116" s="16" t="s">
        <v>180</v>
      </c>
      <c r="I116" s="34"/>
      <c r="J116" s="34"/>
      <c r="K116" s="34"/>
      <c r="L116" s="34"/>
      <c r="M116" s="7"/>
      <c r="N116" s="7"/>
      <c r="O116" s="7"/>
      <c r="P116" s="7"/>
      <c r="Q116" s="7"/>
      <c r="R116" s="7"/>
      <c r="S116" s="7"/>
    </row>
    <row r="117" spans="7:22" ht="15" x14ac:dyDescent="0.25">
      <c r="G117" s="34"/>
      <c r="H117" s="34" t="s">
        <v>232</v>
      </c>
      <c r="I117" s="34"/>
      <c r="J117" s="34"/>
      <c r="K117" s="34"/>
      <c r="L117" s="34"/>
      <c r="M117" s="7"/>
      <c r="N117" s="7"/>
      <c r="O117" s="7"/>
      <c r="P117" s="7"/>
      <c r="Q117" s="7"/>
      <c r="R117" s="7"/>
      <c r="S117" s="7"/>
    </row>
    <row r="118" spans="7:22" ht="15" x14ac:dyDescent="0.25">
      <c r="G118" s="34" t="s">
        <v>169</v>
      </c>
      <c r="H118" s="34"/>
      <c r="I118" s="34"/>
      <c r="J118" s="34"/>
      <c r="K118" s="34"/>
      <c r="L118" s="34"/>
      <c r="M118" s="7"/>
      <c r="N118" s="7"/>
      <c r="O118" s="7"/>
      <c r="P118" s="7"/>
      <c r="Q118" s="7"/>
      <c r="R118" s="7"/>
      <c r="S118" s="7"/>
    </row>
    <row r="119" spans="7:22" ht="15" x14ac:dyDescent="0.25">
      <c r="G119" s="16" t="s">
        <v>170</v>
      </c>
      <c r="H119" s="16" t="s">
        <v>224</v>
      </c>
      <c r="I119" s="34"/>
      <c r="J119" s="34"/>
      <c r="K119" s="34"/>
      <c r="L119" s="34"/>
      <c r="M119" s="7"/>
      <c r="N119" s="7"/>
      <c r="O119" s="7"/>
      <c r="P119" s="7"/>
      <c r="Q119" s="7"/>
      <c r="R119" s="7"/>
      <c r="S119" s="7"/>
    </row>
    <row r="120" spans="7:22" ht="14.45" customHeight="1" x14ac:dyDescent="0.25">
      <c r="G120" s="16" t="s">
        <v>171</v>
      </c>
      <c r="H120" s="16" t="s">
        <v>180</v>
      </c>
      <c r="I120" s="34"/>
      <c r="J120" s="34"/>
      <c r="K120" s="34"/>
      <c r="L120" s="34"/>
      <c r="M120" s="7"/>
      <c r="N120" s="7"/>
      <c r="O120" s="7"/>
      <c r="P120" s="7"/>
      <c r="Q120" s="7"/>
      <c r="R120" s="7"/>
      <c r="S120" s="7"/>
    </row>
    <row r="121" spans="7:22" ht="43.9" customHeight="1" x14ac:dyDescent="0.25">
      <c r="G121" s="34"/>
      <c r="H121" s="410" t="s">
        <v>242</v>
      </c>
      <c r="I121" s="410"/>
      <c r="J121" s="410"/>
      <c r="K121" s="410"/>
      <c r="L121" s="410"/>
      <c r="M121" s="410"/>
      <c r="N121" s="410"/>
      <c r="O121" s="410"/>
      <c r="P121" s="410"/>
      <c r="Q121" s="410"/>
      <c r="R121" s="410"/>
      <c r="S121" s="410"/>
    </row>
    <row r="122" spans="7:22" ht="25.9" customHeight="1" x14ac:dyDescent="0.25">
      <c r="G122" s="34" t="s">
        <v>169</v>
      </c>
      <c r="H122" s="410"/>
      <c r="I122" s="410"/>
      <c r="J122" s="410"/>
      <c r="K122" s="410"/>
      <c r="L122" s="410"/>
      <c r="M122" s="410"/>
      <c r="N122" s="410"/>
      <c r="O122" s="410"/>
      <c r="P122" s="410"/>
      <c r="Q122" s="410"/>
      <c r="R122" s="410"/>
      <c r="S122" s="410"/>
    </row>
    <row r="123" spans="7:22" ht="92.45" customHeight="1" x14ac:dyDescent="0.25">
      <c r="G123" s="16" t="s">
        <v>176</v>
      </c>
      <c r="H123" s="406" t="s">
        <v>243</v>
      </c>
      <c r="I123" s="406"/>
      <c r="J123" s="406"/>
      <c r="K123" s="406"/>
      <c r="L123" s="406"/>
      <c r="M123" s="406"/>
      <c r="N123" s="406"/>
      <c r="O123" s="406"/>
      <c r="P123" s="7"/>
      <c r="Q123" s="7"/>
      <c r="R123" s="7"/>
      <c r="S123" s="7"/>
    </row>
    <row r="124" spans="7:22" ht="81" customHeight="1" x14ac:dyDescent="0.25">
      <c r="G124" s="16" t="s">
        <v>177</v>
      </c>
      <c r="H124" s="34" t="s">
        <v>227</v>
      </c>
      <c r="I124" s="34"/>
      <c r="J124" s="34"/>
      <c r="K124" s="34"/>
      <c r="L124" s="34"/>
      <c r="M124" s="7"/>
      <c r="N124" s="7"/>
      <c r="O124" s="7"/>
      <c r="P124" s="7"/>
      <c r="Q124" s="7"/>
      <c r="R124" s="7"/>
      <c r="S124" s="7"/>
    </row>
    <row r="125" spans="7:22" ht="15.75" x14ac:dyDescent="0.25">
      <c r="G125" s="19"/>
      <c r="H125" s="34"/>
      <c r="I125" s="34"/>
      <c r="J125" s="34"/>
      <c r="K125" s="34"/>
      <c r="L125" s="34"/>
      <c r="M125" s="7"/>
      <c r="N125" s="7"/>
      <c r="O125" s="7"/>
      <c r="P125" s="7"/>
      <c r="Q125" s="7"/>
      <c r="R125" s="7"/>
      <c r="S125" s="7"/>
    </row>
    <row r="126" spans="7:22" ht="15" x14ac:dyDescent="0.25">
      <c r="H126" s="7"/>
      <c r="I126" s="7"/>
      <c r="J126" s="7"/>
      <c r="K126" s="7"/>
      <c r="L126" s="7"/>
      <c r="M126" s="7"/>
      <c r="N126" s="7"/>
      <c r="O126" s="7"/>
      <c r="P126" s="7"/>
      <c r="Q126" s="7"/>
      <c r="R126" s="7"/>
      <c r="S126" s="7"/>
    </row>
    <row r="127" spans="7:22" ht="15" x14ac:dyDescent="0.25">
      <c r="H127" s="7"/>
      <c r="I127" s="7"/>
      <c r="J127" s="7"/>
      <c r="K127" s="7"/>
      <c r="L127" s="7"/>
      <c r="M127" s="7"/>
      <c r="N127" s="7"/>
      <c r="O127" s="7"/>
      <c r="P127" s="7"/>
      <c r="Q127" s="7"/>
      <c r="R127" s="7"/>
      <c r="S127" s="7"/>
    </row>
    <row r="128" spans="7:22" ht="15" x14ac:dyDescent="0.25"/>
    <row r="129" spans="7:7" ht="15" x14ac:dyDescent="0.25"/>
    <row r="130" spans="7:7" ht="15" x14ac:dyDescent="0.25"/>
    <row r="131" spans="7:7" ht="15" x14ac:dyDescent="0.25"/>
    <row r="132" spans="7:7" ht="15" x14ac:dyDescent="0.25">
      <c r="G132" s="7"/>
    </row>
    <row r="133" spans="7:7" ht="15" hidden="1" x14ac:dyDescent="0.25">
      <c r="G133" s="7"/>
    </row>
    <row r="134" spans="7:7" ht="15" hidden="1" x14ac:dyDescent="0.25">
      <c r="G134" s="7"/>
    </row>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5" hidden="1" x14ac:dyDescent="0.25">
      <c r="G144" s="7"/>
    </row>
    <row r="145" spans="7:7" ht="15" hidden="1" x14ac:dyDescent="0.25">
      <c r="G145" s="7"/>
    </row>
    <row r="146" spans="7:7" ht="15" hidden="1" x14ac:dyDescent="0.25">
      <c r="G146" s="7"/>
    </row>
  </sheetData>
  <mergeCells count="5">
    <mergeCell ref="H123:O123"/>
    <mergeCell ref="H110:S111"/>
    <mergeCell ref="H78:L78"/>
    <mergeCell ref="H113:O113"/>
    <mergeCell ref="H121:S122"/>
  </mergeCells>
  <pageMargins left="0.511811024" right="0.511811024" top="0.78740157499999996" bottom="0.78740157499999996" header="0.31496062000000002" footer="0.31496062000000002"/>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145"/>
  <sheetViews>
    <sheetView showGridLines="0" showRowColHeaders="0" zoomScale="85" zoomScaleNormal="85" workbookViewId="0">
      <selection activeCell="B9" sqref="B9"/>
    </sheetView>
  </sheetViews>
  <sheetFormatPr defaultColWidth="0" defaultRowHeight="14.45" customHeight="1" zeroHeight="1" x14ac:dyDescent="0.25"/>
  <cols>
    <col min="1" max="6" width="8.85546875" customWidth="1"/>
    <col min="7" max="7" width="29.28515625" customWidth="1"/>
    <col min="8" max="8" width="24" customWidth="1"/>
    <col min="9" max="9" width="14.5703125" bestFit="1" customWidth="1"/>
    <col min="10" max="10" width="13.85546875" bestFit="1" customWidth="1"/>
    <col min="11" max="11" width="19" customWidth="1"/>
    <col min="12" max="12" width="12.28515625" customWidth="1"/>
    <col min="13" max="20" width="8.85546875" customWidth="1"/>
    <col min="21"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0" ht="21" x14ac:dyDescent="0.35">
      <c r="F17" s="4"/>
      <c r="H17" s="3"/>
    </row>
    <row r="18" spans="6:20" ht="21" x14ac:dyDescent="0.35">
      <c r="F18" s="4"/>
      <c r="H18" s="3"/>
    </row>
    <row r="19" spans="6:20" ht="21" x14ac:dyDescent="0.35">
      <c r="F19" s="4"/>
      <c r="G19" s="62" t="s">
        <v>166</v>
      </c>
      <c r="H19" s="64" t="s">
        <v>178</v>
      </c>
      <c r="I19" s="19"/>
      <c r="J19" s="19"/>
      <c r="K19" s="19"/>
      <c r="L19" s="19"/>
      <c r="M19" s="19"/>
      <c r="N19" s="19"/>
      <c r="O19" s="19"/>
      <c r="P19" s="19"/>
    </row>
    <row r="20" spans="6:20" ht="15.75" x14ac:dyDescent="0.25">
      <c r="G20" s="62" t="s">
        <v>167</v>
      </c>
      <c r="H20" s="64" t="s">
        <v>4</v>
      </c>
      <c r="I20" s="19"/>
      <c r="J20" s="19"/>
      <c r="K20" s="19"/>
      <c r="L20" s="19"/>
      <c r="M20" s="19"/>
      <c r="N20" s="19"/>
      <c r="O20" s="19"/>
      <c r="P20" s="19"/>
    </row>
    <row r="21" spans="6:20" ht="15.75" x14ac:dyDescent="0.25">
      <c r="G21" s="62" t="s">
        <v>168</v>
      </c>
      <c r="H21" s="64" t="s">
        <v>5</v>
      </c>
      <c r="I21" s="19"/>
      <c r="J21" s="19"/>
      <c r="K21" s="19"/>
      <c r="L21" s="19"/>
      <c r="M21" s="19"/>
      <c r="N21" s="19"/>
      <c r="O21" s="19"/>
      <c r="P21" s="19"/>
    </row>
    <row r="22" spans="6:20" ht="15.75" x14ac:dyDescent="0.25">
      <c r="G22" s="64" t="s">
        <v>169</v>
      </c>
      <c r="H22" s="64"/>
      <c r="I22" s="19"/>
      <c r="J22" s="19"/>
      <c r="K22" s="19"/>
      <c r="L22" s="19"/>
      <c r="M22" s="19"/>
      <c r="N22" s="19"/>
      <c r="O22" s="19"/>
      <c r="P22" s="19"/>
      <c r="Q22" s="19"/>
      <c r="R22" s="19"/>
      <c r="S22" s="19"/>
      <c r="T22" s="19"/>
    </row>
    <row r="23" spans="6:20" ht="15.75" x14ac:dyDescent="0.25">
      <c r="G23" s="62" t="s">
        <v>170</v>
      </c>
      <c r="H23" s="62" t="s">
        <v>244</v>
      </c>
      <c r="I23" s="19"/>
      <c r="J23" s="19"/>
      <c r="K23" s="19"/>
      <c r="L23" s="19"/>
      <c r="M23" s="19"/>
      <c r="N23" s="19"/>
      <c r="O23" s="19"/>
      <c r="P23" s="19"/>
      <c r="Q23" s="19"/>
      <c r="R23" s="19"/>
      <c r="S23" s="19"/>
      <c r="T23" s="19"/>
    </row>
    <row r="24" spans="6:20" ht="15.75" x14ac:dyDescent="0.25">
      <c r="G24" s="62" t="s">
        <v>245</v>
      </c>
      <c r="H24" s="64" t="s">
        <v>195</v>
      </c>
      <c r="I24" s="19"/>
      <c r="J24" s="19"/>
      <c r="K24" s="19"/>
      <c r="L24" s="19"/>
      <c r="M24" s="19"/>
      <c r="N24" s="19"/>
      <c r="O24" s="19"/>
      <c r="P24" s="19"/>
      <c r="Q24" s="19"/>
      <c r="R24" s="19"/>
      <c r="S24" s="19"/>
      <c r="T24" s="19"/>
    </row>
    <row r="25" spans="6:20" ht="15.75" x14ac:dyDescent="0.25">
      <c r="G25" s="62" t="s">
        <v>171</v>
      </c>
      <c r="H25" s="62" t="s">
        <v>180</v>
      </c>
      <c r="I25" s="19"/>
      <c r="J25" s="19"/>
      <c r="K25" s="19"/>
      <c r="L25" s="19"/>
      <c r="M25" s="19"/>
      <c r="N25" s="19"/>
      <c r="O25" s="19"/>
      <c r="P25" s="19"/>
      <c r="Q25" s="19"/>
      <c r="R25" s="19"/>
      <c r="S25" s="19"/>
      <c r="T25" s="19"/>
    </row>
    <row r="26" spans="6:20" ht="235.15" customHeight="1" x14ac:dyDescent="0.25">
      <c r="G26" s="19"/>
      <c r="H26" s="411" t="s">
        <v>246</v>
      </c>
      <c r="I26" s="411"/>
      <c r="J26" s="411"/>
      <c r="K26" s="411"/>
      <c r="L26" s="411"/>
      <c r="M26" s="411"/>
      <c r="N26" s="411"/>
      <c r="O26" s="411"/>
      <c r="P26" s="411"/>
      <c r="Q26" s="19"/>
      <c r="R26" s="19"/>
      <c r="S26" s="19"/>
      <c r="T26" s="19"/>
    </row>
    <row r="27" spans="6:20" ht="15.75" x14ac:dyDescent="0.25">
      <c r="G27" s="64" t="s">
        <v>169</v>
      </c>
      <c r="H27" s="64"/>
      <c r="I27" s="19"/>
      <c r="J27" s="19"/>
      <c r="K27" s="19"/>
      <c r="L27" s="19"/>
      <c r="M27" s="19"/>
      <c r="N27" s="19"/>
      <c r="O27" s="19"/>
      <c r="P27" s="19"/>
      <c r="Q27" s="19"/>
      <c r="R27" s="19"/>
      <c r="S27" s="19"/>
      <c r="T27" s="19"/>
    </row>
    <row r="28" spans="6:20" ht="15.75" x14ac:dyDescent="0.25">
      <c r="G28" s="62"/>
      <c r="H28" s="64" t="s">
        <v>186</v>
      </c>
      <c r="I28" s="19"/>
      <c r="J28" s="19"/>
      <c r="K28" s="19"/>
      <c r="L28" s="19"/>
      <c r="M28" s="19"/>
      <c r="N28" s="19"/>
      <c r="O28" s="19"/>
      <c r="P28" s="19"/>
      <c r="Q28" s="19"/>
      <c r="R28" s="19"/>
      <c r="S28" s="19"/>
      <c r="T28" s="19"/>
    </row>
    <row r="29" spans="6:20" ht="15.75" x14ac:dyDescent="0.25">
      <c r="G29" s="62"/>
      <c r="H29" s="62" t="s">
        <v>180</v>
      </c>
      <c r="I29" s="19"/>
      <c r="J29" s="19"/>
      <c r="K29" s="19"/>
      <c r="L29" s="19"/>
      <c r="M29" s="19"/>
      <c r="N29" s="19"/>
      <c r="O29" s="19"/>
      <c r="P29" s="19"/>
      <c r="Q29" s="19"/>
      <c r="R29" s="19"/>
      <c r="S29" s="19"/>
      <c r="T29" s="19"/>
    </row>
    <row r="30" spans="6:20" ht="15.75" x14ac:dyDescent="0.25">
      <c r="G30" s="62"/>
      <c r="H30" s="63"/>
      <c r="I30" s="19"/>
      <c r="J30" s="19"/>
      <c r="K30" s="19"/>
      <c r="L30" s="19"/>
      <c r="M30" s="19"/>
      <c r="N30" s="19"/>
      <c r="O30" s="19"/>
      <c r="P30" s="19"/>
      <c r="Q30" s="19"/>
      <c r="R30" s="19"/>
      <c r="S30" s="19"/>
      <c r="T30" s="19"/>
    </row>
    <row r="31" spans="6:20" ht="55.15" customHeight="1" x14ac:dyDescent="0.25">
      <c r="G31" s="19"/>
      <c r="H31" s="411" t="s">
        <v>247</v>
      </c>
      <c r="I31" s="411"/>
      <c r="J31" s="411"/>
      <c r="K31" s="411"/>
      <c r="L31" s="411"/>
      <c r="M31" s="411"/>
      <c r="N31" s="411"/>
      <c r="O31" s="411"/>
      <c r="P31" s="411"/>
      <c r="Q31" s="411"/>
      <c r="R31" s="19"/>
      <c r="S31" s="19"/>
      <c r="T31" s="19"/>
    </row>
    <row r="32" spans="6:20" ht="15.75" x14ac:dyDescent="0.25">
      <c r="G32" s="62"/>
      <c r="H32" s="64" t="s">
        <v>196</v>
      </c>
      <c r="I32" s="19"/>
      <c r="J32" s="19"/>
      <c r="K32" s="19"/>
      <c r="L32" s="19"/>
      <c r="M32" s="19"/>
      <c r="N32" s="19"/>
      <c r="O32" s="19"/>
      <c r="P32" s="19"/>
      <c r="Q32" s="19"/>
      <c r="R32" s="19"/>
      <c r="S32" s="19"/>
      <c r="T32" s="19"/>
    </row>
    <row r="33" spans="7:20" ht="15.75" x14ac:dyDescent="0.25">
      <c r="G33" s="62"/>
      <c r="H33" s="62" t="s">
        <v>180</v>
      </c>
      <c r="I33" s="19"/>
      <c r="J33" s="19"/>
      <c r="K33" s="19"/>
      <c r="L33" s="19"/>
      <c r="M33" s="19"/>
      <c r="N33" s="19"/>
      <c r="O33" s="19"/>
      <c r="P33" s="19"/>
      <c r="Q33" s="19"/>
      <c r="R33" s="19"/>
      <c r="S33" s="19"/>
      <c r="T33" s="19"/>
    </row>
    <row r="34" spans="7:20" ht="55.15" customHeight="1" x14ac:dyDescent="0.25">
      <c r="G34" s="62"/>
      <c r="H34" s="412" t="s">
        <v>248</v>
      </c>
      <c r="I34" s="412"/>
      <c r="J34" s="412"/>
      <c r="K34" s="412"/>
      <c r="L34" s="412"/>
      <c r="M34" s="412"/>
      <c r="N34" s="412"/>
      <c r="O34" s="412"/>
      <c r="P34" s="19"/>
      <c r="Q34" s="19"/>
      <c r="R34" s="19"/>
      <c r="S34" s="19"/>
      <c r="T34" s="19"/>
    </row>
    <row r="35" spans="7:20" ht="103.9" customHeight="1" x14ac:dyDescent="0.25">
      <c r="G35" s="19"/>
      <c r="H35" s="411" t="s">
        <v>249</v>
      </c>
      <c r="I35" s="411"/>
      <c r="J35" s="411"/>
      <c r="K35" s="411"/>
      <c r="L35" s="411"/>
      <c r="M35" s="411"/>
      <c r="N35" s="411"/>
      <c r="O35" s="411"/>
      <c r="P35" s="411"/>
      <c r="Q35" s="411"/>
      <c r="R35" s="19"/>
      <c r="S35" s="19"/>
      <c r="T35" s="19"/>
    </row>
    <row r="36" spans="7:20" ht="15.75" x14ac:dyDescent="0.25">
      <c r="G36" s="19"/>
      <c r="H36" s="64" t="s">
        <v>191</v>
      </c>
      <c r="I36" s="19"/>
      <c r="J36" s="19"/>
      <c r="K36" s="19"/>
      <c r="L36" s="19"/>
      <c r="M36" s="19"/>
      <c r="N36" s="19"/>
      <c r="O36" s="19"/>
      <c r="P36" s="19"/>
      <c r="Q36" s="19"/>
      <c r="R36" s="19"/>
      <c r="S36" s="19"/>
      <c r="T36" s="19"/>
    </row>
    <row r="37" spans="7:20" ht="15.75" x14ac:dyDescent="0.25">
      <c r="G37" s="19"/>
      <c r="H37" s="62" t="s">
        <v>180</v>
      </c>
      <c r="I37" s="19"/>
      <c r="J37" s="19"/>
      <c r="K37" s="19"/>
      <c r="L37" s="19"/>
      <c r="M37" s="19"/>
      <c r="N37" s="19"/>
      <c r="O37" s="19"/>
      <c r="P37" s="19"/>
      <c r="Q37" s="19"/>
      <c r="R37" s="19"/>
      <c r="S37" s="19"/>
      <c r="T37" s="19"/>
    </row>
    <row r="38" spans="7:20" ht="61.15" customHeight="1" x14ac:dyDescent="0.25">
      <c r="G38" s="19"/>
      <c r="H38" s="411" t="s">
        <v>250</v>
      </c>
      <c r="I38" s="411"/>
      <c r="J38" s="411"/>
      <c r="K38" s="411"/>
      <c r="L38" s="411"/>
      <c r="M38" s="411"/>
      <c r="N38" s="411"/>
      <c r="O38" s="411"/>
      <c r="P38" s="411"/>
      <c r="Q38" s="19"/>
      <c r="R38" s="19"/>
      <c r="S38" s="19"/>
      <c r="T38" s="19"/>
    </row>
    <row r="39" spans="7:20" ht="15.75" x14ac:dyDescent="0.25">
      <c r="G39" s="19"/>
      <c r="H39" s="64" t="s">
        <v>190</v>
      </c>
      <c r="I39" s="19"/>
      <c r="J39" s="19"/>
      <c r="K39" s="19"/>
      <c r="L39" s="19"/>
      <c r="M39" s="19"/>
      <c r="N39" s="19"/>
      <c r="O39" s="19"/>
      <c r="P39" s="19"/>
      <c r="Q39" s="19"/>
      <c r="R39" s="19"/>
      <c r="S39" s="19"/>
      <c r="T39" s="19"/>
    </row>
    <row r="40" spans="7:20" ht="15.75" x14ac:dyDescent="0.25">
      <c r="G40" s="19"/>
      <c r="H40" s="62" t="s">
        <v>180</v>
      </c>
      <c r="I40" s="19"/>
      <c r="J40" s="19"/>
      <c r="K40" s="19"/>
      <c r="L40" s="19"/>
      <c r="M40" s="19"/>
      <c r="N40" s="19"/>
      <c r="O40" s="19"/>
      <c r="P40" s="19"/>
      <c r="Q40" s="19"/>
      <c r="R40" s="19"/>
      <c r="S40" s="19"/>
      <c r="T40" s="19"/>
    </row>
    <row r="41" spans="7:20" ht="32.450000000000003" customHeight="1" x14ac:dyDescent="0.25">
      <c r="G41" s="64" t="s">
        <v>169</v>
      </c>
      <c r="H41" s="406" t="s">
        <v>251</v>
      </c>
      <c r="I41" s="406"/>
      <c r="J41" s="406"/>
      <c r="K41" s="406"/>
      <c r="L41" s="406"/>
      <c r="M41" s="406"/>
      <c r="N41" s="406"/>
      <c r="O41" s="406"/>
      <c r="P41" s="19"/>
      <c r="Q41" s="19"/>
      <c r="R41" s="19"/>
      <c r="S41" s="19"/>
      <c r="T41" s="19"/>
    </row>
    <row r="42" spans="7:20" ht="15.75" x14ac:dyDescent="0.25">
      <c r="G42" s="19"/>
      <c r="H42" s="19"/>
      <c r="I42" s="19"/>
      <c r="J42" s="19"/>
      <c r="K42" s="19"/>
      <c r="L42" s="19"/>
      <c r="M42" s="19"/>
      <c r="N42" s="19"/>
      <c r="O42" s="19"/>
      <c r="P42" s="19"/>
      <c r="Q42" s="19"/>
      <c r="R42" s="19"/>
      <c r="S42" s="19"/>
      <c r="T42" s="19"/>
    </row>
    <row r="43" spans="7:20" ht="15.75" x14ac:dyDescent="0.25">
      <c r="G43" s="19"/>
      <c r="H43" s="64" t="s">
        <v>193</v>
      </c>
      <c r="I43" s="19"/>
      <c r="J43" s="19"/>
      <c r="K43" s="19"/>
      <c r="L43" s="19"/>
      <c r="M43" s="19"/>
      <c r="N43" s="19"/>
      <c r="O43" s="19"/>
      <c r="P43" s="19"/>
      <c r="Q43" s="19"/>
      <c r="R43" s="19"/>
      <c r="S43" s="19"/>
      <c r="T43" s="19"/>
    </row>
    <row r="44" spans="7:20" ht="15.75" x14ac:dyDescent="0.25">
      <c r="G44" s="19"/>
      <c r="H44" s="62" t="s">
        <v>180</v>
      </c>
      <c r="I44" s="19"/>
      <c r="J44" s="19"/>
      <c r="K44" s="19"/>
      <c r="L44" s="19"/>
      <c r="M44" s="19"/>
      <c r="N44" s="19"/>
      <c r="O44" s="19"/>
      <c r="P44" s="19"/>
      <c r="Q44" s="19"/>
      <c r="R44" s="19"/>
      <c r="S44" s="19"/>
      <c r="T44" s="19"/>
    </row>
    <row r="45" spans="7:20" ht="15.75" x14ac:dyDescent="0.25">
      <c r="G45" s="19"/>
      <c r="H45" s="66" t="s">
        <v>252</v>
      </c>
      <c r="I45" s="19"/>
      <c r="J45" s="19"/>
      <c r="K45" s="19"/>
      <c r="L45" s="19"/>
      <c r="M45" s="19"/>
      <c r="N45" s="19"/>
      <c r="O45" s="19"/>
      <c r="P45" s="19"/>
      <c r="Q45" s="19"/>
      <c r="R45" s="19"/>
      <c r="S45" s="19"/>
      <c r="T45" s="19"/>
    </row>
    <row r="46" spans="7:20" ht="15.75" x14ac:dyDescent="0.25">
      <c r="G46" s="19"/>
      <c r="H46" s="66" t="s">
        <v>253</v>
      </c>
      <c r="I46" s="19"/>
      <c r="J46" s="19"/>
      <c r="K46" s="19"/>
      <c r="L46" s="19"/>
      <c r="M46" s="19"/>
      <c r="N46" s="19"/>
      <c r="O46" s="19"/>
      <c r="P46" s="19"/>
      <c r="Q46" s="19"/>
      <c r="R46" s="19"/>
      <c r="S46" s="19"/>
      <c r="T46" s="19"/>
    </row>
    <row r="47" spans="7:20" ht="15.75" x14ac:dyDescent="0.25">
      <c r="G47" s="19"/>
      <c r="H47" s="66" t="s">
        <v>254</v>
      </c>
      <c r="I47" s="19"/>
      <c r="J47" s="19"/>
      <c r="K47" s="19"/>
      <c r="L47" s="19"/>
      <c r="M47" s="19"/>
      <c r="N47" s="19"/>
      <c r="O47" s="19"/>
      <c r="P47" s="19"/>
      <c r="Q47" s="19"/>
      <c r="R47" s="19"/>
      <c r="S47" s="19"/>
      <c r="T47" s="19"/>
    </row>
    <row r="48" spans="7:20" ht="15.75" x14ac:dyDescent="0.25">
      <c r="G48" s="19"/>
      <c r="H48" s="66" t="s">
        <v>255</v>
      </c>
      <c r="I48" s="19"/>
      <c r="J48" s="19"/>
      <c r="K48" s="19"/>
      <c r="L48" s="19"/>
      <c r="M48" s="19"/>
      <c r="N48" s="19"/>
      <c r="O48" s="19"/>
      <c r="P48" s="19"/>
      <c r="Q48" s="19"/>
      <c r="R48" s="19"/>
      <c r="S48" s="19"/>
      <c r="T48" s="19"/>
    </row>
    <row r="49" spans="7:20" ht="15.75" x14ac:dyDescent="0.25">
      <c r="G49" s="19"/>
      <c r="H49" s="66" t="s">
        <v>256</v>
      </c>
      <c r="I49" s="19"/>
      <c r="J49" s="19"/>
      <c r="K49" s="19"/>
      <c r="L49" s="19"/>
      <c r="M49" s="19"/>
      <c r="N49" s="19"/>
      <c r="O49" s="19"/>
      <c r="P49" s="19"/>
      <c r="Q49" s="19"/>
      <c r="R49" s="19"/>
      <c r="S49" s="19"/>
      <c r="T49" s="19"/>
    </row>
    <row r="50" spans="7:20" ht="15.75" x14ac:dyDescent="0.25">
      <c r="G50" s="19"/>
      <c r="H50" s="66" t="s">
        <v>257</v>
      </c>
      <c r="I50" s="19"/>
      <c r="J50" s="19"/>
      <c r="K50" s="19"/>
      <c r="L50" s="19"/>
      <c r="M50" s="19"/>
      <c r="N50" s="19"/>
      <c r="O50" s="19"/>
      <c r="P50" s="19"/>
      <c r="Q50" s="19"/>
      <c r="R50" s="19"/>
      <c r="S50" s="19"/>
      <c r="T50" s="19"/>
    </row>
    <row r="51" spans="7:20" ht="15.75" x14ac:dyDescent="0.25">
      <c r="G51" s="19"/>
      <c r="H51" s="66" t="s">
        <v>258</v>
      </c>
      <c r="I51" s="19"/>
      <c r="J51" s="19"/>
      <c r="K51" s="19"/>
      <c r="L51" s="19"/>
      <c r="M51" s="19"/>
      <c r="N51" s="19"/>
      <c r="O51" s="19"/>
      <c r="P51" s="19"/>
      <c r="Q51" s="19"/>
      <c r="R51" s="19"/>
      <c r="S51" s="19"/>
      <c r="T51" s="19"/>
    </row>
    <row r="52" spans="7:20" ht="15.75" x14ac:dyDescent="0.25">
      <c r="G52" s="19"/>
      <c r="H52" s="19"/>
      <c r="I52" s="19"/>
      <c r="J52" s="19"/>
      <c r="K52" s="19"/>
      <c r="L52" s="19"/>
      <c r="M52" s="19"/>
      <c r="N52" s="19"/>
      <c r="O52" s="19"/>
      <c r="P52" s="19"/>
      <c r="Q52" s="19"/>
      <c r="R52" s="19"/>
      <c r="S52" s="19"/>
      <c r="T52" s="19"/>
    </row>
    <row r="53" spans="7:20" ht="15.75" x14ac:dyDescent="0.25">
      <c r="G53" s="19"/>
      <c r="H53" s="64" t="s">
        <v>194</v>
      </c>
      <c r="I53" s="19"/>
      <c r="J53" s="19"/>
      <c r="K53" s="19"/>
      <c r="L53" s="19"/>
      <c r="M53" s="19"/>
      <c r="N53" s="19"/>
      <c r="O53" s="19"/>
      <c r="P53" s="19"/>
      <c r="Q53" s="19"/>
      <c r="R53" s="19"/>
      <c r="S53" s="19"/>
      <c r="T53" s="19"/>
    </row>
    <row r="54" spans="7:20" ht="15.75" x14ac:dyDescent="0.25">
      <c r="G54" s="19"/>
      <c r="H54" s="62" t="s">
        <v>180</v>
      </c>
      <c r="I54" s="19"/>
      <c r="J54" s="19"/>
      <c r="K54" s="19"/>
      <c r="L54" s="19"/>
      <c r="M54" s="19"/>
      <c r="N54" s="19"/>
      <c r="O54" s="19"/>
      <c r="P54" s="19"/>
      <c r="Q54" s="19"/>
      <c r="R54" s="19"/>
      <c r="S54" s="19"/>
      <c r="T54" s="19"/>
    </row>
    <row r="55" spans="7:20" ht="54.6" customHeight="1" x14ac:dyDescent="0.25">
      <c r="G55" s="19"/>
      <c r="H55" s="413" t="s">
        <v>259</v>
      </c>
      <c r="I55" s="413"/>
      <c r="J55" s="413"/>
      <c r="K55" s="413"/>
      <c r="L55" s="413"/>
      <c r="M55" s="413"/>
      <c r="N55" s="413"/>
      <c r="O55" s="19"/>
      <c r="P55" s="19"/>
      <c r="Q55" s="19"/>
      <c r="R55" s="19"/>
      <c r="S55" s="19"/>
      <c r="T55" s="19"/>
    </row>
    <row r="56" spans="7:20" ht="15.75" x14ac:dyDescent="0.25">
      <c r="G56" s="19"/>
      <c r="H56" s="19"/>
      <c r="I56" s="19"/>
      <c r="J56" s="19"/>
      <c r="K56" s="19"/>
      <c r="L56" s="19"/>
      <c r="M56" s="19"/>
      <c r="N56" s="19"/>
      <c r="O56" s="19"/>
      <c r="P56" s="19"/>
      <c r="Q56" s="19"/>
      <c r="R56" s="19"/>
      <c r="S56" s="19"/>
      <c r="T56" s="19"/>
    </row>
    <row r="57" spans="7:20" ht="15.75" x14ac:dyDescent="0.25">
      <c r="G57" s="19"/>
      <c r="H57" s="64" t="s">
        <v>192</v>
      </c>
      <c r="I57" s="19"/>
      <c r="J57" s="19"/>
      <c r="K57" s="19"/>
      <c r="L57" s="19"/>
      <c r="M57" s="19"/>
      <c r="N57" s="19"/>
      <c r="O57" s="19"/>
      <c r="P57" s="19"/>
      <c r="Q57" s="19"/>
      <c r="R57" s="19"/>
      <c r="S57" s="19"/>
      <c r="T57" s="19"/>
    </row>
    <row r="58" spans="7:20" ht="15.75" x14ac:dyDescent="0.25">
      <c r="G58" s="19"/>
      <c r="H58" s="62" t="s">
        <v>180</v>
      </c>
      <c r="I58" s="19"/>
      <c r="J58" s="19"/>
      <c r="K58" s="19"/>
      <c r="L58" s="19"/>
      <c r="M58" s="19"/>
      <c r="N58" s="19"/>
      <c r="O58" s="19"/>
      <c r="P58" s="19"/>
      <c r="Q58" s="19"/>
      <c r="R58" s="19"/>
      <c r="S58" s="19"/>
      <c r="T58" s="19"/>
    </row>
    <row r="59" spans="7:20" ht="56.45" customHeight="1" x14ac:dyDescent="0.25">
      <c r="G59" s="19"/>
      <c r="H59" s="413" t="s">
        <v>260</v>
      </c>
      <c r="I59" s="413"/>
      <c r="J59" s="413"/>
      <c r="K59" s="413"/>
      <c r="L59" s="413"/>
      <c r="M59" s="413"/>
      <c r="N59" s="413"/>
      <c r="O59" s="413"/>
      <c r="P59" s="413"/>
      <c r="Q59" s="19"/>
      <c r="R59" s="19"/>
      <c r="S59" s="19"/>
      <c r="T59" s="19"/>
    </row>
    <row r="60" spans="7:20" ht="15.75" x14ac:dyDescent="0.25">
      <c r="G60" s="19"/>
      <c r="H60" s="19"/>
      <c r="I60" s="19"/>
      <c r="J60" s="19"/>
      <c r="K60" s="19"/>
      <c r="L60" s="19"/>
      <c r="M60" s="19"/>
      <c r="N60" s="19"/>
      <c r="O60" s="19"/>
      <c r="P60" s="19"/>
      <c r="Q60" s="19"/>
      <c r="R60" s="19"/>
      <c r="S60" s="19"/>
      <c r="T60" s="19"/>
    </row>
    <row r="61" spans="7:20" ht="15.75" x14ac:dyDescent="0.25">
      <c r="G61" s="19"/>
      <c r="H61" s="64" t="s">
        <v>187</v>
      </c>
      <c r="I61" s="19"/>
      <c r="J61" s="19"/>
      <c r="K61" s="19"/>
      <c r="L61" s="19"/>
      <c r="M61" s="19"/>
      <c r="N61" s="19"/>
      <c r="O61" s="19"/>
      <c r="P61" s="19"/>
      <c r="Q61" s="19"/>
      <c r="R61" s="19"/>
      <c r="S61" s="19"/>
      <c r="T61" s="19"/>
    </row>
    <row r="62" spans="7:20" ht="15.75" x14ac:dyDescent="0.25">
      <c r="G62" s="19"/>
      <c r="H62" s="62" t="s">
        <v>180</v>
      </c>
      <c r="I62" s="19"/>
      <c r="J62" s="19"/>
      <c r="K62" s="19"/>
      <c r="L62" s="19"/>
      <c r="M62" s="19"/>
      <c r="N62" s="19"/>
      <c r="O62" s="19"/>
      <c r="P62" s="19"/>
      <c r="Q62" s="19"/>
      <c r="R62" s="19"/>
      <c r="S62" s="19"/>
      <c r="T62" s="19"/>
    </row>
    <row r="63" spans="7:20" ht="81.599999999999994" customHeight="1" x14ac:dyDescent="0.25">
      <c r="G63" s="19"/>
      <c r="H63" s="413" t="s">
        <v>261</v>
      </c>
      <c r="I63" s="413"/>
      <c r="J63" s="413"/>
      <c r="K63" s="413"/>
      <c r="L63" s="413"/>
      <c r="M63" s="413"/>
      <c r="N63" s="19"/>
      <c r="O63" s="19"/>
      <c r="P63" s="19"/>
      <c r="Q63" s="19"/>
      <c r="R63" s="19"/>
      <c r="S63" s="19"/>
      <c r="T63" s="19"/>
    </row>
    <row r="64" spans="7:20" ht="15.75" x14ac:dyDescent="0.25">
      <c r="G64" s="19"/>
      <c r="H64" s="67"/>
      <c r="I64" s="19"/>
      <c r="J64" s="19"/>
      <c r="K64" s="19"/>
      <c r="L64" s="19"/>
      <c r="M64" s="19"/>
      <c r="N64" s="19"/>
      <c r="O64" s="19"/>
      <c r="P64" s="19"/>
      <c r="Q64" s="19"/>
      <c r="R64" s="19"/>
      <c r="S64" s="19"/>
      <c r="T64" s="19"/>
    </row>
    <row r="65" spans="7:20" ht="15.75" x14ac:dyDescent="0.25">
      <c r="G65" s="19"/>
      <c r="H65" s="64" t="s">
        <v>188</v>
      </c>
      <c r="I65" s="19"/>
      <c r="J65" s="19"/>
      <c r="K65" s="19"/>
      <c r="L65" s="19"/>
      <c r="M65" s="19"/>
      <c r="N65" s="19"/>
      <c r="O65" s="19"/>
      <c r="P65" s="19"/>
      <c r="Q65" s="19"/>
      <c r="R65" s="19"/>
      <c r="S65" s="19"/>
      <c r="T65" s="19"/>
    </row>
    <row r="66" spans="7:20" ht="15.75" x14ac:dyDescent="0.25">
      <c r="G66" s="19"/>
      <c r="H66" s="62" t="s">
        <v>180</v>
      </c>
      <c r="I66" s="19"/>
      <c r="J66" s="19"/>
      <c r="K66" s="19"/>
      <c r="L66" s="19"/>
      <c r="M66" s="19"/>
      <c r="N66" s="19"/>
      <c r="O66" s="19"/>
      <c r="P66" s="19"/>
      <c r="Q66" s="19"/>
      <c r="R66" s="19"/>
      <c r="S66" s="19"/>
      <c r="T66" s="19"/>
    </row>
    <row r="67" spans="7:20" ht="15.75" x14ac:dyDescent="0.25">
      <c r="G67" s="19"/>
      <c r="H67" s="413" t="s">
        <v>262</v>
      </c>
      <c r="I67" s="413"/>
      <c r="J67" s="413"/>
      <c r="K67" s="413"/>
      <c r="L67" s="19"/>
      <c r="M67" s="19"/>
      <c r="N67" s="19"/>
      <c r="O67" s="19"/>
      <c r="P67" s="19"/>
      <c r="Q67" s="19"/>
      <c r="R67" s="19"/>
      <c r="S67" s="19"/>
      <c r="T67" s="19"/>
    </row>
    <row r="68" spans="7:20" ht="15.75" x14ac:dyDescent="0.25">
      <c r="G68" s="19"/>
      <c r="H68" s="19"/>
      <c r="I68" s="19"/>
      <c r="J68" s="19"/>
      <c r="K68" s="19"/>
      <c r="L68" s="19"/>
      <c r="M68" s="19"/>
      <c r="N68" s="19"/>
      <c r="O68" s="19"/>
      <c r="P68" s="19"/>
      <c r="Q68" s="19"/>
      <c r="R68" s="19"/>
      <c r="S68" s="19"/>
      <c r="T68" s="19"/>
    </row>
    <row r="69" spans="7:20" ht="15.75" x14ac:dyDescent="0.25">
      <c r="G69" s="19"/>
      <c r="H69" s="64" t="s">
        <v>200</v>
      </c>
      <c r="I69" s="19"/>
      <c r="J69" s="19"/>
      <c r="K69" s="19"/>
      <c r="L69" s="19"/>
      <c r="M69" s="19"/>
      <c r="N69" s="19"/>
      <c r="O69" s="19"/>
      <c r="P69" s="19"/>
      <c r="Q69" s="19"/>
      <c r="R69" s="19"/>
      <c r="S69" s="19"/>
      <c r="T69" s="19"/>
    </row>
    <row r="70" spans="7:20" ht="15.75" x14ac:dyDescent="0.25">
      <c r="G70" s="19"/>
      <c r="H70" s="62" t="s">
        <v>180</v>
      </c>
      <c r="I70" s="19"/>
      <c r="J70" s="19"/>
      <c r="K70" s="19"/>
      <c r="L70" s="19"/>
      <c r="M70" s="19"/>
      <c r="N70" s="19"/>
      <c r="O70" s="19"/>
      <c r="P70" s="19"/>
      <c r="Q70" s="19"/>
      <c r="R70" s="19"/>
      <c r="S70" s="19"/>
      <c r="T70" s="19"/>
    </row>
    <row r="71" spans="7:20" ht="21.6" customHeight="1" x14ac:dyDescent="0.25">
      <c r="G71" s="19"/>
      <c r="H71" s="413" t="s">
        <v>263</v>
      </c>
      <c r="I71" s="413"/>
      <c r="J71" s="413"/>
      <c r="K71" s="413"/>
      <c r="L71" s="19"/>
      <c r="M71" s="19"/>
      <c r="N71" s="19"/>
      <c r="O71" s="19"/>
      <c r="P71" s="19"/>
      <c r="Q71" s="19"/>
      <c r="R71" s="19"/>
      <c r="S71" s="19"/>
      <c r="T71" s="19"/>
    </row>
    <row r="72" spans="7:20" ht="15.75" x14ac:dyDescent="0.25">
      <c r="G72" s="19"/>
      <c r="H72" s="413"/>
      <c r="I72" s="413"/>
      <c r="J72" s="413"/>
      <c r="K72" s="413"/>
      <c r="L72" s="19"/>
      <c r="M72" s="19"/>
      <c r="N72" s="19"/>
      <c r="O72" s="19"/>
      <c r="P72" s="19"/>
      <c r="Q72" s="19"/>
      <c r="R72" s="19"/>
      <c r="S72" s="19"/>
      <c r="T72" s="19"/>
    </row>
    <row r="73" spans="7:20" ht="15.75" x14ac:dyDescent="0.25">
      <c r="G73" s="19"/>
      <c r="H73" s="64" t="s">
        <v>199</v>
      </c>
      <c r="I73" s="19"/>
      <c r="J73" s="19"/>
      <c r="K73" s="19"/>
      <c r="L73" s="19"/>
      <c r="M73" s="19"/>
      <c r="N73" s="19"/>
      <c r="O73" s="19"/>
      <c r="P73" s="19"/>
      <c r="Q73" s="19"/>
      <c r="R73" s="19"/>
      <c r="S73" s="19"/>
      <c r="T73" s="19"/>
    </row>
    <row r="74" spans="7:20" ht="15.75" x14ac:dyDescent="0.25">
      <c r="G74" s="19"/>
      <c r="H74" s="62" t="s">
        <v>180</v>
      </c>
      <c r="I74" s="19"/>
      <c r="J74" s="19"/>
      <c r="K74" s="19"/>
      <c r="L74" s="19"/>
      <c r="M74" s="19"/>
      <c r="N74" s="19"/>
      <c r="O74" s="19"/>
      <c r="P74" s="19"/>
      <c r="Q74" s="19"/>
      <c r="R74" s="19"/>
      <c r="S74" s="19"/>
      <c r="T74" s="19"/>
    </row>
    <row r="75" spans="7:20" ht="15.75" x14ac:dyDescent="0.25">
      <c r="G75" s="19"/>
      <c r="H75" s="413" t="s">
        <v>264</v>
      </c>
      <c r="I75" s="413"/>
      <c r="J75" s="413"/>
      <c r="K75" s="413"/>
      <c r="L75" s="19"/>
      <c r="M75" s="19"/>
      <c r="N75" s="19"/>
      <c r="O75" s="19"/>
      <c r="P75" s="19"/>
      <c r="Q75" s="19"/>
      <c r="R75" s="19"/>
      <c r="S75" s="19"/>
      <c r="T75" s="19"/>
    </row>
    <row r="76" spans="7:20" ht="15.75" x14ac:dyDescent="0.25">
      <c r="G76" s="19"/>
      <c r="H76" s="19"/>
      <c r="I76" s="19"/>
      <c r="J76" s="19"/>
      <c r="K76" s="19"/>
      <c r="L76" s="19"/>
      <c r="M76" s="19"/>
      <c r="N76" s="19"/>
      <c r="O76" s="19"/>
      <c r="P76" s="19"/>
      <c r="Q76" s="19"/>
      <c r="R76" s="19"/>
      <c r="S76" s="19"/>
      <c r="T76" s="19"/>
    </row>
    <row r="77" spans="7:20" ht="15.75" x14ac:dyDescent="0.25">
      <c r="G77" s="19"/>
      <c r="H77" s="64" t="s">
        <v>189</v>
      </c>
      <c r="I77" s="19"/>
      <c r="J77" s="19"/>
      <c r="K77" s="19"/>
      <c r="L77" s="19"/>
      <c r="M77" s="19"/>
      <c r="N77" s="19"/>
      <c r="O77" s="19"/>
      <c r="P77" s="19"/>
      <c r="Q77" s="19"/>
      <c r="R77" s="19"/>
      <c r="S77" s="19"/>
      <c r="T77" s="19"/>
    </row>
    <row r="78" spans="7:20" ht="25.9" customHeight="1" x14ac:dyDescent="0.25">
      <c r="G78" s="19"/>
      <c r="H78" s="62" t="s">
        <v>180</v>
      </c>
      <c r="I78" s="19"/>
      <c r="J78" s="19"/>
      <c r="K78" s="19"/>
      <c r="L78" s="19"/>
      <c r="M78" s="19"/>
      <c r="N78" s="19"/>
      <c r="O78" s="19"/>
      <c r="P78" s="19"/>
      <c r="Q78" s="19"/>
      <c r="R78" s="19"/>
      <c r="S78" s="19"/>
      <c r="T78" s="19"/>
    </row>
    <row r="79" spans="7:20" ht="47.45" customHeight="1" x14ac:dyDescent="0.25">
      <c r="G79" s="19"/>
      <c r="H79" s="414" t="s">
        <v>265</v>
      </c>
      <c r="I79" s="414"/>
      <c r="J79" s="414"/>
      <c r="K79" s="414"/>
      <c r="L79" s="414"/>
      <c r="M79" s="19"/>
      <c r="N79" s="19"/>
      <c r="O79" s="19"/>
      <c r="P79" s="19"/>
      <c r="Q79" s="19"/>
      <c r="R79" s="19"/>
      <c r="S79" s="19"/>
      <c r="T79" s="19"/>
    </row>
    <row r="80" spans="7:20" ht="15.75" x14ac:dyDescent="0.25">
      <c r="G80" s="19"/>
      <c r="H80" s="19"/>
      <c r="I80" s="19"/>
      <c r="J80" s="19"/>
      <c r="K80" s="19"/>
      <c r="L80" s="19"/>
      <c r="M80" s="19"/>
      <c r="N80" s="19"/>
      <c r="O80" s="19"/>
      <c r="P80" s="19"/>
      <c r="Q80" s="19"/>
      <c r="R80" s="19"/>
      <c r="S80" s="19"/>
      <c r="T80" s="19"/>
    </row>
    <row r="81" spans="7:20" ht="15.75" x14ac:dyDescent="0.25">
      <c r="G81" s="19"/>
      <c r="H81" s="64" t="s">
        <v>198</v>
      </c>
      <c r="I81" s="19"/>
      <c r="J81" s="19"/>
      <c r="K81" s="19"/>
      <c r="L81" s="19"/>
      <c r="M81" s="19"/>
      <c r="N81" s="19"/>
      <c r="O81" s="19"/>
      <c r="P81" s="19"/>
      <c r="Q81" s="19"/>
      <c r="R81" s="19"/>
      <c r="S81" s="19"/>
      <c r="T81" s="19"/>
    </row>
    <row r="82" spans="7:20" ht="15.75" x14ac:dyDescent="0.25">
      <c r="G82" s="19"/>
      <c r="H82" s="62" t="s">
        <v>180</v>
      </c>
      <c r="I82" s="19"/>
      <c r="J82" s="19"/>
      <c r="K82" s="19"/>
      <c r="L82" s="19"/>
      <c r="M82" s="19"/>
      <c r="N82" s="19"/>
      <c r="O82" s="19"/>
      <c r="P82" s="19"/>
      <c r="Q82" s="19"/>
      <c r="R82" s="19"/>
      <c r="S82" s="19"/>
      <c r="T82" s="19"/>
    </row>
    <row r="83" spans="7:20" ht="87.6" customHeight="1" x14ac:dyDescent="0.25">
      <c r="G83" s="19"/>
      <c r="H83" s="414" t="s">
        <v>266</v>
      </c>
      <c r="I83" s="414"/>
      <c r="J83" s="414"/>
      <c r="K83" s="414"/>
      <c r="L83" s="414"/>
      <c r="M83" s="19"/>
      <c r="N83" s="19"/>
      <c r="O83" s="19"/>
      <c r="P83" s="19"/>
      <c r="Q83" s="19"/>
      <c r="R83" s="19"/>
      <c r="S83" s="19"/>
      <c r="T83" s="19"/>
    </row>
    <row r="84" spans="7:20" ht="15.75" x14ac:dyDescent="0.25">
      <c r="G84" s="19"/>
      <c r="H84" s="19"/>
      <c r="I84" s="19"/>
      <c r="J84" s="19"/>
      <c r="K84" s="19"/>
      <c r="L84" s="19"/>
      <c r="M84" s="19"/>
      <c r="N84" s="19"/>
      <c r="O84" s="19"/>
      <c r="P84" s="19"/>
      <c r="Q84" s="19"/>
      <c r="R84" s="19"/>
      <c r="S84" s="19"/>
      <c r="T84" s="19"/>
    </row>
    <row r="85" spans="7:20" ht="15.75" x14ac:dyDescent="0.25">
      <c r="G85" s="19"/>
      <c r="H85" s="19"/>
      <c r="I85" s="19"/>
      <c r="J85" s="19"/>
      <c r="K85" s="19"/>
      <c r="L85" s="19"/>
      <c r="M85" s="19"/>
      <c r="N85" s="19"/>
      <c r="O85" s="19"/>
      <c r="P85" s="19"/>
      <c r="Q85" s="19"/>
      <c r="R85" s="19"/>
      <c r="S85" s="19"/>
      <c r="T85" s="19"/>
    </row>
    <row r="86" spans="7:20" ht="15.75" x14ac:dyDescent="0.25">
      <c r="G86" s="19"/>
      <c r="H86" s="19"/>
      <c r="I86" s="19"/>
      <c r="J86" s="19"/>
      <c r="K86" s="19"/>
      <c r="L86" s="19"/>
      <c r="M86" s="19"/>
      <c r="N86" s="19"/>
      <c r="O86" s="19"/>
      <c r="P86" s="19"/>
      <c r="Q86" s="19"/>
      <c r="R86" s="19"/>
      <c r="S86" s="19"/>
      <c r="T86" s="19"/>
    </row>
    <row r="87" spans="7:20" ht="15.75" x14ac:dyDescent="0.25">
      <c r="G87" s="19"/>
      <c r="H87" s="19"/>
      <c r="I87" s="19"/>
      <c r="J87" s="19"/>
      <c r="K87" s="19"/>
      <c r="L87" s="19"/>
      <c r="M87" s="19"/>
      <c r="N87" s="19"/>
      <c r="O87" s="19"/>
      <c r="P87" s="19"/>
      <c r="Q87" s="19"/>
      <c r="R87" s="19"/>
      <c r="S87" s="19"/>
      <c r="T87" s="19"/>
    </row>
    <row r="88" spans="7:20" ht="15.75" x14ac:dyDescent="0.25">
      <c r="G88" s="19"/>
      <c r="H88" s="19"/>
      <c r="I88" s="19"/>
      <c r="J88" s="19"/>
      <c r="K88" s="19"/>
      <c r="L88" s="19"/>
      <c r="M88" s="19"/>
      <c r="N88" s="19"/>
      <c r="O88" s="19"/>
      <c r="P88" s="19"/>
      <c r="Q88" s="19"/>
      <c r="R88" s="19"/>
      <c r="S88" s="19"/>
      <c r="T88" s="19"/>
    </row>
    <row r="89" spans="7:20" ht="15.75" x14ac:dyDescent="0.25">
      <c r="G89" s="19"/>
      <c r="H89" s="19"/>
      <c r="I89" s="19"/>
      <c r="J89" s="19"/>
      <c r="K89" s="19"/>
      <c r="L89" s="19"/>
      <c r="M89" s="19"/>
      <c r="N89" s="19"/>
      <c r="O89" s="19"/>
      <c r="P89" s="19"/>
      <c r="Q89" s="19"/>
      <c r="R89" s="19"/>
      <c r="S89" s="19"/>
      <c r="T89" s="19"/>
    </row>
    <row r="90" spans="7:20" ht="15.75" x14ac:dyDescent="0.25">
      <c r="G90" s="19"/>
      <c r="H90" s="19"/>
      <c r="I90" s="19"/>
      <c r="J90" s="19"/>
      <c r="K90" s="19"/>
      <c r="L90" s="19"/>
      <c r="M90" s="19"/>
      <c r="N90" s="19"/>
      <c r="O90" s="19"/>
      <c r="P90" s="19"/>
      <c r="Q90" s="19"/>
      <c r="R90" s="19"/>
      <c r="S90" s="19"/>
      <c r="T90" s="19"/>
    </row>
    <row r="91" spans="7:20" ht="15.75" x14ac:dyDescent="0.25">
      <c r="G91" s="19"/>
      <c r="H91" s="19"/>
      <c r="I91" s="19"/>
      <c r="J91" s="19"/>
      <c r="K91" s="19"/>
      <c r="L91" s="19"/>
      <c r="M91" s="19"/>
      <c r="N91" s="19"/>
      <c r="O91" s="19"/>
      <c r="P91" s="19"/>
      <c r="Q91" s="19"/>
      <c r="R91" s="19"/>
      <c r="S91" s="19"/>
      <c r="T91" s="19"/>
    </row>
    <row r="92" spans="7:20" ht="15.75" x14ac:dyDescent="0.25">
      <c r="G92" s="19"/>
      <c r="H92" s="19"/>
      <c r="I92" s="19"/>
      <c r="J92" s="19"/>
      <c r="K92" s="19"/>
      <c r="L92" s="19"/>
      <c r="M92" s="19"/>
      <c r="N92" s="19"/>
      <c r="O92" s="19"/>
      <c r="P92" s="19"/>
      <c r="Q92" s="19"/>
      <c r="R92" s="19"/>
      <c r="S92" s="19"/>
      <c r="T92" s="19"/>
    </row>
    <row r="93" spans="7:20" ht="15.75" x14ac:dyDescent="0.25">
      <c r="G93" s="19"/>
      <c r="H93" s="19"/>
      <c r="I93" s="19"/>
      <c r="J93" s="19"/>
      <c r="K93" s="19"/>
      <c r="L93" s="19"/>
      <c r="M93" s="19"/>
      <c r="N93" s="19"/>
      <c r="O93" s="19"/>
      <c r="P93" s="19"/>
      <c r="Q93" s="19"/>
      <c r="R93" s="19"/>
      <c r="S93" s="19"/>
      <c r="T93" s="19"/>
    </row>
    <row r="94" spans="7:20" ht="15.75" x14ac:dyDescent="0.25">
      <c r="G94" s="19"/>
      <c r="H94" s="19"/>
      <c r="I94" s="19"/>
      <c r="J94" s="19"/>
      <c r="K94" s="19"/>
      <c r="L94" s="19"/>
      <c r="M94" s="19"/>
      <c r="N94" s="19"/>
      <c r="O94" s="19"/>
      <c r="P94" s="19"/>
      <c r="Q94" s="19"/>
      <c r="R94" s="19"/>
      <c r="S94" s="19"/>
      <c r="T94" s="19"/>
    </row>
    <row r="95" spans="7:20" ht="15.75" x14ac:dyDescent="0.25">
      <c r="G95" s="19"/>
      <c r="H95" s="19"/>
      <c r="I95" s="19"/>
      <c r="J95" s="19"/>
      <c r="K95" s="19"/>
      <c r="L95" s="19"/>
      <c r="M95" s="19"/>
      <c r="N95" s="19"/>
      <c r="O95" s="19"/>
      <c r="P95" s="19"/>
      <c r="Q95" s="19"/>
      <c r="R95" s="19"/>
      <c r="S95" s="19"/>
      <c r="T95" s="19"/>
    </row>
    <row r="96" spans="7:20" ht="15.75" x14ac:dyDescent="0.25">
      <c r="G96" s="19"/>
      <c r="H96" s="19"/>
      <c r="I96" s="19"/>
      <c r="J96" s="19"/>
      <c r="K96" s="19"/>
      <c r="L96" s="19"/>
      <c r="M96" s="19"/>
      <c r="N96" s="19"/>
      <c r="O96" s="19"/>
      <c r="P96" s="19"/>
      <c r="Q96" s="19"/>
      <c r="R96" s="19"/>
      <c r="S96" s="19"/>
      <c r="T96" s="19"/>
    </row>
    <row r="97" spans="7:22" ht="15.75" x14ac:dyDescent="0.25">
      <c r="G97" s="19"/>
      <c r="H97" s="19"/>
      <c r="I97" s="19"/>
      <c r="J97" s="19"/>
      <c r="K97" s="19"/>
      <c r="L97" s="19"/>
      <c r="M97" s="19"/>
      <c r="N97" s="19"/>
      <c r="O97" s="19"/>
      <c r="P97" s="19"/>
      <c r="Q97" s="19"/>
      <c r="R97" s="19"/>
      <c r="S97" s="19"/>
      <c r="T97" s="19"/>
    </row>
    <row r="98" spans="7:22" ht="15.75" x14ac:dyDescent="0.25">
      <c r="G98" s="19"/>
      <c r="H98" s="19"/>
      <c r="I98" s="19"/>
      <c r="J98" s="19"/>
      <c r="K98" s="19"/>
      <c r="L98" s="19"/>
      <c r="M98" s="19"/>
      <c r="N98" s="19"/>
      <c r="O98" s="19"/>
      <c r="P98" s="19"/>
      <c r="Q98" s="19"/>
      <c r="R98" s="19"/>
      <c r="S98" s="19"/>
      <c r="T98" s="19"/>
    </row>
    <row r="99" spans="7:22" ht="15.75" x14ac:dyDescent="0.25">
      <c r="G99" s="19"/>
      <c r="H99" s="19"/>
      <c r="I99" s="19"/>
      <c r="J99" s="19"/>
      <c r="K99" s="19"/>
      <c r="L99" s="19"/>
      <c r="M99" s="19"/>
      <c r="N99" s="19"/>
      <c r="O99" s="19"/>
      <c r="P99" s="19"/>
      <c r="Q99" s="19"/>
      <c r="R99" s="19"/>
      <c r="S99" s="19"/>
      <c r="T99" s="19"/>
    </row>
    <row r="100" spans="7:22" ht="15.75" x14ac:dyDescent="0.25">
      <c r="G100" s="19"/>
      <c r="H100" s="19"/>
      <c r="I100" s="19"/>
      <c r="J100" s="19"/>
      <c r="K100" s="19"/>
      <c r="L100" s="19"/>
      <c r="M100" s="19"/>
      <c r="N100" s="19"/>
      <c r="O100" s="19"/>
      <c r="P100" s="19"/>
      <c r="Q100" s="19"/>
      <c r="R100" s="19"/>
      <c r="S100" s="19"/>
      <c r="T100" s="19"/>
    </row>
    <row r="101" spans="7:22" ht="15.75" x14ac:dyDescent="0.25">
      <c r="G101" s="19"/>
      <c r="H101" s="19"/>
      <c r="I101" s="19"/>
      <c r="J101" s="19"/>
      <c r="K101" s="19"/>
      <c r="L101" s="19"/>
      <c r="M101" s="19"/>
      <c r="N101" s="19"/>
      <c r="O101" s="19"/>
      <c r="P101" s="19"/>
      <c r="Q101" s="19"/>
      <c r="R101" s="19"/>
      <c r="S101" s="19"/>
      <c r="T101" s="19"/>
    </row>
    <row r="102" spans="7:22" ht="15.75" x14ac:dyDescent="0.25">
      <c r="G102" s="19"/>
      <c r="H102" s="19"/>
      <c r="I102" s="19"/>
      <c r="J102" s="19"/>
      <c r="K102" s="19"/>
      <c r="L102" s="19"/>
      <c r="M102" s="19"/>
      <c r="N102" s="19"/>
      <c r="O102" s="19"/>
      <c r="P102" s="19"/>
      <c r="Q102" s="19"/>
      <c r="R102" s="19"/>
      <c r="S102" s="19"/>
      <c r="T102" s="19"/>
    </row>
    <row r="103" spans="7:22" ht="15.75" x14ac:dyDescent="0.25">
      <c r="G103" s="19"/>
      <c r="H103" s="19"/>
      <c r="I103" s="19"/>
      <c r="J103" s="19"/>
      <c r="K103" s="19"/>
      <c r="L103" s="19"/>
      <c r="M103" s="19"/>
      <c r="N103" s="19"/>
      <c r="O103" s="19"/>
      <c r="P103" s="19"/>
      <c r="Q103" s="19"/>
      <c r="R103" s="19"/>
      <c r="S103" s="19"/>
      <c r="T103" s="19"/>
    </row>
    <row r="104" spans="7:22" ht="15.75" x14ac:dyDescent="0.25">
      <c r="G104" s="19"/>
      <c r="H104" s="19"/>
      <c r="I104" s="19"/>
      <c r="J104" s="19"/>
      <c r="K104" s="19"/>
      <c r="L104" s="19"/>
      <c r="M104" s="19"/>
      <c r="N104" s="19"/>
      <c r="O104" s="19"/>
      <c r="P104" s="19"/>
      <c r="Q104" s="19"/>
      <c r="R104" s="19"/>
      <c r="S104" s="19"/>
      <c r="T104" s="19"/>
    </row>
    <row r="105" spans="7:22" ht="15.75" x14ac:dyDescent="0.25">
      <c r="G105" s="19"/>
      <c r="H105" s="19"/>
      <c r="I105" s="19"/>
      <c r="J105" s="19"/>
      <c r="K105" s="19"/>
      <c r="L105" s="19"/>
      <c r="M105" s="19"/>
      <c r="N105" s="19"/>
      <c r="O105" s="19"/>
      <c r="P105" s="19"/>
      <c r="Q105" s="19"/>
      <c r="R105" s="19"/>
      <c r="S105" s="19"/>
      <c r="T105" s="19"/>
    </row>
    <row r="106" spans="7:22" ht="15.75" x14ac:dyDescent="0.25">
      <c r="G106" s="19"/>
      <c r="H106" s="19"/>
      <c r="I106" s="19"/>
      <c r="J106" s="19"/>
      <c r="K106" s="19"/>
      <c r="L106" s="19"/>
      <c r="M106" s="19"/>
      <c r="N106" s="19"/>
      <c r="O106" s="19"/>
      <c r="P106" s="19"/>
      <c r="Q106" s="19"/>
      <c r="R106" s="19"/>
      <c r="S106" s="19"/>
      <c r="T106" s="19"/>
    </row>
    <row r="107" spans="7:22" ht="15.75" x14ac:dyDescent="0.25">
      <c r="G107" s="19"/>
      <c r="H107" s="19"/>
      <c r="I107" s="19"/>
      <c r="J107" s="19"/>
      <c r="K107" s="19"/>
      <c r="L107" s="19"/>
      <c r="M107" s="19"/>
      <c r="N107" s="19"/>
      <c r="O107" s="19"/>
      <c r="P107" s="19"/>
      <c r="Q107" s="19"/>
      <c r="R107" s="19"/>
      <c r="S107" s="19"/>
      <c r="T107" s="19"/>
    </row>
    <row r="108" spans="7:22" ht="15.75" x14ac:dyDescent="0.25">
      <c r="G108" s="19"/>
      <c r="H108" s="19"/>
      <c r="I108" s="19"/>
      <c r="J108" s="19"/>
      <c r="K108" s="19"/>
      <c r="L108" s="19"/>
      <c r="M108" s="19"/>
      <c r="N108" s="19"/>
      <c r="O108" s="19"/>
      <c r="P108" s="19"/>
      <c r="Q108" s="19"/>
      <c r="R108" s="19"/>
      <c r="S108" s="19"/>
      <c r="T108" s="19"/>
    </row>
    <row r="109" spans="7:22" ht="15.75" x14ac:dyDescent="0.25">
      <c r="G109" s="19"/>
      <c r="H109" s="19"/>
      <c r="I109" s="19"/>
      <c r="J109" s="19"/>
      <c r="K109" s="19"/>
      <c r="L109" s="19"/>
      <c r="M109" s="19"/>
      <c r="N109" s="19"/>
      <c r="O109" s="19"/>
      <c r="P109" s="19"/>
      <c r="Q109" s="19"/>
      <c r="R109" s="19"/>
      <c r="S109" s="19"/>
      <c r="T109" s="19"/>
    </row>
    <row r="110" spans="7:22" ht="41.45" customHeight="1" x14ac:dyDescent="0.25">
      <c r="G110" s="19"/>
      <c r="H110" s="19"/>
      <c r="I110" s="19"/>
      <c r="J110" s="19"/>
      <c r="K110" s="19"/>
      <c r="L110" s="19"/>
      <c r="M110" s="19"/>
      <c r="N110" s="19"/>
      <c r="O110" s="19"/>
      <c r="P110" s="19"/>
      <c r="Q110" s="19"/>
      <c r="R110" s="19"/>
      <c r="S110" s="19"/>
      <c r="T110" s="19"/>
      <c r="U110" s="14"/>
      <c r="V110" s="14"/>
    </row>
    <row r="111" spans="7:22" ht="15.6" customHeight="1" x14ac:dyDescent="0.25">
      <c r="G111" s="19"/>
      <c r="H111" s="19"/>
      <c r="I111" s="19"/>
      <c r="J111" s="19"/>
      <c r="K111" s="19"/>
      <c r="L111" s="19"/>
      <c r="M111" s="19"/>
      <c r="N111" s="19"/>
      <c r="O111" s="19"/>
      <c r="P111" s="19"/>
      <c r="Q111" s="19"/>
      <c r="R111" s="19"/>
      <c r="S111" s="19"/>
      <c r="T111" s="19"/>
      <c r="U111" s="14"/>
      <c r="V111" s="14"/>
    </row>
    <row r="112" spans="7:22" ht="98.45" customHeight="1" x14ac:dyDescent="0.25">
      <c r="G112" s="19"/>
      <c r="H112" s="19"/>
      <c r="I112" s="19"/>
      <c r="J112" s="19"/>
      <c r="K112" s="19"/>
      <c r="L112" s="19"/>
      <c r="M112" s="19"/>
      <c r="N112" s="19"/>
      <c r="O112" s="19"/>
      <c r="P112" s="19"/>
      <c r="Q112" s="19"/>
      <c r="R112" s="19"/>
      <c r="S112" s="19"/>
      <c r="T112" s="19"/>
      <c r="U112" s="14"/>
      <c r="V112" s="14"/>
    </row>
    <row r="113" spans="7:20" ht="15.75" x14ac:dyDescent="0.25">
      <c r="G113" s="19"/>
      <c r="H113" s="19"/>
      <c r="I113" s="19"/>
      <c r="J113" s="19"/>
      <c r="K113" s="19"/>
      <c r="L113" s="19"/>
      <c r="M113" s="19"/>
      <c r="N113" s="19"/>
      <c r="O113" s="19"/>
      <c r="P113" s="19"/>
      <c r="Q113" s="19"/>
      <c r="R113" s="19"/>
      <c r="S113" s="19"/>
      <c r="T113" s="19"/>
    </row>
    <row r="114" spans="7:20" ht="15.75" x14ac:dyDescent="0.25">
      <c r="G114" s="19"/>
      <c r="H114" s="19"/>
      <c r="I114" s="19"/>
      <c r="J114" s="19"/>
      <c r="K114" s="19"/>
      <c r="L114" s="19"/>
      <c r="M114" s="19"/>
      <c r="N114" s="19"/>
      <c r="O114" s="19"/>
      <c r="P114" s="19"/>
      <c r="Q114" s="19"/>
      <c r="R114" s="19"/>
      <c r="S114" s="19"/>
      <c r="T114" s="19"/>
    </row>
    <row r="115" spans="7:20" ht="15.75" x14ac:dyDescent="0.25">
      <c r="G115" s="19"/>
      <c r="H115" s="19"/>
      <c r="I115" s="19"/>
      <c r="J115" s="19"/>
      <c r="K115" s="19"/>
      <c r="L115" s="19"/>
      <c r="M115" s="19"/>
      <c r="N115" s="19"/>
      <c r="O115" s="19"/>
      <c r="P115" s="19"/>
      <c r="Q115" s="19"/>
      <c r="R115" s="19"/>
      <c r="S115" s="19"/>
      <c r="T115" s="19"/>
    </row>
    <row r="116" spans="7:20" ht="15.75" x14ac:dyDescent="0.25">
      <c r="G116" s="19"/>
      <c r="H116" s="19"/>
      <c r="I116" s="19"/>
      <c r="J116" s="19"/>
      <c r="K116" s="19"/>
      <c r="L116" s="19"/>
      <c r="M116" s="19"/>
      <c r="N116" s="19"/>
      <c r="O116" s="19"/>
      <c r="P116" s="19"/>
      <c r="Q116" s="19"/>
      <c r="R116" s="19"/>
      <c r="S116" s="19"/>
      <c r="T116" s="19"/>
    </row>
    <row r="117" spans="7:20" ht="15.75" x14ac:dyDescent="0.25">
      <c r="G117" s="19"/>
      <c r="H117" s="19"/>
      <c r="I117" s="19"/>
      <c r="J117" s="19"/>
      <c r="K117" s="19"/>
      <c r="L117" s="19"/>
      <c r="M117" s="19"/>
      <c r="N117" s="19"/>
      <c r="O117" s="19"/>
      <c r="P117" s="19"/>
      <c r="Q117" s="19"/>
      <c r="R117" s="19"/>
      <c r="S117" s="19"/>
      <c r="T117" s="19"/>
    </row>
    <row r="118" spans="7:20" ht="15.75" x14ac:dyDescent="0.25">
      <c r="G118" s="19"/>
      <c r="H118" s="19"/>
      <c r="I118" s="19"/>
      <c r="J118" s="19"/>
      <c r="K118" s="19"/>
      <c r="L118" s="19"/>
      <c r="M118" s="19"/>
      <c r="N118" s="19"/>
      <c r="O118" s="19"/>
      <c r="P118" s="19"/>
      <c r="Q118" s="19"/>
      <c r="R118" s="19"/>
      <c r="S118" s="19"/>
      <c r="T118" s="19"/>
    </row>
    <row r="119" spans="7:20" ht="14.45" customHeight="1" x14ac:dyDescent="0.25">
      <c r="G119" s="19"/>
      <c r="H119" s="19"/>
      <c r="I119" s="19"/>
      <c r="J119" s="19"/>
      <c r="K119" s="19"/>
      <c r="L119" s="19"/>
      <c r="M119" s="19"/>
      <c r="N119" s="19"/>
      <c r="O119" s="19"/>
      <c r="P119" s="19"/>
      <c r="Q119" s="19"/>
      <c r="R119" s="19"/>
      <c r="S119" s="19"/>
      <c r="T119" s="19"/>
    </row>
    <row r="120" spans="7:20" ht="63.6" customHeight="1" x14ac:dyDescent="0.25">
      <c r="G120" s="19"/>
      <c r="H120" s="19"/>
      <c r="I120" s="19"/>
      <c r="J120" s="19"/>
      <c r="K120" s="19"/>
      <c r="L120" s="19"/>
      <c r="M120" s="19"/>
      <c r="N120" s="19"/>
      <c r="O120" s="19"/>
      <c r="P120" s="19"/>
      <c r="Q120" s="19"/>
      <c r="R120" s="19"/>
      <c r="S120" s="19"/>
      <c r="T120" s="19"/>
    </row>
    <row r="121" spans="7:20" ht="72.599999999999994" customHeight="1" x14ac:dyDescent="0.25">
      <c r="G121" s="19"/>
      <c r="H121" s="19"/>
      <c r="I121" s="19"/>
      <c r="J121" s="19"/>
      <c r="K121" s="19"/>
      <c r="L121" s="19"/>
      <c r="M121" s="19"/>
      <c r="N121" s="19"/>
      <c r="O121" s="19"/>
      <c r="P121" s="19"/>
      <c r="Q121" s="19"/>
      <c r="R121" s="19"/>
      <c r="S121" s="19"/>
      <c r="T121" s="19"/>
    </row>
    <row r="122" spans="7:20" ht="25.15" customHeight="1" x14ac:dyDescent="0.25">
      <c r="G122" s="19"/>
      <c r="H122" s="19"/>
      <c r="I122" s="19"/>
      <c r="J122" s="19"/>
      <c r="K122" s="19"/>
      <c r="L122" s="19"/>
      <c r="M122" s="19"/>
      <c r="N122" s="19"/>
      <c r="O122" s="19"/>
      <c r="P122" s="19"/>
      <c r="Q122" s="19"/>
      <c r="R122" s="19"/>
      <c r="S122" s="19"/>
      <c r="T122" s="19"/>
    </row>
    <row r="123" spans="7:20" ht="81" customHeight="1" x14ac:dyDescent="0.25">
      <c r="G123" s="19"/>
      <c r="H123" s="19"/>
      <c r="I123" s="19"/>
      <c r="J123" s="19"/>
      <c r="K123" s="19"/>
      <c r="L123" s="19"/>
      <c r="M123" s="19"/>
      <c r="N123" s="19"/>
      <c r="O123" s="19"/>
      <c r="P123" s="19"/>
      <c r="Q123" s="19"/>
      <c r="R123" s="19"/>
      <c r="S123" s="19"/>
      <c r="T123" s="19"/>
    </row>
    <row r="124" spans="7:20" ht="15.75" x14ac:dyDescent="0.25">
      <c r="G124" s="19"/>
      <c r="H124" s="19"/>
      <c r="I124" s="19"/>
      <c r="J124" s="19"/>
      <c r="K124" s="19"/>
      <c r="L124" s="19"/>
      <c r="M124" s="19"/>
      <c r="N124" s="19"/>
      <c r="O124" s="19"/>
      <c r="P124" s="19"/>
      <c r="Q124" s="19"/>
      <c r="R124" s="19"/>
      <c r="S124" s="19"/>
      <c r="T124" s="19"/>
    </row>
    <row r="125" spans="7:20" ht="15.75" x14ac:dyDescent="0.25">
      <c r="G125" s="46"/>
      <c r="H125" s="19"/>
      <c r="I125" s="19"/>
      <c r="J125" s="41"/>
      <c r="K125" s="41"/>
      <c r="L125" s="41"/>
      <c r="M125" s="41"/>
      <c r="N125" s="19"/>
      <c r="O125" s="19"/>
      <c r="P125" s="19"/>
    </row>
    <row r="126" spans="7:20" ht="15" x14ac:dyDescent="0.25">
      <c r="G126" s="7"/>
    </row>
    <row r="127" spans="7:20" ht="15" x14ac:dyDescent="0.25">
      <c r="G127" s="7"/>
    </row>
    <row r="128" spans="7:20" ht="15" x14ac:dyDescent="0.25">
      <c r="G128" s="7"/>
    </row>
    <row r="129" spans="7:7" ht="15" x14ac:dyDescent="0.25">
      <c r="G129" s="7"/>
    </row>
    <row r="130" spans="7:7" ht="15" x14ac:dyDescent="0.25">
      <c r="G130" s="7"/>
    </row>
    <row r="131" spans="7:7" ht="15" x14ac:dyDescent="0.25">
      <c r="G131" s="7"/>
    </row>
    <row r="132" spans="7:7" ht="15" hidden="1" x14ac:dyDescent="0.25">
      <c r="G132" s="7"/>
    </row>
    <row r="133" spans="7:7" ht="15" hidden="1" x14ac:dyDescent="0.25">
      <c r="G133" s="7"/>
    </row>
    <row r="134" spans="7:7" ht="15" hidden="1" x14ac:dyDescent="0.25">
      <c r="G134" s="7"/>
    </row>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5" hidden="1" x14ac:dyDescent="0.25">
      <c r="G144" s="7"/>
    </row>
    <row r="145" spans="7:7" ht="15" hidden="1" x14ac:dyDescent="0.25">
      <c r="G145" s="7"/>
    </row>
  </sheetData>
  <mergeCells count="14">
    <mergeCell ref="H79:L79"/>
    <mergeCell ref="H83:L83"/>
    <mergeCell ref="H38:P38"/>
    <mergeCell ref="H41:O41"/>
    <mergeCell ref="H55:N55"/>
    <mergeCell ref="H59:P59"/>
    <mergeCell ref="H63:M63"/>
    <mergeCell ref="H67:K67"/>
    <mergeCell ref="H75:K75"/>
    <mergeCell ref="H26:P26"/>
    <mergeCell ref="H31:Q31"/>
    <mergeCell ref="H34:O34"/>
    <mergeCell ref="H35:Q35"/>
    <mergeCell ref="H71:K72"/>
  </mergeCells>
  <pageMargins left="0.511811024" right="0.511811024" top="0.78740157499999996" bottom="0.78740157499999996" header="0.31496062000000002" footer="0.31496062000000002"/>
  <ignoredErrors>
    <ignoredError sqref="H20" twoDigitTextYear="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8"/>
  <sheetViews>
    <sheetView showGridLines="0" showRowColHeaders="0" zoomScale="85" zoomScaleNormal="85" workbookViewId="0"/>
  </sheetViews>
  <sheetFormatPr defaultColWidth="0" defaultRowHeight="14.45" customHeight="1" zeroHeight="1" x14ac:dyDescent="0.25"/>
  <cols>
    <col min="1" max="3" width="8.85546875" customWidth="1"/>
    <col min="4" max="4" width="7.7109375" customWidth="1"/>
    <col min="5" max="5" width="5.28515625" customWidth="1"/>
    <col min="6" max="6" width="21.42578125" customWidth="1"/>
    <col min="7" max="36" width="8.85546875" customWidth="1"/>
    <col min="37" max="16384" width="8.85546875" hidden="1"/>
  </cols>
  <sheetData>
    <row r="1" spans="6:9" ht="14.45" customHeight="1" x14ac:dyDescent="0.25"/>
    <row r="2" spans="6:9" ht="14.45" customHeight="1"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15" x14ac:dyDescent="0.25"/>
    <row r="16" spans="6:9" ht="26.45" customHeight="1" x14ac:dyDescent="0.25">
      <c r="F16" s="20" t="s">
        <v>0</v>
      </c>
      <c r="G16" s="18"/>
      <c r="H16" s="21" t="s">
        <v>1</v>
      </c>
      <c r="I16" s="18"/>
    </row>
    <row r="17" spans="6:9" ht="32.450000000000003" customHeight="1" x14ac:dyDescent="0.25">
      <c r="F17" s="23" t="s">
        <v>18</v>
      </c>
      <c r="G17" s="18"/>
      <c r="H17" s="17" t="s">
        <v>14</v>
      </c>
      <c r="I17" s="18"/>
    </row>
    <row r="18" spans="6:9" ht="32.450000000000003" customHeight="1" x14ac:dyDescent="0.25">
      <c r="F18" s="23" t="s">
        <v>8</v>
      </c>
      <c r="G18" s="18"/>
      <c r="H18" s="17" t="s">
        <v>9</v>
      </c>
      <c r="I18" s="18"/>
    </row>
    <row r="19" spans="6:9" ht="32.450000000000003" customHeight="1" x14ac:dyDescent="0.25">
      <c r="F19" s="23" t="s">
        <v>10</v>
      </c>
      <c r="G19" s="18"/>
      <c r="H19" s="17" t="s">
        <v>9</v>
      </c>
      <c r="I19" s="18"/>
    </row>
    <row r="20" spans="6:9" ht="32.450000000000003" customHeight="1" x14ac:dyDescent="0.25">
      <c r="F20" s="23" t="s">
        <v>11</v>
      </c>
      <c r="G20" s="18"/>
      <c r="H20" s="17" t="s">
        <v>12</v>
      </c>
      <c r="I20" s="18"/>
    </row>
    <row r="21" spans="6:9" ht="32.450000000000003" customHeight="1" x14ac:dyDescent="0.25">
      <c r="F21" s="23" t="s">
        <v>13</v>
      </c>
      <c r="G21" s="18"/>
      <c r="H21" s="17" t="s">
        <v>14</v>
      </c>
      <c r="I21" s="18"/>
    </row>
    <row r="22" spans="6:9" ht="32.450000000000003" customHeight="1" x14ac:dyDescent="0.25">
      <c r="F22" s="23" t="s">
        <v>15</v>
      </c>
      <c r="G22" s="18"/>
      <c r="H22" s="17" t="s">
        <v>16</v>
      </c>
      <c r="I22" s="18"/>
    </row>
    <row r="23" spans="6:9" ht="32.450000000000003" customHeight="1" x14ac:dyDescent="0.25">
      <c r="F23" s="23" t="s">
        <v>17</v>
      </c>
      <c r="G23" s="18"/>
      <c r="H23" s="17" t="s">
        <v>16</v>
      </c>
      <c r="I23" s="18"/>
    </row>
    <row r="24" spans="6:9" ht="18" x14ac:dyDescent="0.25">
      <c r="F24" s="18"/>
      <c r="G24" s="18"/>
      <c r="H24" s="18"/>
      <c r="I24" s="18"/>
    </row>
    <row r="25" spans="6:9" ht="15" x14ac:dyDescent="0.25"/>
    <row r="26" spans="6:9" ht="15" x14ac:dyDescent="0.25"/>
    <row r="27" spans="6:9" ht="15" x14ac:dyDescent="0.25"/>
    <row r="28" spans="6:9" ht="15" x14ac:dyDescent="0.25"/>
    <row r="29" spans="6:9" ht="15" x14ac:dyDescent="0.25"/>
    <row r="30" spans="6:9" ht="15" x14ac:dyDescent="0.25"/>
    <row r="31" spans="6:9" ht="15" x14ac:dyDescent="0.25"/>
    <row r="32" spans="6:9" ht="15" x14ac:dyDescent="0.25"/>
    <row r="33" ht="15" x14ac:dyDescent="0.25"/>
    <row r="34" ht="15" x14ac:dyDescent="0.25"/>
    <row r="35" ht="15" x14ac:dyDescent="0.25"/>
    <row r="36" ht="15" x14ac:dyDescent="0.25"/>
    <row r="37" ht="15" x14ac:dyDescent="0.25"/>
    <row r="38" ht="14.45" customHeight="1" x14ac:dyDescent="0.25"/>
  </sheetData>
  <hyperlinks>
    <hyperlink ref="F17" location="'Menu Sabs (2)'!A1" display="CG-HP-410a.1" xr:uid="{00000000-0004-0000-0100-000000000000}"/>
    <hyperlink ref="F18" location="'Menu Sabs (3)c'!A1" display="CG-HP-410a.2" xr:uid="{00000000-0004-0000-0100-000001000000}"/>
    <hyperlink ref="F20" location="'Menu Sabs (5)'!A1" display="CG-HP-430a.1" xr:uid="{00000000-0004-0000-0100-000002000000}"/>
    <hyperlink ref="F19" location="'Menu Sabs (4)'!A1" display="CG-HP-410a.2" xr:uid="{00000000-0004-0000-0100-000003000000}"/>
    <hyperlink ref="F21" location="'Menu Sabs (6)'!A1" display="CG-HP-140a.2" xr:uid="{00000000-0004-0000-0100-000004000000}"/>
    <hyperlink ref="F22" location="'Menu Sabs (7)'!A1" display="CG-HP-250a.4" xr:uid="{00000000-0004-0000-0100-000005000000}"/>
    <hyperlink ref="F23" location="'Menu Sabs (8)'!A1" display="CG-HP-250a.3" xr:uid="{00000000-0004-0000-0100-000006000000}"/>
  </hyperlinks>
  <pageMargins left="0.511811024" right="0.511811024" top="0.78740157499999996" bottom="0.78740157499999996" header="0.31496062000000002" footer="0.31496062000000002"/>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145"/>
  <sheetViews>
    <sheetView showGridLines="0" showRowColHeaders="0" topLeftCell="A3" zoomScale="85" zoomScaleNormal="85" workbookViewId="0"/>
  </sheetViews>
  <sheetFormatPr defaultColWidth="0" defaultRowHeight="14.45" customHeight="1" zeroHeight="1" x14ac:dyDescent="0.25"/>
  <cols>
    <col min="1" max="6" width="8.85546875" customWidth="1"/>
    <col min="7" max="7" width="29.28515625" customWidth="1"/>
    <col min="8" max="8" width="81.140625" customWidth="1"/>
    <col min="9" max="9" width="14.5703125" bestFit="1" customWidth="1"/>
    <col min="10" max="10" width="13.85546875" bestFit="1" customWidth="1"/>
    <col min="11" max="11" width="19" customWidth="1"/>
    <col min="12" max="12" width="12.28515625" customWidth="1"/>
    <col min="13" max="16" width="8.85546875" customWidth="1"/>
    <col min="17"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0" ht="21" x14ac:dyDescent="0.35">
      <c r="F17" s="4"/>
      <c r="H17" s="3"/>
    </row>
    <row r="18" spans="6:20" ht="21" x14ac:dyDescent="0.35">
      <c r="F18" s="4"/>
      <c r="H18" s="3"/>
    </row>
    <row r="19" spans="6:20" ht="21" x14ac:dyDescent="0.35">
      <c r="F19" s="4"/>
      <c r="G19" s="62" t="s">
        <v>167</v>
      </c>
      <c r="H19" s="64" t="s">
        <v>6</v>
      </c>
      <c r="I19" s="19"/>
      <c r="J19" s="19"/>
      <c r="K19" s="19"/>
      <c r="L19" s="19"/>
      <c r="M19" s="19"/>
      <c r="N19" s="19"/>
      <c r="O19" s="19"/>
      <c r="P19" s="19"/>
    </row>
    <row r="20" spans="6:20" ht="15.75" x14ac:dyDescent="0.25">
      <c r="G20" s="62" t="s">
        <v>168</v>
      </c>
      <c r="H20" s="64" t="s">
        <v>7</v>
      </c>
      <c r="I20" s="19"/>
      <c r="J20" s="19"/>
      <c r="K20" s="19"/>
      <c r="L20" s="19"/>
      <c r="M20" s="19"/>
      <c r="N20" s="19"/>
      <c r="O20" s="19"/>
      <c r="P20" s="19"/>
    </row>
    <row r="21" spans="6:20" ht="15.75" x14ac:dyDescent="0.25">
      <c r="G21" s="64" t="s">
        <v>169</v>
      </c>
      <c r="H21" s="64"/>
      <c r="I21" s="19"/>
      <c r="J21" s="19"/>
      <c r="K21" s="19"/>
      <c r="L21" s="19"/>
      <c r="M21" s="19"/>
      <c r="N21" s="19"/>
      <c r="O21" s="19"/>
      <c r="P21" s="19"/>
    </row>
    <row r="22" spans="6:20" ht="15.75" x14ac:dyDescent="0.25">
      <c r="G22" s="62" t="s">
        <v>170</v>
      </c>
      <c r="H22" s="62" t="s">
        <v>267</v>
      </c>
      <c r="I22" s="19"/>
      <c r="J22" s="19"/>
      <c r="K22" s="19"/>
      <c r="L22" s="19"/>
      <c r="M22" s="19"/>
      <c r="N22" s="19"/>
      <c r="O22" s="19"/>
      <c r="P22" s="19"/>
      <c r="Q22" s="19"/>
      <c r="R22" s="19"/>
      <c r="S22" s="19"/>
      <c r="T22" s="19"/>
    </row>
    <row r="23" spans="6:20" ht="15.75" x14ac:dyDescent="0.25">
      <c r="G23" s="62" t="s">
        <v>171</v>
      </c>
      <c r="H23" s="62" t="s">
        <v>180</v>
      </c>
      <c r="I23" s="19"/>
      <c r="J23" s="19"/>
      <c r="K23" s="19"/>
      <c r="L23" s="19"/>
      <c r="M23" s="19"/>
      <c r="N23" s="19"/>
      <c r="O23" s="19"/>
      <c r="P23" s="19"/>
      <c r="Q23" s="19"/>
      <c r="R23" s="19"/>
      <c r="S23" s="19"/>
      <c r="T23" s="19"/>
    </row>
    <row r="24" spans="6:20" ht="15.75" x14ac:dyDescent="0.25">
      <c r="G24" s="19"/>
      <c r="H24" s="71" t="s">
        <v>169</v>
      </c>
      <c r="I24" s="71"/>
      <c r="J24" s="19"/>
      <c r="K24" s="19"/>
      <c r="L24" s="19"/>
      <c r="M24" s="19"/>
      <c r="N24" s="19"/>
      <c r="O24" s="19"/>
      <c r="P24" s="19"/>
      <c r="Q24" s="19"/>
      <c r="R24" s="19"/>
      <c r="S24" s="19"/>
      <c r="T24" s="19"/>
    </row>
    <row r="25" spans="6:20" ht="15.75" x14ac:dyDescent="0.25">
      <c r="G25" s="19"/>
      <c r="H25" s="287" t="s">
        <v>269</v>
      </c>
      <c r="I25" s="294">
        <v>10797</v>
      </c>
      <c r="J25" s="19"/>
      <c r="K25" s="19"/>
      <c r="L25" s="19"/>
      <c r="M25" s="19"/>
      <c r="N25" s="19"/>
      <c r="O25" s="19"/>
      <c r="P25" s="19"/>
      <c r="Q25" s="19"/>
      <c r="R25" s="19"/>
      <c r="S25" s="19"/>
      <c r="T25" s="19"/>
    </row>
    <row r="26" spans="6:20" ht="15.75" x14ac:dyDescent="0.25">
      <c r="G26" s="19"/>
      <c r="H26" s="287" t="s">
        <v>270</v>
      </c>
      <c r="I26" s="294">
        <v>16365</v>
      </c>
      <c r="J26" s="65"/>
      <c r="K26" s="65"/>
      <c r="L26" s="65"/>
      <c r="M26" s="65"/>
      <c r="N26" s="65"/>
      <c r="O26" s="65"/>
      <c r="P26" s="65"/>
      <c r="Q26" s="19"/>
      <c r="R26" s="19"/>
      <c r="S26" s="19"/>
      <c r="T26" s="19"/>
    </row>
    <row r="27" spans="6:20" ht="15.75" x14ac:dyDescent="0.25">
      <c r="G27" s="19"/>
      <c r="H27" s="287" t="s">
        <v>268</v>
      </c>
      <c r="I27" s="287">
        <v>65.98</v>
      </c>
      <c r="J27" s="19"/>
      <c r="K27" s="19"/>
      <c r="L27" s="19"/>
      <c r="M27" s="19"/>
      <c r="N27" s="19"/>
      <c r="O27" s="19"/>
      <c r="P27" s="19"/>
      <c r="Q27" s="19"/>
      <c r="R27" s="19"/>
      <c r="S27" s="19"/>
      <c r="T27" s="19"/>
    </row>
    <row r="28" spans="6:20" ht="15.75" x14ac:dyDescent="0.25">
      <c r="G28" s="64" t="s">
        <v>169</v>
      </c>
      <c r="H28" s="64"/>
      <c r="I28" s="19"/>
      <c r="J28" s="19"/>
      <c r="K28" s="19"/>
      <c r="L28" s="19"/>
      <c r="M28" s="19"/>
      <c r="N28" s="19"/>
      <c r="O28" s="19"/>
      <c r="P28" s="19"/>
      <c r="Q28" s="19"/>
      <c r="R28" s="19"/>
      <c r="S28" s="19"/>
      <c r="T28" s="19"/>
    </row>
    <row r="29" spans="6:20" ht="15.75" x14ac:dyDescent="0.25">
      <c r="G29" s="62" t="s">
        <v>170</v>
      </c>
      <c r="H29" s="412" t="s">
        <v>271</v>
      </c>
      <c r="I29" s="412"/>
      <c r="J29" s="19"/>
      <c r="K29" s="19"/>
      <c r="L29" s="19"/>
      <c r="M29" s="19"/>
      <c r="N29" s="19"/>
      <c r="O29" s="19"/>
      <c r="P29" s="19"/>
      <c r="Q29" s="19"/>
      <c r="R29" s="19"/>
      <c r="S29" s="19"/>
      <c r="T29" s="19"/>
    </row>
    <row r="30" spans="6:20" ht="15.75" x14ac:dyDescent="0.25">
      <c r="G30" s="62" t="s">
        <v>171</v>
      </c>
      <c r="H30" s="63" t="s">
        <v>180</v>
      </c>
      <c r="I30" s="19"/>
      <c r="J30" s="19"/>
      <c r="K30" s="19"/>
      <c r="L30" s="19"/>
      <c r="M30" s="19"/>
      <c r="N30" s="19"/>
      <c r="O30" s="19"/>
      <c r="P30" s="19"/>
      <c r="Q30" s="19"/>
      <c r="R30" s="19"/>
      <c r="S30" s="19"/>
      <c r="T30" s="19"/>
    </row>
    <row r="31" spans="6:20" ht="54" customHeight="1" x14ac:dyDescent="0.25">
      <c r="G31" s="19"/>
      <c r="H31" s="411" t="s">
        <v>272</v>
      </c>
      <c r="I31" s="411"/>
      <c r="J31" s="411"/>
      <c r="K31" s="411"/>
      <c r="L31" s="411"/>
      <c r="M31" s="65"/>
      <c r="N31" s="65"/>
      <c r="O31" s="65"/>
      <c r="P31" s="65"/>
      <c r="Q31" s="65"/>
      <c r="R31" s="19"/>
      <c r="S31" s="19"/>
      <c r="T31" s="19"/>
    </row>
    <row r="32" spans="6:20" ht="15.75" x14ac:dyDescent="0.25">
      <c r="G32" s="62" t="s">
        <v>169</v>
      </c>
      <c r="H32" s="64"/>
      <c r="I32" s="19"/>
      <c r="J32" s="19"/>
      <c r="K32" s="19"/>
      <c r="L32" s="19"/>
      <c r="M32" s="19"/>
      <c r="N32" s="19"/>
      <c r="O32" s="19"/>
      <c r="P32" s="19"/>
      <c r="Q32" s="19"/>
      <c r="R32" s="19"/>
      <c r="S32" s="19"/>
      <c r="T32" s="19"/>
    </row>
    <row r="33" spans="7:20" ht="15.75" x14ac:dyDescent="0.25">
      <c r="G33" s="62" t="s">
        <v>273</v>
      </c>
      <c r="H33" s="19" t="s">
        <v>274</v>
      </c>
      <c r="I33" s="19"/>
      <c r="J33" s="19"/>
      <c r="K33" s="19"/>
      <c r="L33" s="19"/>
      <c r="M33" s="19"/>
      <c r="N33" s="19"/>
      <c r="O33" s="19"/>
      <c r="P33" s="19"/>
      <c r="Q33" s="19"/>
      <c r="R33" s="19"/>
      <c r="S33" s="19"/>
      <c r="T33" s="19"/>
    </row>
    <row r="34" spans="7:20" ht="15.75" x14ac:dyDescent="0.25">
      <c r="G34" s="62"/>
      <c r="H34" s="70"/>
      <c r="I34" s="70"/>
      <c r="J34" s="70"/>
      <c r="K34" s="70"/>
      <c r="L34" s="70"/>
      <c r="M34" s="70"/>
      <c r="N34" s="70"/>
      <c r="O34" s="70"/>
      <c r="P34" s="19"/>
      <c r="Q34" s="19"/>
      <c r="R34" s="19"/>
      <c r="S34" s="19"/>
      <c r="T34" s="19"/>
    </row>
    <row r="35" spans="7:20" ht="15.75" x14ac:dyDescent="0.25">
      <c r="G35" s="19"/>
      <c r="H35" s="65"/>
      <c r="I35" s="65"/>
      <c r="J35" s="65"/>
      <c r="K35" s="65"/>
      <c r="L35" s="65"/>
      <c r="M35" s="65"/>
      <c r="N35" s="65"/>
      <c r="O35" s="65"/>
      <c r="P35" s="65"/>
      <c r="Q35" s="65"/>
      <c r="R35" s="19"/>
      <c r="S35" s="19"/>
      <c r="T35" s="19"/>
    </row>
    <row r="36" spans="7:20" ht="15.75" x14ac:dyDescent="0.25">
      <c r="G36" s="19"/>
      <c r="H36" s="64"/>
      <c r="I36" s="19"/>
      <c r="J36" s="19"/>
      <c r="K36" s="19"/>
      <c r="L36" s="19"/>
      <c r="M36" s="19"/>
      <c r="N36" s="19"/>
      <c r="O36" s="19"/>
      <c r="P36" s="19"/>
      <c r="Q36" s="19"/>
      <c r="R36" s="19"/>
      <c r="S36" s="19"/>
      <c r="T36" s="19"/>
    </row>
    <row r="37" spans="7:20" ht="15.75" x14ac:dyDescent="0.25">
      <c r="G37" s="19"/>
      <c r="H37" s="62"/>
      <c r="I37" s="19"/>
      <c r="J37" s="19"/>
      <c r="K37" s="19"/>
      <c r="L37" s="19"/>
      <c r="M37" s="19"/>
      <c r="N37" s="19"/>
      <c r="O37" s="19"/>
      <c r="P37" s="19"/>
      <c r="Q37" s="19"/>
      <c r="R37" s="19"/>
      <c r="S37" s="19"/>
      <c r="T37" s="19"/>
    </row>
    <row r="38" spans="7:20" ht="15.75" x14ac:dyDescent="0.25">
      <c r="G38" s="19"/>
      <c r="H38" s="65"/>
      <c r="I38" s="65"/>
      <c r="J38" s="65"/>
      <c r="K38" s="65"/>
      <c r="L38" s="65"/>
      <c r="M38" s="65"/>
      <c r="N38" s="65"/>
      <c r="O38" s="65"/>
      <c r="P38" s="65"/>
      <c r="Q38" s="19"/>
      <c r="R38" s="19"/>
      <c r="S38" s="19"/>
      <c r="T38" s="19"/>
    </row>
    <row r="39" spans="7:20" ht="15.75" x14ac:dyDescent="0.25">
      <c r="G39" s="19"/>
      <c r="H39" s="64"/>
      <c r="I39" s="19"/>
      <c r="J39" s="19"/>
      <c r="K39" s="19"/>
      <c r="L39" s="19"/>
      <c r="M39" s="19"/>
      <c r="N39" s="19"/>
      <c r="O39" s="19"/>
      <c r="P39" s="19"/>
      <c r="Q39" s="19"/>
      <c r="R39" s="19"/>
      <c r="S39" s="19"/>
      <c r="T39" s="19"/>
    </row>
    <row r="40" spans="7:20" ht="15.75" x14ac:dyDescent="0.25">
      <c r="G40" s="19"/>
      <c r="H40" s="62"/>
      <c r="I40" s="19"/>
      <c r="J40" s="19"/>
      <c r="K40" s="19"/>
      <c r="L40" s="19"/>
      <c r="M40" s="19"/>
      <c r="N40" s="19"/>
      <c r="O40" s="19"/>
      <c r="P40" s="19"/>
      <c r="Q40" s="19"/>
      <c r="R40" s="19"/>
      <c r="S40" s="19"/>
      <c r="T40" s="19"/>
    </row>
    <row r="41" spans="7:20" ht="15.75" x14ac:dyDescent="0.25">
      <c r="G41" s="64"/>
      <c r="H41" s="39"/>
      <c r="I41" s="39"/>
      <c r="J41" s="39"/>
      <c r="K41" s="39"/>
      <c r="L41" s="39"/>
      <c r="M41" s="39"/>
      <c r="N41" s="39"/>
      <c r="O41" s="39"/>
      <c r="P41" s="19"/>
      <c r="Q41" s="19"/>
      <c r="R41" s="19"/>
      <c r="S41" s="19"/>
      <c r="T41" s="19"/>
    </row>
    <row r="42" spans="7:20" ht="15.75" x14ac:dyDescent="0.25">
      <c r="G42" s="19"/>
      <c r="H42" s="19"/>
      <c r="I42" s="19"/>
      <c r="J42" s="19"/>
      <c r="K42" s="19"/>
      <c r="L42" s="19"/>
      <c r="M42" s="19"/>
      <c r="N42" s="19"/>
      <c r="O42" s="19"/>
      <c r="P42" s="19"/>
      <c r="Q42" s="19"/>
      <c r="R42" s="19"/>
      <c r="S42" s="19"/>
      <c r="T42" s="19"/>
    </row>
    <row r="43" spans="7:20" ht="15.75" x14ac:dyDescent="0.25">
      <c r="G43" s="19"/>
      <c r="H43" s="64"/>
      <c r="I43" s="19"/>
      <c r="J43" s="19"/>
      <c r="K43" s="19"/>
      <c r="L43" s="19"/>
      <c r="M43" s="19"/>
      <c r="N43" s="19"/>
      <c r="O43" s="19"/>
      <c r="P43" s="19"/>
      <c r="Q43" s="19"/>
      <c r="R43" s="19"/>
      <c r="S43" s="19"/>
      <c r="T43" s="19"/>
    </row>
    <row r="44" spans="7:20" ht="15.75" x14ac:dyDescent="0.25">
      <c r="G44" s="19"/>
      <c r="H44" s="62"/>
      <c r="I44" s="19"/>
      <c r="J44" s="19"/>
      <c r="K44" s="19"/>
      <c r="L44" s="19"/>
      <c r="M44" s="19"/>
      <c r="N44" s="19"/>
      <c r="O44" s="19"/>
      <c r="P44" s="19"/>
      <c r="Q44" s="19"/>
      <c r="R44" s="19"/>
      <c r="S44" s="19"/>
      <c r="T44" s="19"/>
    </row>
    <row r="45" spans="7:20" ht="15.75" x14ac:dyDescent="0.25">
      <c r="G45" s="19"/>
      <c r="H45" s="66"/>
      <c r="I45" s="19"/>
      <c r="J45" s="19"/>
      <c r="K45" s="19"/>
      <c r="L45" s="19"/>
      <c r="M45" s="19"/>
      <c r="N45" s="19"/>
      <c r="O45" s="19"/>
      <c r="P45" s="19"/>
      <c r="Q45" s="19"/>
      <c r="R45" s="19"/>
      <c r="S45" s="19"/>
      <c r="T45" s="19"/>
    </row>
    <row r="46" spans="7:20" ht="15.75" x14ac:dyDescent="0.25">
      <c r="G46" s="19"/>
      <c r="H46" s="66"/>
      <c r="I46" s="19"/>
      <c r="J46" s="19"/>
      <c r="K46" s="19"/>
      <c r="L46" s="19"/>
      <c r="M46" s="19"/>
      <c r="N46" s="19"/>
      <c r="O46" s="19"/>
      <c r="P46" s="19"/>
      <c r="Q46" s="19"/>
      <c r="R46" s="19"/>
      <c r="S46" s="19"/>
      <c r="T46" s="19"/>
    </row>
    <row r="47" spans="7:20" ht="15.75" x14ac:dyDescent="0.25">
      <c r="G47" s="19"/>
      <c r="H47" s="66"/>
      <c r="I47" s="19"/>
      <c r="J47" s="19"/>
      <c r="K47" s="19"/>
      <c r="L47" s="19"/>
      <c r="M47" s="19"/>
      <c r="N47" s="19"/>
      <c r="O47" s="19"/>
      <c r="P47" s="19"/>
      <c r="Q47" s="19"/>
      <c r="R47" s="19"/>
      <c r="S47" s="19"/>
      <c r="T47" s="19"/>
    </row>
    <row r="48" spans="7:20" ht="15.75" x14ac:dyDescent="0.25">
      <c r="G48" s="19"/>
      <c r="H48" s="66"/>
      <c r="I48" s="19"/>
      <c r="J48" s="19"/>
      <c r="K48" s="19"/>
      <c r="L48" s="19"/>
      <c r="M48" s="19"/>
      <c r="N48" s="19"/>
      <c r="O48" s="19"/>
      <c r="P48" s="19"/>
      <c r="Q48" s="19"/>
      <c r="R48" s="19"/>
      <c r="S48" s="19"/>
      <c r="T48" s="19"/>
    </row>
    <row r="49" spans="7:20" ht="15.75" x14ac:dyDescent="0.25">
      <c r="G49" s="19"/>
      <c r="H49" s="66"/>
      <c r="I49" s="19"/>
      <c r="J49" s="19"/>
      <c r="K49" s="19"/>
      <c r="L49" s="19"/>
      <c r="M49" s="19"/>
      <c r="N49" s="19"/>
      <c r="O49" s="19"/>
      <c r="P49" s="19"/>
      <c r="Q49" s="19"/>
      <c r="R49" s="19"/>
      <c r="S49" s="19"/>
      <c r="T49" s="19"/>
    </row>
    <row r="50" spans="7:20" ht="15.75" x14ac:dyDescent="0.25">
      <c r="G50" s="19"/>
      <c r="H50" s="66"/>
      <c r="I50" s="19"/>
      <c r="J50" s="19"/>
      <c r="K50" s="19"/>
      <c r="L50" s="19"/>
      <c r="M50" s="19"/>
      <c r="N50" s="19"/>
      <c r="O50" s="19"/>
      <c r="P50" s="19"/>
      <c r="Q50" s="19"/>
      <c r="R50" s="19"/>
      <c r="S50" s="19"/>
      <c r="T50" s="19"/>
    </row>
    <row r="51" spans="7:20" ht="15.75" hidden="1" x14ac:dyDescent="0.25">
      <c r="G51" s="19"/>
      <c r="H51" s="66"/>
      <c r="I51" s="19"/>
      <c r="J51" s="19"/>
      <c r="K51" s="19"/>
      <c r="L51" s="19"/>
      <c r="M51" s="19"/>
      <c r="N51" s="19"/>
      <c r="O51" s="19"/>
      <c r="P51" s="19"/>
      <c r="Q51" s="19"/>
      <c r="R51" s="19"/>
      <c r="S51" s="19"/>
      <c r="T51" s="19"/>
    </row>
    <row r="52" spans="7:20" ht="15.75" hidden="1" x14ac:dyDescent="0.25">
      <c r="G52" s="19"/>
      <c r="H52" s="19"/>
      <c r="I52" s="19"/>
      <c r="J52" s="19"/>
      <c r="K52" s="19"/>
      <c r="L52" s="19"/>
      <c r="M52" s="19"/>
      <c r="N52" s="19"/>
      <c r="O52" s="19"/>
      <c r="P52" s="19"/>
      <c r="Q52" s="19"/>
      <c r="R52" s="19"/>
      <c r="S52" s="19"/>
      <c r="T52" s="19"/>
    </row>
    <row r="53" spans="7:20" ht="15.75" hidden="1" x14ac:dyDescent="0.25">
      <c r="G53" s="19"/>
      <c r="H53" s="64"/>
      <c r="I53" s="19"/>
      <c r="J53" s="19"/>
      <c r="K53" s="19"/>
      <c r="L53" s="19"/>
      <c r="M53" s="19"/>
      <c r="N53" s="19"/>
      <c r="O53" s="19"/>
      <c r="P53" s="19"/>
      <c r="Q53" s="19"/>
      <c r="R53" s="19"/>
      <c r="S53" s="19"/>
      <c r="T53" s="19"/>
    </row>
    <row r="54" spans="7:20" ht="15.75" hidden="1" x14ac:dyDescent="0.25">
      <c r="G54" s="19"/>
      <c r="H54" s="62"/>
      <c r="I54" s="19"/>
      <c r="J54" s="19"/>
      <c r="K54" s="19"/>
      <c r="L54" s="19"/>
      <c r="M54" s="19"/>
      <c r="N54" s="19"/>
      <c r="O54" s="19"/>
      <c r="P54" s="19"/>
      <c r="Q54" s="19"/>
      <c r="R54" s="19"/>
      <c r="S54" s="19"/>
      <c r="T54" s="19"/>
    </row>
    <row r="55" spans="7:20" ht="15.75" hidden="1" x14ac:dyDescent="0.25">
      <c r="G55" s="19"/>
      <c r="H55" s="69"/>
      <c r="I55" s="69"/>
      <c r="J55" s="69"/>
      <c r="K55" s="69"/>
      <c r="L55" s="69"/>
      <c r="M55" s="69"/>
      <c r="N55" s="69"/>
      <c r="O55" s="19"/>
      <c r="P55" s="19"/>
      <c r="Q55" s="19"/>
      <c r="R55" s="19"/>
      <c r="S55" s="19"/>
      <c r="T55" s="19"/>
    </row>
    <row r="56" spans="7:20" ht="15.75" hidden="1" x14ac:dyDescent="0.25">
      <c r="G56" s="19"/>
      <c r="H56" s="19"/>
      <c r="I56" s="19"/>
      <c r="J56" s="19"/>
      <c r="K56" s="19"/>
      <c r="L56" s="19"/>
      <c r="M56" s="19"/>
      <c r="N56" s="19"/>
      <c r="O56" s="19"/>
      <c r="P56" s="19"/>
      <c r="Q56" s="19"/>
      <c r="R56" s="19"/>
      <c r="S56" s="19"/>
      <c r="T56" s="19"/>
    </row>
    <row r="57" spans="7:20" ht="15.75" hidden="1" x14ac:dyDescent="0.25">
      <c r="G57" s="19"/>
      <c r="H57" s="64"/>
      <c r="I57" s="19"/>
      <c r="J57" s="19"/>
      <c r="K57" s="19"/>
      <c r="L57" s="19"/>
      <c r="M57" s="19"/>
      <c r="N57" s="19"/>
      <c r="O57" s="19"/>
      <c r="P57" s="19"/>
      <c r="Q57" s="19"/>
      <c r="R57" s="19"/>
      <c r="S57" s="19"/>
      <c r="T57" s="19"/>
    </row>
    <row r="58" spans="7:20" ht="15.75" hidden="1" x14ac:dyDescent="0.25">
      <c r="G58" s="19"/>
      <c r="H58" s="62"/>
      <c r="I58" s="19"/>
      <c r="J58" s="19"/>
      <c r="K58" s="19"/>
      <c r="L58" s="19"/>
      <c r="M58" s="19"/>
      <c r="N58" s="19"/>
      <c r="O58" s="19"/>
      <c r="P58" s="19"/>
      <c r="Q58" s="19"/>
      <c r="R58" s="19"/>
      <c r="S58" s="19"/>
      <c r="T58" s="19"/>
    </row>
    <row r="59" spans="7:20" ht="15.75" hidden="1" x14ac:dyDescent="0.25">
      <c r="G59" s="19"/>
      <c r="H59" s="69"/>
      <c r="I59" s="69"/>
      <c r="J59" s="69"/>
      <c r="K59" s="69"/>
      <c r="L59" s="69"/>
      <c r="M59" s="69"/>
      <c r="N59" s="69"/>
      <c r="O59" s="69"/>
      <c r="P59" s="69"/>
      <c r="Q59" s="19"/>
      <c r="R59" s="19"/>
      <c r="S59" s="19"/>
      <c r="T59" s="19"/>
    </row>
    <row r="60" spans="7:20" ht="15.75" hidden="1" x14ac:dyDescent="0.25">
      <c r="G60" s="19"/>
      <c r="H60" s="19"/>
      <c r="I60" s="19"/>
      <c r="J60" s="19"/>
      <c r="K60" s="19"/>
      <c r="L60" s="19"/>
      <c r="M60" s="19"/>
      <c r="N60" s="19"/>
      <c r="O60" s="19"/>
      <c r="P60" s="19"/>
      <c r="Q60" s="19"/>
      <c r="R60" s="19"/>
      <c r="S60" s="19"/>
      <c r="T60" s="19"/>
    </row>
    <row r="61" spans="7:20" ht="15.75" hidden="1" x14ac:dyDescent="0.25">
      <c r="G61" s="19"/>
      <c r="H61" s="64"/>
      <c r="I61" s="19"/>
      <c r="J61" s="19"/>
      <c r="K61" s="19"/>
      <c r="L61" s="19"/>
      <c r="M61" s="19"/>
      <c r="N61" s="19"/>
      <c r="O61" s="19"/>
      <c r="P61" s="19"/>
      <c r="Q61" s="19"/>
      <c r="R61" s="19"/>
      <c r="S61" s="19"/>
      <c r="T61" s="19"/>
    </row>
    <row r="62" spans="7:20" ht="15.75" hidden="1" x14ac:dyDescent="0.25">
      <c r="G62" s="19"/>
      <c r="H62" s="62"/>
      <c r="I62" s="19"/>
      <c r="J62" s="19"/>
      <c r="K62" s="19"/>
      <c r="L62" s="19"/>
      <c r="M62" s="19"/>
      <c r="N62" s="19"/>
      <c r="O62" s="19"/>
      <c r="P62" s="19"/>
      <c r="Q62" s="19"/>
      <c r="R62" s="19"/>
      <c r="S62" s="19"/>
      <c r="T62" s="19"/>
    </row>
    <row r="63" spans="7:20" ht="15.75" hidden="1" x14ac:dyDescent="0.25">
      <c r="G63" s="19"/>
      <c r="H63" s="69"/>
      <c r="I63" s="69"/>
      <c r="J63" s="69"/>
      <c r="K63" s="69"/>
      <c r="L63" s="69"/>
      <c r="M63" s="69"/>
      <c r="N63" s="19"/>
      <c r="O63" s="19"/>
      <c r="P63" s="19"/>
      <c r="Q63" s="19"/>
      <c r="R63" s="19"/>
      <c r="S63" s="19"/>
      <c r="T63" s="19"/>
    </row>
    <row r="64" spans="7:20" ht="15.75" hidden="1" x14ac:dyDescent="0.25">
      <c r="G64" s="19"/>
      <c r="H64" s="67"/>
      <c r="I64" s="19"/>
      <c r="J64" s="19"/>
      <c r="K64" s="19"/>
      <c r="L64" s="19"/>
      <c r="M64" s="19"/>
      <c r="N64" s="19"/>
      <c r="O64" s="19"/>
      <c r="P64" s="19"/>
      <c r="Q64" s="19"/>
      <c r="R64" s="19"/>
      <c r="S64" s="19"/>
      <c r="T64" s="19"/>
    </row>
    <row r="65" spans="7:20" ht="15.75" hidden="1" x14ac:dyDescent="0.25">
      <c r="G65" s="19"/>
      <c r="H65" s="64"/>
      <c r="I65" s="19"/>
      <c r="J65" s="19"/>
      <c r="K65" s="19"/>
      <c r="L65" s="19"/>
      <c r="M65" s="19"/>
      <c r="N65" s="19"/>
      <c r="O65" s="19"/>
      <c r="P65" s="19"/>
      <c r="Q65" s="19"/>
      <c r="R65" s="19"/>
      <c r="S65" s="19"/>
      <c r="T65" s="19"/>
    </row>
    <row r="66" spans="7:20" ht="15.75" hidden="1" x14ac:dyDescent="0.25">
      <c r="G66" s="19"/>
      <c r="H66" s="62"/>
      <c r="I66" s="19"/>
      <c r="J66" s="19"/>
      <c r="K66" s="19"/>
      <c r="L66" s="19"/>
      <c r="M66" s="19"/>
      <c r="N66" s="19"/>
      <c r="O66" s="19"/>
      <c r="P66" s="19"/>
      <c r="Q66" s="19"/>
      <c r="R66" s="19"/>
      <c r="S66" s="19"/>
      <c r="T66" s="19"/>
    </row>
    <row r="67" spans="7:20" ht="15.75" hidden="1" x14ac:dyDescent="0.25">
      <c r="G67" s="19"/>
      <c r="H67" s="69"/>
      <c r="I67" s="69"/>
      <c r="J67" s="69"/>
      <c r="K67" s="69"/>
      <c r="L67" s="19"/>
      <c r="M67" s="19"/>
      <c r="N67" s="19"/>
      <c r="O67" s="19"/>
      <c r="P67" s="19"/>
      <c r="Q67" s="19"/>
      <c r="R67" s="19"/>
      <c r="S67" s="19"/>
      <c r="T67" s="19"/>
    </row>
    <row r="68" spans="7:20" ht="15.75" hidden="1" x14ac:dyDescent="0.25">
      <c r="G68" s="19"/>
      <c r="H68" s="19"/>
      <c r="I68" s="19"/>
      <c r="J68" s="19"/>
      <c r="K68" s="19"/>
      <c r="L68" s="19"/>
      <c r="M68" s="19"/>
      <c r="N68" s="19"/>
      <c r="O68" s="19"/>
      <c r="P68" s="19"/>
      <c r="Q68" s="19"/>
      <c r="R68" s="19"/>
      <c r="S68" s="19"/>
      <c r="T68" s="19"/>
    </row>
    <row r="69" spans="7:20" ht="15.75" hidden="1" x14ac:dyDescent="0.25">
      <c r="G69" s="19"/>
      <c r="H69" s="64"/>
      <c r="I69" s="19"/>
      <c r="J69" s="19"/>
      <c r="K69" s="19"/>
      <c r="L69" s="19"/>
      <c r="M69" s="19"/>
      <c r="N69" s="19"/>
      <c r="O69" s="19"/>
      <c r="P69" s="19"/>
      <c r="Q69" s="19"/>
      <c r="R69" s="19"/>
      <c r="S69" s="19"/>
      <c r="T69" s="19"/>
    </row>
    <row r="70" spans="7:20" ht="15.75" hidden="1" x14ac:dyDescent="0.25">
      <c r="G70" s="19"/>
      <c r="H70" s="62"/>
      <c r="I70" s="19"/>
      <c r="J70" s="19"/>
      <c r="K70" s="19"/>
      <c r="L70" s="19"/>
      <c r="M70" s="19"/>
      <c r="N70" s="19"/>
      <c r="O70" s="19"/>
      <c r="P70" s="19"/>
      <c r="Q70" s="19"/>
      <c r="R70" s="19"/>
      <c r="S70" s="19"/>
      <c r="T70" s="19"/>
    </row>
    <row r="71" spans="7:20" ht="15.75" hidden="1" x14ac:dyDescent="0.25">
      <c r="G71" s="19"/>
      <c r="H71" s="69"/>
      <c r="I71" s="69"/>
      <c r="J71" s="69"/>
      <c r="K71" s="69"/>
      <c r="L71" s="19"/>
      <c r="M71" s="19"/>
      <c r="N71" s="19"/>
      <c r="O71" s="19"/>
      <c r="P71" s="19"/>
      <c r="Q71" s="19"/>
      <c r="R71" s="19"/>
      <c r="S71" s="19"/>
      <c r="T71" s="19"/>
    </row>
    <row r="72" spans="7:20" ht="15.75" hidden="1" x14ac:dyDescent="0.25">
      <c r="G72" s="19"/>
      <c r="H72" s="69"/>
      <c r="I72" s="69"/>
      <c r="J72" s="69"/>
      <c r="K72" s="69"/>
      <c r="L72" s="19"/>
      <c r="M72" s="19"/>
      <c r="N72" s="19"/>
      <c r="O72" s="19"/>
      <c r="P72" s="19"/>
      <c r="Q72" s="19"/>
      <c r="R72" s="19"/>
      <c r="S72" s="19"/>
      <c r="T72" s="19"/>
    </row>
    <row r="73" spans="7:20" ht="15.75" hidden="1" x14ac:dyDescent="0.25">
      <c r="G73" s="19"/>
      <c r="H73" s="64"/>
      <c r="I73" s="19"/>
      <c r="J73" s="19"/>
      <c r="K73" s="19"/>
      <c r="L73" s="19"/>
      <c r="M73" s="19"/>
      <c r="N73" s="19"/>
      <c r="O73" s="19"/>
      <c r="P73" s="19"/>
      <c r="Q73" s="19"/>
      <c r="R73" s="19"/>
      <c r="S73" s="19"/>
      <c r="T73" s="19"/>
    </row>
    <row r="74" spans="7:20" ht="15.75" hidden="1" x14ac:dyDescent="0.25">
      <c r="G74" s="19"/>
      <c r="H74" s="62"/>
      <c r="I74" s="19"/>
      <c r="J74" s="19"/>
      <c r="K74" s="19"/>
      <c r="L74" s="19"/>
      <c r="M74" s="19"/>
      <c r="N74" s="19"/>
      <c r="O74" s="19"/>
      <c r="P74" s="19"/>
      <c r="Q74" s="19"/>
      <c r="R74" s="19"/>
      <c r="S74" s="19"/>
      <c r="T74" s="19"/>
    </row>
    <row r="75" spans="7:20" ht="15.75" hidden="1" x14ac:dyDescent="0.25">
      <c r="G75" s="19"/>
      <c r="H75" s="69"/>
      <c r="I75" s="69"/>
      <c r="J75" s="69"/>
      <c r="K75" s="69"/>
      <c r="L75" s="19"/>
      <c r="M75" s="19"/>
      <c r="N75" s="19"/>
      <c r="O75" s="19"/>
      <c r="P75" s="19"/>
      <c r="Q75" s="19"/>
      <c r="R75" s="19"/>
      <c r="S75" s="19"/>
      <c r="T75" s="19"/>
    </row>
    <row r="76" spans="7:20" ht="15.75" hidden="1" x14ac:dyDescent="0.25">
      <c r="G76" s="19"/>
      <c r="H76" s="19"/>
      <c r="I76" s="19"/>
      <c r="J76" s="19"/>
      <c r="K76" s="19"/>
      <c r="L76" s="19"/>
      <c r="M76" s="19"/>
      <c r="N76" s="19"/>
      <c r="O76" s="19"/>
      <c r="P76" s="19"/>
      <c r="Q76" s="19"/>
      <c r="R76" s="19"/>
      <c r="S76" s="19"/>
      <c r="T76" s="19"/>
    </row>
    <row r="77" spans="7:20" ht="15.75" hidden="1" x14ac:dyDescent="0.25">
      <c r="G77" s="19"/>
      <c r="H77" s="64"/>
      <c r="I77" s="19"/>
      <c r="J77" s="19"/>
      <c r="K77" s="19"/>
      <c r="L77" s="19"/>
      <c r="M77" s="19"/>
      <c r="N77" s="19"/>
      <c r="O77" s="19"/>
      <c r="P77" s="19"/>
      <c r="Q77" s="19"/>
      <c r="R77" s="19"/>
      <c r="S77" s="19"/>
      <c r="T77" s="19"/>
    </row>
    <row r="78" spans="7:20" ht="15.75" hidden="1" x14ac:dyDescent="0.25">
      <c r="G78" s="19"/>
      <c r="H78" s="62"/>
      <c r="I78" s="19"/>
      <c r="J78" s="19"/>
      <c r="K78" s="19"/>
      <c r="L78" s="19"/>
      <c r="M78" s="19"/>
      <c r="N78" s="19"/>
      <c r="O78" s="19"/>
      <c r="P78" s="19"/>
      <c r="Q78" s="19"/>
      <c r="R78" s="19"/>
      <c r="S78" s="19"/>
      <c r="T78" s="19"/>
    </row>
    <row r="79" spans="7:20" ht="15.75" hidden="1" x14ac:dyDescent="0.25">
      <c r="G79" s="19"/>
      <c r="H79" s="68"/>
      <c r="I79" s="68"/>
      <c r="J79" s="68"/>
      <c r="K79" s="68"/>
      <c r="L79" s="68"/>
      <c r="M79" s="19"/>
      <c r="N79" s="19"/>
      <c r="O79" s="19"/>
      <c r="P79" s="19"/>
      <c r="Q79" s="19"/>
      <c r="R79" s="19"/>
      <c r="S79" s="19"/>
      <c r="T79" s="19"/>
    </row>
    <row r="80" spans="7:20" ht="15.75" hidden="1" x14ac:dyDescent="0.25">
      <c r="G80" s="19"/>
      <c r="H80" s="19"/>
      <c r="I80" s="19"/>
      <c r="J80" s="19"/>
      <c r="K80" s="19"/>
      <c r="L80" s="19"/>
      <c r="M80" s="19"/>
      <c r="N80" s="19"/>
      <c r="O80" s="19"/>
      <c r="P80" s="19"/>
      <c r="Q80" s="19"/>
      <c r="R80" s="19"/>
      <c r="S80" s="19"/>
      <c r="T80" s="19"/>
    </row>
    <row r="81" spans="7:20" ht="15.75" hidden="1" x14ac:dyDescent="0.25">
      <c r="G81" s="19"/>
      <c r="H81" s="64"/>
      <c r="I81" s="19"/>
      <c r="J81" s="19"/>
      <c r="K81" s="19"/>
      <c r="L81" s="19"/>
      <c r="M81" s="19"/>
      <c r="N81" s="19"/>
      <c r="O81" s="19"/>
      <c r="P81" s="19"/>
      <c r="Q81" s="19"/>
      <c r="R81" s="19"/>
      <c r="S81" s="19"/>
      <c r="T81" s="19"/>
    </row>
    <row r="82" spans="7:20" ht="15.75" hidden="1" x14ac:dyDescent="0.25">
      <c r="G82" s="19"/>
      <c r="H82" s="62"/>
      <c r="I82" s="19"/>
      <c r="J82" s="19"/>
      <c r="K82" s="19"/>
      <c r="L82" s="19"/>
      <c r="M82" s="19"/>
      <c r="N82" s="19"/>
      <c r="O82" s="19"/>
      <c r="P82" s="19"/>
      <c r="Q82" s="19"/>
      <c r="R82" s="19"/>
      <c r="S82" s="19"/>
      <c r="T82" s="19"/>
    </row>
    <row r="83" spans="7:20" ht="15.75" hidden="1" x14ac:dyDescent="0.25">
      <c r="G83" s="19"/>
      <c r="H83" s="68"/>
      <c r="I83" s="68"/>
      <c r="J83" s="68"/>
      <c r="K83" s="68"/>
      <c r="L83" s="68"/>
      <c r="M83" s="19"/>
      <c r="N83" s="19"/>
      <c r="O83" s="19"/>
      <c r="P83" s="19"/>
      <c r="Q83" s="19"/>
      <c r="R83" s="19"/>
      <c r="S83" s="19"/>
      <c r="T83" s="19"/>
    </row>
    <row r="84" spans="7:20" ht="15.75" hidden="1" x14ac:dyDescent="0.25">
      <c r="G84" s="19"/>
      <c r="H84" s="19"/>
      <c r="I84" s="19"/>
      <c r="J84" s="19"/>
      <c r="K84" s="19"/>
      <c r="L84" s="19"/>
      <c r="M84" s="19"/>
      <c r="N84" s="19"/>
      <c r="O84" s="19"/>
      <c r="P84" s="19"/>
      <c r="Q84" s="19"/>
      <c r="R84" s="19"/>
      <c r="S84" s="19"/>
      <c r="T84" s="19"/>
    </row>
    <row r="85" spans="7:20" ht="15.75" hidden="1" x14ac:dyDescent="0.25">
      <c r="G85" s="19"/>
      <c r="H85" s="19"/>
      <c r="I85" s="19"/>
      <c r="J85" s="19"/>
      <c r="K85" s="19"/>
      <c r="L85" s="19"/>
      <c r="M85" s="19"/>
      <c r="N85" s="19"/>
      <c r="O85" s="19"/>
      <c r="P85" s="19"/>
      <c r="Q85" s="19"/>
      <c r="R85" s="19"/>
      <c r="S85" s="19"/>
      <c r="T85" s="19"/>
    </row>
    <row r="86" spans="7:20" ht="15.75" hidden="1" x14ac:dyDescent="0.25">
      <c r="G86" s="19"/>
      <c r="H86" s="19"/>
      <c r="I86" s="19"/>
      <c r="J86" s="19"/>
      <c r="K86" s="19"/>
      <c r="L86" s="19"/>
      <c r="M86" s="19"/>
      <c r="N86" s="19"/>
      <c r="O86" s="19"/>
      <c r="P86" s="19"/>
      <c r="Q86" s="19"/>
      <c r="R86" s="19"/>
      <c r="S86" s="19"/>
      <c r="T86" s="19"/>
    </row>
    <row r="87" spans="7:20" ht="15.75" hidden="1" x14ac:dyDescent="0.25">
      <c r="G87" s="19"/>
      <c r="H87" s="19"/>
      <c r="I87" s="19"/>
      <c r="J87" s="19"/>
      <c r="K87" s="19"/>
      <c r="L87" s="19"/>
      <c r="M87" s="19"/>
      <c r="N87" s="19"/>
      <c r="O87" s="19"/>
      <c r="P87" s="19"/>
      <c r="Q87" s="19"/>
      <c r="R87" s="19"/>
      <c r="S87" s="19"/>
      <c r="T87" s="19"/>
    </row>
    <row r="88" spans="7:20" ht="15.75" hidden="1" x14ac:dyDescent="0.25">
      <c r="G88" s="19"/>
      <c r="H88" s="19"/>
      <c r="I88" s="19"/>
      <c r="J88" s="19"/>
      <c r="K88" s="19"/>
      <c r="L88" s="19"/>
      <c r="M88" s="19"/>
      <c r="N88" s="19"/>
      <c r="O88" s="19"/>
      <c r="P88" s="19"/>
      <c r="Q88" s="19"/>
      <c r="R88" s="19"/>
      <c r="S88" s="19"/>
      <c r="T88" s="19"/>
    </row>
    <row r="89" spans="7:20" ht="15.75" hidden="1" x14ac:dyDescent="0.25">
      <c r="G89" s="19"/>
      <c r="H89" s="19"/>
      <c r="I89" s="19"/>
      <c r="J89" s="19"/>
      <c r="K89" s="19"/>
      <c r="L89" s="19"/>
      <c r="M89" s="19"/>
      <c r="N89" s="19"/>
      <c r="O89" s="19"/>
      <c r="P89" s="19"/>
      <c r="Q89" s="19"/>
      <c r="R89" s="19"/>
      <c r="S89" s="19"/>
      <c r="T89" s="19"/>
    </row>
    <row r="90" spans="7:20" ht="15.75" hidden="1" x14ac:dyDescent="0.25">
      <c r="G90" s="19"/>
      <c r="H90" s="19"/>
      <c r="I90" s="19"/>
      <c r="J90" s="19"/>
      <c r="K90" s="19"/>
      <c r="L90" s="19"/>
      <c r="M90" s="19"/>
      <c r="N90" s="19"/>
      <c r="O90" s="19"/>
      <c r="P90" s="19"/>
      <c r="Q90" s="19"/>
      <c r="R90" s="19"/>
      <c r="S90" s="19"/>
      <c r="T90" s="19"/>
    </row>
    <row r="91" spans="7:20" ht="15.75" hidden="1" x14ac:dyDescent="0.25">
      <c r="G91" s="19"/>
      <c r="H91" s="19"/>
      <c r="I91" s="19"/>
      <c r="J91" s="19"/>
      <c r="K91" s="19"/>
      <c r="L91" s="19"/>
      <c r="M91" s="19"/>
      <c r="N91" s="19"/>
      <c r="O91" s="19"/>
      <c r="P91" s="19"/>
      <c r="Q91" s="19"/>
      <c r="R91" s="19"/>
      <c r="S91" s="19"/>
      <c r="T91" s="19"/>
    </row>
    <row r="92" spans="7:20" ht="15.75" hidden="1" x14ac:dyDescent="0.25">
      <c r="G92" s="19"/>
      <c r="H92" s="19"/>
      <c r="I92" s="19"/>
      <c r="J92" s="19"/>
      <c r="K92" s="19"/>
      <c r="L92" s="19"/>
      <c r="M92" s="19"/>
      <c r="N92" s="19"/>
      <c r="O92" s="19"/>
      <c r="P92" s="19"/>
      <c r="Q92" s="19"/>
      <c r="R92" s="19"/>
      <c r="S92" s="19"/>
      <c r="T92" s="19"/>
    </row>
    <row r="93" spans="7:20" ht="15.75" hidden="1" x14ac:dyDescent="0.25">
      <c r="G93" s="19"/>
      <c r="H93" s="19"/>
      <c r="I93" s="19"/>
      <c r="J93" s="19"/>
      <c r="K93" s="19"/>
      <c r="L93" s="19"/>
      <c r="M93" s="19"/>
      <c r="N93" s="19"/>
      <c r="O93" s="19"/>
      <c r="P93" s="19"/>
      <c r="Q93" s="19"/>
      <c r="R93" s="19"/>
      <c r="S93" s="19"/>
      <c r="T93" s="19"/>
    </row>
    <row r="94" spans="7:20" ht="15.75" hidden="1" x14ac:dyDescent="0.25">
      <c r="G94" s="19"/>
      <c r="H94" s="19"/>
      <c r="I94" s="19"/>
      <c r="J94" s="19"/>
      <c r="K94" s="19"/>
      <c r="L94" s="19"/>
      <c r="M94" s="19"/>
      <c r="N94" s="19"/>
      <c r="O94" s="19"/>
      <c r="P94" s="19"/>
      <c r="Q94" s="19"/>
      <c r="R94" s="19"/>
      <c r="S94" s="19"/>
      <c r="T94" s="19"/>
    </row>
    <row r="95" spans="7:20" ht="15.75" hidden="1" x14ac:dyDescent="0.25">
      <c r="G95" s="19"/>
      <c r="H95" s="19"/>
      <c r="I95" s="19"/>
      <c r="J95" s="19"/>
      <c r="K95" s="19"/>
      <c r="L95" s="19"/>
      <c r="M95" s="19"/>
      <c r="N95" s="19"/>
      <c r="O95" s="19"/>
      <c r="P95" s="19"/>
      <c r="Q95" s="19"/>
      <c r="R95" s="19"/>
      <c r="S95" s="19"/>
      <c r="T95" s="19"/>
    </row>
    <row r="96" spans="7:20" ht="15.75" hidden="1" x14ac:dyDescent="0.25">
      <c r="G96" s="19"/>
      <c r="H96" s="19"/>
      <c r="I96" s="19"/>
      <c r="J96" s="19"/>
      <c r="K96" s="19"/>
      <c r="L96" s="19"/>
      <c r="M96" s="19"/>
      <c r="N96" s="19"/>
      <c r="O96" s="19"/>
      <c r="P96" s="19"/>
      <c r="Q96" s="19"/>
      <c r="R96" s="19"/>
      <c r="S96" s="19"/>
      <c r="T96" s="19"/>
    </row>
    <row r="97" spans="7:22" ht="15.75" hidden="1" x14ac:dyDescent="0.25">
      <c r="G97" s="19"/>
      <c r="H97" s="19"/>
      <c r="I97" s="19"/>
      <c r="J97" s="19"/>
      <c r="K97" s="19"/>
      <c r="L97" s="19"/>
      <c r="M97" s="19"/>
      <c r="N97" s="19"/>
      <c r="O97" s="19"/>
      <c r="P97" s="19"/>
      <c r="Q97" s="19"/>
      <c r="R97" s="19"/>
      <c r="S97" s="19"/>
      <c r="T97" s="19"/>
    </row>
    <row r="98" spans="7:22" ht="15.75" hidden="1" x14ac:dyDescent="0.25">
      <c r="G98" s="19"/>
      <c r="H98" s="19"/>
      <c r="I98" s="19"/>
      <c r="J98" s="19"/>
      <c r="K98" s="19"/>
      <c r="L98" s="19"/>
      <c r="M98" s="19"/>
      <c r="N98" s="19"/>
      <c r="O98" s="19"/>
      <c r="P98" s="19"/>
      <c r="Q98" s="19"/>
      <c r="R98" s="19"/>
      <c r="S98" s="19"/>
      <c r="T98" s="19"/>
    </row>
    <row r="99" spans="7:22" ht="15.75" hidden="1" x14ac:dyDescent="0.25">
      <c r="G99" s="19"/>
      <c r="H99" s="19"/>
      <c r="I99" s="19"/>
      <c r="J99" s="19"/>
      <c r="K99" s="19"/>
      <c r="L99" s="19"/>
      <c r="M99" s="19"/>
      <c r="N99" s="19"/>
      <c r="O99" s="19"/>
      <c r="P99" s="19"/>
      <c r="Q99" s="19"/>
      <c r="R99" s="19"/>
      <c r="S99" s="19"/>
      <c r="T99" s="19"/>
    </row>
    <row r="100" spans="7:22" ht="15.75" hidden="1" x14ac:dyDescent="0.25">
      <c r="G100" s="19"/>
      <c r="H100" s="19"/>
      <c r="I100" s="19"/>
      <c r="J100" s="19"/>
      <c r="K100" s="19"/>
      <c r="L100" s="19"/>
      <c r="M100" s="19"/>
      <c r="N100" s="19"/>
      <c r="O100" s="19"/>
      <c r="P100" s="19"/>
      <c r="Q100" s="19"/>
      <c r="R100" s="19"/>
      <c r="S100" s="19"/>
      <c r="T100" s="19"/>
    </row>
    <row r="101" spans="7:22" ht="15.75" hidden="1" x14ac:dyDescent="0.25">
      <c r="G101" s="19"/>
      <c r="H101" s="19"/>
      <c r="I101" s="19"/>
      <c r="J101" s="19"/>
      <c r="K101" s="19"/>
      <c r="L101" s="19"/>
      <c r="M101" s="19"/>
      <c r="N101" s="19"/>
      <c r="O101" s="19"/>
      <c r="P101" s="19"/>
      <c r="Q101" s="19"/>
      <c r="R101" s="19"/>
      <c r="S101" s="19"/>
      <c r="T101" s="19"/>
    </row>
    <row r="102" spans="7:22" ht="15.75" hidden="1" x14ac:dyDescent="0.25">
      <c r="G102" s="19"/>
      <c r="H102" s="19"/>
      <c r="I102" s="19"/>
      <c r="J102" s="19"/>
      <c r="K102" s="19"/>
      <c r="L102" s="19"/>
      <c r="M102" s="19"/>
      <c r="N102" s="19"/>
      <c r="O102" s="19"/>
      <c r="P102" s="19"/>
      <c r="Q102" s="19"/>
      <c r="R102" s="19"/>
      <c r="S102" s="19"/>
      <c r="T102" s="19"/>
    </row>
    <row r="103" spans="7:22" ht="15.75" hidden="1" x14ac:dyDescent="0.25">
      <c r="G103" s="19"/>
      <c r="H103" s="19"/>
      <c r="I103" s="19"/>
      <c r="J103" s="19"/>
      <c r="K103" s="19"/>
      <c r="L103" s="19"/>
      <c r="M103" s="19"/>
      <c r="N103" s="19"/>
      <c r="O103" s="19"/>
      <c r="P103" s="19"/>
      <c r="Q103" s="19"/>
      <c r="R103" s="19"/>
      <c r="S103" s="19"/>
      <c r="T103" s="19"/>
    </row>
    <row r="104" spans="7:22" ht="15.75" hidden="1" x14ac:dyDescent="0.25">
      <c r="G104" s="19"/>
      <c r="H104" s="19"/>
      <c r="I104" s="19"/>
      <c r="J104" s="19"/>
      <c r="K104" s="19"/>
      <c r="L104" s="19"/>
      <c r="M104" s="19"/>
      <c r="N104" s="19"/>
      <c r="O104" s="19"/>
      <c r="P104" s="19"/>
      <c r="Q104" s="19"/>
      <c r="R104" s="19"/>
      <c r="S104" s="19"/>
      <c r="T104" s="19"/>
    </row>
    <row r="105" spans="7:22" ht="15.75" hidden="1" x14ac:dyDescent="0.25">
      <c r="G105" s="19"/>
      <c r="H105" s="19"/>
      <c r="I105" s="19"/>
      <c r="J105" s="19"/>
      <c r="K105" s="19"/>
      <c r="L105" s="19"/>
      <c r="M105" s="19"/>
      <c r="N105" s="19"/>
      <c r="O105" s="19"/>
      <c r="P105" s="19"/>
      <c r="Q105" s="19"/>
      <c r="R105" s="19"/>
      <c r="S105" s="19"/>
      <c r="T105" s="19"/>
    </row>
    <row r="106" spans="7:22" ht="15.75" hidden="1" x14ac:dyDescent="0.25">
      <c r="G106" s="19"/>
      <c r="H106" s="19"/>
      <c r="I106" s="19"/>
      <c r="J106" s="19"/>
      <c r="K106" s="19"/>
      <c r="L106" s="19"/>
      <c r="M106" s="19"/>
      <c r="N106" s="19"/>
      <c r="O106" s="19"/>
      <c r="P106" s="19"/>
      <c r="Q106" s="19"/>
      <c r="R106" s="19"/>
      <c r="S106" s="19"/>
      <c r="T106" s="19"/>
    </row>
    <row r="107" spans="7:22" ht="15.75" hidden="1" x14ac:dyDescent="0.25">
      <c r="G107" s="19"/>
      <c r="H107" s="19"/>
      <c r="I107" s="19"/>
      <c r="J107" s="19"/>
      <c r="K107" s="19"/>
      <c r="L107" s="19"/>
      <c r="M107" s="19"/>
      <c r="N107" s="19"/>
      <c r="O107" s="19"/>
      <c r="P107" s="19"/>
      <c r="Q107" s="19"/>
      <c r="R107" s="19"/>
      <c r="S107" s="19"/>
      <c r="T107" s="19"/>
    </row>
    <row r="108" spans="7:22" ht="15.75" hidden="1" x14ac:dyDescent="0.25">
      <c r="G108" s="19"/>
      <c r="H108" s="19"/>
      <c r="I108" s="19"/>
      <c r="J108" s="19"/>
      <c r="K108" s="19"/>
      <c r="L108" s="19"/>
      <c r="M108" s="19"/>
      <c r="N108" s="19"/>
      <c r="O108" s="19"/>
      <c r="P108" s="19"/>
      <c r="Q108" s="19"/>
      <c r="R108" s="19"/>
      <c r="S108" s="19"/>
      <c r="T108" s="19"/>
    </row>
    <row r="109" spans="7:22" ht="15.75" hidden="1" x14ac:dyDescent="0.25">
      <c r="G109" s="19"/>
      <c r="H109" s="19"/>
      <c r="I109" s="19"/>
      <c r="J109" s="19"/>
      <c r="K109" s="19"/>
      <c r="L109" s="19"/>
      <c r="M109" s="19"/>
      <c r="N109" s="19"/>
      <c r="O109" s="19"/>
      <c r="P109" s="19"/>
      <c r="Q109" s="19"/>
      <c r="R109" s="19"/>
      <c r="S109" s="19"/>
      <c r="T109" s="19"/>
    </row>
    <row r="110" spans="7:22" ht="15.75" hidden="1" x14ac:dyDescent="0.25">
      <c r="G110" s="19"/>
      <c r="H110" s="19"/>
      <c r="I110" s="19"/>
      <c r="J110" s="19"/>
      <c r="K110" s="19"/>
      <c r="L110" s="19"/>
      <c r="M110" s="19"/>
      <c r="N110" s="19"/>
      <c r="O110" s="19"/>
      <c r="P110" s="19"/>
      <c r="Q110" s="19"/>
      <c r="R110" s="19"/>
      <c r="S110" s="19"/>
      <c r="T110" s="19"/>
      <c r="U110" s="14"/>
      <c r="V110" s="14"/>
    </row>
    <row r="111" spans="7:22" ht="15.75" hidden="1" x14ac:dyDescent="0.25">
      <c r="G111" s="19"/>
      <c r="H111" s="19"/>
      <c r="I111" s="19"/>
      <c r="J111" s="19"/>
      <c r="K111" s="19"/>
      <c r="L111" s="19"/>
      <c r="M111" s="19"/>
      <c r="N111" s="19"/>
      <c r="O111" s="19"/>
      <c r="P111" s="19"/>
      <c r="Q111" s="19"/>
      <c r="R111" s="19"/>
      <c r="S111" s="19"/>
      <c r="T111" s="19"/>
      <c r="U111" s="14"/>
      <c r="V111" s="14"/>
    </row>
    <row r="112" spans="7:22" ht="15.75" hidden="1" x14ac:dyDescent="0.25">
      <c r="G112" s="19"/>
      <c r="H112" s="19"/>
      <c r="I112" s="19"/>
      <c r="J112" s="19"/>
      <c r="K112" s="19"/>
      <c r="L112" s="19"/>
      <c r="M112" s="19"/>
      <c r="N112" s="19"/>
      <c r="O112" s="19"/>
      <c r="P112" s="19"/>
      <c r="Q112" s="19"/>
      <c r="R112" s="19"/>
      <c r="S112" s="19"/>
      <c r="T112" s="19"/>
      <c r="U112" s="14"/>
      <c r="V112" s="14"/>
    </row>
    <row r="113" spans="7:20" ht="15.75" hidden="1" x14ac:dyDescent="0.25">
      <c r="G113" s="19"/>
      <c r="H113" s="19"/>
      <c r="I113" s="19"/>
      <c r="J113" s="19"/>
      <c r="K113" s="19"/>
      <c r="L113" s="19"/>
      <c r="M113" s="19"/>
      <c r="N113" s="19"/>
      <c r="O113" s="19"/>
      <c r="P113" s="19"/>
      <c r="Q113" s="19"/>
      <c r="R113" s="19"/>
      <c r="S113" s="19"/>
      <c r="T113" s="19"/>
    </row>
    <row r="114" spans="7:20" ht="15.75" hidden="1" x14ac:dyDescent="0.25">
      <c r="G114" s="19"/>
      <c r="H114" s="19"/>
      <c r="I114" s="19"/>
      <c r="J114" s="19"/>
      <c r="K114" s="19"/>
      <c r="L114" s="19"/>
      <c r="M114" s="19"/>
      <c r="N114" s="19"/>
      <c r="O114" s="19"/>
      <c r="P114" s="19"/>
      <c r="Q114" s="19"/>
      <c r="R114" s="19"/>
      <c r="S114" s="19"/>
      <c r="T114" s="19"/>
    </row>
    <row r="115" spans="7:20" ht="15.75" hidden="1" x14ac:dyDescent="0.25">
      <c r="G115" s="19"/>
      <c r="H115" s="19"/>
      <c r="I115" s="19"/>
      <c r="J115" s="19"/>
      <c r="K115" s="19"/>
      <c r="L115" s="19"/>
      <c r="M115" s="19"/>
      <c r="N115" s="19"/>
      <c r="O115" s="19"/>
      <c r="P115" s="19"/>
      <c r="Q115" s="19"/>
      <c r="R115" s="19"/>
      <c r="S115" s="19"/>
      <c r="T115" s="19"/>
    </row>
    <row r="116" spans="7:20" ht="15.75" hidden="1" x14ac:dyDescent="0.25">
      <c r="G116" s="19"/>
      <c r="H116" s="19"/>
      <c r="I116" s="19"/>
      <c r="J116" s="19"/>
      <c r="K116" s="19"/>
      <c r="L116" s="19"/>
      <c r="M116" s="19"/>
      <c r="N116" s="19"/>
      <c r="O116" s="19"/>
      <c r="P116" s="19"/>
      <c r="Q116" s="19"/>
      <c r="R116" s="19"/>
      <c r="S116" s="19"/>
      <c r="T116" s="19"/>
    </row>
    <row r="117" spans="7:20" ht="15.75" hidden="1" x14ac:dyDescent="0.25">
      <c r="G117" s="19"/>
      <c r="H117" s="19"/>
      <c r="I117" s="19"/>
      <c r="J117" s="19"/>
      <c r="K117" s="19"/>
      <c r="L117" s="19"/>
      <c r="M117" s="19"/>
      <c r="N117" s="19"/>
      <c r="O117" s="19"/>
      <c r="P117" s="19"/>
      <c r="Q117" s="19"/>
      <c r="R117" s="19"/>
      <c r="S117" s="19"/>
      <c r="T117" s="19"/>
    </row>
    <row r="118" spans="7:20" ht="15.75" hidden="1" x14ac:dyDescent="0.25">
      <c r="G118" s="19"/>
      <c r="H118" s="19"/>
      <c r="I118" s="19"/>
      <c r="J118" s="19"/>
      <c r="K118" s="19"/>
      <c r="L118" s="19"/>
      <c r="M118" s="19"/>
      <c r="N118" s="19"/>
      <c r="O118" s="19"/>
      <c r="P118" s="19"/>
      <c r="Q118" s="19"/>
      <c r="R118" s="19"/>
      <c r="S118" s="19"/>
      <c r="T118" s="19"/>
    </row>
    <row r="119" spans="7:20" ht="15.75" hidden="1" x14ac:dyDescent="0.25">
      <c r="G119" s="19"/>
      <c r="H119" s="19"/>
      <c r="I119" s="19"/>
      <c r="J119" s="19"/>
      <c r="K119" s="19"/>
      <c r="L119" s="19"/>
      <c r="M119" s="19"/>
      <c r="N119" s="19"/>
      <c r="O119" s="19"/>
      <c r="P119" s="19"/>
      <c r="Q119" s="19"/>
      <c r="R119" s="19"/>
      <c r="S119" s="19"/>
      <c r="T119" s="19"/>
    </row>
    <row r="120" spans="7:20" ht="15.75" hidden="1" x14ac:dyDescent="0.25">
      <c r="G120" s="19"/>
      <c r="H120" s="19"/>
      <c r="I120" s="19"/>
      <c r="J120" s="19"/>
      <c r="K120" s="19"/>
      <c r="L120" s="19"/>
      <c r="M120" s="19"/>
      <c r="N120" s="19"/>
      <c r="O120" s="19"/>
      <c r="P120" s="19"/>
      <c r="Q120" s="19"/>
      <c r="R120" s="19"/>
      <c r="S120" s="19"/>
      <c r="T120" s="19"/>
    </row>
    <row r="121" spans="7:20" ht="15.75" hidden="1" x14ac:dyDescent="0.25">
      <c r="G121" s="19"/>
      <c r="H121" s="19"/>
      <c r="I121" s="19"/>
      <c r="J121" s="19"/>
      <c r="K121" s="19"/>
      <c r="L121" s="19"/>
      <c r="M121" s="19"/>
      <c r="N121" s="19"/>
      <c r="O121" s="19"/>
      <c r="P121" s="19"/>
      <c r="Q121" s="19"/>
      <c r="R121" s="19"/>
      <c r="S121" s="19"/>
      <c r="T121" s="19"/>
    </row>
    <row r="122" spans="7:20" ht="15.75" hidden="1" x14ac:dyDescent="0.25">
      <c r="G122" s="19"/>
      <c r="H122" s="19"/>
      <c r="I122" s="19"/>
      <c r="J122" s="19"/>
      <c r="K122" s="19"/>
      <c r="L122" s="19"/>
      <c r="M122" s="19"/>
      <c r="N122" s="19"/>
      <c r="O122" s="19"/>
      <c r="P122" s="19"/>
      <c r="Q122" s="19"/>
      <c r="R122" s="19"/>
      <c r="S122" s="19"/>
      <c r="T122" s="19"/>
    </row>
    <row r="123" spans="7:20" ht="15.75" hidden="1" x14ac:dyDescent="0.25">
      <c r="G123" s="19"/>
      <c r="H123" s="19"/>
      <c r="I123" s="19"/>
      <c r="J123" s="19"/>
      <c r="K123" s="19"/>
      <c r="L123" s="19"/>
      <c r="M123" s="19"/>
      <c r="N123" s="19"/>
      <c r="O123" s="19"/>
      <c r="P123" s="19"/>
      <c r="Q123" s="19"/>
      <c r="R123" s="19"/>
      <c r="S123" s="19"/>
      <c r="T123" s="19"/>
    </row>
    <row r="124" spans="7:20" ht="15.75" hidden="1" x14ac:dyDescent="0.25">
      <c r="G124" s="19"/>
      <c r="H124" s="19"/>
      <c r="I124" s="19"/>
      <c r="J124" s="19"/>
      <c r="K124" s="19"/>
      <c r="L124" s="19"/>
      <c r="M124" s="19"/>
      <c r="N124" s="19"/>
      <c r="O124" s="19"/>
      <c r="P124" s="19"/>
      <c r="Q124" s="19"/>
      <c r="R124" s="19"/>
      <c r="S124" s="19"/>
      <c r="T124" s="19"/>
    </row>
    <row r="125" spans="7:20" ht="15.75" hidden="1" x14ac:dyDescent="0.25">
      <c r="G125" s="46"/>
      <c r="H125" s="19"/>
      <c r="I125" s="19"/>
      <c r="J125" s="41"/>
      <c r="K125" s="41"/>
      <c r="L125" s="41"/>
      <c r="M125" s="41"/>
      <c r="N125" s="19"/>
      <c r="O125" s="19"/>
      <c r="P125" s="19"/>
    </row>
    <row r="126" spans="7:20" ht="15" hidden="1" x14ac:dyDescent="0.25">
      <c r="G126" s="7"/>
    </row>
    <row r="127" spans="7:20" ht="15" hidden="1" x14ac:dyDescent="0.25">
      <c r="G127" s="7"/>
    </row>
    <row r="128" spans="7:20" ht="15" hidden="1" x14ac:dyDescent="0.25">
      <c r="G128" s="7"/>
    </row>
    <row r="129" spans="7:7" ht="15" hidden="1" x14ac:dyDescent="0.25">
      <c r="G129" s="7"/>
    </row>
    <row r="130" spans="7:7" ht="15" hidden="1" x14ac:dyDescent="0.25">
      <c r="G130" s="7"/>
    </row>
    <row r="131" spans="7:7" ht="15" hidden="1" x14ac:dyDescent="0.25">
      <c r="G131" s="7"/>
    </row>
    <row r="132" spans="7:7" ht="15" hidden="1" x14ac:dyDescent="0.25">
      <c r="G132" s="7"/>
    </row>
    <row r="133" spans="7:7" ht="15" hidden="1" x14ac:dyDescent="0.25">
      <c r="G133" s="7"/>
    </row>
    <row r="134" spans="7:7" ht="15" hidden="1" x14ac:dyDescent="0.25">
      <c r="G134" s="7"/>
    </row>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5" hidden="1" x14ac:dyDescent="0.25">
      <c r="G144" s="7"/>
    </row>
    <row r="145" spans="7:7" ht="15" hidden="1" x14ac:dyDescent="0.25">
      <c r="G145" s="7"/>
    </row>
  </sheetData>
  <mergeCells count="2">
    <mergeCell ref="H29:I29"/>
    <mergeCell ref="H31:L31"/>
  </mergeCells>
  <pageMargins left="0.511811024" right="0.511811024" top="0.78740157499999996" bottom="0.78740157499999996" header="0.31496062000000002" footer="0.31496062000000002"/>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145"/>
  <sheetViews>
    <sheetView showGridLines="0" showRowColHeaders="0" topLeftCell="G2" zoomScale="85" zoomScaleNormal="85" workbookViewId="0">
      <selection activeCell="H27" sqref="H27"/>
    </sheetView>
  </sheetViews>
  <sheetFormatPr defaultColWidth="0" defaultRowHeight="14.45" customHeight="1" zeroHeight="1" x14ac:dyDescent="0.25"/>
  <cols>
    <col min="1" max="6" width="8.85546875" customWidth="1"/>
    <col min="7" max="7" width="29.28515625" customWidth="1"/>
    <col min="8" max="8" width="81.140625" customWidth="1"/>
    <col min="9" max="9" width="117.28515625" customWidth="1"/>
    <col min="10" max="10" width="13.85546875" bestFit="1" customWidth="1"/>
    <col min="11" max="11" width="19" customWidth="1"/>
    <col min="12" max="12" width="12.28515625" customWidth="1"/>
    <col min="13" max="16" width="8.85546875" customWidth="1"/>
    <col min="17"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0" ht="21" x14ac:dyDescent="0.35">
      <c r="F17" s="4"/>
      <c r="H17" s="3"/>
    </row>
    <row r="18" spans="6:20" ht="21" x14ac:dyDescent="0.35">
      <c r="F18" s="4"/>
      <c r="H18" s="3"/>
    </row>
    <row r="19" spans="6:20" ht="21" x14ac:dyDescent="0.35">
      <c r="F19" s="4"/>
      <c r="G19" s="33" t="s">
        <v>166</v>
      </c>
      <c r="H19" s="19" t="s">
        <v>178</v>
      </c>
      <c r="I19" s="15"/>
      <c r="J19" s="19"/>
      <c r="K19" s="19"/>
      <c r="L19" s="19"/>
      <c r="M19" s="19"/>
      <c r="N19" s="19"/>
      <c r="O19" s="19"/>
      <c r="P19" s="19"/>
    </row>
    <row r="20" spans="6:20" ht="15.75" x14ac:dyDescent="0.25">
      <c r="G20" s="33" t="s">
        <v>167</v>
      </c>
      <c r="H20" s="72" t="s">
        <v>275</v>
      </c>
      <c r="I20" s="15"/>
      <c r="J20" s="19"/>
      <c r="K20" s="19"/>
      <c r="L20" s="19"/>
      <c r="M20" s="19"/>
      <c r="N20" s="19"/>
      <c r="O20" s="19"/>
      <c r="P20" s="19"/>
    </row>
    <row r="21" spans="6:20" ht="21" customHeight="1" x14ac:dyDescent="0.35">
      <c r="G21" s="33" t="s">
        <v>168</v>
      </c>
      <c r="H21" s="19" t="s">
        <v>19</v>
      </c>
      <c r="I21" s="15"/>
      <c r="J21" s="3"/>
      <c r="K21" s="3"/>
      <c r="L21" s="3"/>
      <c r="M21" s="19"/>
      <c r="N21" s="19"/>
      <c r="O21" s="19"/>
      <c r="P21" s="19"/>
    </row>
    <row r="22" spans="6:20" ht="21" customHeight="1" x14ac:dyDescent="0.35">
      <c r="G22" s="19" t="s">
        <v>169</v>
      </c>
      <c r="H22" s="19"/>
      <c r="I22" s="15"/>
      <c r="J22" s="3"/>
      <c r="K22" s="3"/>
      <c r="L22" s="3"/>
      <c r="M22" s="19"/>
      <c r="N22" s="19"/>
      <c r="O22" s="19"/>
      <c r="P22" s="19"/>
      <c r="Q22" s="19"/>
      <c r="R22" s="19"/>
      <c r="S22" s="19"/>
      <c r="T22" s="19"/>
    </row>
    <row r="23" spans="6:20" ht="21" customHeight="1" x14ac:dyDescent="0.35">
      <c r="G23" s="19" t="s">
        <v>169</v>
      </c>
      <c r="H23" s="19"/>
      <c r="I23" s="15"/>
      <c r="J23" s="3"/>
      <c r="K23" s="3"/>
      <c r="L23" s="3"/>
      <c r="M23" s="19"/>
      <c r="N23" s="19"/>
      <c r="O23" s="19"/>
      <c r="P23" s="19"/>
      <c r="Q23" s="19"/>
      <c r="R23" s="19"/>
      <c r="S23" s="19"/>
      <c r="T23" s="19"/>
    </row>
    <row r="24" spans="6:20" ht="21" customHeight="1" x14ac:dyDescent="0.35">
      <c r="G24" s="19"/>
      <c r="H24" s="19"/>
      <c r="I24" s="15"/>
      <c r="J24" s="3"/>
      <c r="K24" s="3"/>
      <c r="L24" s="3"/>
      <c r="M24" s="19"/>
      <c r="N24" s="19"/>
      <c r="O24" s="19"/>
      <c r="P24" s="19"/>
      <c r="Q24" s="19"/>
      <c r="R24" s="19"/>
      <c r="S24" s="19"/>
      <c r="T24" s="19"/>
    </row>
    <row r="25" spans="6:20" ht="21" x14ac:dyDescent="0.35">
      <c r="G25" s="15"/>
      <c r="H25" s="270" t="s">
        <v>276</v>
      </c>
      <c r="I25" s="270" t="s">
        <v>1</v>
      </c>
      <c r="J25" s="3"/>
      <c r="K25" s="3"/>
      <c r="L25" s="3"/>
      <c r="M25" s="19"/>
      <c r="N25" s="19"/>
      <c r="O25" s="19"/>
      <c r="P25" s="19"/>
      <c r="Q25" s="19"/>
      <c r="R25" s="19"/>
      <c r="S25" s="19"/>
      <c r="T25" s="19"/>
    </row>
    <row r="26" spans="6:20" ht="108.6" customHeight="1" x14ac:dyDescent="0.35">
      <c r="G26" s="15"/>
      <c r="H26" s="73" t="s">
        <v>277</v>
      </c>
      <c r="I26" s="73" t="s">
        <v>285</v>
      </c>
      <c r="J26" s="3"/>
      <c r="K26" s="3"/>
      <c r="L26" s="3"/>
      <c r="M26" s="65"/>
      <c r="N26" s="65"/>
      <c r="O26" s="65"/>
      <c r="P26" s="65"/>
      <c r="Q26" s="19"/>
      <c r="R26" s="19"/>
      <c r="S26" s="19"/>
      <c r="T26" s="19"/>
    </row>
    <row r="27" spans="6:20" ht="108.6" customHeight="1" x14ac:dyDescent="0.35">
      <c r="G27" s="15"/>
      <c r="H27" s="73" t="s">
        <v>278</v>
      </c>
      <c r="I27" s="73" t="s">
        <v>279</v>
      </c>
      <c r="J27" s="3"/>
      <c r="K27" s="3"/>
      <c r="L27" s="3"/>
      <c r="M27" s="19"/>
      <c r="N27" s="19"/>
      <c r="O27" s="19"/>
      <c r="P27" s="19"/>
      <c r="Q27" s="19"/>
      <c r="R27" s="19"/>
      <c r="S27" s="19"/>
      <c r="T27" s="19"/>
    </row>
    <row r="28" spans="6:20" ht="108.6" customHeight="1" x14ac:dyDescent="0.35">
      <c r="G28" s="15"/>
      <c r="H28" s="73" t="s">
        <v>1634</v>
      </c>
      <c r="I28" s="73" t="s">
        <v>280</v>
      </c>
      <c r="J28" s="3"/>
      <c r="K28" s="3"/>
      <c r="L28" s="3"/>
      <c r="M28" s="19"/>
      <c r="N28" s="19"/>
      <c r="O28" s="19"/>
      <c r="P28" s="19"/>
      <c r="Q28" s="19"/>
      <c r="R28" s="19"/>
      <c r="S28" s="19"/>
      <c r="T28" s="19"/>
    </row>
    <row r="29" spans="6:20" ht="108.6" customHeight="1" x14ac:dyDescent="0.35">
      <c r="G29" s="15"/>
      <c r="H29" s="73" t="s">
        <v>281</v>
      </c>
      <c r="I29" s="73" t="s">
        <v>282</v>
      </c>
      <c r="J29" s="3"/>
      <c r="K29" s="3"/>
      <c r="L29" s="3"/>
      <c r="M29" s="19"/>
      <c r="N29" s="19"/>
      <c r="O29" s="19"/>
      <c r="P29" s="19"/>
      <c r="Q29" s="19"/>
      <c r="R29" s="19"/>
      <c r="S29" s="19"/>
      <c r="T29" s="19"/>
    </row>
    <row r="30" spans="6:20" ht="108.6" customHeight="1" x14ac:dyDescent="0.35">
      <c r="G30" s="15"/>
      <c r="H30" s="73" t="s">
        <v>283</v>
      </c>
      <c r="I30" s="73" t="s">
        <v>284</v>
      </c>
      <c r="J30" s="3"/>
      <c r="K30" s="3"/>
      <c r="L30" s="3"/>
      <c r="M30" s="19"/>
      <c r="N30" s="19"/>
      <c r="O30" s="19"/>
      <c r="P30" s="19"/>
      <c r="Q30" s="19"/>
      <c r="R30" s="19"/>
      <c r="S30" s="19"/>
      <c r="T30" s="19"/>
    </row>
    <row r="31" spans="6:20" ht="21" x14ac:dyDescent="0.35">
      <c r="G31" s="3"/>
      <c r="H31" s="3"/>
      <c r="I31" s="3"/>
      <c r="J31" s="3"/>
      <c r="K31" s="3"/>
      <c r="L31" s="3"/>
      <c r="M31" s="65"/>
      <c r="N31" s="65"/>
      <c r="O31" s="65"/>
      <c r="P31" s="65"/>
      <c r="Q31" s="65"/>
      <c r="R31" s="19"/>
      <c r="S31" s="19"/>
      <c r="T31" s="19"/>
    </row>
    <row r="32" spans="6:20" ht="21" x14ac:dyDescent="0.35">
      <c r="G32" s="3"/>
      <c r="H32" s="3"/>
      <c r="I32" s="3"/>
      <c r="J32" s="3"/>
      <c r="K32" s="3"/>
      <c r="L32" s="3"/>
      <c r="M32" s="19"/>
      <c r="N32" s="19"/>
      <c r="O32" s="19"/>
      <c r="P32" s="19"/>
      <c r="Q32" s="19"/>
      <c r="R32" s="19"/>
      <c r="S32" s="19"/>
      <c r="T32" s="19"/>
    </row>
    <row r="33" spans="7:20" ht="21" customHeight="1" x14ac:dyDescent="0.35">
      <c r="G33" s="3"/>
      <c r="H33" s="3"/>
      <c r="I33" s="3"/>
      <c r="J33" s="3"/>
      <c r="K33" s="3"/>
      <c r="L33" s="3"/>
      <c r="M33" s="19"/>
      <c r="N33" s="19"/>
      <c r="O33" s="19"/>
      <c r="P33" s="19"/>
      <c r="Q33" s="19"/>
      <c r="R33" s="19"/>
      <c r="S33" s="19"/>
      <c r="T33" s="19"/>
    </row>
    <row r="34" spans="7:20" ht="21" customHeight="1" x14ac:dyDescent="0.35">
      <c r="G34" s="3"/>
      <c r="H34" s="3"/>
      <c r="I34" s="3"/>
      <c r="J34" s="3"/>
      <c r="K34" s="3"/>
      <c r="L34" s="3"/>
      <c r="M34" s="70"/>
      <c r="N34" s="70"/>
      <c r="O34" s="70"/>
      <c r="P34" s="19"/>
      <c r="Q34" s="19"/>
      <c r="R34" s="19"/>
      <c r="S34" s="19"/>
      <c r="T34" s="19"/>
    </row>
    <row r="35" spans="7:20" ht="21" customHeight="1" x14ac:dyDescent="0.35">
      <c r="G35" s="3"/>
      <c r="H35" s="3"/>
      <c r="I35" s="3"/>
      <c r="J35" s="3"/>
      <c r="K35" s="3"/>
      <c r="L35" s="3"/>
      <c r="M35" s="65"/>
      <c r="N35" s="65"/>
      <c r="O35" s="65"/>
      <c r="P35" s="65"/>
      <c r="Q35" s="65"/>
      <c r="R35" s="19"/>
      <c r="S35" s="19"/>
      <c r="T35" s="19"/>
    </row>
    <row r="36" spans="7:20" ht="21" customHeight="1" x14ac:dyDescent="0.35">
      <c r="G36" s="3"/>
      <c r="H36" s="3"/>
      <c r="I36" s="3"/>
      <c r="J36" s="3"/>
      <c r="K36" s="3"/>
      <c r="L36" s="3"/>
      <c r="M36" s="19"/>
      <c r="N36" s="19"/>
      <c r="O36" s="19"/>
      <c r="P36" s="19"/>
      <c r="Q36" s="19"/>
      <c r="R36" s="19"/>
      <c r="S36" s="19"/>
      <c r="T36" s="19"/>
    </row>
    <row r="37" spans="7:20" ht="21" customHeight="1" x14ac:dyDescent="0.35">
      <c r="G37" s="3"/>
      <c r="H37" s="3"/>
      <c r="I37" s="3"/>
      <c r="J37" s="3"/>
      <c r="K37" s="3"/>
      <c r="L37" s="3"/>
      <c r="M37" s="19"/>
      <c r="N37" s="19"/>
      <c r="O37" s="19"/>
      <c r="P37" s="19"/>
      <c r="Q37" s="19"/>
      <c r="R37" s="19"/>
      <c r="S37" s="19"/>
      <c r="T37" s="19"/>
    </row>
    <row r="38" spans="7:20" ht="21" customHeight="1" x14ac:dyDescent="0.35">
      <c r="G38" s="3"/>
      <c r="H38" s="3"/>
      <c r="I38" s="3"/>
      <c r="J38" s="3"/>
      <c r="K38" s="3"/>
      <c r="L38" s="3"/>
      <c r="M38" s="65"/>
      <c r="N38" s="65"/>
      <c r="O38" s="65"/>
      <c r="P38" s="65"/>
      <c r="Q38" s="19"/>
      <c r="R38" s="19"/>
      <c r="S38" s="19"/>
      <c r="T38" s="19"/>
    </row>
    <row r="39" spans="7:20" ht="21" customHeight="1" x14ac:dyDescent="0.35">
      <c r="G39" s="3"/>
      <c r="H39" s="3"/>
      <c r="I39" s="3"/>
      <c r="J39" s="3"/>
      <c r="K39" s="3"/>
      <c r="L39" s="3"/>
      <c r="M39" s="19"/>
      <c r="N39" s="19"/>
      <c r="O39" s="19"/>
      <c r="P39" s="19"/>
      <c r="Q39" s="19"/>
      <c r="R39" s="19"/>
      <c r="S39" s="19"/>
      <c r="T39" s="19"/>
    </row>
    <row r="40" spans="7:20" ht="21" customHeight="1" x14ac:dyDescent="0.35">
      <c r="G40" s="3"/>
      <c r="H40" s="3"/>
      <c r="I40" s="3"/>
      <c r="J40" s="3"/>
      <c r="K40" s="3"/>
      <c r="L40" s="3"/>
      <c r="M40" s="19"/>
      <c r="N40" s="19"/>
      <c r="O40" s="19"/>
      <c r="P40" s="19"/>
      <c r="Q40" s="19"/>
      <c r="R40" s="19"/>
      <c r="S40" s="19"/>
      <c r="T40" s="19"/>
    </row>
    <row r="41" spans="7:20" ht="15.75" x14ac:dyDescent="0.25">
      <c r="G41" s="64"/>
      <c r="H41" s="39"/>
      <c r="I41" s="39"/>
      <c r="J41" s="39"/>
      <c r="K41" s="39"/>
      <c r="L41" s="39"/>
      <c r="M41" s="39"/>
      <c r="N41" s="39"/>
      <c r="O41" s="39"/>
      <c r="P41" s="19"/>
      <c r="Q41" s="19"/>
      <c r="R41" s="19"/>
      <c r="S41" s="19"/>
      <c r="T41" s="19"/>
    </row>
    <row r="42" spans="7:20" ht="15.75" x14ac:dyDescent="0.25">
      <c r="G42" s="19"/>
      <c r="H42" s="19"/>
      <c r="I42" s="19"/>
      <c r="J42" s="19"/>
      <c r="K42" s="19"/>
      <c r="L42" s="19"/>
      <c r="M42" s="19"/>
      <c r="N42" s="19"/>
      <c r="O42" s="19"/>
      <c r="P42" s="19"/>
      <c r="Q42" s="19"/>
      <c r="R42" s="19"/>
      <c r="S42" s="19"/>
      <c r="T42" s="19"/>
    </row>
    <row r="43" spans="7:20" ht="15.75" x14ac:dyDescent="0.25">
      <c r="G43" s="19"/>
      <c r="H43" s="64"/>
      <c r="I43" s="19"/>
      <c r="J43" s="19"/>
      <c r="K43" s="19"/>
      <c r="L43" s="19"/>
      <c r="M43" s="19"/>
      <c r="N43" s="19"/>
      <c r="O43" s="19"/>
      <c r="P43" s="19"/>
      <c r="Q43" s="19"/>
      <c r="R43" s="19"/>
      <c r="S43" s="19"/>
      <c r="T43" s="19"/>
    </row>
    <row r="44" spans="7:20" ht="15.75" x14ac:dyDescent="0.25">
      <c r="G44" s="19"/>
      <c r="H44" s="62"/>
      <c r="I44" s="19"/>
      <c r="J44" s="19"/>
      <c r="K44" s="19"/>
      <c r="L44" s="19"/>
      <c r="M44" s="19"/>
      <c r="N44" s="19"/>
      <c r="O44" s="19"/>
      <c r="P44" s="19"/>
      <c r="Q44" s="19"/>
      <c r="R44" s="19"/>
      <c r="S44" s="19"/>
      <c r="T44" s="19"/>
    </row>
    <row r="45" spans="7:20" ht="15.75" x14ac:dyDescent="0.25">
      <c r="G45" s="19"/>
      <c r="H45" s="66"/>
      <c r="I45" s="19"/>
      <c r="J45" s="19"/>
      <c r="K45" s="19"/>
      <c r="L45" s="19"/>
      <c r="M45" s="19"/>
      <c r="N45" s="19"/>
      <c r="O45" s="19"/>
      <c r="P45" s="19"/>
      <c r="Q45" s="19"/>
      <c r="R45" s="19"/>
      <c r="S45" s="19"/>
      <c r="T45" s="19"/>
    </row>
    <row r="46" spans="7:20" ht="15.75" x14ac:dyDescent="0.25">
      <c r="G46" s="19"/>
      <c r="H46" s="66"/>
      <c r="I46" s="19"/>
      <c r="J46" s="19"/>
      <c r="K46" s="19"/>
      <c r="L46" s="19"/>
      <c r="M46" s="19"/>
      <c r="N46" s="19"/>
      <c r="O46" s="19"/>
      <c r="P46" s="19"/>
      <c r="Q46" s="19"/>
      <c r="R46" s="19"/>
      <c r="S46" s="19"/>
      <c r="T46" s="19"/>
    </row>
    <row r="47" spans="7:20" ht="15.75" x14ac:dyDescent="0.25">
      <c r="G47" s="19"/>
      <c r="H47" s="66"/>
      <c r="I47" s="19"/>
      <c r="J47" s="19"/>
      <c r="K47" s="19"/>
      <c r="L47" s="19"/>
      <c r="M47" s="19"/>
      <c r="N47" s="19"/>
      <c r="O47" s="19"/>
      <c r="P47" s="19"/>
      <c r="Q47" s="19"/>
      <c r="R47" s="19"/>
      <c r="S47" s="19"/>
      <c r="T47" s="19"/>
    </row>
    <row r="48" spans="7:20" ht="15.75" x14ac:dyDescent="0.25">
      <c r="G48" s="19"/>
      <c r="H48" s="66"/>
      <c r="I48" s="19"/>
      <c r="J48" s="19"/>
      <c r="K48" s="19"/>
      <c r="L48" s="19"/>
      <c r="M48" s="19"/>
      <c r="N48" s="19"/>
      <c r="O48" s="19"/>
      <c r="P48" s="19"/>
      <c r="Q48" s="19"/>
      <c r="R48" s="19"/>
      <c r="S48" s="19"/>
      <c r="T48" s="19"/>
    </row>
    <row r="49" spans="7:20" ht="15.75" x14ac:dyDescent="0.25">
      <c r="G49" s="19"/>
      <c r="H49" s="66"/>
      <c r="I49" s="19"/>
      <c r="J49" s="19"/>
      <c r="K49" s="19"/>
      <c r="L49" s="19"/>
      <c r="M49" s="19"/>
      <c r="N49" s="19"/>
      <c r="O49" s="19"/>
      <c r="P49" s="19"/>
      <c r="Q49" s="19"/>
      <c r="R49" s="19"/>
      <c r="S49" s="19"/>
      <c r="T49" s="19"/>
    </row>
    <row r="50" spans="7:20" ht="15.75" x14ac:dyDescent="0.25">
      <c r="G50" s="19"/>
      <c r="H50" s="66"/>
      <c r="I50" s="19"/>
      <c r="J50" s="19"/>
      <c r="K50" s="19"/>
      <c r="L50" s="19"/>
      <c r="M50" s="19"/>
      <c r="N50" s="19"/>
      <c r="O50" s="19"/>
      <c r="P50" s="19"/>
      <c r="Q50" s="19"/>
      <c r="R50" s="19"/>
      <c r="S50" s="19"/>
      <c r="T50" s="19"/>
    </row>
    <row r="51" spans="7:20" ht="15.75" hidden="1" x14ac:dyDescent="0.25">
      <c r="G51" s="19"/>
      <c r="H51" s="66"/>
      <c r="I51" s="19"/>
      <c r="J51" s="19"/>
      <c r="K51" s="19"/>
      <c r="L51" s="19"/>
      <c r="M51" s="19"/>
      <c r="N51" s="19"/>
      <c r="O51" s="19"/>
      <c r="P51" s="19"/>
      <c r="Q51" s="19"/>
      <c r="R51" s="19"/>
      <c r="S51" s="19"/>
      <c r="T51" s="19"/>
    </row>
    <row r="52" spans="7:20" ht="15.75" hidden="1" x14ac:dyDescent="0.25">
      <c r="G52" s="19"/>
      <c r="H52" s="19"/>
      <c r="I52" s="19"/>
      <c r="J52" s="19"/>
      <c r="K52" s="19"/>
      <c r="L52" s="19"/>
      <c r="M52" s="19"/>
      <c r="N52" s="19"/>
      <c r="O52" s="19"/>
      <c r="P52" s="19"/>
      <c r="Q52" s="19"/>
      <c r="R52" s="19"/>
      <c r="S52" s="19"/>
      <c r="T52" s="19"/>
    </row>
    <row r="53" spans="7:20" ht="15.75" hidden="1" x14ac:dyDescent="0.25">
      <c r="G53" s="19"/>
      <c r="H53" s="64"/>
      <c r="I53" s="19"/>
      <c r="J53" s="19"/>
      <c r="K53" s="19"/>
      <c r="L53" s="19"/>
      <c r="M53" s="19"/>
      <c r="N53" s="19"/>
      <c r="O53" s="19"/>
      <c r="P53" s="19"/>
      <c r="Q53" s="19"/>
      <c r="R53" s="19"/>
      <c r="S53" s="19"/>
      <c r="T53" s="19"/>
    </row>
    <row r="54" spans="7:20" ht="15.75" hidden="1" x14ac:dyDescent="0.25">
      <c r="G54" s="19"/>
      <c r="H54" s="62"/>
      <c r="I54" s="19"/>
      <c r="J54" s="19"/>
      <c r="K54" s="19"/>
      <c r="L54" s="19"/>
      <c r="M54" s="19"/>
      <c r="N54" s="19"/>
      <c r="O54" s="19"/>
      <c r="P54" s="19"/>
      <c r="Q54" s="19"/>
      <c r="R54" s="19"/>
      <c r="S54" s="19"/>
      <c r="T54" s="19"/>
    </row>
    <row r="55" spans="7:20" ht="15.75" hidden="1" x14ac:dyDescent="0.25">
      <c r="G55" s="19"/>
      <c r="H55" s="69"/>
      <c r="I55" s="69"/>
      <c r="J55" s="69"/>
      <c r="K55" s="69"/>
      <c r="L55" s="69"/>
      <c r="M55" s="69"/>
      <c r="N55" s="69"/>
      <c r="O55" s="19"/>
      <c r="P55" s="19"/>
      <c r="Q55" s="19"/>
      <c r="R55" s="19"/>
      <c r="S55" s="19"/>
      <c r="T55" s="19"/>
    </row>
    <row r="56" spans="7:20" ht="15.75" hidden="1" x14ac:dyDescent="0.25">
      <c r="G56" s="19"/>
      <c r="H56" s="19"/>
      <c r="I56" s="19"/>
      <c r="J56" s="19"/>
      <c r="K56" s="19"/>
      <c r="L56" s="19"/>
      <c r="M56" s="19"/>
      <c r="N56" s="19"/>
      <c r="O56" s="19"/>
      <c r="P56" s="19"/>
      <c r="Q56" s="19"/>
      <c r="R56" s="19"/>
      <c r="S56" s="19"/>
      <c r="T56" s="19"/>
    </row>
    <row r="57" spans="7:20" ht="15.75" hidden="1" x14ac:dyDescent="0.25">
      <c r="G57" s="19"/>
      <c r="H57" s="64"/>
      <c r="I57" s="19"/>
      <c r="J57" s="19"/>
      <c r="K57" s="19"/>
      <c r="L57" s="19"/>
      <c r="M57" s="19"/>
      <c r="N57" s="19"/>
      <c r="O57" s="19"/>
      <c r="P57" s="19"/>
      <c r="Q57" s="19"/>
      <c r="R57" s="19"/>
      <c r="S57" s="19"/>
      <c r="T57" s="19"/>
    </row>
    <row r="58" spans="7:20" ht="15.75" hidden="1" x14ac:dyDescent="0.25">
      <c r="G58" s="19"/>
      <c r="H58" s="62"/>
      <c r="I58" s="19"/>
      <c r="J58" s="19"/>
      <c r="K58" s="19"/>
      <c r="L58" s="19"/>
      <c r="M58" s="19"/>
      <c r="N58" s="19"/>
      <c r="O58" s="19"/>
      <c r="P58" s="19"/>
      <c r="Q58" s="19"/>
      <c r="R58" s="19"/>
      <c r="S58" s="19"/>
      <c r="T58" s="19"/>
    </row>
    <row r="59" spans="7:20" ht="15.75" hidden="1" x14ac:dyDescent="0.25">
      <c r="G59" s="19"/>
      <c r="H59" s="69"/>
      <c r="I59" s="69"/>
      <c r="J59" s="69"/>
      <c r="K59" s="69"/>
      <c r="L59" s="69"/>
      <c r="M59" s="69"/>
      <c r="N59" s="69"/>
      <c r="O59" s="69"/>
      <c r="P59" s="69"/>
      <c r="Q59" s="19"/>
      <c r="R59" s="19"/>
      <c r="S59" s="19"/>
      <c r="T59" s="19"/>
    </row>
    <row r="60" spans="7:20" ht="15.75" hidden="1" x14ac:dyDescent="0.25">
      <c r="G60" s="19"/>
      <c r="H60" s="19"/>
      <c r="I60" s="19"/>
      <c r="J60" s="19"/>
      <c r="K60" s="19"/>
      <c r="L60" s="19"/>
      <c r="M60" s="19"/>
      <c r="N60" s="19"/>
      <c r="O60" s="19"/>
      <c r="P60" s="19"/>
      <c r="Q60" s="19"/>
      <c r="R60" s="19"/>
      <c r="S60" s="19"/>
      <c r="T60" s="19"/>
    </row>
    <row r="61" spans="7:20" ht="15.75" hidden="1" x14ac:dyDescent="0.25">
      <c r="G61" s="19"/>
      <c r="H61" s="64"/>
      <c r="I61" s="19"/>
      <c r="J61" s="19"/>
      <c r="K61" s="19"/>
      <c r="L61" s="19"/>
      <c r="M61" s="19"/>
      <c r="N61" s="19"/>
      <c r="O61" s="19"/>
      <c r="P61" s="19"/>
      <c r="Q61" s="19"/>
      <c r="R61" s="19"/>
      <c r="S61" s="19"/>
      <c r="T61" s="19"/>
    </row>
    <row r="62" spans="7:20" ht="15.75" hidden="1" x14ac:dyDescent="0.25">
      <c r="G62" s="19"/>
      <c r="H62" s="62"/>
      <c r="I62" s="19"/>
      <c r="J62" s="19"/>
      <c r="K62" s="19"/>
      <c r="L62" s="19"/>
      <c r="M62" s="19"/>
      <c r="N62" s="19"/>
      <c r="O62" s="19"/>
      <c r="P62" s="19"/>
      <c r="Q62" s="19"/>
      <c r="R62" s="19"/>
      <c r="S62" s="19"/>
      <c r="T62" s="19"/>
    </row>
    <row r="63" spans="7:20" ht="15.75" hidden="1" x14ac:dyDescent="0.25">
      <c r="G63" s="19"/>
      <c r="H63" s="69"/>
      <c r="I63" s="69"/>
      <c r="J63" s="69"/>
      <c r="K63" s="69"/>
      <c r="L63" s="69"/>
      <c r="M63" s="69"/>
      <c r="N63" s="19"/>
      <c r="O63" s="19"/>
      <c r="P63" s="19"/>
      <c r="Q63" s="19"/>
      <c r="R63" s="19"/>
      <c r="S63" s="19"/>
      <c r="T63" s="19"/>
    </row>
    <row r="64" spans="7:20" ht="15.75" hidden="1" x14ac:dyDescent="0.25">
      <c r="G64" s="19"/>
      <c r="H64" s="67"/>
      <c r="I64" s="19"/>
      <c r="J64" s="19"/>
      <c r="K64" s="19"/>
      <c r="L64" s="19"/>
      <c r="M64" s="19"/>
      <c r="N64" s="19"/>
      <c r="O64" s="19"/>
      <c r="P64" s="19"/>
      <c r="Q64" s="19"/>
      <c r="R64" s="19"/>
      <c r="S64" s="19"/>
      <c r="T64" s="19"/>
    </row>
    <row r="65" spans="7:20" ht="15.75" hidden="1" x14ac:dyDescent="0.25">
      <c r="G65" s="19"/>
      <c r="H65" s="64"/>
      <c r="I65" s="19"/>
      <c r="J65" s="19"/>
      <c r="K65" s="19"/>
      <c r="L65" s="19"/>
      <c r="M65" s="19"/>
      <c r="N65" s="19"/>
      <c r="O65" s="19"/>
      <c r="P65" s="19"/>
      <c r="Q65" s="19"/>
      <c r="R65" s="19"/>
      <c r="S65" s="19"/>
      <c r="T65" s="19"/>
    </row>
    <row r="66" spans="7:20" ht="15.75" hidden="1" x14ac:dyDescent="0.25">
      <c r="G66" s="19"/>
      <c r="H66" s="62"/>
      <c r="I66" s="19"/>
      <c r="J66" s="19"/>
      <c r="K66" s="19"/>
      <c r="L66" s="19"/>
      <c r="M66" s="19"/>
      <c r="N66" s="19"/>
      <c r="O66" s="19"/>
      <c r="P66" s="19"/>
      <c r="Q66" s="19"/>
      <c r="R66" s="19"/>
      <c r="S66" s="19"/>
      <c r="T66" s="19"/>
    </row>
    <row r="67" spans="7:20" ht="15.75" hidden="1" x14ac:dyDescent="0.25">
      <c r="G67" s="19"/>
      <c r="H67" s="69"/>
      <c r="I67" s="69"/>
      <c r="J67" s="69"/>
      <c r="K67" s="69"/>
      <c r="L67" s="19"/>
      <c r="M67" s="19"/>
      <c r="N67" s="19"/>
      <c r="O67" s="19"/>
      <c r="P67" s="19"/>
      <c r="Q67" s="19"/>
      <c r="R67" s="19"/>
      <c r="S67" s="19"/>
      <c r="T67" s="19"/>
    </row>
    <row r="68" spans="7:20" ht="15.75" hidden="1" x14ac:dyDescent="0.25">
      <c r="G68" s="19"/>
      <c r="H68" s="19"/>
      <c r="I68" s="19"/>
      <c r="J68" s="19"/>
      <c r="K68" s="19"/>
      <c r="L68" s="19"/>
      <c r="M68" s="19"/>
      <c r="N68" s="19"/>
      <c r="O68" s="19"/>
      <c r="P68" s="19"/>
      <c r="Q68" s="19"/>
      <c r="R68" s="19"/>
      <c r="S68" s="19"/>
      <c r="T68" s="19"/>
    </row>
    <row r="69" spans="7:20" ht="15.75" hidden="1" x14ac:dyDescent="0.25">
      <c r="G69" s="19"/>
      <c r="H69" s="64"/>
      <c r="I69" s="19"/>
      <c r="J69" s="19"/>
      <c r="K69" s="19"/>
      <c r="L69" s="19"/>
      <c r="M69" s="19"/>
      <c r="N69" s="19"/>
      <c r="O69" s="19"/>
      <c r="P69" s="19"/>
      <c r="Q69" s="19"/>
      <c r="R69" s="19"/>
      <c r="S69" s="19"/>
      <c r="T69" s="19"/>
    </row>
    <row r="70" spans="7:20" ht="15.75" hidden="1" x14ac:dyDescent="0.25">
      <c r="G70" s="19"/>
      <c r="H70" s="62"/>
      <c r="I70" s="19"/>
      <c r="J70" s="19"/>
      <c r="K70" s="19"/>
      <c r="L70" s="19"/>
      <c r="M70" s="19"/>
      <c r="N70" s="19"/>
      <c r="O70" s="19"/>
      <c r="P70" s="19"/>
      <c r="Q70" s="19"/>
      <c r="R70" s="19"/>
      <c r="S70" s="19"/>
      <c r="T70" s="19"/>
    </row>
    <row r="71" spans="7:20" ht="15.75" hidden="1" x14ac:dyDescent="0.25">
      <c r="G71" s="19"/>
      <c r="H71" s="69"/>
      <c r="I71" s="69"/>
      <c r="J71" s="69"/>
      <c r="K71" s="69"/>
      <c r="L71" s="19"/>
      <c r="M71" s="19"/>
      <c r="N71" s="19"/>
      <c r="O71" s="19"/>
      <c r="P71" s="19"/>
      <c r="Q71" s="19"/>
      <c r="R71" s="19"/>
      <c r="S71" s="19"/>
      <c r="T71" s="19"/>
    </row>
    <row r="72" spans="7:20" ht="15.75" hidden="1" x14ac:dyDescent="0.25">
      <c r="G72" s="19"/>
      <c r="H72" s="69"/>
      <c r="I72" s="69"/>
      <c r="J72" s="69"/>
      <c r="K72" s="69"/>
      <c r="L72" s="19"/>
      <c r="M72" s="19"/>
      <c r="N72" s="19"/>
      <c r="O72" s="19"/>
      <c r="P72" s="19"/>
      <c r="Q72" s="19"/>
      <c r="R72" s="19"/>
      <c r="S72" s="19"/>
      <c r="T72" s="19"/>
    </row>
    <row r="73" spans="7:20" ht="15.75" hidden="1" x14ac:dyDescent="0.25">
      <c r="G73" s="19"/>
      <c r="H73" s="64"/>
      <c r="I73" s="19"/>
      <c r="J73" s="19"/>
      <c r="K73" s="19"/>
      <c r="L73" s="19"/>
      <c r="M73" s="19"/>
      <c r="N73" s="19"/>
      <c r="O73" s="19"/>
      <c r="P73" s="19"/>
      <c r="Q73" s="19"/>
      <c r="R73" s="19"/>
      <c r="S73" s="19"/>
      <c r="T73" s="19"/>
    </row>
    <row r="74" spans="7:20" ht="15.75" hidden="1" x14ac:dyDescent="0.25">
      <c r="G74" s="19"/>
      <c r="H74" s="62"/>
      <c r="I74" s="19"/>
      <c r="J74" s="19"/>
      <c r="K74" s="19"/>
      <c r="L74" s="19"/>
      <c r="M74" s="19"/>
      <c r="N74" s="19"/>
      <c r="O74" s="19"/>
      <c r="P74" s="19"/>
      <c r="Q74" s="19"/>
      <c r="R74" s="19"/>
      <c r="S74" s="19"/>
      <c r="T74" s="19"/>
    </row>
    <row r="75" spans="7:20" ht="15.75" hidden="1" x14ac:dyDescent="0.25">
      <c r="G75" s="19"/>
      <c r="H75" s="69"/>
      <c r="I75" s="69"/>
      <c r="J75" s="69"/>
      <c r="K75" s="69"/>
      <c r="L75" s="19"/>
      <c r="M75" s="19"/>
      <c r="N75" s="19"/>
      <c r="O75" s="19"/>
      <c r="P75" s="19"/>
      <c r="Q75" s="19"/>
      <c r="R75" s="19"/>
      <c r="S75" s="19"/>
      <c r="T75" s="19"/>
    </row>
    <row r="76" spans="7:20" ht="15.75" hidden="1" x14ac:dyDescent="0.25">
      <c r="G76" s="19"/>
      <c r="H76" s="19"/>
      <c r="I76" s="19"/>
      <c r="J76" s="19"/>
      <c r="K76" s="19"/>
      <c r="L76" s="19"/>
      <c r="M76" s="19"/>
      <c r="N76" s="19"/>
      <c r="O76" s="19"/>
      <c r="P76" s="19"/>
      <c r="Q76" s="19"/>
      <c r="R76" s="19"/>
      <c r="S76" s="19"/>
      <c r="T76" s="19"/>
    </row>
    <row r="77" spans="7:20" ht="15.75" hidden="1" x14ac:dyDescent="0.25">
      <c r="G77" s="19"/>
      <c r="H77" s="64"/>
      <c r="I77" s="19"/>
      <c r="J77" s="19"/>
      <c r="K77" s="19"/>
      <c r="L77" s="19"/>
      <c r="M77" s="19"/>
      <c r="N77" s="19"/>
      <c r="O77" s="19"/>
      <c r="P77" s="19"/>
      <c r="Q77" s="19"/>
      <c r="R77" s="19"/>
      <c r="S77" s="19"/>
      <c r="T77" s="19"/>
    </row>
    <row r="78" spans="7:20" ht="15.75" hidden="1" x14ac:dyDescent="0.25">
      <c r="G78" s="19"/>
      <c r="H78" s="62"/>
      <c r="I78" s="19"/>
      <c r="J78" s="19"/>
      <c r="K78" s="19"/>
      <c r="L78" s="19"/>
      <c r="M78" s="19"/>
      <c r="N78" s="19"/>
      <c r="O78" s="19"/>
      <c r="P78" s="19"/>
      <c r="Q78" s="19"/>
      <c r="R78" s="19"/>
      <c r="S78" s="19"/>
      <c r="T78" s="19"/>
    </row>
    <row r="79" spans="7:20" ht="15.75" hidden="1" x14ac:dyDescent="0.25">
      <c r="G79" s="19"/>
      <c r="H79" s="68"/>
      <c r="I79" s="68"/>
      <c r="J79" s="68"/>
      <c r="K79" s="68"/>
      <c r="L79" s="68"/>
      <c r="M79" s="19"/>
      <c r="N79" s="19"/>
      <c r="O79" s="19"/>
      <c r="P79" s="19"/>
      <c r="Q79" s="19"/>
      <c r="R79" s="19"/>
      <c r="S79" s="19"/>
      <c r="T79" s="19"/>
    </row>
    <row r="80" spans="7:20" ht="15.75" hidden="1" x14ac:dyDescent="0.25">
      <c r="G80" s="19"/>
      <c r="H80" s="19"/>
      <c r="I80" s="19"/>
      <c r="J80" s="19"/>
      <c r="K80" s="19"/>
      <c r="L80" s="19"/>
      <c r="M80" s="19"/>
      <c r="N80" s="19"/>
      <c r="O80" s="19"/>
      <c r="P80" s="19"/>
      <c r="Q80" s="19"/>
      <c r="R80" s="19"/>
      <c r="S80" s="19"/>
      <c r="T80" s="19"/>
    </row>
    <row r="81" spans="7:20" ht="15.75" hidden="1" x14ac:dyDescent="0.25">
      <c r="G81" s="19"/>
      <c r="H81" s="64"/>
      <c r="I81" s="19"/>
      <c r="J81" s="19"/>
      <c r="K81" s="19"/>
      <c r="L81" s="19"/>
      <c r="M81" s="19"/>
      <c r="N81" s="19"/>
      <c r="O81" s="19"/>
      <c r="P81" s="19"/>
      <c r="Q81" s="19"/>
      <c r="R81" s="19"/>
      <c r="S81" s="19"/>
      <c r="T81" s="19"/>
    </row>
    <row r="82" spans="7:20" ht="15.75" hidden="1" x14ac:dyDescent="0.25">
      <c r="G82" s="19"/>
      <c r="H82" s="62"/>
      <c r="I82" s="19"/>
      <c r="J82" s="19"/>
      <c r="K82" s="19"/>
      <c r="L82" s="19"/>
      <c r="M82" s="19"/>
      <c r="N82" s="19"/>
      <c r="O82" s="19"/>
      <c r="P82" s="19"/>
      <c r="Q82" s="19"/>
      <c r="R82" s="19"/>
      <c r="S82" s="19"/>
      <c r="T82" s="19"/>
    </row>
    <row r="83" spans="7:20" ht="15.75" hidden="1" x14ac:dyDescent="0.25">
      <c r="G83" s="19"/>
      <c r="H83" s="68"/>
      <c r="I83" s="68"/>
      <c r="J83" s="68"/>
      <c r="K83" s="68"/>
      <c r="L83" s="68"/>
      <c r="M83" s="19"/>
      <c r="N83" s="19"/>
      <c r="O83" s="19"/>
      <c r="P83" s="19"/>
      <c r="Q83" s="19"/>
      <c r="R83" s="19"/>
      <c r="S83" s="19"/>
      <c r="T83" s="19"/>
    </row>
    <row r="84" spans="7:20" ht="15.75" hidden="1" x14ac:dyDescent="0.25">
      <c r="G84" s="19"/>
      <c r="H84" s="19"/>
      <c r="I84" s="19"/>
      <c r="J84" s="19"/>
      <c r="K84" s="19"/>
      <c r="L84" s="19"/>
      <c r="M84" s="19"/>
      <c r="N84" s="19"/>
      <c r="O84" s="19"/>
      <c r="P84" s="19"/>
      <c r="Q84" s="19"/>
      <c r="R84" s="19"/>
      <c r="S84" s="19"/>
      <c r="T84" s="19"/>
    </row>
    <row r="85" spans="7:20" ht="15.75" hidden="1" x14ac:dyDescent="0.25">
      <c r="G85" s="19"/>
      <c r="H85" s="19"/>
      <c r="I85" s="19"/>
      <c r="J85" s="19"/>
      <c r="K85" s="19"/>
      <c r="L85" s="19"/>
      <c r="M85" s="19"/>
      <c r="N85" s="19"/>
      <c r="O85" s="19"/>
      <c r="P85" s="19"/>
      <c r="Q85" s="19"/>
      <c r="R85" s="19"/>
      <c r="S85" s="19"/>
      <c r="T85" s="19"/>
    </row>
    <row r="86" spans="7:20" ht="15.75" hidden="1" x14ac:dyDescent="0.25">
      <c r="G86" s="19"/>
      <c r="H86" s="19"/>
      <c r="I86" s="19"/>
      <c r="J86" s="19"/>
      <c r="K86" s="19"/>
      <c r="L86" s="19"/>
      <c r="M86" s="19"/>
      <c r="N86" s="19"/>
      <c r="O86" s="19"/>
      <c r="P86" s="19"/>
      <c r="Q86" s="19"/>
      <c r="R86" s="19"/>
      <c r="S86" s="19"/>
      <c r="T86" s="19"/>
    </row>
    <row r="87" spans="7:20" ht="15.75" hidden="1" x14ac:dyDescent="0.25">
      <c r="G87" s="19"/>
      <c r="H87" s="19"/>
      <c r="I87" s="19"/>
      <c r="J87" s="19"/>
      <c r="K87" s="19"/>
      <c r="L87" s="19"/>
      <c r="M87" s="19"/>
      <c r="N87" s="19"/>
      <c r="O87" s="19"/>
      <c r="P87" s="19"/>
      <c r="Q87" s="19"/>
      <c r="R87" s="19"/>
      <c r="S87" s="19"/>
      <c r="T87" s="19"/>
    </row>
    <row r="88" spans="7:20" ht="15.75" hidden="1" x14ac:dyDescent="0.25">
      <c r="G88" s="19"/>
      <c r="H88" s="19"/>
      <c r="I88" s="19"/>
      <c r="J88" s="19"/>
      <c r="K88" s="19"/>
      <c r="L88" s="19"/>
      <c r="M88" s="19"/>
      <c r="N88" s="19"/>
      <c r="O88" s="19"/>
      <c r="P88" s="19"/>
      <c r="Q88" s="19"/>
      <c r="R88" s="19"/>
      <c r="S88" s="19"/>
      <c r="T88" s="19"/>
    </row>
    <row r="89" spans="7:20" ht="15.75" hidden="1" x14ac:dyDescent="0.25">
      <c r="G89" s="19"/>
      <c r="H89" s="19"/>
      <c r="I89" s="19"/>
      <c r="J89" s="19"/>
      <c r="K89" s="19"/>
      <c r="L89" s="19"/>
      <c r="M89" s="19"/>
      <c r="N89" s="19"/>
      <c r="O89" s="19"/>
      <c r="P89" s="19"/>
      <c r="Q89" s="19"/>
      <c r="R89" s="19"/>
      <c r="S89" s="19"/>
      <c r="T89" s="19"/>
    </row>
    <row r="90" spans="7:20" ht="15.75" hidden="1" x14ac:dyDescent="0.25">
      <c r="G90" s="19"/>
      <c r="H90" s="19"/>
      <c r="I90" s="19"/>
      <c r="J90" s="19"/>
      <c r="K90" s="19"/>
      <c r="L90" s="19"/>
      <c r="M90" s="19"/>
      <c r="N90" s="19"/>
      <c r="O90" s="19"/>
      <c r="P90" s="19"/>
      <c r="Q90" s="19"/>
      <c r="R90" s="19"/>
      <c r="S90" s="19"/>
      <c r="T90" s="19"/>
    </row>
    <row r="91" spans="7:20" ht="15.75" hidden="1" x14ac:dyDescent="0.25">
      <c r="G91" s="19"/>
      <c r="H91" s="19"/>
      <c r="I91" s="19"/>
      <c r="J91" s="19"/>
      <c r="K91" s="19"/>
      <c r="L91" s="19"/>
      <c r="M91" s="19"/>
      <c r="N91" s="19"/>
      <c r="O91" s="19"/>
      <c r="P91" s="19"/>
      <c r="Q91" s="19"/>
      <c r="R91" s="19"/>
      <c r="S91" s="19"/>
      <c r="T91" s="19"/>
    </row>
    <row r="92" spans="7:20" ht="15.75" hidden="1" x14ac:dyDescent="0.25">
      <c r="G92" s="19"/>
      <c r="H92" s="19"/>
      <c r="I92" s="19"/>
      <c r="J92" s="19"/>
      <c r="K92" s="19"/>
      <c r="L92" s="19"/>
      <c r="M92" s="19"/>
      <c r="N92" s="19"/>
      <c r="O92" s="19"/>
      <c r="P92" s="19"/>
      <c r="Q92" s="19"/>
      <c r="R92" s="19"/>
      <c r="S92" s="19"/>
      <c r="T92" s="19"/>
    </row>
    <row r="93" spans="7:20" ht="15.75" hidden="1" x14ac:dyDescent="0.25">
      <c r="G93" s="19"/>
      <c r="H93" s="19"/>
      <c r="I93" s="19"/>
      <c r="J93" s="19"/>
      <c r="K93" s="19"/>
      <c r="L93" s="19"/>
      <c r="M93" s="19"/>
      <c r="N93" s="19"/>
      <c r="O93" s="19"/>
      <c r="P93" s="19"/>
      <c r="Q93" s="19"/>
      <c r="R93" s="19"/>
      <c r="S93" s="19"/>
      <c r="T93" s="19"/>
    </row>
    <row r="94" spans="7:20" ht="15.75" hidden="1" x14ac:dyDescent="0.25">
      <c r="G94" s="19"/>
      <c r="H94" s="19"/>
      <c r="I94" s="19"/>
      <c r="J94" s="19"/>
      <c r="K94" s="19"/>
      <c r="L94" s="19"/>
      <c r="M94" s="19"/>
      <c r="N94" s="19"/>
      <c r="O94" s="19"/>
      <c r="P94" s="19"/>
      <c r="Q94" s="19"/>
      <c r="R94" s="19"/>
      <c r="S94" s="19"/>
      <c r="T94" s="19"/>
    </row>
    <row r="95" spans="7:20" ht="15.75" hidden="1" x14ac:dyDescent="0.25">
      <c r="G95" s="19"/>
      <c r="H95" s="19"/>
      <c r="I95" s="19"/>
      <c r="J95" s="19"/>
      <c r="K95" s="19"/>
      <c r="L95" s="19"/>
      <c r="M95" s="19"/>
      <c r="N95" s="19"/>
      <c r="O95" s="19"/>
      <c r="P95" s="19"/>
      <c r="Q95" s="19"/>
      <c r="R95" s="19"/>
      <c r="S95" s="19"/>
      <c r="T95" s="19"/>
    </row>
    <row r="96" spans="7:20" ht="15.75" hidden="1" x14ac:dyDescent="0.25">
      <c r="G96" s="19"/>
      <c r="H96" s="19"/>
      <c r="I96" s="19"/>
      <c r="J96" s="19"/>
      <c r="K96" s="19"/>
      <c r="L96" s="19"/>
      <c r="M96" s="19"/>
      <c r="N96" s="19"/>
      <c r="O96" s="19"/>
      <c r="P96" s="19"/>
      <c r="Q96" s="19"/>
      <c r="R96" s="19"/>
      <c r="S96" s="19"/>
      <c r="T96" s="19"/>
    </row>
    <row r="97" spans="7:22" ht="15.75" hidden="1" x14ac:dyDescent="0.25">
      <c r="G97" s="19"/>
      <c r="H97" s="19"/>
      <c r="I97" s="19"/>
      <c r="J97" s="19"/>
      <c r="K97" s="19"/>
      <c r="L97" s="19"/>
      <c r="M97" s="19"/>
      <c r="N97" s="19"/>
      <c r="O97" s="19"/>
      <c r="P97" s="19"/>
      <c r="Q97" s="19"/>
      <c r="R97" s="19"/>
      <c r="S97" s="19"/>
      <c r="T97" s="19"/>
    </row>
    <row r="98" spans="7:22" ht="15.75" hidden="1" x14ac:dyDescent="0.25">
      <c r="G98" s="19"/>
      <c r="H98" s="19"/>
      <c r="I98" s="19"/>
      <c r="J98" s="19"/>
      <c r="K98" s="19"/>
      <c r="L98" s="19"/>
      <c r="M98" s="19"/>
      <c r="N98" s="19"/>
      <c r="O98" s="19"/>
      <c r="P98" s="19"/>
      <c r="Q98" s="19"/>
      <c r="R98" s="19"/>
      <c r="S98" s="19"/>
      <c r="T98" s="19"/>
    </row>
    <row r="99" spans="7:22" ht="15.75" hidden="1" x14ac:dyDescent="0.25">
      <c r="G99" s="19"/>
      <c r="H99" s="19"/>
      <c r="I99" s="19"/>
      <c r="J99" s="19"/>
      <c r="K99" s="19"/>
      <c r="L99" s="19"/>
      <c r="M99" s="19"/>
      <c r="N99" s="19"/>
      <c r="O99" s="19"/>
      <c r="P99" s="19"/>
      <c r="Q99" s="19"/>
      <c r="R99" s="19"/>
      <c r="S99" s="19"/>
      <c r="T99" s="19"/>
    </row>
    <row r="100" spans="7:22" ht="15.75" hidden="1" x14ac:dyDescent="0.25">
      <c r="G100" s="19"/>
      <c r="H100" s="19"/>
      <c r="I100" s="19"/>
      <c r="J100" s="19"/>
      <c r="K100" s="19"/>
      <c r="L100" s="19"/>
      <c r="M100" s="19"/>
      <c r="N100" s="19"/>
      <c r="O100" s="19"/>
      <c r="P100" s="19"/>
      <c r="Q100" s="19"/>
      <c r="R100" s="19"/>
      <c r="S100" s="19"/>
      <c r="T100" s="19"/>
    </row>
    <row r="101" spans="7:22" ht="15.75" hidden="1" x14ac:dyDescent="0.25">
      <c r="G101" s="19"/>
      <c r="H101" s="19"/>
      <c r="I101" s="19"/>
      <c r="J101" s="19"/>
      <c r="K101" s="19"/>
      <c r="L101" s="19"/>
      <c r="M101" s="19"/>
      <c r="N101" s="19"/>
      <c r="O101" s="19"/>
      <c r="P101" s="19"/>
      <c r="Q101" s="19"/>
      <c r="R101" s="19"/>
      <c r="S101" s="19"/>
      <c r="T101" s="19"/>
    </row>
    <row r="102" spans="7:22" ht="15.75" hidden="1" x14ac:dyDescent="0.25">
      <c r="G102" s="19"/>
      <c r="H102" s="19"/>
      <c r="I102" s="19"/>
      <c r="J102" s="19"/>
      <c r="K102" s="19"/>
      <c r="L102" s="19"/>
      <c r="M102" s="19"/>
      <c r="N102" s="19"/>
      <c r="O102" s="19"/>
      <c r="P102" s="19"/>
      <c r="Q102" s="19"/>
      <c r="R102" s="19"/>
      <c r="S102" s="19"/>
      <c r="T102" s="19"/>
    </row>
    <row r="103" spans="7:22" ht="15.75" hidden="1" x14ac:dyDescent="0.25">
      <c r="G103" s="19"/>
      <c r="H103" s="19"/>
      <c r="I103" s="19"/>
      <c r="J103" s="19"/>
      <c r="K103" s="19"/>
      <c r="L103" s="19"/>
      <c r="M103" s="19"/>
      <c r="N103" s="19"/>
      <c r="O103" s="19"/>
      <c r="P103" s="19"/>
      <c r="Q103" s="19"/>
      <c r="R103" s="19"/>
      <c r="S103" s="19"/>
      <c r="T103" s="19"/>
    </row>
    <row r="104" spans="7:22" ht="15.75" hidden="1" x14ac:dyDescent="0.25">
      <c r="G104" s="19"/>
      <c r="H104" s="19"/>
      <c r="I104" s="19"/>
      <c r="J104" s="19"/>
      <c r="K104" s="19"/>
      <c r="L104" s="19"/>
      <c r="M104" s="19"/>
      <c r="N104" s="19"/>
      <c r="O104" s="19"/>
      <c r="P104" s="19"/>
      <c r="Q104" s="19"/>
      <c r="R104" s="19"/>
      <c r="S104" s="19"/>
      <c r="T104" s="19"/>
    </row>
    <row r="105" spans="7:22" ht="15.75" hidden="1" x14ac:dyDescent="0.25">
      <c r="G105" s="19"/>
      <c r="H105" s="19"/>
      <c r="I105" s="19"/>
      <c r="J105" s="19"/>
      <c r="K105" s="19"/>
      <c r="L105" s="19"/>
      <c r="M105" s="19"/>
      <c r="N105" s="19"/>
      <c r="O105" s="19"/>
      <c r="P105" s="19"/>
      <c r="Q105" s="19"/>
      <c r="R105" s="19"/>
      <c r="S105" s="19"/>
      <c r="T105" s="19"/>
    </row>
    <row r="106" spans="7:22" ht="15.75" hidden="1" x14ac:dyDescent="0.25">
      <c r="G106" s="19"/>
      <c r="H106" s="19"/>
      <c r="I106" s="19"/>
      <c r="J106" s="19"/>
      <c r="K106" s="19"/>
      <c r="L106" s="19"/>
      <c r="M106" s="19"/>
      <c r="N106" s="19"/>
      <c r="O106" s="19"/>
      <c r="P106" s="19"/>
      <c r="Q106" s="19"/>
      <c r="R106" s="19"/>
      <c r="S106" s="19"/>
      <c r="T106" s="19"/>
    </row>
    <row r="107" spans="7:22" ht="15.75" hidden="1" x14ac:dyDescent="0.25">
      <c r="G107" s="19"/>
      <c r="H107" s="19"/>
      <c r="I107" s="19"/>
      <c r="J107" s="19"/>
      <c r="K107" s="19"/>
      <c r="L107" s="19"/>
      <c r="M107" s="19"/>
      <c r="N107" s="19"/>
      <c r="O107" s="19"/>
      <c r="P107" s="19"/>
      <c r="Q107" s="19"/>
      <c r="R107" s="19"/>
      <c r="S107" s="19"/>
      <c r="T107" s="19"/>
    </row>
    <row r="108" spans="7:22" ht="15.75" hidden="1" x14ac:dyDescent="0.25">
      <c r="G108" s="19"/>
      <c r="H108" s="19"/>
      <c r="I108" s="19"/>
      <c r="J108" s="19"/>
      <c r="K108" s="19"/>
      <c r="L108" s="19"/>
      <c r="M108" s="19"/>
      <c r="N108" s="19"/>
      <c r="O108" s="19"/>
      <c r="P108" s="19"/>
      <c r="Q108" s="19"/>
      <c r="R108" s="19"/>
      <c r="S108" s="19"/>
      <c r="T108" s="19"/>
    </row>
    <row r="109" spans="7:22" ht="15.75" hidden="1" x14ac:dyDescent="0.25">
      <c r="G109" s="19"/>
      <c r="H109" s="19"/>
      <c r="I109" s="19"/>
      <c r="J109" s="19"/>
      <c r="K109" s="19"/>
      <c r="L109" s="19"/>
      <c r="M109" s="19"/>
      <c r="N109" s="19"/>
      <c r="O109" s="19"/>
      <c r="P109" s="19"/>
      <c r="Q109" s="19"/>
      <c r="R109" s="19"/>
      <c r="S109" s="19"/>
      <c r="T109" s="19"/>
    </row>
    <row r="110" spans="7:22" ht="15.75" hidden="1" x14ac:dyDescent="0.25">
      <c r="G110" s="19"/>
      <c r="H110" s="19"/>
      <c r="I110" s="19"/>
      <c r="J110" s="19"/>
      <c r="K110" s="19"/>
      <c r="L110" s="19"/>
      <c r="M110" s="19"/>
      <c r="N110" s="19"/>
      <c r="O110" s="19"/>
      <c r="P110" s="19"/>
      <c r="Q110" s="19"/>
      <c r="R110" s="19"/>
      <c r="S110" s="19"/>
      <c r="T110" s="19"/>
      <c r="U110" s="14"/>
      <c r="V110" s="14"/>
    </row>
    <row r="111" spans="7:22" ht="15.75" hidden="1" x14ac:dyDescent="0.25">
      <c r="G111" s="19"/>
      <c r="H111" s="19"/>
      <c r="I111" s="19"/>
      <c r="J111" s="19"/>
      <c r="K111" s="19"/>
      <c r="L111" s="19"/>
      <c r="M111" s="19"/>
      <c r="N111" s="19"/>
      <c r="O111" s="19"/>
      <c r="P111" s="19"/>
      <c r="Q111" s="19"/>
      <c r="R111" s="19"/>
      <c r="S111" s="19"/>
      <c r="T111" s="19"/>
      <c r="U111" s="14"/>
      <c r="V111" s="14"/>
    </row>
    <row r="112" spans="7:22" ht="15.75" hidden="1" x14ac:dyDescent="0.25">
      <c r="G112" s="19"/>
      <c r="H112" s="19"/>
      <c r="I112" s="19"/>
      <c r="J112" s="19"/>
      <c r="K112" s="19"/>
      <c r="L112" s="19"/>
      <c r="M112" s="19"/>
      <c r="N112" s="19"/>
      <c r="O112" s="19"/>
      <c r="P112" s="19"/>
      <c r="Q112" s="19"/>
      <c r="R112" s="19"/>
      <c r="S112" s="19"/>
      <c r="T112" s="19"/>
      <c r="U112" s="14"/>
      <c r="V112" s="14"/>
    </row>
    <row r="113" spans="7:20" ht="15.75" hidden="1" x14ac:dyDescent="0.25">
      <c r="G113" s="19"/>
      <c r="H113" s="19"/>
      <c r="I113" s="19"/>
      <c r="J113" s="19"/>
      <c r="K113" s="19"/>
      <c r="L113" s="19"/>
      <c r="M113" s="19"/>
      <c r="N113" s="19"/>
      <c r="O113" s="19"/>
      <c r="P113" s="19"/>
      <c r="Q113" s="19"/>
      <c r="R113" s="19"/>
      <c r="S113" s="19"/>
      <c r="T113" s="19"/>
    </row>
    <row r="114" spans="7:20" ht="15.75" hidden="1" x14ac:dyDescent="0.25">
      <c r="G114" s="19"/>
      <c r="H114" s="19"/>
      <c r="I114" s="19"/>
      <c r="J114" s="19"/>
      <c r="K114" s="19"/>
      <c r="L114" s="19"/>
      <c r="M114" s="19"/>
      <c r="N114" s="19"/>
      <c r="O114" s="19"/>
      <c r="P114" s="19"/>
      <c r="Q114" s="19"/>
      <c r="R114" s="19"/>
      <c r="S114" s="19"/>
      <c r="T114" s="19"/>
    </row>
    <row r="115" spans="7:20" ht="15.75" hidden="1" x14ac:dyDescent="0.25">
      <c r="G115" s="19"/>
      <c r="H115" s="19"/>
      <c r="I115" s="19"/>
      <c r="J115" s="19"/>
      <c r="K115" s="19"/>
      <c r="L115" s="19"/>
      <c r="M115" s="19"/>
      <c r="N115" s="19"/>
      <c r="O115" s="19"/>
      <c r="P115" s="19"/>
      <c r="Q115" s="19"/>
      <c r="R115" s="19"/>
      <c r="S115" s="19"/>
      <c r="T115" s="19"/>
    </row>
    <row r="116" spans="7:20" ht="15.75" hidden="1" x14ac:dyDescent="0.25">
      <c r="G116" s="19"/>
      <c r="H116" s="19"/>
      <c r="I116" s="19"/>
      <c r="J116" s="19"/>
      <c r="K116" s="19"/>
      <c r="L116" s="19"/>
      <c r="M116" s="19"/>
      <c r="N116" s="19"/>
      <c r="O116" s="19"/>
      <c r="P116" s="19"/>
      <c r="Q116" s="19"/>
      <c r="R116" s="19"/>
      <c r="S116" s="19"/>
      <c r="T116" s="19"/>
    </row>
    <row r="117" spans="7:20" ht="15.75" hidden="1" x14ac:dyDescent="0.25">
      <c r="G117" s="19"/>
      <c r="H117" s="19"/>
      <c r="I117" s="19"/>
      <c r="J117" s="19"/>
      <c r="K117" s="19"/>
      <c r="L117" s="19"/>
      <c r="M117" s="19"/>
      <c r="N117" s="19"/>
      <c r="O117" s="19"/>
      <c r="P117" s="19"/>
      <c r="Q117" s="19"/>
      <c r="R117" s="19"/>
      <c r="S117" s="19"/>
      <c r="T117" s="19"/>
    </row>
    <row r="118" spans="7:20" ht="15.75" hidden="1" x14ac:dyDescent="0.25">
      <c r="G118" s="19"/>
      <c r="H118" s="19"/>
      <c r="I118" s="19"/>
      <c r="J118" s="19"/>
      <c r="K118" s="19"/>
      <c r="L118" s="19"/>
      <c r="M118" s="19"/>
      <c r="N118" s="19"/>
      <c r="O118" s="19"/>
      <c r="P118" s="19"/>
      <c r="Q118" s="19"/>
      <c r="R118" s="19"/>
      <c r="S118" s="19"/>
      <c r="T118" s="19"/>
    </row>
    <row r="119" spans="7:20" ht="15.75" hidden="1" x14ac:dyDescent="0.25">
      <c r="G119" s="19"/>
      <c r="H119" s="19"/>
      <c r="I119" s="19"/>
      <c r="J119" s="19"/>
      <c r="K119" s="19"/>
      <c r="L119" s="19"/>
      <c r="M119" s="19"/>
      <c r="N119" s="19"/>
      <c r="O119" s="19"/>
      <c r="P119" s="19"/>
      <c r="Q119" s="19"/>
      <c r="R119" s="19"/>
      <c r="S119" s="19"/>
      <c r="T119" s="19"/>
    </row>
    <row r="120" spans="7:20" ht="15.75" hidden="1" x14ac:dyDescent="0.25">
      <c r="G120" s="19"/>
      <c r="H120" s="19"/>
      <c r="I120" s="19"/>
      <c r="J120" s="19"/>
      <c r="K120" s="19"/>
      <c r="L120" s="19"/>
      <c r="M120" s="19"/>
      <c r="N120" s="19"/>
      <c r="O120" s="19"/>
      <c r="P120" s="19"/>
      <c r="Q120" s="19"/>
      <c r="R120" s="19"/>
      <c r="S120" s="19"/>
      <c r="T120" s="19"/>
    </row>
    <row r="121" spans="7:20" ht="15.75" hidden="1" x14ac:dyDescent="0.25">
      <c r="G121" s="19"/>
      <c r="H121" s="19"/>
      <c r="I121" s="19"/>
      <c r="J121" s="19"/>
      <c r="K121" s="19"/>
      <c r="L121" s="19"/>
      <c r="M121" s="19"/>
      <c r="N121" s="19"/>
      <c r="O121" s="19"/>
      <c r="P121" s="19"/>
      <c r="Q121" s="19"/>
      <c r="R121" s="19"/>
      <c r="S121" s="19"/>
      <c r="T121" s="19"/>
    </row>
    <row r="122" spans="7:20" ht="15.75" hidden="1" x14ac:dyDescent="0.25">
      <c r="G122" s="19"/>
      <c r="H122" s="19"/>
      <c r="I122" s="19"/>
      <c r="J122" s="19"/>
      <c r="K122" s="19"/>
      <c r="L122" s="19"/>
      <c r="M122" s="19"/>
      <c r="N122" s="19"/>
      <c r="O122" s="19"/>
      <c r="P122" s="19"/>
      <c r="Q122" s="19"/>
      <c r="R122" s="19"/>
      <c r="S122" s="19"/>
      <c r="T122" s="19"/>
    </row>
    <row r="123" spans="7:20" ht="15.75" hidden="1" x14ac:dyDescent="0.25">
      <c r="G123" s="19"/>
      <c r="H123" s="19"/>
      <c r="I123" s="19"/>
      <c r="J123" s="19"/>
      <c r="K123" s="19"/>
      <c r="L123" s="19"/>
      <c r="M123" s="19"/>
      <c r="N123" s="19"/>
      <c r="O123" s="19"/>
      <c r="P123" s="19"/>
      <c r="Q123" s="19"/>
      <c r="R123" s="19"/>
      <c r="S123" s="19"/>
      <c r="T123" s="19"/>
    </row>
    <row r="124" spans="7:20" ht="15.75" hidden="1" x14ac:dyDescent="0.25">
      <c r="G124" s="19"/>
      <c r="H124" s="19"/>
      <c r="I124" s="19"/>
      <c r="J124" s="19"/>
      <c r="K124" s="19"/>
      <c r="L124" s="19"/>
      <c r="M124" s="19"/>
      <c r="N124" s="19"/>
      <c r="O124" s="19"/>
      <c r="P124" s="19"/>
      <c r="Q124" s="19"/>
      <c r="R124" s="19"/>
      <c r="S124" s="19"/>
      <c r="T124" s="19"/>
    </row>
    <row r="125" spans="7:20" ht="15.75" hidden="1" x14ac:dyDescent="0.25">
      <c r="G125" s="46"/>
      <c r="H125" s="19"/>
      <c r="I125" s="19"/>
      <c r="J125" s="41"/>
      <c r="K125" s="41"/>
      <c r="L125" s="41"/>
      <c r="M125" s="41"/>
      <c r="N125" s="19"/>
      <c r="O125" s="19"/>
      <c r="P125" s="19"/>
    </row>
    <row r="126" spans="7:20" ht="15" hidden="1" x14ac:dyDescent="0.25">
      <c r="G126" s="7"/>
    </row>
    <row r="127" spans="7:20" ht="15" hidden="1" x14ac:dyDescent="0.25">
      <c r="G127" s="7"/>
    </row>
    <row r="128" spans="7:20" ht="15" hidden="1" x14ac:dyDescent="0.25">
      <c r="G128" s="7"/>
    </row>
    <row r="129" spans="7:7" ht="15" hidden="1" x14ac:dyDescent="0.25">
      <c r="G129" s="7"/>
    </row>
    <row r="130" spans="7:7" ht="15" hidden="1" x14ac:dyDescent="0.25">
      <c r="G130" s="7"/>
    </row>
    <row r="131" spans="7:7" ht="15" hidden="1" x14ac:dyDescent="0.25">
      <c r="G131" s="7"/>
    </row>
    <row r="132" spans="7:7" ht="15" hidden="1" x14ac:dyDescent="0.25">
      <c r="G132" s="7"/>
    </row>
    <row r="133" spans="7:7" ht="15" hidden="1" x14ac:dyDescent="0.25">
      <c r="G133" s="7"/>
    </row>
    <row r="134" spans="7:7" ht="15" hidden="1" x14ac:dyDescent="0.25">
      <c r="G134" s="7"/>
    </row>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5" hidden="1" x14ac:dyDescent="0.25">
      <c r="G144" s="7"/>
    </row>
    <row r="145" spans="7:7" ht="15" hidden="1" x14ac:dyDescent="0.25">
      <c r="G145" s="7"/>
    </row>
  </sheetData>
  <pageMargins left="0.511811024" right="0.511811024" top="0.78740157499999996" bottom="0.78740157499999996" header="0.31496062000000002" footer="0.31496062000000002"/>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146"/>
  <sheetViews>
    <sheetView showGridLines="0" showRowColHeaders="0" zoomScale="85" zoomScaleNormal="85" workbookViewId="0">
      <selection activeCell="B9" sqref="B9"/>
    </sheetView>
  </sheetViews>
  <sheetFormatPr defaultColWidth="0" defaultRowHeight="0" customHeight="1" zeroHeight="1" x14ac:dyDescent="0.25"/>
  <cols>
    <col min="1" max="6" width="8.85546875" customWidth="1"/>
    <col min="7" max="7" width="29.28515625" customWidth="1"/>
    <col min="8" max="8" width="22" customWidth="1"/>
    <col min="9" max="9" width="24.7109375" customWidth="1"/>
    <col min="10" max="10" width="42.85546875" customWidth="1"/>
    <col min="11" max="11" width="24.28515625" customWidth="1"/>
    <col min="12" max="12" width="21.28515625" customWidth="1"/>
    <col min="13" max="13" width="19.285156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9" ht="21" x14ac:dyDescent="0.35">
      <c r="F17" s="4"/>
      <c r="H17" s="3"/>
    </row>
    <row r="18" spans="6:19" ht="21" x14ac:dyDescent="0.35">
      <c r="F18" s="4"/>
      <c r="H18" s="3"/>
    </row>
    <row r="19" spans="6:19" ht="21" x14ac:dyDescent="0.35">
      <c r="F19" s="4"/>
      <c r="G19" s="16" t="s">
        <v>166</v>
      </c>
      <c r="H19" s="19" t="s">
        <v>178</v>
      </c>
      <c r="I19" s="19"/>
      <c r="J19" s="19"/>
      <c r="K19" s="19"/>
      <c r="L19" s="19"/>
      <c r="M19" s="19"/>
      <c r="N19" s="34"/>
      <c r="O19" s="34"/>
      <c r="P19" s="34"/>
      <c r="Q19" s="7"/>
      <c r="R19" s="7"/>
      <c r="S19" s="7"/>
    </row>
    <row r="20" spans="6:19" ht="15.75" x14ac:dyDescent="0.25">
      <c r="G20" s="16" t="s">
        <v>167</v>
      </c>
      <c r="H20" s="19" t="s">
        <v>20</v>
      </c>
      <c r="I20" s="19"/>
      <c r="J20" s="19"/>
      <c r="K20" s="19"/>
      <c r="L20" s="19"/>
      <c r="M20" s="19"/>
      <c r="N20" s="34"/>
      <c r="O20" s="34"/>
      <c r="P20" s="34"/>
      <c r="Q20" s="7"/>
      <c r="R20" s="7"/>
      <c r="S20" s="7"/>
    </row>
    <row r="21" spans="6:19" ht="15.75" x14ac:dyDescent="0.25">
      <c r="G21" s="16" t="s">
        <v>168</v>
      </c>
      <c r="H21" s="19" t="s">
        <v>1581</v>
      </c>
      <c r="I21" s="19"/>
      <c r="J21" s="19"/>
      <c r="K21" s="19"/>
      <c r="L21" s="19"/>
      <c r="M21" s="19"/>
      <c r="N21" s="7"/>
      <c r="O21" s="7"/>
      <c r="P21" s="7"/>
      <c r="Q21" s="7"/>
      <c r="R21" s="7"/>
      <c r="S21" s="7"/>
    </row>
    <row r="22" spans="6:19" ht="15.75" x14ac:dyDescent="0.25">
      <c r="G22" s="34" t="s">
        <v>169</v>
      </c>
      <c r="H22" s="19"/>
      <c r="I22" s="19"/>
      <c r="J22" s="19"/>
      <c r="K22" s="19"/>
      <c r="L22" s="19"/>
      <c r="M22" s="19"/>
      <c r="N22" s="7"/>
      <c r="O22" s="7"/>
      <c r="P22" s="7"/>
      <c r="Q22" s="7"/>
      <c r="R22" s="7"/>
      <c r="S22" s="7"/>
    </row>
    <row r="23" spans="6:19" ht="16.149999999999999" customHeight="1" x14ac:dyDescent="0.25">
      <c r="G23" s="16" t="s">
        <v>170</v>
      </c>
      <c r="H23" s="33" t="s">
        <v>286</v>
      </c>
      <c r="I23" s="19"/>
      <c r="J23" s="19"/>
      <c r="K23" s="19"/>
      <c r="L23" s="19"/>
      <c r="M23" s="19"/>
      <c r="N23" s="56"/>
      <c r="O23" s="56"/>
      <c r="P23" s="56"/>
      <c r="Q23" s="7"/>
      <c r="R23" s="7"/>
      <c r="S23" s="7"/>
    </row>
    <row r="24" spans="6:19" ht="16.149999999999999" customHeight="1" x14ac:dyDescent="0.25">
      <c r="G24" s="16" t="s">
        <v>171</v>
      </c>
      <c r="H24" s="33" t="s">
        <v>180</v>
      </c>
      <c r="I24" s="19"/>
      <c r="J24" s="19"/>
      <c r="K24" s="19"/>
      <c r="L24" s="19"/>
      <c r="M24" s="19"/>
      <c r="N24" s="56"/>
      <c r="O24" s="56"/>
      <c r="P24" s="56"/>
      <c r="Q24" s="7"/>
      <c r="R24" s="7"/>
      <c r="S24" s="7"/>
    </row>
    <row r="25" spans="6:19" ht="28.15" customHeight="1" x14ac:dyDescent="0.25">
      <c r="G25" s="34"/>
      <c r="H25" s="85" t="s">
        <v>287</v>
      </c>
      <c r="I25" s="87" t="s">
        <v>288</v>
      </c>
      <c r="J25" s="87" t="s">
        <v>289</v>
      </c>
      <c r="K25" s="87" t="s">
        <v>290</v>
      </c>
      <c r="L25" s="228" t="s">
        <v>291</v>
      </c>
      <c r="M25" s="87" t="s">
        <v>292</v>
      </c>
      <c r="N25" s="56"/>
      <c r="O25" s="56"/>
      <c r="P25" s="56"/>
      <c r="Q25" s="7"/>
      <c r="R25" s="7"/>
      <c r="S25" s="7"/>
    </row>
    <row r="26" spans="6:19" ht="16.149999999999999" customHeight="1" x14ac:dyDescent="0.25">
      <c r="G26" s="34"/>
      <c r="H26" s="87" t="s">
        <v>293</v>
      </c>
      <c r="I26" s="87" t="s">
        <v>294</v>
      </c>
      <c r="J26" s="87" t="s">
        <v>295</v>
      </c>
      <c r="K26" s="116" t="s">
        <v>296</v>
      </c>
      <c r="L26" s="90">
        <v>16197.34</v>
      </c>
      <c r="M26" s="90">
        <v>16097.44</v>
      </c>
      <c r="N26" s="56"/>
      <c r="O26" s="56"/>
      <c r="P26" s="56"/>
      <c r="Q26" s="7"/>
      <c r="R26" s="7"/>
      <c r="S26" s="7"/>
    </row>
    <row r="27" spans="6:19" ht="16.149999999999999" customHeight="1" x14ac:dyDescent="0.25">
      <c r="G27" s="34"/>
      <c r="H27" s="87" t="s">
        <v>297</v>
      </c>
      <c r="I27" s="87" t="s">
        <v>294</v>
      </c>
      <c r="J27" s="87" t="s">
        <v>295</v>
      </c>
      <c r="K27" s="116" t="s">
        <v>296</v>
      </c>
      <c r="L27" s="90">
        <v>9256.17</v>
      </c>
      <c r="M27" s="90">
        <f>12947.46-M31</f>
        <v>10217.459999999999</v>
      </c>
      <c r="N27" s="56"/>
      <c r="O27" s="56"/>
      <c r="P27" s="56"/>
      <c r="Q27" s="7"/>
      <c r="R27" s="7"/>
      <c r="S27" s="7"/>
    </row>
    <row r="28" spans="6:19" ht="16.149999999999999" customHeight="1" x14ac:dyDescent="0.25">
      <c r="G28" s="34"/>
      <c r="H28" s="87" t="s">
        <v>298</v>
      </c>
      <c r="I28" s="87" t="s">
        <v>294</v>
      </c>
      <c r="J28" s="87" t="s">
        <v>299</v>
      </c>
      <c r="K28" s="116" t="s">
        <v>296</v>
      </c>
      <c r="L28" s="90">
        <v>9770.7900000000009</v>
      </c>
      <c r="M28" s="90">
        <v>11828.1</v>
      </c>
      <c r="N28" s="56"/>
      <c r="O28" s="56"/>
      <c r="P28" s="56"/>
      <c r="Q28" s="7"/>
      <c r="R28" s="7"/>
      <c r="S28" s="7"/>
    </row>
    <row r="29" spans="6:19" ht="16.149999999999999" customHeight="1" x14ac:dyDescent="0.25">
      <c r="G29" s="34"/>
      <c r="H29" s="87" t="s">
        <v>300</v>
      </c>
      <c r="I29" s="87" t="s">
        <v>294</v>
      </c>
      <c r="J29" s="87" t="s">
        <v>295</v>
      </c>
      <c r="K29" s="116" t="s">
        <v>296</v>
      </c>
      <c r="L29" s="90">
        <v>1149.44</v>
      </c>
      <c r="M29" s="90">
        <v>1215.55</v>
      </c>
      <c r="N29" s="56"/>
      <c r="O29" s="56"/>
      <c r="P29" s="56"/>
      <c r="Q29" s="7"/>
      <c r="R29" s="7"/>
      <c r="S29" s="7"/>
    </row>
    <row r="30" spans="6:19" ht="16.149999999999999" customHeight="1" x14ac:dyDescent="0.25">
      <c r="G30" s="34"/>
      <c r="H30" s="87" t="s">
        <v>301</v>
      </c>
      <c r="I30" s="87" t="s">
        <v>294</v>
      </c>
      <c r="J30" s="87" t="s">
        <v>295</v>
      </c>
      <c r="K30" s="116" t="s">
        <v>296</v>
      </c>
      <c r="L30" s="87">
        <v>981.39</v>
      </c>
      <c r="M30" s="90">
        <v>1403</v>
      </c>
      <c r="N30" s="56"/>
      <c r="O30" s="56"/>
      <c r="P30" s="56"/>
      <c r="Q30" s="7"/>
      <c r="R30" s="7"/>
      <c r="S30" s="7"/>
    </row>
    <row r="31" spans="6:19" ht="16.149999999999999" customHeight="1" x14ac:dyDescent="0.25">
      <c r="G31" s="34"/>
      <c r="H31" s="87" t="s">
        <v>302</v>
      </c>
      <c r="I31" s="87" t="s">
        <v>294</v>
      </c>
      <c r="J31" s="87" t="s">
        <v>299</v>
      </c>
      <c r="K31" s="116" t="s">
        <v>296</v>
      </c>
      <c r="L31" s="90">
        <v>2156.89</v>
      </c>
      <c r="M31" s="90">
        <v>2730</v>
      </c>
      <c r="N31" s="56"/>
      <c r="O31" s="56"/>
      <c r="P31" s="56"/>
      <c r="Q31" s="7"/>
      <c r="R31" s="7"/>
      <c r="S31" s="7"/>
    </row>
    <row r="32" spans="6:19" ht="16.149999999999999" customHeight="1" x14ac:dyDescent="0.25">
      <c r="G32" s="34"/>
      <c r="H32" s="87" t="s">
        <v>301</v>
      </c>
      <c r="I32" s="87" t="s">
        <v>294</v>
      </c>
      <c r="J32" s="87" t="s">
        <v>299</v>
      </c>
      <c r="K32" s="116" t="s">
        <v>296</v>
      </c>
      <c r="L32" s="87">
        <v>172.94</v>
      </c>
      <c r="M32" s="90">
        <v>274</v>
      </c>
      <c r="N32" s="56"/>
      <c r="O32" s="56"/>
      <c r="P32" s="56"/>
      <c r="Q32" s="7"/>
      <c r="R32" s="7"/>
      <c r="S32" s="7"/>
    </row>
    <row r="33" spans="7:19" ht="16.149999999999999" customHeight="1" x14ac:dyDescent="0.25">
      <c r="G33" s="34" t="s">
        <v>169</v>
      </c>
      <c r="H33" s="87" t="s">
        <v>185</v>
      </c>
      <c r="I33" s="87"/>
      <c r="J33" s="87"/>
      <c r="K33" s="116"/>
      <c r="L33" s="90">
        <v>39684.97</v>
      </c>
      <c r="M33" s="90">
        <v>43765.55</v>
      </c>
      <c r="N33" s="56"/>
      <c r="O33" s="56"/>
      <c r="P33" s="56"/>
      <c r="Q33" s="7"/>
      <c r="R33" s="7"/>
      <c r="S33" s="7"/>
    </row>
    <row r="34" spans="7:19" ht="16.149999999999999" customHeight="1" x14ac:dyDescent="0.25">
      <c r="G34" s="34"/>
      <c r="H34" s="19"/>
      <c r="I34" s="19"/>
      <c r="J34" s="19"/>
      <c r="K34" s="19"/>
      <c r="L34" s="19"/>
      <c r="M34" s="19"/>
      <c r="N34" s="56"/>
      <c r="O34" s="56"/>
      <c r="P34" s="56"/>
      <c r="Q34" s="7"/>
      <c r="R34" s="7"/>
      <c r="S34" s="7"/>
    </row>
    <row r="35" spans="7:19" ht="16.149999999999999" customHeight="1" x14ac:dyDescent="0.25">
      <c r="G35" s="16" t="s">
        <v>177</v>
      </c>
      <c r="H35" s="406" t="s">
        <v>1253</v>
      </c>
      <c r="I35" s="406"/>
      <c r="J35" s="406"/>
      <c r="K35" s="406"/>
      <c r="L35" s="406"/>
      <c r="M35" s="406"/>
      <c r="N35" s="56"/>
      <c r="O35" s="56"/>
      <c r="P35" s="56"/>
      <c r="Q35" s="7"/>
      <c r="R35" s="7"/>
      <c r="S35" s="7"/>
    </row>
    <row r="36" spans="7:19" ht="16.149999999999999" customHeight="1" x14ac:dyDescent="0.25">
      <c r="G36" s="56"/>
      <c r="H36" s="406"/>
      <c r="I36" s="406"/>
      <c r="J36" s="406"/>
      <c r="K36" s="406"/>
      <c r="L36" s="406"/>
      <c r="M36" s="406"/>
      <c r="N36" s="56"/>
      <c r="O36" s="56"/>
      <c r="P36" s="56"/>
      <c r="Q36" s="7"/>
      <c r="R36" s="7"/>
      <c r="S36" s="7"/>
    </row>
    <row r="37" spans="7:19" ht="16.149999999999999" customHeight="1" x14ac:dyDescent="0.25">
      <c r="G37" s="56"/>
      <c r="H37" s="406"/>
      <c r="I37" s="406"/>
      <c r="J37" s="406"/>
      <c r="K37" s="406"/>
      <c r="L37" s="406"/>
      <c r="M37" s="406"/>
      <c r="N37" s="56"/>
      <c r="O37" s="56"/>
      <c r="P37" s="56"/>
      <c r="Q37" s="7"/>
      <c r="R37" s="7"/>
      <c r="S37" s="7"/>
    </row>
    <row r="38" spans="7:19" ht="16.149999999999999" customHeight="1" x14ac:dyDescent="0.25">
      <c r="G38" s="56"/>
      <c r="H38" s="406"/>
      <c r="I38" s="406"/>
      <c r="J38" s="406"/>
      <c r="K38" s="406"/>
      <c r="L38" s="406"/>
      <c r="M38" s="406"/>
      <c r="N38" s="56"/>
      <c r="O38" s="56"/>
      <c r="P38" s="56"/>
      <c r="Q38" s="7"/>
      <c r="R38" s="7"/>
      <c r="S38" s="7"/>
    </row>
    <row r="39" spans="7:19" ht="16.149999999999999" customHeight="1" x14ac:dyDescent="0.25">
      <c r="G39" s="56"/>
      <c r="H39" s="406"/>
      <c r="I39" s="406"/>
      <c r="J39" s="406"/>
      <c r="K39" s="406"/>
      <c r="L39" s="406"/>
      <c r="M39" s="406"/>
      <c r="N39" s="56"/>
      <c r="O39" s="56"/>
      <c r="P39" s="56"/>
      <c r="Q39" s="7"/>
      <c r="R39" s="7"/>
      <c r="S39" s="7"/>
    </row>
    <row r="40" spans="7:19" ht="16.149999999999999" customHeight="1" x14ac:dyDescent="0.25">
      <c r="G40" s="56"/>
      <c r="H40" s="406"/>
      <c r="I40" s="406"/>
      <c r="J40" s="406"/>
      <c r="K40" s="406"/>
      <c r="L40" s="406"/>
      <c r="M40" s="406"/>
      <c r="N40" s="56"/>
      <c r="O40" s="56"/>
      <c r="P40" s="56"/>
      <c r="Q40" s="7"/>
      <c r="R40" s="7"/>
      <c r="S40" s="7"/>
    </row>
    <row r="41" spans="7:19" ht="16.149999999999999" customHeight="1" x14ac:dyDescent="0.25">
      <c r="G41" s="56"/>
      <c r="H41" s="406"/>
      <c r="I41" s="406"/>
      <c r="J41" s="406"/>
      <c r="K41" s="406"/>
      <c r="L41" s="406"/>
      <c r="M41" s="406"/>
      <c r="N41" s="56"/>
      <c r="O41" s="56"/>
      <c r="P41" s="56"/>
      <c r="Q41" s="7"/>
      <c r="R41" s="7"/>
      <c r="S41" s="7"/>
    </row>
    <row r="42" spans="7:19" ht="16.149999999999999" customHeight="1" x14ac:dyDescent="0.25">
      <c r="G42" s="56"/>
      <c r="H42" s="406"/>
      <c r="I42" s="406"/>
      <c r="J42" s="406"/>
      <c r="K42" s="406"/>
      <c r="L42" s="406"/>
      <c r="M42" s="406"/>
      <c r="N42" s="56"/>
      <c r="O42" s="56"/>
      <c r="P42" s="56"/>
      <c r="Q42" s="7"/>
      <c r="R42" s="7"/>
      <c r="S42" s="7"/>
    </row>
    <row r="43" spans="7:19" ht="16.149999999999999" customHeight="1" x14ac:dyDescent="0.25">
      <c r="G43" s="56"/>
      <c r="H43" s="406"/>
      <c r="I43" s="406"/>
      <c r="J43" s="406"/>
      <c r="K43" s="406"/>
      <c r="L43" s="406"/>
      <c r="M43" s="406"/>
      <c r="N43" s="56"/>
      <c r="O43" s="56"/>
      <c r="P43" s="56"/>
      <c r="Q43" s="7"/>
      <c r="R43" s="7"/>
      <c r="S43" s="7"/>
    </row>
    <row r="44" spans="7:19" ht="16.149999999999999" customHeight="1" x14ac:dyDescent="0.25">
      <c r="G44" s="56"/>
      <c r="H44" s="406"/>
      <c r="I44" s="406"/>
      <c r="J44" s="406"/>
      <c r="K44" s="406"/>
      <c r="L44" s="406"/>
      <c r="M44" s="406"/>
      <c r="N44" s="56"/>
      <c r="O44" s="56"/>
      <c r="P44" s="56"/>
      <c r="Q44" s="7"/>
      <c r="R44" s="7"/>
      <c r="S44" s="7"/>
    </row>
    <row r="45" spans="7:19" ht="16.149999999999999" customHeight="1" x14ac:dyDescent="0.25">
      <c r="G45" s="56"/>
      <c r="H45" s="406"/>
      <c r="I45" s="406"/>
      <c r="J45" s="406"/>
      <c r="K45" s="406"/>
      <c r="L45" s="406"/>
      <c r="M45" s="406"/>
      <c r="N45" s="56"/>
      <c r="O45" s="56"/>
      <c r="P45" s="56"/>
      <c r="Q45" s="7"/>
      <c r="R45" s="7"/>
      <c r="S45" s="7"/>
    </row>
    <row r="46" spans="7:19" ht="16.149999999999999" customHeight="1" x14ac:dyDescent="0.25">
      <c r="G46" s="56"/>
      <c r="H46" s="406"/>
      <c r="I46" s="406"/>
      <c r="J46" s="406"/>
      <c r="K46" s="406"/>
      <c r="L46" s="406"/>
      <c r="M46" s="406"/>
      <c r="N46" s="56"/>
      <c r="O46" s="56"/>
      <c r="P46" s="56"/>
      <c r="Q46" s="7"/>
      <c r="R46" s="7"/>
      <c r="S46" s="7"/>
    </row>
    <row r="47" spans="7:19" ht="16.149999999999999" customHeight="1" x14ac:dyDescent="0.25">
      <c r="G47" s="56"/>
      <c r="H47" s="56"/>
      <c r="I47" s="56"/>
      <c r="J47" s="56"/>
      <c r="K47" s="56"/>
      <c r="L47" s="56"/>
      <c r="M47" s="56"/>
      <c r="N47" s="56"/>
      <c r="O47" s="56"/>
      <c r="P47" s="56"/>
      <c r="Q47" s="7"/>
      <c r="R47" s="7"/>
      <c r="S47" s="7"/>
    </row>
    <row r="48" spans="7:19" ht="16.149999999999999" customHeight="1" x14ac:dyDescent="0.25">
      <c r="G48" s="56"/>
      <c r="H48" s="56"/>
      <c r="I48" s="56"/>
      <c r="J48" s="56"/>
      <c r="K48" s="56"/>
      <c r="L48" s="56"/>
      <c r="M48" s="56"/>
      <c r="N48" s="56"/>
      <c r="O48" s="56"/>
      <c r="P48" s="56"/>
      <c r="Q48" s="7"/>
      <c r="R48" s="7"/>
      <c r="S48" s="7"/>
    </row>
    <row r="49" spans="7:19" ht="16.149999999999999" customHeight="1" x14ac:dyDescent="0.25">
      <c r="G49" s="56"/>
      <c r="H49" s="56"/>
      <c r="I49" s="56"/>
      <c r="J49" s="56"/>
      <c r="K49" s="56"/>
      <c r="L49" s="56"/>
      <c r="M49" s="56"/>
      <c r="N49" s="56"/>
      <c r="O49" s="56"/>
      <c r="P49" s="56"/>
      <c r="Q49" s="7"/>
      <c r="R49" s="7"/>
      <c r="S49" s="7"/>
    </row>
    <row r="50" spans="7:19" ht="16.149999999999999" hidden="1" customHeight="1" x14ac:dyDescent="0.25">
      <c r="G50" s="56"/>
      <c r="H50" s="56"/>
      <c r="I50" s="56"/>
      <c r="J50" s="56"/>
      <c r="K50" s="56"/>
      <c r="L50" s="56"/>
      <c r="M50" s="56"/>
      <c r="N50" s="56"/>
      <c r="O50" s="56"/>
      <c r="P50" s="56"/>
      <c r="Q50" s="7"/>
      <c r="R50" s="7"/>
      <c r="S50" s="7"/>
    </row>
    <row r="51" spans="7:19" ht="16.149999999999999" hidden="1" customHeight="1" x14ac:dyDescent="0.25">
      <c r="G51" s="56"/>
      <c r="H51" s="56"/>
      <c r="I51" s="56"/>
      <c r="J51" s="56"/>
      <c r="K51" s="56"/>
      <c r="L51" s="56"/>
      <c r="M51" s="56"/>
      <c r="N51" s="56"/>
      <c r="O51" s="56"/>
      <c r="P51" s="56"/>
      <c r="Q51" s="7"/>
      <c r="R51" s="7"/>
      <c r="S51" s="7"/>
    </row>
    <row r="52" spans="7:19" ht="16.149999999999999" hidden="1" customHeight="1" x14ac:dyDescent="0.25">
      <c r="G52" s="56"/>
      <c r="H52" s="56"/>
      <c r="I52" s="56"/>
      <c r="J52" s="56"/>
      <c r="K52" s="56"/>
      <c r="L52" s="56"/>
      <c r="M52" s="56"/>
      <c r="N52" s="56"/>
      <c r="O52" s="56"/>
      <c r="P52" s="56"/>
      <c r="Q52" s="7"/>
      <c r="R52" s="7"/>
      <c r="S52" s="7"/>
    </row>
    <row r="53" spans="7:19" ht="16.149999999999999" hidden="1" customHeight="1" x14ac:dyDescent="0.25">
      <c r="G53" s="56"/>
      <c r="H53" s="56"/>
      <c r="I53" s="56"/>
      <c r="J53" s="56"/>
      <c r="K53" s="56"/>
      <c r="L53" s="56"/>
      <c r="M53" s="56"/>
      <c r="N53" s="56"/>
      <c r="O53" s="56"/>
      <c r="P53" s="56"/>
      <c r="Q53" s="7"/>
      <c r="R53" s="7"/>
      <c r="S53" s="7"/>
    </row>
    <row r="54" spans="7:19" ht="16.149999999999999" hidden="1" customHeight="1" x14ac:dyDescent="0.25">
      <c r="G54" s="56"/>
      <c r="H54" s="56"/>
      <c r="I54" s="56"/>
      <c r="J54" s="56"/>
      <c r="K54" s="56"/>
      <c r="L54" s="56"/>
      <c r="M54" s="56"/>
      <c r="N54" s="56"/>
      <c r="O54" s="56"/>
      <c r="P54" s="56"/>
      <c r="Q54" s="7"/>
      <c r="R54" s="7"/>
      <c r="S54" s="7"/>
    </row>
    <row r="55" spans="7:19" ht="16.149999999999999" hidden="1" customHeight="1" x14ac:dyDescent="0.25">
      <c r="G55" s="56"/>
      <c r="H55" s="56"/>
      <c r="I55" s="56"/>
      <c r="J55" s="56"/>
      <c r="K55" s="56"/>
      <c r="L55" s="56"/>
      <c r="M55" s="56"/>
      <c r="N55" s="56"/>
      <c r="O55" s="56"/>
      <c r="P55" s="56"/>
      <c r="Q55" s="7"/>
      <c r="R55" s="7"/>
      <c r="S55" s="7"/>
    </row>
    <row r="56" spans="7:19" ht="16.149999999999999" hidden="1" customHeight="1" x14ac:dyDescent="0.25">
      <c r="G56" s="56"/>
      <c r="H56" s="56"/>
      <c r="I56" s="56"/>
      <c r="J56" s="56"/>
      <c r="K56" s="56"/>
      <c r="L56" s="56"/>
      <c r="M56" s="56"/>
      <c r="N56" s="56"/>
      <c r="O56" s="56"/>
      <c r="P56" s="56"/>
      <c r="Q56" s="7"/>
      <c r="R56" s="7"/>
      <c r="S56" s="7"/>
    </row>
    <row r="57" spans="7:19" ht="16.149999999999999" hidden="1" customHeight="1" x14ac:dyDescent="0.25">
      <c r="G57" s="56"/>
      <c r="H57" s="56"/>
      <c r="I57" s="56"/>
      <c r="J57" s="56"/>
      <c r="K57" s="56"/>
      <c r="L57" s="56"/>
      <c r="M57" s="56"/>
      <c r="N57" s="56"/>
      <c r="O57" s="56"/>
      <c r="P57" s="56"/>
      <c r="Q57" s="7"/>
      <c r="R57" s="7"/>
      <c r="S57" s="7"/>
    </row>
    <row r="58" spans="7:19" ht="16.149999999999999" hidden="1" customHeight="1" x14ac:dyDescent="0.25">
      <c r="G58" s="56"/>
      <c r="H58" s="56"/>
      <c r="I58" s="56"/>
      <c r="J58" s="56"/>
      <c r="K58" s="56"/>
      <c r="L58" s="56"/>
      <c r="M58" s="56"/>
      <c r="N58" s="56"/>
      <c r="O58" s="56"/>
      <c r="P58" s="56"/>
      <c r="Q58" s="7"/>
      <c r="R58" s="7"/>
      <c r="S58" s="7"/>
    </row>
    <row r="59" spans="7:19" ht="16.149999999999999" hidden="1" customHeight="1" x14ac:dyDescent="0.25">
      <c r="G59" s="56"/>
      <c r="H59" s="56"/>
      <c r="I59" s="56"/>
      <c r="J59" s="56"/>
      <c r="K59" s="56"/>
      <c r="L59" s="56"/>
      <c r="M59" s="56"/>
      <c r="N59" s="56"/>
      <c r="O59" s="56"/>
      <c r="P59" s="56"/>
      <c r="Q59" s="7"/>
      <c r="R59" s="7"/>
      <c r="S59" s="7"/>
    </row>
    <row r="60" spans="7:19" ht="16.149999999999999" hidden="1" customHeight="1" x14ac:dyDescent="0.25">
      <c r="G60" s="56"/>
      <c r="H60" s="56"/>
      <c r="I60" s="56"/>
      <c r="J60" s="56"/>
      <c r="K60" s="56"/>
      <c r="L60" s="56"/>
      <c r="M60" s="56"/>
      <c r="N60" s="56"/>
      <c r="O60" s="56"/>
      <c r="P60" s="56"/>
      <c r="Q60" s="7"/>
      <c r="R60" s="7"/>
      <c r="S60" s="7"/>
    </row>
    <row r="61" spans="7:19" ht="16.149999999999999" hidden="1" customHeight="1" x14ac:dyDescent="0.25">
      <c r="G61" s="56"/>
      <c r="H61" s="56"/>
      <c r="I61" s="56"/>
      <c r="J61" s="56"/>
      <c r="K61" s="56"/>
      <c r="L61" s="56"/>
      <c r="M61" s="56"/>
      <c r="N61" s="56"/>
      <c r="O61" s="56"/>
      <c r="P61" s="56"/>
      <c r="Q61" s="7"/>
      <c r="R61" s="7"/>
      <c r="S61" s="7"/>
    </row>
    <row r="62" spans="7:19" ht="16.149999999999999" hidden="1" customHeight="1" x14ac:dyDescent="0.25">
      <c r="G62" s="56"/>
      <c r="H62" s="56"/>
      <c r="I62" s="56"/>
      <c r="J62" s="56"/>
      <c r="K62" s="56"/>
      <c r="L62" s="56"/>
      <c r="M62" s="56"/>
      <c r="N62" s="56"/>
      <c r="O62" s="56"/>
      <c r="P62" s="56"/>
      <c r="Q62" s="7"/>
      <c r="R62" s="7"/>
      <c r="S62" s="7"/>
    </row>
    <row r="63" spans="7:19" ht="16.149999999999999" hidden="1" customHeight="1" x14ac:dyDescent="0.25">
      <c r="G63" s="56"/>
      <c r="H63" s="56"/>
      <c r="I63" s="56"/>
      <c r="J63" s="56"/>
      <c r="K63" s="56"/>
      <c r="L63" s="56"/>
      <c r="M63" s="56"/>
      <c r="N63" s="56"/>
      <c r="O63" s="56"/>
      <c r="P63" s="56"/>
      <c r="Q63" s="7"/>
      <c r="R63" s="7"/>
      <c r="S63" s="7"/>
    </row>
    <row r="64" spans="7:19" ht="16.149999999999999" hidden="1" customHeight="1" x14ac:dyDescent="0.25">
      <c r="G64" s="56"/>
      <c r="H64" s="56"/>
      <c r="I64" s="56"/>
      <c r="J64" s="56"/>
      <c r="K64" s="56"/>
      <c r="L64" s="56"/>
      <c r="M64" s="56"/>
      <c r="N64" s="56"/>
      <c r="O64" s="56"/>
      <c r="P64" s="56"/>
      <c r="Q64" s="7"/>
      <c r="R64" s="7"/>
      <c r="S64" s="7"/>
    </row>
    <row r="65" spans="7:19" ht="16.149999999999999" hidden="1" customHeight="1" x14ac:dyDescent="0.25">
      <c r="G65" s="56"/>
      <c r="H65" s="56"/>
      <c r="I65" s="56"/>
      <c r="J65" s="56"/>
      <c r="K65" s="56"/>
      <c r="L65" s="56"/>
      <c r="M65" s="56"/>
      <c r="N65" s="56"/>
      <c r="O65" s="56"/>
      <c r="P65" s="56"/>
      <c r="Q65" s="7"/>
      <c r="R65" s="7"/>
      <c r="S65" s="7"/>
    </row>
    <row r="66" spans="7:19" ht="16.149999999999999" hidden="1" customHeight="1" x14ac:dyDescent="0.25">
      <c r="G66" s="56"/>
      <c r="H66" s="56"/>
      <c r="I66" s="56"/>
      <c r="J66" s="56"/>
      <c r="K66" s="56"/>
      <c r="L66" s="56"/>
      <c r="M66" s="56"/>
      <c r="N66" s="56"/>
      <c r="O66" s="56"/>
      <c r="P66" s="56"/>
      <c r="Q66" s="7"/>
      <c r="R66" s="7"/>
      <c r="S66" s="7"/>
    </row>
    <row r="67" spans="7:19" ht="16.149999999999999" hidden="1" customHeight="1" x14ac:dyDescent="0.25">
      <c r="G67" s="56"/>
      <c r="H67" s="56"/>
      <c r="I67" s="56"/>
      <c r="J67" s="56"/>
      <c r="K67" s="56"/>
      <c r="L67" s="56"/>
      <c r="M67" s="56"/>
      <c r="N67" s="56"/>
      <c r="O67" s="56"/>
      <c r="P67" s="56"/>
      <c r="Q67" s="7"/>
      <c r="R67" s="7"/>
      <c r="S67" s="7"/>
    </row>
    <row r="68" spans="7:19" ht="16.149999999999999" hidden="1" customHeight="1" x14ac:dyDescent="0.25">
      <c r="G68" s="56"/>
      <c r="H68" s="56"/>
      <c r="I68" s="56"/>
      <c r="J68" s="56"/>
      <c r="K68" s="56"/>
      <c r="L68" s="56"/>
      <c r="M68" s="56"/>
      <c r="N68" s="56"/>
      <c r="O68" s="56"/>
      <c r="P68" s="56"/>
      <c r="Q68" s="7"/>
      <c r="R68" s="7"/>
      <c r="S68" s="7"/>
    </row>
    <row r="69" spans="7:19" ht="16.149999999999999" hidden="1" customHeight="1" x14ac:dyDescent="0.25">
      <c r="G69" s="56"/>
      <c r="H69" s="56"/>
      <c r="I69" s="56"/>
      <c r="J69" s="56"/>
      <c r="K69" s="56"/>
      <c r="L69" s="56"/>
      <c r="M69" s="56"/>
      <c r="N69" s="56"/>
      <c r="O69" s="56"/>
      <c r="P69" s="56"/>
      <c r="Q69" s="7"/>
      <c r="R69" s="7"/>
      <c r="S69" s="7"/>
    </row>
    <row r="70" spans="7:19" ht="16.149999999999999" hidden="1" customHeight="1" x14ac:dyDescent="0.25">
      <c r="G70" s="56"/>
      <c r="H70" s="56"/>
      <c r="I70" s="56"/>
      <c r="J70" s="56"/>
      <c r="K70" s="56"/>
      <c r="L70" s="56"/>
      <c r="M70" s="56"/>
      <c r="N70" s="56"/>
      <c r="O70" s="56"/>
      <c r="P70" s="56"/>
      <c r="Q70" s="7"/>
      <c r="R70" s="7"/>
      <c r="S70" s="7"/>
    </row>
    <row r="71" spans="7:19" ht="16.149999999999999" hidden="1" customHeight="1" x14ac:dyDescent="0.25">
      <c r="G71" s="56"/>
      <c r="H71" s="56"/>
      <c r="I71" s="56"/>
      <c r="J71" s="56"/>
      <c r="K71" s="56"/>
      <c r="L71" s="56"/>
      <c r="M71" s="56"/>
      <c r="N71" s="56"/>
      <c r="O71" s="56"/>
      <c r="P71" s="56"/>
      <c r="Q71" s="7"/>
      <c r="R71" s="7"/>
      <c r="S71" s="7"/>
    </row>
    <row r="72" spans="7:19" ht="16.149999999999999" hidden="1" customHeight="1" x14ac:dyDescent="0.25">
      <c r="G72" s="56"/>
      <c r="H72" s="56"/>
      <c r="I72" s="56"/>
      <c r="J72" s="56"/>
      <c r="K72" s="56"/>
      <c r="L72" s="56"/>
      <c r="M72" s="56"/>
      <c r="N72" s="56"/>
      <c r="O72" s="56"/>
      <c r="P72" s="56"/>
      <c r="Q72" s="7"/>
      <c r="R72" s="7"/>
      <c r="S72" s="7"/>
    </row>
    <row r="73" spans="7:19" ht="16.149999999999999" hidden="1" customHeight="1" x14ac:dyDescent="0.25">
      <c r="G73" s="56"/>
      <c r="H73" s="56"/>
      <c r="I73" s="56"/>
      <c r="J73" s="56"/>
      <c r="K73" s="56"/>
      <c r="L73" s="56"/>
      <c r="M73" s="56"/>
      <c r="N73" s="56"/>
      <c r="O73" s="56"/>
      <c r="P73" s="56"/>
      <c r="Q73" s="7"/>
      <c r="R73" s="7"/>
      <c r="S73" s="7"/>
    </row>
    <row r="74" spans="7:19" ht="16.149999999999999" hidden="1" customHeight="1" x14ac:dyDescent="0.25">
      <c r="G74" s="56"/>
      <c r="H74" s="56"/>
      <c r="I74" s="56"/>
      <c r="J74" s="56"/>
      <c r="K74" s="56"/>
      <c r="L74" s="56"/>
      <c r="M74" s="56"/>
      <c r="N74" s="56"/>
      <c r="O74" s="56"/>
      <c r="P74" s="56"/>
      <c r="Q74" s="7"/>
      <c r="R74" s="7"/>
      <c r="S74" s="7"/>
    </row>
    <row r="75" spans="7:19" ht="16.149999999999999" hidden="1" customHeight="1" x14ac:dyDescent="0.25">
      <c r="G75" s="56"/>
      <c r="H75" s="56"/>
      <c r="I75" s="56"/>
      <c r="J75" s="56"/>
      <c r="K75" s="56"/>
      <c r="L75" s="56"/>
      <c r="M75" s="56"/>
      <c r="N75" s="56"/>
      <c r="O75" s="56"/>
      <c r="P75" s="56"/>
      <c r="Q75" s="7"/>
      <c r="R75" s="7"/>
      <c r="S75" s="7"/>
    </row>
    <row r="76" spans="7:19" ht="16.149999999999999" hidden="1" customHeight="1" x14ac:dyDescent="0.25">
      <c r="G76" s="56"/>
      <c r="H76" s="56"/>
      <c r="I76" s="56"/>
      <c r="J76" s="56"/>
      <c r="K76" s="56"/>
      <c r="L76" s="56"/>
      <c r="M76" s="56"/>
      <c r="N76" s="56"/>
      <c r="O76" s="56"/>
      <c r="P76" s="56"/>
      <c r="Q76" s="7"/>
      <c r="R76" s="7"/>
      <c r="S76" s="7"/>
    </row>
    <row r="77" spans="7:19" ht="16.149999999999999" hidden="1" customHeight="1" x14ac:dyDescent="0.25">
      <c r="G77" s="56"/>
      <c r="H77" s="56"/>
      <c r="I77" s="56"/>
      <c r="J77" s="56"/>
      <c r="K77" s="56"/>
      <c r="L77" s="56"/>
      <c r="M77" s="56"/>
      <c r="N77" s="56"/>
      <c r="O77" s="56"/>
      <c r="P77" s="56"/>
      <c r="Q77" s="7"/>
      <c r="R77" s="7"/>
      <c r="S77" s="7"/>
    </row>
    <row r="78" spans="7:19" ht="77.45" hidden="1" customHeight="1" x14ac:dyDescent="0.25">
      <c r="G78" s="56"/>
      <c r="H78" s="56"/>
      <c r="I78" s="56"/>
      <c r="J78" s="56"/>
      <c r="K78" s="56"/>
      <c r="L78" s="56"/>
      <c r="M78" s="56"/>
      <c r="N78" s="56"/>
      <c r="O78" s="56"/>
      <c r="P78" s="56"/>
      <c r="Q78" s="7"/>
      <c r="R78" s="7"/>
      <c r="S78" s="7"/>
    </row>
    <row r="79" spans="7:19" ht="27" hidden="1" customHeight="1" x14ac:dyDescent="0.25">
      <c r="G79" s="56"/>
      <c r="H79" s="56"/>
      <c r="I79" s="56"/>
      <c r="J79" s="56"/>
      <c r="K79" s="56"/>
      <c r="L79" s="56"/>
      <c r="M79" s="56"/>
      <c r="N79" s="56"/>
      <c r="O79" s="56"/>
      <c r="P79" s="56"/>
      <c r="Q79" s="7"/>
      <c r="R79" s="7"/>
      <c r="S79" s="7"/>
    </row>
    <row r="80" spans="7:19" ht="16.149999999999999" hidden="1" customHeight="1" x14ac:dyDescent="0.25">
      <c r="G80" s="56"/>
      <c r="H80" s="56"/>
      <c r="I80" s="56"/>
      <c r="J80" s="56"/>
      <c r="K80" s="56"/>
      <c r="L80" s="56"/>
      <c r="M80" s="56"/>
      <c r="N80" s="56"/>
      <c r="O80" s="56"/>
      <c r="P80" s="56"/>
      <c r="Q80" s="7"/>
      <c r="R80" s="7"/>
      <c r="S80" s="7"/>
    </row>
    <row r="81" spans="7:19" ht="16.149999999999999" hidden="1" customHeight="1" x14ac:dyDescent="0.25">
      <c r="G81" s="56"/>
      <c r="H81" s="56"/>
      <c r="I81" s="56"/>
      <c r="J81" s="56"/>
      <c r="K81" s="56"/>
      <c r="L81" s="56"/>
      <c r="M81" s="56"/>
      <c r="N81" s="56"/>
      <c r="O81" s="56"/>
      <c r="P81" s="56"/>
      <c r="Q81" s="7"/>
      <c r="R81" s="7"/>
      <c r="S81" s="7"/>
    </row>
    <row r="82" spans="7:19" ht="16.149999999999999" hidden="1" customHeight="1" x14ac:dyDescent="0.25">
      <c r="G82" s="56"/>
      <c r="H82" s="56"/>
      <c r="I82" s="56"/>
      <c r="J82" s="56"/>
      <c r="K82" s="56"/>
      <c r="L82" s="56"/>
      <c r="M82" s="56"/>
      <c r="N82" s="56"/>
      <c r="O82" s="56"/>
      <c r="P82" s="56"/>
      <c r="Q82" s="7"/>
      <c r="R82" s="7"/>
      <c r="S82" s="7"/>
    </row>
    <row r="83" spans="7:19" ht="16.149999999999999" hidden="1" customHeight="1" x14ac:dyDescent="0.25">
      <c r="G83" s="56"/>
      <c r="H83" s="56"/>
      <c r="I83" s="56"/>
      <c r="J83" s="56"/>
      <c r="K83" s="56"/>
      <c r="L83" s="56"/>
      <c r="M83" s="56"/>
      <c r="N83" s="56"/>
      <c r="O83" s="56"/>
      <c r="P83" s="56"/>
      <c r="Q83" s="7"/>
      <c r="R83" s="7"/>
      <c r="S83" s="7"/>
    </row>
    <row r="84" spans="7:19" ht="16.149999999999999" hidden="1" customHeight="1" x14ac:dyDescent="0.25">
      <c r="G84" s="56"/>
      <c r="H84" s="56"/>
      <c r="I84" s="56"/>
      <c r="J84" s="56"/>
      <c r="K84" s="56"/>
      <c r="L84" s="56"/>
      <c r="M84" s="56"/>
      <c r="N84" s="56"/>
      <c r="O84" s="56"/>
      <c r="P84" s="56"/>
      <c r="Q84" s="7"/>
      <c r="R84" s="7"/>
      <c r="S84" s="7"/>
    </row>
    <row r="85" spans="7:19" ht="16.149999999999999" hidden="1" customHeight="1" x14ac:dyDescent="0.25">
      <c r="G85" s="56"/>
      <c r="H85" s="56"/>
      <c r="I85" s="56"/>
      <c r="J85" s="56"/>
      <c r="K85" s="56"/>
      <c r="L85" s="56"/>
      <c r="M85" s="56"/>
      <c r="N85" s="56"/>
      <c r="O85" s="56"/>
      <c r="P85" s="56"/>
      <c r="Q85" s="7"/>
      <c r="R85" s="7"/>
      <c r="S85" s="7"/>
    </row>
    <row r="86" spans="7:19" ht="16.149999999999999" hidden="1" customHeight="1" x14ac:dyDescent="0.25">
      <c r="G86" s="56"/>
      <c r="H86" s="56"/>
      <c r="I86" s="56"/>
      <c r="J86" s="56"/>
      <c r="K86" s="56"/>
      <c r="L86" s="56"/>
      <c r="M86" s="56"/>
      <c r="N86" s="56"/>
      <c r="O86" s="56"/>
      <c r="P86" s="56"/>
      <c r="Q86" s="7"/>
      <c r="R86" s="7"/>
      <c r="S86" s="7"/>
    </row>
    <row r="87" spans="7:19" ht="16.149999999999999" hidden="1" customHeight="1" x14ac:dyDescent="0.25">
      <c r="G87" s="56"/>
      <c r="H87" s="56"/>
      <c r="I87" s="56"/>
      <c r="J87" s="56"/>
      <c r="K87" s="56"/>
      <c r="L87" s="56"/>
      <c r="M87" s="56"/>
      <c r="N87" s="56"/>
      <c r="O87" s="56"/>
      <c r="P87" s="56"/>
      <c r="Q87" s="7"/>
      <c r="R87" s="7"/>
      <c r="S87" s="7"/>
    </row>
    <row r="88" spans="7:19" ht="16.149999999999999" hidden="1" customHeight="1" x14ac:dyDescent="0.25">
      <c r="G88" s="56"/>
      <c r="H88" s="56"/>
      <c r="I88" s="56"/>
      <c r="J88" s="56"/>
      <c r="K88" s="56"/>
      <c r="L88" s="56"/>
      <c r="M88" s="56"/>
      <c r="N88" s="56"/>
      <c r="O88" s="56"/>
      <c r="P88" s="56"/>
      <c r="Q88" s="7"/>
      <c r="R88" s="7"/>
      <c r="S88" s="7"/>
    </row>
    <row r="89" spans="7:19" ht="16.149999999999999" hidden="1" customHeight="1" x14ac:dyDescent="0.25">
      <c r="G89" s="56"/>
      <c r="H89" s="56"/>
      <c r="I89" s="56"/>
      <c r="J89" s="56"/>
      <c r="K89" s="56"/>
      <c r="L89" s="56"/>
      <c r="M89" s="56"/>
      <c r="N89" s="56"/>
      <c r="O89" s="56"/>
      <c r="P89" s="56"/>
      <c r="Q89" s="7"/>
      <c r="R89" s="7"/>
      <c r="S89" s="7"/>
    </row>
    <row r="90" spans="7:19" ht="16.149999999999999" hidden="1" customHeight="1" x14ac:dyDescent="0.25">
      <c r="G90" s="56"/>
      <c r="H90" s="56"/>
      <c r="I90" s="56"/>
      <c r="J90" s="56"/>
      <c r="K90" s="56"/>
      <c r="L90" s="56"/>
      <c r="M90" s="56"/>
      <c r="N90" s="56"/>
      <c r="O90" s="56"/>
      <c r="P90" s="56"/>
      <c r="Q90" s="7"/>
      <c r="R90" s="7"/>
      <c r="S90" s="7"/>
    </row>
    <row r="91" spans="7:19" ht="16.149999999999999" hidden="1" customHeight="1" x14ac:dyDescent="0.25">
      <c r="G91" s="56"/>
      <c r="H91" s="56"/>
      <c r="I91" s="56"/>
      <c r="J91" s="56"/>
      <c r="K91" s="56"/>
      <c r="L91" s="56"/>
      <c r="M91" s="56"/>
      <c r="N91" s="56"/>
      <c r="O91" s="56"/>
      <c r="P91" s="56"/>
      <c r="Q91" s="7"/>
      <c r="R91" s="7"/>
      <c r="S91" s="7"/>
    </row>
    <row r="92" spans="7:19" ht="16.149999999999999" hidden="1" customHeight="1" x14ac:dyDescent="0.25">
      <c r="G92" s="56"/>
      <c r="H92" s="56"/>
      <c r="I92" s="56"/>
      <c r="J92" s="56"/>
      <c r="K92" s="56"/>
      <c r="L92" s="56"/>
      <c r="M92" s="56"/>
      <c r="N92" s="56"/>
      <c r="O92" s="56"/>
      <c r="P92" s="56"/>
      <c r="Q92" s="7"/>
      <c r="R92" s="7"/>
      <c r="S92" s="7"/>
    </row>
    <row r="93" spans="7:19" ht="16.149999999999999" hidden="1" customHeight="1" x14ac:dyDescent="0.25">
      <c r="G93" s="56"/>
      <c r="H93" s="56"/>
      <c r="I93" s="56"/>
      <c r="J93" s="56"/>
      <c r="K93" s="56"/>
      <c r="L93" s="56"/>
      <c r="M93" s="56"/>
      <c r="N93" s="56"/>
      <c r="O93" s="56"/>
      <c r="P93" s="56"/>
      <c r="Q93" s="7"/>
      <c r="R93" s="7"/>
      <c r="S93" s="7"/>
    </row>
    <row r="94" spans="7:19" ht="16.149999999999999" hidden="1" customHeight="1" x14ac:dyDescent="0.25">
      <c r="G94" s="56"/>
      <c r="H94" s="56"/>
      <c r="I94" s="56"/>
      <c r="J94" s="56"/>
      <c r="K94" s="56"/>
      <c r="L94" s="56"/>
      <c r="M94" s="56"/>
      <c r="N94" s="56"/>
      <c r="O94" s="56"/>
      <c r="P94" s="56"/>
      <c r="Q94" s="7"/>
      <c r="R94" s="7"/>
      <c r="S94" s="7"/>
    </row>
    <row r="95" spans="7:19" ht="16.149999999999999" hidden="1" customHeight="1" x14ac:dyDescent="0.25">
      <c r="G95" s="56"/>
      <c r="H95" s="56"/>
      <c r="I95" s="56"/>
      <c r="J95" s="56"/>
      <c r="K95" s="56"/>
      <c r="L95" s="56"/>
      <c r="M95" s="56"/>
      <c r="N95" s="56"/>
      <c r="O95" s="56"/>
      <c r="P95" s="56"/>
      <c r="Q95" s="7"/>
      <c r="R95" s="7"/>
      <c r="S95" s="7"/>
    </row>
    <row r="96" spans="7:19" ht="16.149999999999999" hidden="1" customHeight="1" x14ac:dyDescent="0.25">
      <c r="G96" s="56"/>
      <c r="H96" s="56"/>
      <c r="I96" s="56"/>
      <c r="J96" s="56"/>
      <c r="K96" s="56"/>
      <c r="L96" s="56"/>
      <c r="M96" s="56"/>
      <c r="N96" s="56"/>
      <c r="O96" s="56"/>
      <c r="P96" s="56"/>
      <c r="Q96" s="7"/>
      <c r="R96" s="7"/>
      <c r="S96" s="7"/>
    </row>
    <row r="97" spans="7:22" ht="16.149999999999999" hidden="1" customHeight="1" x14ac:dyDescent="0.25">
      <c r="G97" s="56"/>
      <c r="H97" s="56"/>
      <c r="I97" s="56"/>
      <c r="J97" s="56"/>
      <c r="K97" s="56"/>
      <c r="L97" s="56"/>
      <c r="M97" s="56"/>
      <c r="N97" s="56"/>
      <c r="O97" s="56"/>
      <c r="P97" s="56"/>
      <c r="Q97" s="7"/>
      <c r="R97" s="7"/>
      <c r="S97" s="7"/>
    </row>
    <row r="98" spans="7:22" ht="16.149999999999999" hidden="1" customHeight="1" x14ac:dyDescent="0.25">
      <c r="G98" s="56"/>
      <c r="H98" s="56"/>
      <c r="I98" s="56"/>
      <c r="J98" s="56"/>
      <c r="K98" s="56"/>
      <c r="L98" s="56"/>
      <c r="M98" s="56"/>
      <c r="N98" s="56"/>
      <c r="O98" s="56"/>
      <c r="P98" s="56"/>
      <c r="Q98" s="7"/>
      <c r="R98" s="7"/>
      <c r="S98" s="7"/>
    </row>
    <row r="99" spans="7:22" ht="16.149999999999999" hidden="1" customHeight="1" x14ac:dyDescent="0.25">
      <c r="G99" s="56"/>
      <c r="H99" s="56"/>
      <c r="I99" s="56"/>
      <c r="J99" s="56"/>
      <c r="K99" s="56"/>
      <c r="L99" s="56"/>
      <c r="M99" s="56"/>
      <c r="N99" s="56"/>
      <c r="O99" s="56"/>
      <c r="P99" s="56"/>
      <c r="Q99" s="7"/>
      <c r="R99" s="7"/>
      <c r="S99" s="7"/>
    </row>
    <row r="100" spans="7:22" ht="16.149999999999999" hidden="1" customHeight="1" x14ac:dyDescent="0.25">
      <c r="G100" s="56"/>
      <c r="H100" s="56"/>
      <c r="I100" s="56"/>
      <c r="J100" s="56"/>
      <c r="K100" s="56"/>
      <c r="L100" s="56"/>
      <c r="M100" s="56"/>
      <c r="N100" s="56"/>
      <c r="O100" s="56"/>
      <c r="P100" s="56"/>
      <c r="Q100" s="7"/>
      <c r="R100" s="7"/>
      <c r="S100" s="7"/>
    </row>
    <row r="101" spans="7:22" ht="16.149999999999999" hidden="1" customHeight="1" x14ac:dyDescent="0.25">
      <c r="G101" s="56"/>
      <c r="H101" s="56"/>
      <c r="I101" s="56"/>
      <c r="J101" s="56"/>
      <c r="K101" s="56"/>
      <c r="L101" s="56"/>
      <c r="M101" s="56"/>
      <c r="N101" s="56"/>
      <c r="O101" s="56"/>
      <c r="P101" s="56"/>
      <c r="Q101" s="7"/>
      <c r="R101" s="7"/>
      <c r="S101" s="7"/>
    </row>
    <row r="102" spans="7:22" ht="16.149999999999999" hidden="1" customHeight="1" x14ac:dyDescent="0.25">
      <c r="G102" s="56"/>
      <c r="H102" s="56"/>
      <c r="I102" s="56"/>
      <c r="J102" s="56"/>
      <c r="K102" s="56"/>
      <c r="L102" s="56"/>
      <c r="M102" s="56"/>
      <c r="N102" s="56"/>
      <c r="O102" s="56"/>
      <c r="P102" s="56"/>
      <c r="Q102" s="7"/>
      <c r="R102" s="7"/>
      <c r="S102" s="7"/>
    </row>
    <row r="103" spans="7:22" ht="16.149999999999999" hidden="1" customHeight="1" x14ac:dyDescent="0.25">
      <c r="G103" s="56"/>
      <c r="H103" s="56"/>
      <c r="I103" s="56"/>
      <c r="J103" s="56"/>
      <c r="K103" s="56"/>
      <c r="L103" s="56"/>
      <c r="M103" s="56"/>
      <c r="N103" s="56"/>
      <c r="O103" s="56"/>
      <c r="P103" s="56"/>
      <c r="Q103" s="7"/>
      <c r="R103" s="7"/>
      <c r="S103" s="7"/>
    </row>
    <row r="104" spans="7:22" ht="16.149999999999999" hidden="1" customHeight="1" x14ac:dyDescent="0.25">
      <c r="G104" s="56"/>
      <c r="H104" s="56"/>
      <c r="I104" s="56"/>
      <c r="J104" s="56"/>
      <c r="K104" s="56"/>
      <c r="L104" s="56"/>
      <c r="M104" s="56"/>
      <c r="N104" s="56"/>
      <c r="O104" s="56"/>
      <c r="P104" s="56"/>
      <c r="Q104" s="7"/>
      <c r="R104" s="7"/>
      <c r="S104" s="7"/>
    </row>
    <row r="105" spans="7:22" ht="16.149999999999999" hidden="1" customHeight="1" x14ac:dyDescent="0.25">
      <c r="G105" s="56"/>
      <c r="H105" s="56"/>
      <c r="I105" s="56"/>
      <c r="J105" s="56"/>
      <c r="K105" s="56"/>
      <c r="L105" s="56"/>
      <c r="M105" s="56"/>
      <c r="N105" s="56"/>
      <c r="O105" s="56"/>
      <c r="P105" s="56"/>
      <c r="Q105" s="7"/>
      <c r="R105" s="7"/>
      <c r="S105" s="7"/>
    </row>
    <row r="106" spans="7:22" ht="16.149999999999999" hidden="1" customHeight="1" x14ac:dyDescent="0.25">
      <c r="G106" s="56"/>
      <c r="H106" s="56"/>
      <c r="I106" s="56"/>
      <c r="J106" s="56"/>
      <c r="K106" s="56"/>
      <c r="L106" s="56"/>
      <c r="M106" s="56"/>
      <c r="N106" s="56"/>
      <c r="O106" s="56"/>
      <c r="P106" s="56"/>
      <c r="Q106" s="7"/>
      <c r="R106" s="7"/>
      <c r="S106" s="7"/>
    </row>
    <row r="107" spans="7:22" ht="16.149999999999999" hidden="1" customHeight="1" x14ac:dyDescent="0.25">
      <c r="G107" s="56"/>
      <c r="H107" s="56"/>
      <c r="I107" s="56"/>
      <c r="J107" s="56"/>
      <c r="K107" s="56"/>
      <c r="L107" s="56"/>
      <c r="M107" s="56"/>
      <c r="N107" s="56"/>
      <c r="O107" s="56"/>
      <c r="P107" s="56"/>
      <c r="Q107" s="7"/>
      <c r="R107" s="7"/>
      <c r="S107" s="7"/>
    </row>
    <row r="108" spans="7:22" ht="16.149999999999999" hidden="1" customHeight="1" x14ac:dyDescent="0.25">
      <c r="G108" s="56"/>
      <c r="H108" s="56"/>
      <c r="I108" s="56"/>
      <c r="J108" s="56"/>
      <c r="K108" s="56"/>
      <c r="L108" s="56"/>
      <c r="M108" s="56"/>
      <c r="N108" s="56"/>
      <c r="O108" s="56"/>
      <c r="P108" s="56"/>
      <c r="Q108" s="7"/>
      <c r="R108" s="7"/>
      <c r="S108" s="7"/>
    </row>
    <row r="109" spans="7:22" ht="16.149999999999999" hidden="1" customHeight="1" x14ac:dyDescent="0.25">
      <c r="G109" s="56"/>
      <c r="H109" s="56"/>
      <c r="I109" s="56"/>
      <c r="J109" s="56"/>
      <c r="K109" s="56"/>
      <c r="L109" s="56"/>
      <c r="M109" s="56"/>
      <c r="N109" s="56"/>
      <c r="O109" s="56"/>
      <c r="P109" s="56"/>
      <c r="Q109" s="7"/>
      <c r="R109" s="7"/>
      <c r="S109" s="7"/>
    </row>
    <row r="110" spans="7:22" ht="41.45" hidden="1" customHeight="1" x14ac:dyDescent="0.25">
      <c r="G110" s="56"/>
      <c r="H110" s="56"/>
      <c r="I110" s="56"/>
      <c r="J110" s="56"/>
      <c r="K110" s="56"/>
      <c r="L110" s="56"/>
      <c r="M110" s="56"/>
      <c r="N110" s="56"/>
      <c r="O110" s="56"/>
      <c r="P110" s="56"/>
      <c r="Q110" s="55"/>
      <c r="R110" s="55"/>
      <c r="S110" s="55"/>
      <c r="U110" s="14"/>
      <c r="V110" s="14"/>
    </row>
    <row r="111" spans="7:22" ht="41.45" hidden="1" customHeight="1" x14ac:dyDescent="0.25">
      <c r="G111" s="56"/>
      <c r="H111" s="56"/>
      <c r="I111" s="56"/>
      <c r="J111" s="56"/>
      <c r="K111" s="56"/>
      <c r="L111" s="56"/>
      <c r="M111" s="56"/>
      <c r="N111" s="56"/>
      <c r="O111" s="56"/>
      <c r="P111" s="56"/>
      <c r="Q111" s="55"/>
      <c r="R111" s="55"/>
      <c r="S111" s="55"/>
      <c r="U111" s="14"/>
      <c r="V111" s="14"/>
    </row>
    <row r="112" spans="7:22" ht="15.6" hidden="1" customHeight="1" x14ac:dyDescent="0.25">
      <c r="G112" s="56"/>
      <c r="H112" s="56"/>
      <c r="I112" s="56"/>
      <c r="J112" s="56"/>
      <c r="K112" s="56"/>
      <c r="L112" s="56"/>
      <c r="M112" s="56"/>
      <c r="N112" s="56"/>
      <c r="O112" s="56"/>
      <c r="P112" s="56"/>
      <c r="Q112" s="7"/>
      <c r="R112" s="7"/>
      <c r="S112" s="7"/>
      <c r="U112" s="14"/>
      <c r="V112" s="14"/>
    </row>
    <row r="113" spans="7:22" ht="98.45" hidden="1" customHeight="1" x14ac:dyDescent="0.25">
      <c r="G113" s="56"/>
      <c r="H113" s="56"/>
      <c r="I113" s="56"/>
      <c r="J113" s="56"/>
      <c r="K113" s="56"/>
      <c r="L113" s="56"/>
      <c r="M113" s="56"/>
      <c r="N113" s="56"/>
      <c r="O113" s="56"/>
      <c r="P113" s="56"/>
      <c r="Q113" s="7"/>
      <c r="R113" s="7"/>
      <c r="S113" s="7"/>
      <c r="U113" s="14"/>
      <c r="V113" s="14"/>
    </row>
    <row r="114" spans="7:22" ht="16.149999999999999" hidden="1" customHeight="1" x14ac:dyDescent="0.25">
      <c r="G114" s="56"/>
      <c r="H114" s="56"/>
      <c r="I114" s="56"/>
      <c r="J114" s="56"/>
      <c r="K114" s="56"/>
      <c r="L114" s="56"/>
      <c r="M114" s="56"/>
      <c r="N114" s="56"/>
      <c r="O114" s="56"/>
      <c r="P114" s="56"/>
      <c r="Q114" s="7"/>
      <c r="R114" s="7"/>
      <c r="S114" s="7"/>
    </row>
    <row r="115" spans="7:22" ht="16.149999999999999" hidden="1" customHeight="1" x14ac:dyDescent="0.25">
      <c r="G115" s="56"/>
      <c r="H115" s="56"/>
      <c r="I115" s="56"/>
      <c r="J115" s="56"/>
      <c r="K115" s="56"/>
      <c r="L115" s="56"/>
      <c r="M115" s="56"/>
      <c r="N115" s="56"/>
      <c r="O115" s="56"/>
      <c r="P115" s="56"/>
      <c r="Q115" s="7"/>
      <c r="R115" s="7"/>
      <c r="S115" s="7"/>
    </row>
    <row r="116" spans="7:22" ht="16.149999999999999" hidden="1" customHeight="1" x14ac:dyDescent="0.25">
      <c r="G116" s="56"/>
      <c r="H116" s="56"/>
      <c r="I116" s="56"/>
      <c r="J116" s="56"/>
      <c r="K116" s="56"/>
      <c r="L116" s="56"/>
      <c r="M116" s="56"/>
      <c r="N116" s="56"/>
      <c r="O116" s="56"/>
      <c r="P116" s="56"/>
      <c r="Q116" s="7"/>
      <c r="R116" s="7"/>
      <c r="S116" s="7"/>
    </row>
    <row r="117" spans="7:22" ht="16.149999999999999" hidden="1" customHeight="1" x14ac:dyDescent="0.25">
      <c r="G117" s="56"/>
      <c r="H117" s="56"/>
      <c r="I117" s="56"/>
      <c r="J117" s="56"/>
      <c r="K117" s="56"/>
      <c r="L117" s="56"/>
      <c r="M117" s="56"/>
      <c r="N117" s="56"/>
      <c r="O117" s="56"/>
      <c r="P117" s="56"/>
      <c r="Q117" s="7"/>
      <c r="R117" s="7"/>
      <c r="S117" s="7"/>
    </row>
    <row r="118" spans="7:22" ht="15" hidden="1" x14ac:dyDescent="0.25">
      <c r="G118" s="34"/>
      <c r="H118" s="34"/>
      <c r="I118" s="34"/>
      <c r="J118" s="34"/>
      <c r="K118" s="34"/>
      <c r="L118" s="34"/>
      <c r="M118" s="7"/>
      <c r="N118" s="7"/>
      <c r="O118" s="7"/>
      <c r="P118" s="7"/>
      <c r="Q118" s="7"/>
      <c r="R118" s="7"/>
      <c r="S118" s="7"/>
    </row>
    <row r="119" spans="7:22" ht="15" hidden="1" x14ac:dyDescent="0.25">
      <c r="G119" s="16"/>
      <c r="H119" s="34"/>
      <c r="I119" s="34"/>
      <c r="J119" s="34"/>
      <c r="K119" s="34"/>
      <c r="L119" s="34"/>
      <c r="M119" s="7"/>
      <c r="N119" s="7"/>
      <c r="O119" s="7"/>
      <c r="P119" s="7"/>
      <c r="Q119" s="7"/>
      <c r="R119" s="7"/>
      <c r="S119" s="7"/>
    </row>
    <row r="120" spans="7:22" ht="14.45" hidden="1" customHeight="1" x14ac:dyDescent="0.25">
      <c r="G120" s="16"/>
      <c r="H120" s="34"/>
      <c r="I120" s="34"/>
      <c r="J120" s="34"/>
      <c r="K120" s="34"/>
      <c r="L120" s="34"/>
      <c r="M120" s="7"/>
      <c r="N120" s="7"/>
      <c r="O120" s="7"/>
      <c r="P120" s="7"/>
      <c r="Q120" s="7"/>
      <c r="R120" s="7"/>
      <c r="S120" s="7"/>
    </row>
    <row r="121" spans="7:22" ht="43.9" hidden="1" customHeight="1" x14ac:dyDescent="0.25">
      <c r="G121" s="34"/>
      <c r="H121" s="34"/>
      <c r="I121" s="34"/>
      <c r="J121" s="34"/>
      <c r="K121" s="34"/>
      <c r="L121" s="34"/>
      <c r="M121" s="40"/>
      <c r="N121" s="40"/>
      <c r="O121" s="40"/>
      <c r="P121" s="40"/>
      <c r="Q121" s="40"/>
      <c r="R121" s="40"/>
      <c r="S121" s="40"/>
    </row>
    <row r="122" spans="7:22" ht="25.9" hidden="1" customHeight="1" x14ac:dyDescent="0.25">
      <c r="G122" s="34"/>
      <c r="H122" s="34"/>
      <c r="I122" s="34"/>
      <c r="J122" s="34"/>
      <c r="K122" s="34"/>
      <c r="L122" s="34"/>
      <c r="M122" s="40"/>
      <c r="N122" s="40"/>
      <c r="O122" s="40"/>
      <c r="P122" s="40"/>
      <c r="Q122" s="40"/>
      <c r="R122" s="40"/>
      <c r="S122" s="40"/>
    </row>
    <row r="123" spans="7:22" ht="92.45" hidden="1" customHeight="1" x14ac:dyDescent="0.25">
      <c r="G123" s="16"/>
      <c r="H123" s="34"/>
      <c r="I123" s="34"/>
      <c r="J123" s="34"/>
      <c r="K123" s="34"/>
      <c r="L123" s="34"/>
      <c r="M123" s="39"/>
      <c r="N123" s="39"/>
      <c r="O123" s="39"/>
      <c r="P123" s="7"/>
      <c r="Q123" s="7"/>
      <c r="R123" s="7"/>
      <c r="S123" s="7"/>
    </row>
    <row r="124" spans="7:22" ht="81" hidden="1" customHeight="1" x14ac:dyDescent="0.25">
      <c r="G124" s="16"/>
      <c r="H124" s="34"/>
      <c r="I124" s="34"/>
      <c r="J124" s="34"/>
      <c r="K124" s="34"/>
      <c r="L124" s="34"/>
      <c r="M124" s="7"/>
      <c r="N124" s="7"/>
      <c r="O124" s="7"/>
      <c r="P124" s="7"/>
      <c r="Q124" s="7"/>
      <c r="R124" s="7"/>
      <c r="S124" s="7"/>
    </row>
    <row r="125" spans="7:22" ht="15.75" hidden="1" x14ac:dyDescent="0.25">
      <c r="G125" s="19"/>
      <c r="H125" s="34"/>
      <c r="I125" s="34"/>
      <c r="J125" s="34"/>
      <c r="K125" s="34"/>
      <c r="L125" s="34"/>
      <c r="M125" s="7"/>
      <c r="N125" s="7"/>
      <c r="O125" s="7"/>
      <c r="P125" s="7"/>
      <c r="Q125" s="7"/>
      <c r="R125" s="7"/>
      <c r="S125" s="7"/>
    </row>
    <row r="126" spans="7:22" ht="15" hidden="1" x14ac:dyDescent="0.25">
      <c r="H126" s="34"/>
      <c r="I126" s="34"/>
      <c r="J126" s="34"/>
      <c r="K126" s="34"/>
      <c r="L126" s="34"/>
      <c r="M126" s="7"/>
      <c r="N126" s="7"/>
      <c r="O126" s="7"/>
      <c r="P126" s="7"/>
      <c r="Q126" s="7"/>
      <c r="R126" s="7"/>
      <c r="S126" s="7"/>
    </row>
    <row r="127" spans="7:22" ht="15" hidden="1" x14ac:dyDescent="0.25">
      <c r="H127" s="7"/>
      <c r="I127" s="7"/>
      <c r="J127" s="7"/>
      <c r="K127" s="7"/>
      <c r="L127" s="7"/>
      <c r="M127" s="7"/>
      <c r="N127" s="7"/>
      <c r="O127" s="7"/>
      <c r="P127" s="7"/>
      <c r="Q127" s="7"/>
      <c r="R127" s="7"/>
      <c r="S127" s="7"/>
    </row>
    <row r="128" spans="7:22" ht="15" hidden="1" x14ac:dyDescent="0.25"/>
    <row r="129" spans="7:7" ht="15" hidden="1" x14ac:dyDescent="0.25"/>
    <row r="130" spans="7:7" ht="15" hidden="1" x14ac:dyDescent="0.25"/>
    <row r="131" spans="7:7" ht="15" hidden="1" x14ac:dyDescent="0.25"/>
    <row r="132" spans="7:7" ht="15" hidden="1" x14ac:dyDescent="0.25">
      <c r="G132" s="7"/>
    </row>
    <row r="133" spans="7:7" ht="14.45" hidden="1" customHeight="1" x14ac:dyDescent="0.25">
      <c r="G133" s="7"/>
    </row>
    <row r="134" spans="7:7" ht="14.45" hidden="1" customHeight="1" x14ac:dyDescent="0.25">
      <c r="G134" s="7"/>
    </row>
    <row r="135" spans="7:7" ht="14.45" hidden="1" customHeight="1" x14ac:dyDescent="0.25">
      <c r="G135" s="7"/>
    </row>
    <row r="136" spans="7:7" ht="14.45" hidden="1" customHeight="1" x14ac:dyDescent="0.25">
      <c r="G136" s="7"/>
    </row>
    <row r="137" spans="7:7" ht="14.45" hidden="1" customHeight="1" x14ac:dyDescent="0.25">
      <c r="G137" s="7"/>
    </row>
    <row r="138" spans="7:7" ht="14.45" hidden="1" customHeight="1" x14ac:dyDescent="0.25">
      <c r="G138" s="7"/>
    </row>
    <row r="139" spans="7:7" ht="14.45" hidden="1" customHeight="1" x14ac:dyDescent="0.25">
      <c r="G139" s="7"/>
    </row>
    <row r="140" spans="7:7" ht="14.45" hidden="1" customHeight="1" x14ac:dyDescent="0.25">
      <c r="G140" s="7"/>
    </row>
    <row r="141" spans="7:7" ht="14.45" hidden="1" customHeight="1" x14ac:dyDescent="0.25">
      <c r="G141" s="7"/>
    </row>
    <row r="142" spans="7:7" ht="14.45" hidden="1" customHeight="1" x14ac:dyDescent="0.25">
      <c r="G142" s="7"/>
    </row>
    <row r="143" spans="7:7" ht="14.45" hidden="1" customHeight="1" x14ac:dyDescent="0.25">
      <c r="G143" s="7"/>
    </row>
    <row r="144" spans="7:7" ht="14.45" hidden="1" customHeight="1" x14ac:dyDescent="0.25">
      <c r="G144" s="7"/>
    </row>
    <row r="145" spans="7:7" ht="14.45" hidden="1" customHeight="1" x14ac:dyDescent="0.25">
      <c r="G145" s="7"/>
    </row>
    <row r="146" spans="7:7" ht="14.45" hidden="1" customHeight="1" x14ac:dyDescent="0.25">
      <c r="G146" s="7"/>
    </row>
  </sheetData>
  <mergeCells count="1">
    <mergeCell ref="H35:M46"/>
  </mergeCells>
  <pageMargins left="0.511811024" right="0.511811024" top="0.78740157499999996" bottom="0.78740157499999996" header="0.31496062000000002" footer="0.31496062000000002"/>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145"/>
  <sheetViews>
    <sheetView showGridLines="0" showRowColHeaders="0" zoomScale="85" zoomScaleNormal="85" workbookViewId="0">
      <selection activeCell="B9" sqref="B9"/>
    </sheetView>
  </sheetViews>
  <sheetFormatPr defaultColWidth="0" defaultRowHeight="14.45" customHeight="1" zeroHeight="1" x14ac:dyDescent="0.25"/>
  <cols>
    <col min="1" max="6" width="8.85546875" customWidth="1"/>
    <col min="7" max="7" width="29.28515625" customWidth="1"/>
    <col min="8" max="8" width="30" customWidth="1"/>
    <col min="9" max="9" width="22.140625" customWidth="1"/>
    <col min="10" max="10" width="42.42578125" customWidth="1"/>
    <col min="11" max="11" width="26.28515625"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H18" s="3"/>
    </row>
    <row r="19" spans="6:16" ht="21" x14ac:dyDescent="0.35">
      <c r="F19" s="4"/>
      <c r="G19" s="33" t="s">
        <v>166</v>
      </c>
      <c r="H19" s="19" t="s">
        <v>178</v>
      </c>
      <c r="I19" s="19"/>
      <c r="J19" s="19"/>
      <c r="K19" s="19"/>
      <c r="L19" s="19"/>
      <c r="M19" s="19"/>
      <c r="N19" s="19"/>
      <c r="O19" s="19"/>
      <c r="P19" s="19"/>
    </row>
    <row r="20" spans="6:16" ht="15.75" x14ac:dyDescent="0.25">
      <c r="G20" s="33" t="s">
        <v>167</v>
      </c>
      <c r="H20" s="19" t="s">
        <v>20</v>
      </c>
      <c r="I20" s="19"/>
      <c r="J20" s="19"/>
      <c r="K20" s="19"/>
      <c r="L20" s="19"/>
      <c r="M20" s="19"/>
      <c r="N20" s="19"/>
      <c r="O20" s="19"/>
      <c r="P20" s="19"/>
    </row>
    <row r="21" spans="6:16" ht="15.75" x14ac:dyDescent="0.25">
      <c r="G21" s="33" t="s">
        <v>168</v>
      </c>
      <c r="H21" s="19" t="s">
        <v>1582</v>
      </c>
      <c r="I21" s="19"/>
      <c r="J21" s="19"/>
      <c r="K21" s="19"/>
      <c r="L21" s="19"/>
      <c r="M21" s="19"/>
      <c r="N21" s="19"/>
      <c r="O21" s="19"/>
      <c r="P21" s="19"/>
    </row>
    <row r="22" spans="6:16" ht="15.75" x14ac:dyDescent="0.25">
      <c r="G22" s="19" t="s">
        <v>169</v>
      </c>
      <c r="H22" s="19"/>
      <c r="I22" s="19"/>
      <c r="J22" s="19"/>
      <c r="K22" s="19"/>
      <c r="L22" s="19"/>
      <c r="M22" s="19"/>
      <c r="N22" s="19"/>
      <c r="O22" s="19"/>
      <c r="P22" s="19"/>
    </row>
    <row r="23" spans="6:16" ht="15.75" x14ac:dyDescent="0.25">
      <c r="G23" s="33" t="s">
        <v>170</v>
      </c>
      <c r="H23" s="33" t="s">
        <v>286</v>
      </c>
      <c r="I23" s="19"/>
      <c r="J23" s="19"/>
      <c r="K23" s="19"/>
      <c r="L23" s="19"/>
      <c r="M23" s="19"/>
      <c r="N23" s="19"/>
      <c r="O23" s="19"/>
      <c r="P23" s="19"/>
    </row>
    <row r="24" spans="6:16" ht="15.75" x14ac:dyDescent="0.25">
      <c r="G24" s="33" t="s">
        <v>171</v>
      </c>
      <c r="H24" s="33" t="s">
        <v>180</v>
      </c>
      <c r="I24" s="19"/>
      <c r="J24" s="19"/>
      <c r="K24" s="19"/>
      <c r="L24" s="19"/>
      <c r="M24" s="19"/>
      <c r="N24" s="19"/>
      <c r="O24" s="19"/>
      <c r="P24" s="19"/>
    </row>
    <row r="25" spans="6:16" ht="19.149999999999999" customHeight="1" x14ac:dyDescent="0.25">
      <c r="G25" s="19"/>
      <c r="H25" s="87" t="s">
        <v>287</v>
      </c>
      <c r="I25" s="87" t="s">
        <v>288</v>
      </c>
      <c r="J25" s="87" t="s">
        <v>289</v>
      </c>
      <c r="K25" s="87" t="s">
        <v>290</v>
      </c>
      <c r="L25" s="87" t="s">
        <v>291</v>
      </c>
      <c r="M25" s="87" t="s">
        <v>292</v>
      </c>
      <c r="N25" s="19"/>
      <c r="O25" s="19"/>
      <c r="P25" s="19"/>
    </row>
    <row r="26" spans="6:16" ht="19.149999999999999" customHeight="1" x14ac:dyDescent="0.25">
      <c r="G26" s="19"/>
      <c r="H26" s="87" t="s">
        <v>303</v>
      </c>
      <c r="I26" s="87" t="s">
        <v>304</v>
      </c>
      <c r="J26" s="87" t="s">
        <v>295</v>
      </c>
      <c r="K26" s="87" t="s">
        <v>305</v>
      </c>
      <c r="L26" s="90">
        <v>11278.95</v>
      </c>
      <c r="M26" s="87" t="s">
        <v>1416</v>
      </c>
      <c r="N26" s="19"/>
      <c r="O26" s="19"/>
      <c r="P26" s="19"/>
    </row>
    <row r="27" spans="6:16" ht="19.149999999999999" customHeight="1" x14ac:dyDescent="0.25">
      <c r="G27" s="19"/>
      <c r="H27" s="87" t="s">
        <v>306</v>
      </c>
      <c r="I27" s="87" t="s">
        <v>304</v>
      </c>
      <c r="J27" s="87" t="s">
        <v>295</v>
      </c>
      <c r="K27" s="87" t="s">
        <v>305</v>
      </c>
      <c r="L27" s="87">
        <v>725.68</v>
      </c>
      <c r="M27" s="87">
        <v>892</v>
      </c>
      <c r="N27" s="19"/>
      <c r="O27" s="19"/>
      <c r="P27" s="19"/>
    </row>
    <row r="28" spans="6:16" ht="19.149999999999999" customHeight="1" x14ac:dyDescent="0.25">
      <c r="G28" s="19"/>
      <c r="H28" s="87" t="s">
        <v>307</v>
      </c>
      <c r="I28" s="87" t="s">
        <v>304</v>
      </c>
      <c r="J28" s="87" t="s">
        <v>299</v>
      </c>
      <c r="K28" s="87" t="s">
        <v>305</v>
      </c>
      <c r="L28" s="90">
        <v>1882.34</v>
      </c>
      <c r="M28" s="95">
        <v>1930</v>
      </c>
      <c r="N28" s="19"/>
      <c r="O28" s="19"/>
      <c r="P28" s="19"/>
    </row>
    <row r="29" spans="6:16" ht="19.149999999999999" customHeight="1" x14ac:dyDescent="0.25">
      <c r="G29" s="19"/>
      <c r="H29" s="87" t="s">
        <v>308</v>
      </c>
      <c r="I29" s="87" t="s">
        <v>304</v>
      </c>
      <c r="J29" s="87" t="s">
        <v>295</v>
      </c>
      <c r="K29" s="87" t="s">
        <v>305</v>
      </c>
      <c r="L29" s="90">
        <v>12191.56</v>
      </c>
      <c r="M29" s="95">
        <v>12340</v>
      </c>
      <c r="N29" s="19"/>
      <c r="O29" s="19"/>
      <c r="P29" s="19"/>
    </row>
    <row r="30" spans="6:16" ht="19.149999999999999" customHeight="1" x14ac:dyDescent="0.25">
      <c r="G30" s="19"/>
      <c r="H30" s="87" t="s">
        <v>309</v>
      </c>
      <c r="I30" s="87" t="s">
        <v>304</v>
      </c>
      <c r="J30" s="87" t="s">
        <v>299</v>
      </c>
      <c r="K30" s="87" t="s">
        <v>305</v>
      </c>
      <c r="L30" s="87">
        <v>47.53</v>
      </c>
      <c r="M30" s="87" t="s">
        <v>1236</v>
      </c>
      <c r="N30" s="19"/>
      <c r="O30" s="19"/>
      <c r="P30" s="19"/>
    </row>
    <row r="31" spans="6:16" ht="19.149999999999999" customHeight="1" x14ac:dyDescent="0.25">
      <c r="G31" s="19"/>
      <c r="H31" s="87" t="s">
        <v>185</v>
      </c>
      <c r="I31" s="87" t="s">
        <v>169</v>
      </c>
      <c r="J31" s="87" t="s">
        <v>169</v>
      </c>
      <c r="K31" s="87" t="s">
        <v>169</v>
      </c>
      <c r="L31" s="90">
        <v>26126.06</v>
      </c>
      <c r="M31" s="95">
        <v>15162</v>
      </c>
      <c r="N31" s="19"/>
      <c r="O31" s="19"/>
      <c r="P31" s="19"/>
    </row>
    <row r="32" spans="6:16" ht="15.75" x14ac:dyDescent="0.25">
      <c r="G32" s="19" t="s">
        <v>169</v>
      </c>
      <c r="H32" s="19"/>
      <c r="I32" s="19"/>
      <c r="J32" s="19"/>
      <c r="K32" s="19"/>
      <c r="L32" s="19"/>
      <c r="M32" s="19"/>
      <c r="N32" s="19"/>
      <c r="O32" s="19"/>
      <c r="P32" s="19"/>
    </row>
    <row r="33" spans="7:16" ht="32.450000000000003" customHeight="1" x14ac:dyDescent="0.25">
      <c r="G33" s="55" t="s">
        <v>176</v>
      </c>
      <c r="H33" s="406" t="s">
        <v>310</v>
      </c>
      <c r="I33" s="406"/>
      <c r="J33" s="406"/>
      <c r="K33" s="406"/>
      <c r="L33" s="406"/>
      <c r="M33" s="406"/>
      <c r="N33" s="19"/>
      <c r="O33" s="19"/>
      <c r="P33" s="19"/>
    </row>
    <row r="34" spans="7:16" ht="21" x14ac:dyDescent="0.35">
      <c r="G34" s="3"/>
      <c r="H34" s="406"/>
      <c r="I34" s="406"/>
      <c r="J34" s="406"/>
      <c r="K34" s="406"/>
      <c r="L34" s="406"/>
      <c r="M34" s="406"/>
      <c r="N34" s="19"/>
      <c r="O34" s="19"/>
      <c r="P34" s="19"/>
    </row>
    <row r="35" spans="7:16" ht="21" x14ac:dyDescent="0.35">
      <c r="G35" s="3"/>
      <c r="H35" s="406"/>
      <c r="I35" s="406"/>
      <c r="J35" s="406"/>
      <c r="K35" s="406"/>
      <c r="L35" s="406"/>
      <c r="M35" s="406"/>
      <c r="N35" s="19"/>
      <c r="O35" s="19"/>
      <c r="P35" s="19"/>
    </row>
    <row r="36" spans="7:16" ht="21" x14ac:dyDescent="0.35">
      <c r="G36" s="3"/>
      <c r="H36" s="406"/>
      <c r="I36" s="406"/>
      <c r="J36" s="406"/>
      <c r="K36" s="406"/>
      <c r="L36" s="406"/>
      <c r="M36" s="406"/>
      <c r="N36" s="19"/>
      <c r="O36" s="19"/>
      <c r="P36" s="19"/>
    </row>
    <row r="37" spans="7:16" ht="21" x14ac:dyDescent="0.35">
      <c r="G37" s="3"/>
      <c r="H37" s="406"/>
      <c r="I37" s="406"/>
      <c r="J37" s="406"/>
      <c r="K37" s="406"/>
      <c r="L37" s="406"/>
      <c r="M37" s="406"/>
      <c r="N37" s="19"/>
      <c r="O37" s="19"/>
      <c r="P37" s="19"/>
    </row>
    <row r="38" spans="7:16" ht="21" x14ac:dyDescent="0.35">
      <c r="G38" s="3"/>
      <c r="H38" s="3"/>
      <c r="I38" s="3"/>
      <c r="J38" s="3"/>
      <c r="K38" s="3"/>
      <c r="L38" s="3"/>
      <c r="M38" s="19"/>
      <c r="N38" s="19"/>
      <c r="O38" s="19"/>
      <c r="P38" s="19"/>
    </row>
    <row r="39" spans="7:16" ht="21" x14ac:dyDescent="0.35">
      <c r="G39" s="3"/>
      <c r="H39" s="3"/>
      <c r="I39" s="3"/>
      <c r="J39" s="3"/>
      <c r="K39" s="3"/>
      <c r="L39" s="3"/>
      <c r="M39" s="19"/>
      <c r="N39" s="19"/>
      <c r="O39" s="19"/>
      <c r="P39" s="19"/>
    </row>
    <row r="40" spans="7:16" ht="21" x14ac:dyDescent="0.35">
      <c r="G40" s="3"/>
      <c r="H40" s="3"/>
      <c r="I40" s="3"/>
      <c r="J40" s="3"/>
      <c r="K40" s="3"/>
      <c r="L40" s="3"/>
      <c r="M40" s="19"/>
      <c r="N40" s="19"/>
      <c r="O40" s="19"/>
      <c r="P40" s="19"/>
    </row>
    <row r="41" spans="7:16" ht="21" x14ac:dyDescent="0.35">
      <c r="G41" s="3"/>
      <c r="H41" s="3"/>
      <c r="I41" s="3"/>
      <c r="J41" s="3"/>
      <c r="K41" s="3"/>
      <c r="L41" s="3"/>
      <c r="M41" s="19"/>
      <c r="N41" s="19"/>
      <c r="O41" s="19"/>
      <c r="P41" s="19"/>
    </row>
    <row r="42" spans="7:16" ht="21" x14ac:dyDescent="0.35">
      <c r="G42" s="3"/>
      <c r="H42" s="3"/>
      <c r="I42" s="3"/>
      <c r="J42" s="3"/>
      <c r="K42" s="3"/>
      <c r="L42" s="3"/>
      <c r="M42" s="19"/>
      <c r="N42" s="19"/>
      <c r="O42" s="19"/>
      <c r="P42" s="19"/>
    </row>
    <row r="43" spans="7:16" ht="21" x14ac:dyDescent="0.35">
      <c r="G43" s="3"/>
      <c r="H43" s="3"/>
      <c r="I43" s="3"/>
      <c r="J43" s="3"/>
      <c r="K43" s="3"/>
      <c r="L43" s="3"/>
      <c r="M43" s="19"/>
      <c r="N43" s="19"/>
      <c r="O43" s="19"/>
      <c r="P43" s="19"/>
    </row>
    <row r="44" spans="7:16" ht="21" x14ac:dyDescent="0.35">
      <c r="G44" s="3"/>
      <c r="H44" s="3"/>
      <c r="I44" s="3"/>
      <c r="J44" s="3"/>
      <c r="K44" s="3"/>
      <c r="L44" s="3"/>
      <c r="M44" s="19"/>
      <c r="N44" s="19"/>
      <c r="O44" s="19"/>
      <c r="P44" s="19"/>
    </row>
    <row r="45" spans="7:16" ht="21" x14ac:dyDescent="0.35">
      <c r="G45" s="3"/>
      <c r="H45" s="3"/>
      <c r="I45" s="3"/>
      <c r="J45" s="3"/>
      <c r="K45" s="3"/>
      <c r="L45" s="3"/>
      <c r="M45" s="19"/>
      <c r="N45" s="19"/>
      <c r="O45" s="19"/>
      <c r="P45" s="19"/>
    </row>
    <row r="46" spans="7:16" ht="21" x14ac:dyDescent="0.35">
      <c r="G46" s="3"/>
      <c r="H46" s="3"/>
      <c r="I46" s="3"/>
      <c r="J46" s="3"/>
      <c r="K46" s="3"/>
      <c r="L46" s="3"/>
      <c r="M46" s="19"/>
      <c r="N46" s="19"/>
      <c r="O46" s="19"/>
      <c r="P46" s="19"/>
    </row>
    <row r="47" spans="7:16" ht="21" x14ac:dyDescent="0.35">
      <c r="G47" s="3"/>
      <c r="H47" s="3"/>
      <c r="I47" s="3"/>
      <c r="J47" s="3"/>
      <c r="K47" s="3"/>
      <c r="L47" s="3"/>
      <c r="M47" s="19"/>
      <c r="N47" s="19"/>
      <c r="O47" s="19"/>
      <c r="P47" s="19"/>
    </row>
    <row r="48" spans="7:16" ht="21" x14ac:dyDescent="0.35">
      <c r="G48" s="3"/>
      <c r="H48" s="3"/>
      <c r="I48" s="3"/>
      <c r="J48" s="3"/>
      <c r="K48" s="3"/>
      <c r="L48" s="3"/>
      <c r="M48" s="19"/>
      <c r="N48" s="19"/>
      <c r="O48" s="19"/>
      <c r="P48" s="19"/>
    </row>
    <row r="49" spans="7:16" ht="21" x14ac:dyDescent="0.35">
      <c r="G49" s="3"/>
      <c r="H49" s="3"/>
      <c r="I49" s="3"/>
      <c r="J49" s="3"/>
      <c r="K49" s="3"/>
      <c r="L49" s="3"/>
      <c r="M49" s="19"/>
      <c r="N49" s="19"/>
      <c r="O49" s="19"/>
      <c r="P49" s="19"/>
    </row>
    <row r="50" spans="7:16" ht="21" hidden="1" x14ac:dyDescent="0.35">
      <c r="G50" s="3"/>
      <c r="H50" s="3"/>
      <c r="I50" s="3"/>
      <c r="J50" s="3"/>
      <c r="K50" s="3"/>
      <c r="L50" s="3"/>
      <c r="M50" s="19"/>
      <c r="N50" s="19"/>
      <c r="O50" s="19"/>
      <c r="P50" s="19"/>
    </row>
    <row r="51" spans="7:16" ht="21" hidden="1" x14ac:dyDescent="0.35">
      <c r="G51" s="3"/>
      <c r="H51" s="3"/>
      <c r="I51" s="3"/>
      <c r="J51" s="3"/>
      <c r="K51" s="3"/>
      <c r="L51" s="3"/>
      <c r="M51" s="19"/>
      <c r="N51" s="19"/>
      <c r="O51" s="19"/>
      <c r="P51" s="19"/>
    </row>
    <row r="52" spans="7:16" ht="21" hidden="1" x14ac:dyDescent="0.35">
      <c r="G52" s="3"/>
      <c r="H52" s="3"/>
      <c r="I52" s="3"/>
      <c r="J52" s="3"/>
      <c r="K52" s="3"/>
      <c r="L52" s="3"/>
      <c r="M52" s="19"/>
      <c r="N52" s="19"/>
      <c r="O52" s="19"/>
      <c r="P52" s="19"/>
    </row>
    <row r="53" spans="7:16" ht="21" hidden="1" x14ac:dyDescent="0.35">
      <c r="G53" s="3"/>
      <c r="H53" s="3"/>
      <c r="I53" s="3"/>
      <c r="J53" s="3"/>
      <c r="K53" s="3"/>
      <c r="L53" s="3"/>
      <c r="M53" s="19"/>
      <c r="N53" s="19"/>
      <c r="O53" s="19"/>
      <c r="P53" s="19"/>
    </row>
    <row r="54" spans="7:16" ht="21" hidden="1" x14ac:dyDescent="0.35">
      <c r="G54" s="3"/>
      <c r="H54" s="3"/>
      <c r="I54" s="3"/>
      <c r="J54" s="3"/>
      <c r="K54" s="3"/>
      <c r="L54" s="3"/>
      <c r="M54" s="19"/>
      <c r="N54" s="19"/>
      <c r="O54" s="19"/>
      <c r="P54" s="19"/>
    </row>
    <row r="55" spans="7:16" ht="21" hidden="1" x14ac:dyDescent="0.35">
      <c r="G55" s="3"/>
      <c r="H55" s="3"/>
      <c r="I55" s="3"/>
      <c r="J55" s="3"/>
      <c r="K55" s="3"/>
      <c r="L55" s="3"/>
      <c r="M55" s="19"/>
      <c r="N55" s="19"/>
      <c r="O55" s="19"/>
      <c r="P55" s="19"/>
    </row>
    <row r="56" spans="7:16" ht="21" hidden="1" x14ac:dyDescent="0.35">
      <c r="G56" s="3"/>
      <c r="H56" s="3"/>
      <c r="I56" s="3"/>
      <c r="J56" s="3"/>
      <c r="K56" s="3"/>
      <c r="L56" s="3"/>
      <c r="M56" s="19"/>
      <c r="N56" s="19"/>
      <c r="O56" s="19"/>
      <c r="P56" s="19"/>
    </row>
    <row r="57" spans="7:16" ht="21" hidden="1" x14ac:dyDescent="0.35">
      <c r="G57" s="3"/>
      <c r="H57" s="3"/>
      <c r="I57" s="3"/>
      <c r="J57" s="3"/>
      <c r="K57" s="3"/>
      <c r="L57" s="3"/>
      <c r="M57" s="19"/>
      <c r="N57" s="19"/>
      <c r="O57" s="19"/>
      <c r="P57" s="19"/>
    </row>
    <row r="58" spans="7:16" ht="21" hidden="1" x14ac:dyDescent="0.35">
      <c r="G58" s="3"/>
      <c r="H58" s="3"/>
      <c r="I58" s="3"/>
      <c r="J58" s="3"/>
      <c r="K58" s="3"/>
      <c r="L58" s="3"/>
      <c r="M58" s="19"/>
      <c r="N58" s="19"/>
      <c r="O58" s="19"/>
      <c r="P58" s="19"/>
    </row>
    <row r="59" spans="7:16" ht="21" hidden="1" x14ac:dyDescent="0.35">
      <c r="G59" s="3"/>
      <c r="H59" s="3"/>
      <c r="I59" s="3"/>
      <c r="J59" s="3"/>
      <c r="K59" s="3"/>
      <c r="L59" s="3"/>
      <c r="M59" s="19"/>
      <c r="N59" s="19"/>
      <c r="O59" s="19"/>
      <c r="P59" s="19"/>
    </row>
    <row r="60" spans="7:16" ht="21" hidden="1" x14ac:dyDescent="0.35">
      <c r="G60" s="3"/>
      <c r="H60" s="3"/>
      <c r="I60" s="3"/>
      <c r="J60" s="3"/>
      <c r="K60" s="3"/>
      <c r="L60" s="3"/>
      <c r="M60" s="19"/>
      <c r="N60" s="19"/>
      <c r="O60" s="19"/>
      <c r="P60" s="19"/>
    </row>
    <row r="61" spans="7:16" ht="21" hidden="1" x14ac:dyDescent="0.35">
      <c r="G61" s="3"/>
      <c r="H61" s="3"/>
      <c r="I61" s="3"/>
      <c r="J61" s="3"/>
      <c r="K61" s="3"/>
      <c r="L61" s="3"/>
      <c r="M61" s="19"/>
      <c r="N61" s="19"/>
      <c r="O61" s="19"/>
      <c r="P61" s="19"/>
    </row>
    <row r="62" spans="7:16" ht="21" hidden="1" x14ac:dyDescent="0.35">
      <c r="G62" s="3"/>
      <c r="H62" s="3"/>
      <c r="I62" s="3"/>
      <c r="J62" s="3"/>
      <c r="K62" s="3"/>
      <c r="L62" s="3"/>
      <c r="M62" s="19"/>
      <c r="N62" s="19"/>
      <c r="O62" s="19"/>
      <c r="P62" s="19"/>
    </row>
    <row r="63" spans="7:16" ht="21" hidden="1" x14ac:dyDescent="0.35">
      <c r="G63" s="3"/>
      <c r="H63" s="3"/>
      <c r="I63" s="3"/>
      <c r="J63" s="3"/>
      <c r="K63" s="3"/>
      <c r="L63" s="3"/>
      <c r="M63" s="19"/>
      <c r="N63" s="19"/>
      <c r="O63" s="19"/>
      <c r="P63" s="19"/>
    </row>
    <row r="64" spans="7:16" ht="21" hidden="1" x14ac:dyDescent="0.35">
      <c r="G64" s="3"/>
      <c r="H64" s="3"/>
      <c r="I64" s="3"/>
      <c r="J64" s="3"/>
      <c r="K64" s="3"/>
      <c r="L64" s="3"/>
      <c r="M64" s="19"/>
      <c r="N64" s="19"/>
      <c r="O64" s="19"/>
      <c r="P64" s="19"/>
    </row>
    <row r="65" spans="7:16" ht="21" hidden="1" x14ac:dyDescent="0.35">
      <c r="G65" s="3"/>
      <c r="H65" s="3"/>
      <c r="I65" s="3"/>
      <c r="J65" s="3"/>
      <c r="K65" s="3"/>
      <c r="L65" s="3"/>
      <c r="M65" s="19"/>
      <c r="N65" s="19"/>
      <c r="O65" s="19"/>
      <c r="P65" s="19"/>
    </row>
    <row r="66" spans="7:16" ht="21" hidden="1" x14ac:dyDescent="0.35">
      <c r="G66" s="3"/>
      <c r="H66" s="3"/>
      <c r="I66" s="3"/>
      <c r="J66" s="3"/>
      <c r="K66" s="3"/>
      <c r="L66" s="3"/>
      <c r="M66" s="19"/>
      <c r="N66" s="19"/>
      <c r="O66" s="19"/>
      <c r="P66" s="19"/>
    </row>
    <row r="67" spans="7:16" ht="21" hidden="1" x14ac:dyDescent="0.35">
      <c r="G67" s="3"/>
      <c r="H67" s="3"/>
      <c r="I67" s="3"/>
      <c r="J67" s="3"/>
      <c r="K67" s="3"/>
      <c r="L67" s="3"/>
      <c r="M67" s="19"/>
      <c r="N67" s="19"/>
      <c r="O67" s="19"/>
      <c r="P67" s="19"/>
    </row>
    <row r="68" spans="7:16" ht="21" hidden="1" x14ac:dyDescent="0.35">
      <c r="G68" s="3"/>
      <c r="H68" s="3"/>
      <c r="I68" s="3"/>
      <c r="J68" s="3"/>
      <c r="K68" s="3"/>
      <c r="L68" s="3"/>
      <c r="M68" s="19"/>
      <c r="N68" s="19"/>
      <c r="O68" s="19"/>
      <c r="P68" s="19"/>
    </row>
    <row r="69" spans="7:16" ht="21" hidden="1" x14ac:dyDescent="0.35">
      <c r="G69" s="3"/>
      <c r="H69" s="3"/>
      <c r="I69" s="3"/>
      <c r="J69" s="3"/>
      <c r="K69" s="3"/>
      <c r="L69" s="3"/>
      <c r="M69" s="19"/>
      <c r="N69" s="19"/>
      <c r="O69" s="19"/>
      <c r="P69" s="19"/>
    </row>
    <row r="70" spans="7:16" ht="21" hidden="1" x14ac:dyDescent="0.35">
      <c r="G70" s="3"/>
      <c r="H70" s="3"/>
      <c r="I70" s="3"/>
      <c r="J70" s="3"/>
      <c r="K70" s="3"/>
      <c r="L70" s="3"/>
      <c r="M70" s="19"/>
      <c r="N70" s="19"/>
      <c r="O70" s="19"/>
      <c r="P70" s="19"/>
    </row>
    <row r="71" spans="7:16" ht="21" hidden="1" x14ac:dyDescent="0.35">
      <c r="G71" s="3"/>
      <c r="H71" s="3"/>
      <c r="I71" s="3"/>
      <c r="J71" s="3"/>
      <c r="K71" s="3"/>
      <c r="L71" s="3"/>
      <c r="M71" s="19"/>
      <c r="N71" s="19"/>
      <c r="O71" s="19"/>
      <c r="P71" s="19"/>
    </row>
    <row r="72" spans="7:16" ht="21" hidden="1" x14ac:dyDescent="0.35">
      <c r="G72" s="3"/>
      <c r="H72" s="3"/>
      <c r="I72" s="3"/>
      <c r="J72" s="3"/>
      <c r="K72" s="3"/>
      <c r="L72" s="3"/>
      <c r="M72" s="19"/>
      <c r="N72" s="19"/>
      <c r="O72" s="19"/>
      <c r="P72" s="19"/>
    </row>
    <row r="73" spans="7:16" ht="21" hidden="1" x14ac:dyDescent="0.35">
      <c r="G73" s="3"/>
      <c r="H73" s="3"/>
      <c r="I73" s="3"/>
      <c r="J73" s="3"/>
      <c r="K73" s="3"/>
      <c r="L73" s="3"/>
      <c r="M73" s="19"/>
      <c r="N73" s="19"/>
      <c r="O73" s="19"/>
      <c r="P73" s="19"/>
    </row>
    <row r="74" spans="7:16" ht="21" hidden="1" x14ac:dyDescent="0.35">
      <c r="G74" s="3"/>
      <c r="H74" s="3"/>
      <c r="I74" s="3"/>
      <c r="J74" s="3"/>
      <c r="K74" s="3"/>
      <c r="L74" s="3"/>
      <c r="M74" s="19"/>
      <c r="N74" s="19"/>
      <c r="O74" s="19"/>
      <c r="P74" s="19"/>
    </row>
    <row r="75" spans="7:16" ht="21" hidden="1" x14ac:dyDescent="0.35">
      <c r="G75" s="3"/>
      <c r="H75" s="3"/>
      <c r="I75" s="3"/>
      <c r="J75" s="3"/>
      <c r="K75" s="3"/>
      <c r="L75" s="3"/>
      <c r="M75" s="19"/>
      <c r="N75" s="19"/>
      <c r="O75" s="19"/>
      <c r="P75" s="19"/>
    </row>
    <row r="76" spans="7:16" ht="21" hidden="1" x14ac:dyDescent="0.35">
      <c r="G76" s="3"/>
      <c r="H76" s="3"/>
      <c r="I76" s="3"/>
      <c r="J76" s="3"/>
      <c r="K76" s="3"/>
      <c r="L76" s="3"/>
      <c r="M76" s="19"/>
      <c r="N76" s="19"/>
      <c r="O76" s="19"/>
      <c r="P76" s="19"/>
    </row>
    <row r="77" spans="7:16" ht="21" hidden="1" x14ac:dyDescent="0.35">
      <c r="G77" s="3"/>
      <c r="H77" s="3"/>
      <c r="I77" s="3"/>
      <c r="J77" s="3"/>
      <c r="K77" s="3"/>
      <c r="L77" s="3"/>
      <c r="M77" s="19"/>
      <c r="N77" s="19"/>
      <c r="O77" s="19"/>
      <c r="P77" s="19"/>
    </row>
    <row r="78" spans="7:16" ht="77.45" hidden="1" customHeight="1" x14ac:dyDescent="0.35">
      <c r="G78" s="3"/>
      <c r="H78" s="3"/>
      <c r="I78" s="3"/>
      <c r="J78" s="3"/>
      <c r="K78" s="3"/>
      <c r="L78" s="3"/>
      <c r="M78" s="42"/>
      <c r="N78" s="42"/>
      <c r="O78" s="19"/>
      <c r="P78" s="19"/>
    </row>
    <row r="79" spans="7:16" ht="27" hidden="1" customHeight="1" x14ac:dyDescent="0.35">
      <c r="G79" s="3"/>
      <c r="H79" s="3"/>
      <c r="I79" s="3"/>
      <c r="J79" s="3"/>
      <c r="K79" s="3"/>
      <c r="L79" s="3"/>
      <c r="M79" s="19"/>
      <c r="N79" s="19"/>
      <c r="O79" s="19"/>
      <c r="P79" s="19"/>
    </row>
    <row r="80" spans="7:16" ht="21" hidden="1" x14ac:dyDescent="0.35">
      <c r="G80" s="3"/>
      <c r="H80" s="3"/>
      <c r="I80" s="3"/>
      <c r="J80" s="3"/>
      <c r="K80" s="3"/>
      <c r="L80" s="3"/>
      <c r="M80" s="19"/>
      <c r="N80" s="19"/>
      <c r="O80" s="19"/>
      <c r="P80" s="19"/>
    </row>
    <row r="81" spans="7:16" ht="21" hidden="1" x14ac:dyDescent="0.35">
      <c r="G81" s="3"/>
      <c r="H81" s="3"/>
      <c r="I81" s="3"/>
      <c r="J81" s="3"/>
      <c r="K81" s="3"/>
      <c r="L81" s="3"/>
      <c r="M81" s="19"/>
      <c r="N81" s="19"/>
      <c r="O81" s="19"/>
      <c r="P81" s="19"/>
    </row>
    <row r="82" spans="7:16" ht="21" hidden="1" x14ac:dyDescent="0.35">
      <c r="G82" s="3"/>
      <c r="H82" s="3"/>
      <c r="I82" s="3"/>
      <c r="J82" s="3"/>
      <c r="K82" s="3"/>
      <c r="L82" s="3"/>
      <c r="M82" s="19"/>
      <c r="N82" s="19"/>
      <c r="O82" s="19"/>
      <c r="P82" s="19"/>
    </row>
    <row r="83" spans="7:16" ht="21" hidden="1" x14ac:dyDescent="0.35">
      <c r="G83" s="3"/>
      <c r="H83" s="3"/>
      <c r="I83" s="3"/>
      <c r="J83" s="3"/>
      <c r="K83" s="3"/>
      <c r="L83" s="3"/>
      <c r="M83" s="19"/>
      <c r="N83" s="19"/>
      <c r="O83" s="19"/>
      <c r="P83" s="19"/>
    </row>
    <row r="84" spans="7:16" ht="21" hidden="1" x14ac:dyDescent="0.35">
      <c r="G84" s="3"/>
      <c r="H84" s="3"/>
      <c r="I84" s="3"/>
      <c r="J84" s="3"/>
      <c r="K84" s="3"/>
      <c r="L84" s="3"/>
      <c r="M84" s="19"/>
      <c r="N84" s="19"/>
      <c r="O84" s="19"/>
      <c r="P84" s="19"/>
    </row>
    <row r="85" spans="7:16" ht="21" hidden="1" x14ac:dyDescent="0.35">
      <c r="G85" s="3"/>
      <c r="H85" s="3"/>
      <c r="I85" s="3"/>
      <c r="J85" s="3"/>
      <c r="K85" s="3"/>
      <c r="L85" s="3"/>
      <c r="M85" s="19"/>
      <c r="N85" s="19"/>
      <c r="O85" s="19"/>
      <c r="P85" s="19"/>
    </row>
    <row r="86" spans="7:16" ht="21" hidden="1" x14ac:dyDescent="0.35">
      <c r="G86" s="3"/>
      <c r="H86" s="3"/>
      <c r="I86" s="3"/>
      <c r="J86" s="3"/>
      <c r="K86" s="3"/>
      <c r="L86" s="3"/>
      <c r="M86" s="19"/>
      <c r="N86" s="19"/>
      <c r="O86" s="19"/>
      <c r="P86" s="19"/>
    </row>
    <row r="87" spans="7:16" ht="21" hidden="1" x14ac:dyDescent="0.35">
      <c r="G87" s="3"/>
      <c r="H87" s="3"/>
      <c r="I87" s="3"/>
      <c r="J87" s="3"/>
      <c r="K87" s="3"/>
      <c r="L87" s="3"/>
      <c r="M87" s="19"/>
      <c r="N87" s="19"/>
      <c r="O87" s="19"/>
      <c r="P87" s="19"/>
    </row>
    <row r="88" spans="7:16" ht="21" hidden="1" x14ac:dyDescent="0.35">
      <c r="G88" s="3"/>
      <c r="H88" s="3"/>
      <c r="I88" s="3"/>
      <c r="J88" s="3"/>
      <c r="K88" s="3"/>
      <c r="L88" s="3"/>
      <c r="M88" s="19"/>
      <c r="N88" s="19"/>
      <c r="O88" s="19"/>
      <c r="P88" s="19"/>
    </row>
    <row r="89" spans="7:16" ht="21" hidden="1" x14ac:dyDescent="0.35">
      <c r="G89" s="3"/>
      <c r="H89" s="3"/>
      <c r="I89" s="3"/>
      <c r="J89" s="3"/>
      <c r="K89" s="3"/>
      <c r="L89" s="3"/>
      <c r="M89" s="19"/>
      <c r="N89" s="19"/>
      <c r="O89" s="19"/>
      <c r="P89" s="19"/>
    </row>
    <row r="90" spans="7:16" ht="21" hidden="1" x14ac:dyDescent="0.35">
      <c r="G90" s="3"/>
      <c r="H90" s="3"/>
      <c r="I90" s="3"/>
      <c r="J90" s="3"/>
      <c r="K90" s="3"/>
      <c r="L90" s="3"/>
      <c r="M90" s="19"/>
      <c r="N90" s="19"/>
      <c r="O90" s="19"/>
      <c r="P90" s="19"/>
    </row>
    <row r="91" spans="7:16" ht="21" hidden="1" x14ac:dyDescent="0.35">
      <c r="G91" s="3"/>
      <c r="H91" s="3"/>
      <c r="I91" s="3"/>
      <c r="J91" s="3"/>
      <c r="K91" s="3"/>
      <c r="L91" s="3"/>
      <c r="M91" s="19"/>
      <c r="N91" s="19"/>
      <c r="O91" s="19"/>
      <c r="P91" s="19"/>
    </row>
    <row r="92" spans="7:16" ht="21" hidden="1" x14ac:dyDescent="0.35">
      <c r="G92" s="3"/>
      <c r="H92" s="3"/>
      <c r="I92" s="3"/>
      <c r="J92" s="3"/>
      <c r="K92" s="3"/>
      <c r="L92" s="3"/>
      <c r="M92" s="19"/>
      <c r="N92" s="19"/>
      <c r="O92" s="19"/>
      <c r="P92" s="19"/>
    </row>
    <row r="93" spans="7:16" ht="21" hidden="1" x14ac:dyDescent="0.35">
      <c r="G93" s="3"/>
      <c r="H93" s="3"/>
      <c r="I93" s="3"/>
      <c r="J93" s="3"/>
      <c r="K93" s="3"/>
      <c r="L93" s="3"/>
      <c r="M93" s="19"/>
      <c r="N93" s="19"/>
      <c r="O93" s="19"/>
      <c r="P93" s="19"/>
    </row>
    <row r="94" spans="7:16" ht="21" hidden="1" x14ac:dyDescent="0.35">
      <c r="G94" s="3"/>
      <c r="H94" s="3"/>
      <c r="I94" s="3"/>
      <c r="J94" s="3"/>
      <c r="K94" s="3"/>
      <c r="L94" s="3"/>
      <c r="M94" s="19"/>
      <c r="N94" s="19"/>
      <c r="O94" s="19"/>
      <c r="P94" s="19"/>
    </row>
    <row r="95" spans="7:16" ht="21" hidden="1" x14ac:dyDescent="0.35">
      <c r="G95" s="3"/>
      <c r="H95" s="3"/>
      <c r="I95" s="3"/>
      <c r="J95" s="3"/>
      <c r="K95" s="3"/>
      <c r="L95" s="3"/>
      <c r="M95" s="19"/>
      <c r="N95" s="19"/>
      <c r="O95" s="19"/>
      <c r="P95" s="19"/>
    </row>
    <row r="96" spans="7:16" ht="21" hidden="1" x14ac:dyDescent="0.35">
      <c r="G96" s="3"/>
      <c r="H96" s="3"/>
      <c r="I96" s="3"/>
      <c r="J96" s="3"/>
      <c r="K96" s="3"/>
      <c r="L96" s="3"/>
      <c r="M96" s="19"/>
      <c r="N96" s="19"/>
      <c r="O96" s="19"/>
      <c r="P96" s="19"/>
    </row>
    <row r="97" spans="7:22" ht="21" hidden="1" x14ac:dyDescent="0.35">
      <c r="G97" s="3"/>
      <c r="H97" s="3"/>
      <c r="I97" s="3"/>
      <c r="J97" s="3"/>
      <c r="K97" s="3"/>
      <c r="L97" s="3"/>
      <c r="M97" s="19"/>
      <c r="N97" s="19"/>
      <c r="O97" s="19"/>
      <c r="P97" s="19"/>
    </row>
    <row r="98" spans="7:22" ht="21" hidden="1" x14ac:dyDescent="0.35">
      <c r="G98" s="3"/>
      <c r="H98" s="3"/>
      <c r="I98" s="3"/>
      <c r="J98" s="3"/>
      <c r="K98" s="3"/>
      <c r="L98" s="3"/>
      <c r="M98" s="19"/>
      <c r="N98" s="19"/>
      <c r="O98" s="19"/>
      <c r="P98" s="19"/>
    </row>
    <row r="99" spans="7:22" ht="21" hidden="1" x14ac:dyDescent="0.35">
      <c r="G99" s="3"/>
      <c r="H99" s="3"/>
      <c r="I99" s="3"/>
      <c r="J99" s="3"/>
      <c r="K99" s="3"/>
      <c r="L99" s="3"/>
      <c r="M99" s="19"/>
      <c r="N99" s="19"/>
      <c r="O99" s="19"/>
      <c r="P99" s="19"/>
    </row>
    <row r="100" spans="7:22" ht="21" hidden="1" x14ac:dyDescent="0.35">
      <c r="G100" s="3"/>
      <c r="H100" s="3"/>
      <c r="I100" s="3"/>
      <c r="J100" s="3"/>
      <c r="K100" s="3"/>
      <c r="L100" s="3"/>
      <c r="M100" s="19"/>
      <c r="N100" s="19"/>
      <c r="O100" s="19"/>
      <c r="P100" s="19"/>
    </row>
    <row r="101" spans="7:22" ht="21" hidden="1" x14ac:dyDescent="0.35">
      <c r="G101" s="3"/>
      <c r="H101" s="3"/>
      <c r="I101" s="3"/>
      <c r="J101" s="3"/>
      <c r="K101" s="3"/>
      <c r="L101" s="3"/>
      <c r="M101" s="19"/>
      <c r="N101" s="19"/>
      <c r="O101" s="19"/>
      <c r="P101" s="19"/>
    </row>
    <row r="102" spans="7:22" ht="21" hidden="1" x14ac:dyDescent="0.35">
      <c r="G102" s="3"/>
      <c r="H102" s="3"/>
      <c r="I102" s="3"/>
      <c r="J102" s="3"/>
      <c r="K102" s="3"/>
      <c r="L102" s="3"/>
      <c r="M102" s="19"/>
      <c r="N102" s="19"/>
      <c r="O102" s="19"/>
      <c r="P102" s="19"/>
    </row>
    <row r="103" spans="7:22" ht="21" hidden="1" x14ac:dyDescent="0.35">
      <c r="G103" s="3"/>
      <c r="H103" s="3"/>
      <c r="I103" s="3"/>
      <c r="J103" s="3"/>
      <c r="K103" s="3"/>
      <c r="L103" s="3"/>
      <c r="M103" s="19"/>
      <c r="N103" s="19"/>
      <c r="O103" s="19"/>
      <c r="P103" s="19"/>
    </row>
    <row r="104" spans="7:22" ht="21" hidden="1" x14ac:dyDescent="0.35">
      <c r="G104" s="3"/>
      <c r="H104" s="3"/>
      <c r="I104" s="3"/>
      <c r="J104" s="3"/>
      <c r="K104" s="3"/>
      <c r="L104" s="3"/>
      <c r="M104" s="19"/>
      <c r="N104" s="19"/>
      <c r="O104" s="19"/>
      <c r="P104" s="19"/>
    </row>
    <row r="105" spans="7:22" ht="21" hidden="1" x14ac:dyDescent="0.35">
      <c r="G105" s="3"/>
      <c r="H105" s="3"/>
      <c r="I105" s="3"/>
      <c r="J105" s="3"/>
      <c r="K105" s="3"/>
      <c r="L105" s="3"/>
      <c r="M105" s="19"/>
      <c r="N105" s="19"/>
      <c r="O105" s="19"/>
      <c r="P105" s="19"/>
    </row>
    <row r="106" spans="7:22" ht="21" hidden="1" x14ac:dyDescent="0.35">
      <c r="G106" s="3"/>
      <c r="H106" s="3"/>
      <c r="I106" s="3"/>
      <c r="J106" s="3"/>
      <c r="K106" s="3"/>
      <c r="L106" s="3"/>
      <c r="M106" s="19"/>
      <c r="N106" s="19"/>
      <c r="O106" s="19"/>
      <c r="P106" s="19"/>
    </row>
    <row r="107" spans="7:22" ht="21" hidden="1" x14ac:dyDescent="0.35">
      <c r="G107" s="3"/>
      <c r="H107" s="3"/>
      <c r="I107" s="3"/>
      <c r="J107" s="3"/>
      <c r="K107" s="3"/>
      <c r="L107" s="3"/>
      <c r="M107" s="19"/>
      <c r="N107" s="19"/>
      <c r="O107" s="19"/>
      <c r="P107" s="19"/>
    </row>
    <row r="108" spans="7:22" ht="21" hidden="1" x14ac:dyDescent="0.35">
      <c r="G108" s="3"/>
      <c r="H108" s="3"/>
      <c r="I108" s="3"/>
      <c r="J108" s="3"/>
      <c r="K108" s="3"/>
      <c r="L108" s="3"/>
      <c r="M108" s="19"/>
      <c r="N108" s="19"/>
      <c r="O108" s="19"/>
      <c r="P108" s="19"/>
    </row>
    <row r="109" spans="7:22" ht="21" hidden="1" x14ac:dyDescent="0.35">
      <c r="G109" s="3"/>
      <c r="H109" s="3"/>
      <c r="I109" s="3"/>
      <c r="J109" s="3"/>
      <c r="K109" s="3"/>
      <c r="L109" s="3"/>
      <c r="M109" s="55"/>
      <c r="N109" s="55"/>
      <c r="O109" s="55"/>
      <c r="P109" s="55"/>
      <c r="Q109" s="55"/>
      <c r="R109" s="55"/>
      <c r="S109" s="55"/>
      <c r="T109" s="55"/>
    </row>
    <row r="110" spans="7:22" ht="41.45" hidden="1" customHeight="1" x14ac:dyDescent="0.35">
      <c r="G110" s="3"/>
      <c r="H110" s="3"/>
      <c r="I110" s="3"/>
      <c r="J110" s="3"/>
      <c r="K110" s="3"/>
      <c r="L110" s="3"/>
      <c r="M110" s="55"/>
      <c r="N110" s="55"/>
      <c r="O110" s="55"/>
      <c r="P110" s="55"/>
      <c r="Q110" s="55"/>
      <c r="R110" s="55"/>
      <c r="S110" s="55"/>
      <c r="T110" s="55"/>
      <c r="U110" s="14"/>
      <c r="V110" s="14"/>
    </row>
    <row r="111" spans="7:22" ht="15.6" hidden="1" customHeight="1" x14ac:dyDescent="0.35">
      <c r="G111" s="3"/>
      <c r="H111" s="3"/>
      <c r="I111" s="3"/>
      <c r="J111" s="3"/>
      <c r="K111" s="3"/>
      <c r="L111" s="3"/>
      <c r="M111" s="19"/>
      <c r="N111" s="19"/>
      <c r="O111" s="19"/>
      <c r="P111" s="19"/>
      <c r="R111" s="14"/>
      <c r="S111" s="14"/>
      <c r="T111" s="14"/>
      <c r="U111" s="14"/>
      <c r="V111" s="14"/>
    </row>
    <row r="112" spans="7:22" ht="98.45" hidden="1" customHeight="1" x14ac:dyDescent="0.35">
      <c r="G112" s="3"/>
      <c r="H112" s="3"/>
      <c r="I112" s="3"/>
      <c r="J112" s="3"/>
      <c r="K112" s="3"/>
      <c r="L112" s="3"/>
      <c r="M112" s="39"/>
      <c r="N112" s="39"/>
      <c r="O112" s="39"/>
      <c r="P112" s="39"/>
      <c r="Q112" s="39"/>
      <c r="R112" s="14"/>
      <c r="S112" s="14"/>
      <c r="T112" s="14"/>
      <c r="U112" s="14"/>
      <c r="V112" s="14"/>
    </row>
    <row r="113" spans="7:16" ht="21" hidden="1" x14ac:dyDescent="0.35">
      <c r="G113" s="3"/>
      <c r="H113" s="3"/>
      <c r="I113" s="3"/>
      <c r="J113" s="3"/>
      <c r="K113" s="3"/>
      <c r="L113" s="3"/>
      <c r="M113" s="19"/>
      <c r="N113" s="19"/>
      <c r="O113" s="19"/>
      <c r="P113" s="19"/>
    </row>
    <row r="114" spans="7:16" ht="21" hidden="1" x14ac:dyDescent="0.35">
      <c r="G114" s="3"/>
      <c r="H114" s="3"/>
      <c r="I114" s="3"/>
      <c r="J114" s="3"/>
      <c r="K114" s="3"/>
      <c r="L114" s="3"/>
      <c r="M114" s="19"/>
      <c r="N114" s="19"/>
      <c r="O114" s="19"/>
      <c r="P114" s="19"/>
    </row>
    <row r="115" spans="7:16" ht="21" hidden="1" x14ac:dyDescent="0.35">
      <c r="G115" s="3"/>
      <c r="H115" s="3"/>
      <c r="I115" s="3"/>
      <c r="J115" s="3"/>
      <c r="K115" s="3"/>
      <c r="L115" s="3"/>
      <c r="M115" s="19"/>
      <c r="N115" s="19"/>
      <c r="O115" s="19"/>
      <c r="P115" s="19"/>
    </row>
    <row r="116" spans="7:16" ht="21" hidden="1" x14ac:dyDescent="0.35">
      <c r="G116" s="3"/>
      <c r="H116" s="3"/>
      <c r="I116" s="3"/>
      <c r="J116" s="3"/>
      <c r="K116" s="3"/>
      <c r="L116" s="3"/>
      <c r="M116" s="19"/>
      <c r="N116" s="19"/>
      <c r="O116" s="19"/>
      <c r="P116" s="19"/>
    </row>
    <row r="117" spans="7:16" ht="21" hidden="1" x14ac:dyDescent="0.35">
      <c r="G117" s="3"/>
      <c r="H117" s="3"/>
      <c r="I117" s="3"/>
      <c r="J117" s="3"/>
      <c r="K117" s="3"/>
      <c r="L117" s="3"/>
      <c r="M117" s="19"/>
      <c r="N117" s="19"/>
      <c r="O117" s="19"/>
      <c r="P117" s="19"/>
    </row>
    <row r="118" spans="7:16" ht="21" hidden="1" x14ac:dyDescent="0.35">
      <c r="G118" s="3"/>
      <c r="H118" s="3"/>
      <c r="I118" s="3"/>
      <c r="J118" s="3"/>
      <c r="K118" s="3"/>
      <c r="L118" s="3"/>
      <c r="M118" s="19"/>
      <c r="N118" s="19"/>
      <c r="O118" s="19"/>
      <c r="P118" s="19"/>
    </row>
    <row r="119" spans="7:16" ht="14.45" hidden="1" customHeight="1" x14ac:dyDescent="0.35">
      <c r="G119" s="3"/>
      <c r="H119" s="3"/>
      <c r="I119" s="3"/>
      <c r="J119" s="3"/>
      <c r="K119" s="3"/>
      <c r="L119" s="3"/>
      <c r="M119" s="39"/>
      <c r="N119" s="39"/>
      <c r="O119" s="39"/>
      <c r="P119" s="39"/>
    </row>
    <row r="120" spans="7:16" ht="63.6" hidden="1" customHeight="1" x14ac:dyDescent="0.35">
      <c r="G120" s="3"/>
      <c r="H120" s="3"/>
      <c r="I120" s="3"/>
      <c r="J120" s="3"/>
      <c r="K120" s="3"/>
      <c r="L120" s="3"/>
      <c r="M120" s="39"/>
      <c r="N120" s="39"/>
      <c r="O120" s="39"/>
      <c r="P120" s="39"/>
    </row>
    <row r="121" spans="7:16" ht="72.599999999999994" hidden="1" customHeight="1" x14ac:dyDescent="0.35">
      <c r="G121" s="3"/>
      <c r="H121" s="3"/>
      <c r="I121" s="3"/>
      <c r="J121" s="3"/>
      <c r="K121" s="3"/>
      <c r="L121" s="3"/>
      <c r="M121" s="39"/>
      <c r="N121" s="39"/>
      <c r="O121" s="39"/>
      <c r="P121" s="39"/>
    </row>
    <row r="122" spans="7:16" ht="25.15" hidden="1" customHeight="1" x14ac:dyDescent="0.35">
      <c r="G122" s="3"/>
      <c r="H122" s="3"/>
      <c r="I122" s="3"/>
      <c r="J122" s="3"/>
      <c r="K122" s="3"/>
      <c r="L122" s="3"/>
      <c r="M122" s="41"/>
      <c r="N122" s="19"/>
      <c r="O122" s="19"/>
      <c r="P122" s="19"/>
    </row>
    <row r="123" spans="7:16" ht="81" hidden="1" customHeight="1" x14ac:dyDescent="0.35">
      <c r="G123" s="3"/>
      <c r="H123" s="3"/>
      <c r="I123" s="3"/>
      <c r="J123" s="3"/>
      <c r="K123" s="3"/>
      <c r="L123" s="3"/>
      <c r="M123" s="41"/>
      <c r="N123" s="19"/>
      <c r="O123" s="19"/>
      <c r="P123" s="19"/>
    </row>
    <row r="124" spans="7:16" ht="15.75" hidden="1" x14ac:dyDescent="0.25">
      <c r="G124" s="46"/>
      <c r="H124" s="19"/>
      <c r="I124" s="19"/>
      <c r="J124" s="41"/>
      <c r="K124" s="41"/>
      <c r="L124" s="41"/>
      <c r="M124" s="41"/>
      <c r="N124" s="19"/>
      <c r="O124" s="19"/>
      <c r="P124" s="19"/>
    </row>
    <row r="125" spans="7:16" ht="15.75" hidden="1" x14ac:dyDescent="0.25">
      <c r="G125" s="46"/>
      <c r="H125" s="19"/>
      <c r="I125" s="19"/>
      <c r="J125" s="41"/>
      <c r="K125" s="41"/>
      <c r="L125" s="41"/>
      <c r="M125" s="41"/>
      <c r="N125" s="19"/>
      <c r="O125" s="19"/>
      <c r="P125" s="19"/>
    </row>
    <row r="126" spans="7:16" ht="15" hidden="1" x14ac:dyDescent="0.25">
      <c r="G126" s="7"/>
    </row>
    <row r="127" spans="7:16" ht="15" hidden="1" x14ac:dyDescent="0.25">
      <c r="G127" s="7"/>
    </row>
    <row r="128" spans="7:16" ht="15" hidden="1" x14ac:dyDescent="0.25">
      <c r="G128" s="7"/>
    </row>
    <row r="129" spans="7:7" ht="15" hidden="1" x14ac:dyDescent="0.25">
      <c r="G129" s="7"/>
    </row>
    <row r="130" spans="7:7" ht="15" hidden="1" x14ac:dyDescent="0.25">
      <c r="G130" s="7"/>
    </row>
    <row r="131" spans="7:7" ht="15" hidden="1" x14ac:dyDescent="0.25">
      <c r="G131" s="7"/>
    </row>
    <row r="132" spans="7:7" ht="15" hidden="1" x14ac:dyDescent="0.25">
      <c r="G132" s="7"/>
    </row>
    <row r="133" spans="7:7" ht="15" hidden="1" x14ac:dyDescent="0.25">
      <c r="G133" s="7"/>
    </row>
    <row r="134" spans="7:7" ht="15" hidden="1" x14ac:dyDescent="0.25">
      <c r="G134" s="7"/>
    </row>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5" hidden="1" x14ac:dyDescent="0.25">
      <c r="G144" s="7"/>
    </row>
    <row r="145" spans="7:7" ht="15" hidden="1" x14ac:dyDescent="0.25">
      <c r="G145" s="7"/>
    </row>
  </sheetData>
  <mergeCells count="1">
    <mergeCell ref="H33:M37"/>
  </mergeCells>
  <pageMargins left="0.511811024" right="0.511811024" top="0.78740157499999996" bottom="0.78740157499999996" header="0.31496062000000002" footer="0.31496062000000002"/>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145"/>
  <sheetViews>
    <sheetView showGridLines="0" showRowColHeaders="0" topLeftCell="A15" zoomScale="85" zoomScaleNormal="85" workbookViewId="0"/>
  </sheetViews>
  <sheetFormatPr defaultColWidth="0" defaultRowHeight="14.45" customHeight="1" zeroHeight="1" x14ac:dyDescent="0.25"/>
  <cols>
    <col min="1" max="6" width="8.85546875" customWidth="1"/>
    <col min="7" max="7" width="29.28515625" customWidth="1"/>
    <col min="8" max="8" width="30" customWidth="1"/>
    <col min="9" max="9" width="22.140625" customWidth="1"/>
    <col min="10" max="10" width="42.42578125" customWidth="1"/>
    <col min="11" max="11" width="26.28515625"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H18" s="3"/>
    </row>
    <row r="19" spans="6:16" ht="21" x14ac:dyDescent="0.25">
      <c r="F19" s="80"/>
      <c r="G19" s="16" t="s">
        <v>166</v>
      </c>
      <c r="H19" s="34" t="s">
        <v>178</v>
      </c>
      <c r="I19" s="19"/>
      <c r="J19" s="19"/>
      <c r="K19" s="19"/>
      <c r="L19" s="19"/>
      <c r="M19" s="19"/>
      <c r="N19" s="19"/>
      <c r="O19" s="19"/>
      <c r="P19" s="19"/>
    </row>
    <row r="20" spans="6:16" ht="15.75" x14ac:dyDescent="0.25">
      <c r="F20" s="7"/>
      <c r="G20" s="16" t="s">
        <v>167</v>
      </c>
      <c r="H20" s="34" t="s">
        <v>21</v>
      </c>
      <c r="I20" s="19"/>
      <c r="J20" s="19"/>
      <c r="K20" s="19"/>
      <c r="L20" s="33"/>
      <c r="M20" s="19"/>
      <c r="N20" s="19"/>
      <c r="O20" s="19"/>
      <c r="P20" s="19"/>
    </row>
    <row r="21" spans="6:16" ht="15.75" x14ac:dyDescent="0.25">
      <c r="F21" s="7"/>
      <c r="G21" s="16" t="s">
        <v>168</v>
      </c>
      <c r="H21" s="34" t="s">
        <v>1583</v>
      </c>
      <c r="I21" s="19"/>
      <c r="J21" s="19"/>
      <c r="K21" s="19"/>
      <c r="L21" s="33"/>
      <c r="M21" s="19"/>
      <c r="N21" s="19"/>
      <c r="O21" s="19"/>
      <c r="P21" s="19"/>
    </row>
    <row r="22" spans="6:16" ht="15.75" x14ac:dyDescent="0.25">
      <c r="F22" s="7"/>
      <c r="G22" s="34" t="s">
        <v>169</v>
      </c>
      <c r="H22" s="34"/>
      <c r="I22" s="19"/>
      <c r="J22" s="19"/>
      <c r="K22" s="19"/>
      <c r="L22" s="33"/>
      <c r="M22" s="19"/>
      <c r="N22" s="19"/>
      <c r="O22" s="19"/>
      <c r="P22" s="19"/>
    </row>
    <row r="23" spans="6:16" ht="15.75" x14ac:dyDescent="0.25">
      <c r="F23" s="7"/>
      <c r="G23" s="16" t="s">
        <v>170</v>
      </c>
      <c r="H23" s="33" t="s">
        <v>311</v>
      </c>
      <c r="I23" s="19"/>
      <c r="J23" s="19"/>
      <c r="K23" s="19"/>
      <c r="L23" s="33"/>
      <c r="M23" s="19"/>
      <c r="N23" s="19"/>
      <c r="O23" s="19"/>
      <c r="P23" s="19"/>
    </row>
    <row r="24" spans="6:16" ht="15.75" x14ac:dyDescent="0.25">
      <c r="F24" s="7"/>
      <c r="G24" s="16" t="s">
        <v>171</v>
      </c>
      <c r="H24" s="33" t="s">
        <v>180</v>
      </c>
      <c r="I24" s="19"/>
      <c r="J24" s="19"/>
      <c r="K24" s="19"/>
      <c r="L24" s="33"/>
      <c r="M24" s="19"/>
      <c r="N24" s="19"/>
      <c r="O24" s="19"/>
      <c r="P24" s="19"/>
    </row>
    <row r="25" spans="6:16" s="75" customFormat="1" ht="44.45" customHeight="1" x14ac:dyDescent="0.25">
      <c r="F25" s="81"/>
      <c r="G25" s="38"/>
      <c r="H25" s="73" t="s">
        <v>312</v>
      </c>
      <c r="I25" s="227" t="s">
        <v>313</v>
      </c>
      <c r="J25" s="227" t="s">
        <v>314</v>
      </c>
      <c r="K25" s="73" t="s">
        <v>268</v>
      </c>
      <c r="L25" s="76"/>
      <c r="M25" s="37"/>
      <c r="N25" s="37"/>
      <c r="O25" s="37"/>
      <c r="P25" s="37"/>
    </row>
    <row r="26" spans="6:16" ht="30.6" customHeight="1" x14ac:dyDescent="0.25">
      <c r="F26" s="7"/>
      <c r="G26" s="34"/>
      <c r="H26" s="116" t="s">
        <v>308</v>
      </c>
      <c r="I26" s="288">
        <v>12191.56</v>
      </c>
      <c r="J26" s="289">
        <v>212.26</v>
      </c>
      <c r="K26" s="103">
        <v>1.74</v>
      </c>
      <c r="L26" s="33"/>
      <c r="M26" s="19"/>
      <c r="N26" s="19"/>
      <c r="O26" s="19"/>
      <c r="P26" s="19"/>
    </row>
    <row r="27" spans="6:16" ht="15.75" x14ac:dyDescent="0.25">
      <c r="F27" s="7"/>
      <c r="G27" s="34" t="s">
        <v>169</v>
      </c>
      <c r="H27" s="19"/>
      <c r="I27" s="19"/>
      <c r="J27" s="19"/>
      <c r="K27" s="19"/>
      <c r="L27" s="33"/>
      <c r="M27" s="19"/>
      <c r="N27" s="19"/>
      <c r="O27" s="19"/>
      <c r="P27" s="19"/>
    </row>
    <row r="28" spans="6:16" ht="15.75" x14ac:dyDescent="0.25">
      <c r="F28" s="7"/>
      <c r="G28" s="16" t="s">
        <v>170</v>
      </c>
      <c r="H28" s="33" t="s">
        <v>315</v>
      </c>
      <c r="I28" s="19"/>
      <c r="J28" s="19"/>
      <c r="K28" s="19"/>
      <c r="L28" s="33"/>
      <c r="M28" s="19"/>
      <c r="N28" s="19"/>
      <c r="O28" s="19"/>
      <c r="P28" s="19"/>
    </row>
    <row r="29" spans="6:16" ht="15.75" x14ac:dyDescent="0.25">
      <c r="F29" s="7"/>
      <c r="G29" s="16" t="s">
        <v>171</v>
      </c>
      <c r="H29" s="33" t="s">
        <v>180</v>
      </c>
      <c r="I29" s="19"/>
      <c r="J29" s="19"/>
      <c r="K29" s="19"/>
      <c r="L29" s="33"/>
      <c r="M29" s="19"/>
      <c r="N29" s="19"/>
      <c r="O29" s="19"/>
      <c r="P29" s="19"/>
    </row>
    <row r="30" spans="6:16" ht="15.75" x14ac:dyDescent="0.25">
      <c r="F30" s="7"/>
      <c r="G30" s="34"/>
      <c r="H30" s="406"/>
      <c r="I30" s="406"/>
      <c r="J30" s="406"/>
      <c r="K30" s="406"/>
      <c r="L30" s="33"/>
      <c r="M30" s="19"/>
      <c r="N30" s="19"/>
      <c r="O30" s="19"/>
      <c r="P30" s="19"/>
    </row>
    <row r="31" spans="6:16" ht="16.149999999999999" customHeight="1" x14ac:dyDescent="0.25">
      <c r="F31" s="7"/>
      <c r="G31" s="49"/>
      <c r="H31" s="406" t="s">
        <v>316</v>
      </c>
      <c r="I31" s="406"/>
      <c r="J31" s="406"/>
      <c r="K31" s="406"/>
      <c r="L31" s="406"/>
      <c r="M31" s="19"/>
      <c r="N31" s="19"/>
      <c r="O31" s="19"/>
      <c r="P31" s="19"/>
    </row>
    <row r="32" spans="6:16" ht="15.75" x14ac:dyDescent="0.25">
      <c r="G32" s="33"/>
      <c r="H32" s="406"/>
      <c r="I32" s="406"/>
      <c r="J32" s="406"/>
      <c r="K32" s="406"/>
      <c r="L32" s="406"/>
      <c r="M32" s="19"/>
      <c r="N32" s="19"/>
      <c r="O32" s="19"/>
      <c r="P32" s="19"/>
    </row>
    <row r="33" spans="7:16" ht="32.450000000000003" customHeight="1" x14ac:dyDescent="0.25">
      <c r="G33" s="33"/>
      <c r="H33" s="406"/>
      <c r="I33" s="406"/>
      <c r="J33" s="406"/>
      <c r="K33" s="406"/>
      <c r="L33" s="406"/>
      <c r="M33" s="19"/>
      <c r="N33" s="19"/>
      <c r="O33" s="19"/>
      <c r="P33" s="19"/>
    </row>
    <row r="34" spans="7:16" ht="15.75" x14ac:dyDescent="0.25">
      <c r="G34" s="33"/>
      <c r="H34" s="406"/>
      <c r="I34" s="406"/>
      <c r="J34" s="406"/>
      <c r="K34" s="406"/>
      <c r="L34" s="406"/>
      <c r="M34" s="19"/>
      <c r="N34" s="19"/>
      <c r="O34" s="19"/>
      <c r="P34" s="19"/>
    </row>
    <row r="35" spans="7:16" ht="15.75" x14ac:dyDescent="0.25">
      <c r="G35" s="33"/>
      <c r="H35" s="406"/>
      <c r="I35" s="406"/>
      <c r="J35" s="406"/>
      <c r="K35" s="406"/>
      <c r="L35" s="406"/>
      <c r="M35" s="19"/>
      <c r="N35" s="19"/>
      <c r="O35" s="19"/>
      <c r="P35" s="19"/>
    </row>
    <row r="36" spans="7:16" ht="15.75" x14ac:dyDescent="0.25">
      <c r="G36" s="33"/>
      <c r="H36" s="406"/>
      <c r="I36" s="406"/>
      <c r="J36" s="406"/>
      <c r="K36" s="406"/>
      <c r="L36" s="406"/>
      <c r="M36" s="19"/>
      <c r="N36" s="19"/>
      <c r="O36" s="19"/>
      <c r="P36" s="19"/>
    </row>
    <row r="37" spans="7:16" ht="15.75" x14ac:dyDescent="0.25">
      <c r="G37" s="33"/>
      <c r="H37" s="33"/>
      <c r="I37" s="33"/>
      <c r="J37" s="33"/>
      <c r="K37" s="33"/>
      <c r="L37" s="33"/>
      <c r="M37" s="19"/>
      <c r="N37" s="19"/>
      <c r="O37" s="19"/>
      <c r="P37" s="19"/>
    </row>
    <row r="38" spans="7:16" ht="15.75" x14ac:dyDescent="0.25">
      <c r="G38" s="33"/>
      <c r="H38" s="33"/>
      <c r="I38" s="33"/>
      <c r="J38" s="33"/>
      <c r="K38" s="33"/>
      <c r="L38" s="33"/>
      <c r="M38" s="19"/>
      <c r="N38" s="19"/>
      <c r="O38" s="19"/>
      <c r="P38" s="19"/>
    </row>
    <row r="39" spans="7:16" ht="21" customHeight="1" x14ac:dyDescent="0.25">
      <c r="G39" s="33"/>
      <c r="H39" s="33"/>
      <c r="I39" s="33"/>
      <c r="J39" s="33"/>
      <c r="K39" s="33"/>
      <c r="L39" s="33"/>
      <c r="M39" s="19"/>
      <c r="N39" s="19"/>
      <c r="O39" s="19"/>
      <c r="P39" s="19"/>
    </row>
    <row r="40" spans="7:16" ht="21" customHeight="1" x14ac:dyDescent="0.25">
      <c r="G40" s="33"/>
      <c r="H40" s="33"/>
      <c r="I40" s="33"/>
      <c r="J40" s="33"/>
      <c r="K40" s="33"/>
      <c r="L40" s="33"/>
      <c r="M40" s="19"/>
      <c r="N40" s="19"/>
      <c r="O40" s="19"/>
      <c r="P40" s="19"/>
    </row>
    <row r="41" spans="7:16" ht="21" x14ac:dyDescent="0.35">
      <c r="G41" s="3"/>
      <c r="H41" s="3"/>
      <c r="I41" s="3"/>
      <c r="J41" s="3"/>
      <c r="K41" s="3"/>
      <c r="L41" s="3"/>
      <c r="M41" s="19"/>
      <c r="N41" s="19"/>
      <c r="O41" s="19"/>
      <c r="P41" s="19"/>
    </row>
    <row r="42" spans="7:16" ht="21" x14ac:dyDescent="0.35">
      <c r="G42" s="3"/>
      <c r="H42" s="3"/>
      <c r="I42" s="3"/>
      <c r="J42" s="3"/>
      <c r="K42" s="3"/>
      <c r="L42" s="3"/>
      <c r="M42" s="19"/>
      <c r="N42" s="19"/>
      <c r="O42" s="19"/>
      <c r="P42" s="19"/>
    </row>
    <row r="43" spans="7:16" ht="21" x14ac:dyDescent="0.35">
      <c r="G43" s="3"/>
      <c r="H43" s="3"/>
      <c r="I43" s="3"/>
      <c r="J43" s="3"/>
      <c r="K43" s="3"/>
      <c r="L43" s="3"/>
      <c r="M43" s="19"/>
      <c r="N43" s="19"/>
      <c r="O43" s="19"/>
      <c r="P43" s="19"/>
    </row>
    <row r="44" spans="7:16" ht="21" x14ac:dyDescent="0.35">
      <c r="G44" s="3"/>
      <c r="H44" s="3"/>
      <c r="I44" s="3"/>
      <c r="J44" s="3"/>
      <c r="K44" s="3"/>
      <c r="L44" s="3"/>
      <c r="M44" s="19"/>
      <c r="N44" s="19"/>
      <c r="O44" s="19"/>
      <c r="P44" s="19"/>
    </row>
    <row r="45" spans="7:16" ht="21" x14ac:dyDescent="0.35">
      <c r="G45" s="3"/>
      <c r="H45" s="3"/>
      <c r="I45" s="3"/>
      <c r="J45" s="3"/>
      <c r="K45" s="3"/>
      <c r="L45" s="3"/>
      <c r="M45" s="19"/>
      <c r="N45" s="19"/>
      <c r="O45" s="19"/>
      <c r="P45" s="19"/>
    </row>
    <row r="46" spans="7:16" ht="21" x14ac:dyDescent="0.35">
      <c r="G46" s="3"/>
      <c r="H46" s="3"/>
      <c r="I46" s="3"/>
      <c r="J46" s="3"/>
      <c r="K46" s="3"/>
      <c r="L46" s="3"/>
      <c r="M46" s="19"/>
      <c r="N46" s="19"/>
      <c r="O46" s="19"/>
      <c r="P46" s="19"/>
    </row>
    <row r="47" spans="7:16" ht="21" x14ac:dyDescent="0.35">
      <c r="G47" s="3"/>
      <c r="H47" s="3"/>
      <c r="I47" s="3"/>
      <c r="J47" s="3"/>
      <c r="K47" s="3"/>
      <c r="L47" s="3"/>
      <c r="M47" s="19"/>
      <c r="N47" s="19"/>
      <c r="O47" s="19"/>
      <c r="P47" s="19"/>
    </row>
    <row r="48" spans="7:16" ht="21" x14ac:dyDescent="0.35">
      <c r="G48" s="3"/>
      <c r="H48" s="3"/>
      <c r="I48" s="3"/>
      <c r="J48" s="3"/>
      <c r="K48" s="3"/>
      <c r="L48" s="3"/>
      <c r="M48" s="19"/>
      <c r="N48" s="19"/>
      <c r="O48" s="19"/>
      <c r="P48" s="19"/>
    </row>
    <row r="49" spans="7:16" ht="21" x14ac:dyDescent="0.35">
      <c r="G49" s="3"/>
      <c r="H49" s="3"/>
      <c r="I49" s="3"/>
      <c r="J49" s="3"/>
      <c r="K49" s="3"/>
      <c r="L49" s="3"/>
      <c r="M49" s="19"/>
      <c r="N49" s="19"/>
      <c r="O49" s="19"/>
      <c r="P49" s="19"/>
    </row>
    <row r="50" spans="7:16" ht="21" hidden="1" x14ac:dyDescent="0.35">
      <c r="G50" s="3"/>
      <c r="H50" s="3"/>
      <c r="I50" s="3"/>
      <c r="J50" s="3"/>
      <c r="K50" s="3"/>
      <c r="L50" s="3"/>
      <c r="M50" s="19"/>
      <c r="N50" s="19"/>
      <c r="O50" s="19"/>
      <c r="P50" s="19"/>
    </row>
    <row r="51" spans="7:16" ht="21" hidden="1" x14ac:dyDescent="0.35">
      <c r="G51" s="3"/>
      <c r="H51" s="3"/>
      <c r="I51" s="3"/>
      <c r="J51" s="3"/>
      <c r="K51" s="3"/>
      <c r="L51" s="3"/>
      <c r="M51" s="19"/>
      <c r="N51" s="19"/>
      <c r="O51" s="19"/>
      <c r="P51" s="19"/>
    </row>
    <row r="52" spans="7:16" ht="21" hidden="1" x14ac:dyDescent="0.35">
      <c r="G52" s="3"/>
      <c r="H52" s="3"/>
      <c r="I52" s="3"/>
      <c r="J52" s="3"/>
      <c r="K52" s="3"/>
      <c r="L52" s="3"/>
      <c r="M52" s="19"/>
      <c r="N52" s="19"/>
      <c r="O52" s="19"/>
      <c r="P52" s="19"/>
    </row>
    <row r="53" spans="7:16" ht="21" hidden="1" x14ac:dyDescent="0.35">
      <c r="G53" s="3"/>
      <c r="H53" s="3"/>
      <c r="I53" s="3"/>
      <c r="J53" s="3"/>
      <c r="K53" s="3"/>
      <c r="L53" s="3"/>
      <c r="M53" s="19"/>
      <c r="N53" s="19"/>
      <c r="O53" s="19"/>
      <c r="P53" s="19"/>
    </row>
    <row r="54" spans="7:16" ht="21" hidden="1" x14ac:dyDescent="0.35">
      <c r="G54" s="3"/>
      <c r="H54" s="3"/>
      <c r="I54" s="3"/>
      <c r="J54" s="3"/>
      <c r="K54" s="3"/>
      <c r="L54" s="3"/>
      <c r="M54" s="19"/>
      <c r="N54" s="19"/>
      <c r="O54" s="19"/>
      <c r="P54" s="19"/>
    </row>
    <row r="55" spans="7:16" ht="21" hidden="1" x14ac:dyDescent="0.35">
      <c r="G55" s="3"/>
      <c r="H55" s="3"/>
      <c r="I55" s="3"/>
      <c r="J55" s="3"/>
      <c r="K55" s="3"/>
      <c r="L55" s="3"/>
      <c r="M55" s="19"/>
      <c r="N55" s="19"/>
      <c r="O55" s="19"/>
      <c r="P55" s="19"/>
    </row>
    <row r="56" spans="7:16" ht="21" hidden="1" x14ac:dyDescent="0.35">
      <c r="G56" s="3"/>
      <c r="H56" s="3"/>
      <c r="I56" s="3"/>
      <c r="J56" s="3"/>
      <c r="K56" s="3"/>
      <c r="L56" s="3"/>
      <c r="M56" s="19"/>
      <c r="N56" s="19"/>
      <c r="O56" s="19"/>
      <c r="P56" s="19"/>
    </row>
    <row r="57" spans="7:16" ht="21" hidden="1" x14ac:dyDescent="0.35">
      <c r="G57" s="3"/>
      <c r="H57" s="3"/>
      <c r="I57" s="3"/>
      <c r="J57" s="3"/>
      <c r="K57" s="3"/>
      <c r="L57" s="3"/>
      <c r="M57" s="19"/>
      <c r="N57" s="19"/>
      <c r="O57" s="19"/>
      <c r="P57" s="19"/>
    </row>
    <row r="58" spans="7:16" ht="21" hidden="1" x14ac:dyDescent="0.35">
      <c r="G58" s="3"/>
      <c r="H58" s="3"/>
      <c r="I58" s="3"/>
      <c r="J58" s="3"/>
      <c r="K58" s="3"/>
      <c r="L58" s="3"/>
      <c r="M58" s="19"/>
      <c r="N58" s="19"/>
      <c r="O58" s="19"/>
      <c r="P58" s="19"/>
    </row>
    <row r="59" spans="7:16" ht="21" hidden="1" x14ac:dyDescent="0.35">
      <c r="G59" s="3"/>
      <c r="H59" s="3"/>
      <c r="I59" s="3"/>
      <c r="J59" s="3"/>
      <c r="K59" s="3"/>
      <c r="L59" s="3"/>
      <c r="M59" s="19"/>
      <c r="N59" s="19"/>
      <c r="O59" s="19"/>
      <c r="P59" s="19"/>
    </row>
    <row r="60" spans="7:16" ht="21" hidden="1" x14ac:dyDescent="0.35">
      <c r="G60" s="3"/>
      <c r="H60" s="3"/>
      <c r="I60" s="3"/>
      <c r="J60" s="3"/>
      <c r="K60" s="3"/>
      <c r="L60" s="3"/>
      <c r="M60" s="19"/>
      <c r="N60" s="19"/>
      <c r="O60" s="19"/>
      <c r="P60" s="19"/>
    </row>
    <row r="61" spans="7:16" ht="21" hidden="1" x14ac:dyDescent="0.35">
      <c r="G61" s="3"/>
      <c r="H61" s="3"/>
      <c r="I61" s="3"/>
      <c r="J61" s="3"/>
      <c r="K61" s="3"/>
      <c r="L61" s="3"/>
      <c r="M61" s="19"/>
      <c r="N61" s="19"/>
      <c r="O61" s="19"/>
      <c r="P61" s="19"/>
    </row>
    <row r="62" spans="7:16" ht="21" hidden="1" x14ac:dyDescent="0.35">
      <c r="G62" s="3"/>
      <c r="H62" s="3"/>
      <c r="I62" s="3"/>
      <c r="J62" s="3"/>
      <c r="K62" s="3"/>
      <c r="L62" s="3"/>
      <c r="M62" s="19"/>
      <c r="N62" s="19"/>
      <c r="O62" s="19"/>
      <c r="P62" s="19"/>
    </row>
    <row r="63" spans="7:16" ht="21" hidden="1" x14ac:dyDescent="0.35">
      <c r="G63" s="3"/>
      <c r="H63" s="3"/>
      <c r="I63" s="3"/>
      <c r="J63" s="3"/>
      <c r="K63" s="3"/>
      <c r="L63" s="3"/>
      <c r="M63" s="19"/>
      <c r="N63" s="19"/>
      <c r="O63" s="19"/>
      <c r="P63" s="19"/>
    </row>
    <row r="64" spans="7:16" ht="21" hidden="1" x14ac:dyDescent="0.35">
      <c r="G64" s="3"/>
      <c r="H64" s="3"/>
      <c r="I64" s="3"/>
      <c r="J64" s="3"/>
      <c r="K64" s="3"/>
      <c r="L64" s="3"/>
      <c r="M64" s="19"/>
      <c r="N64" s="19"/>
      <c r="O64" s="19"/>
      <c r="P64" s="19"/>
    </row>
    <row r="65" spans="7:16" ht="21" hidden="1" x14ac:dyDescent="0.35">
      <c r="G65" s="3"/>
      <c r="H65" s="3"/>
      <c r="I65" s="3"/>
      <c r="J65" s="3"/>
      <c r="K65" s="3"/>
      <c r="L65" s="3"/>
      <c r="M65" s="19"/>
      <c r="N65" s="19"/>
      <c r="O65" s="19"/>
      <c r="P65" s="19"/>
    </row>
    <row r="66" spans="7:16" ht="21" hidden="1" x14ac:dyDescent="0.35">
      <c r="G66" s="3"/>
      <c r="H66" s="3"/>
      <c r="I66" s="3"/>
      <c r="J66" s="3"/>
      <c r="K66" s="3"/>
      <c r="L66" s="3"/>
      <c r="M66" s="19"/>
      <c r="N66" s="19"/>
      <c r="O66" s="19"/>
      <c r="P66" s="19"/>
    </row>
    <row r="67" spans="7:16" ht="21" hidden="1" x14ac:dyDescent="0.35">
      <c r="G67" s="3"/>
      <c r="H67" s="3"/>
      <c r="I67" s="3"/>
      <c r="J67" s="3"/>
      <c r="K67" s="3"/>
      <c r="L67" s="3"/>
      <c r="M67" s="19"/>
      <c r="N67" s="19"/>
      <c r="O67" s="19"/>
      <c r="P67" s="19"/>
    </row>
    <row r="68" spans="7:16" ht="21" hidden="1" x14ac:dyDescent="0.35">
      <c r="G68" s="3"/>
      <c r="H68" s="3"/>
      <c r="I68" s="3"/>
      <c r="J68" s="3"/>
      <c r="K68" s="3"/>
      <c r="L68" s="3"/>
      <c r="M68" s="19"/>
      <c r="N68" s="19"/>
      <c r="O68" s="19"/>
      <c r="P68" s="19"/>
    </row>
    <row r="69" spans="7:16" ht="21" hidden="1" x14ac:dyDescent="0.35">
      <c r="G69" s="3"/>
      <c r="H69" s="3"/>
      <c r="I69" s="3"/>
      <c r="J69" s="3"/>
      <c r="K69" s="3"/>
      <c r="L69" s="3"/>
      <c r="M69" s="19"/>
      <c r="N69" s="19"/>
      <c r="O69" s="19"/>
      <c r="P69" s="19"/>
    </row>
    <row r="70" spans="7:16" ht="21" hidden="1" x14ac:dyDescent="0.35">
      <c r="G70" s="3"/>
      <c r="H70" s="3"/>
      <c r="I70" s="3"/>
      <c r="J70" s="3"/>
      <c r="K70" s="3"/>
      <c r="L70" s="3"/>
      <c r="M70" s="19"/>
      <c r="N70" s="19"/>
      <c r="O70" s="19"/>
      <c r="P70" s="19"/>
    </row>
    <row r="71" spans="7:16" ht="21" hidden="1" x14ac:dyDescent="0.35">
      <c r="G71" s="3"/>
      <c r="H71" s="3"/>
      <c r="I71" s="3"/>
      <c r="J71" s="3"/>
      <c r="K71" s="3"/>
      <c r="L71" s="3"/>
      <c r="M71" s="19"/>
      <c r="N71" s="19"/>
      <c r="O71" s="19"/>
      <c r="P71" s="19"/>
    </row>
    <row r="72" spans="7:16" ht="21" hidden="1" x14ac:dyDescent="0.35">
      <c r="G72" s="3"/>
      <c r="H72" s="3"/>
      <c r="I72" s="3"/>
      <c r="J72" s="3"/>
      <c r="K72" s="3"/>
      <c r="L72" s="3"/>
      <c r="M72" s="19"/>
      <c r="N72" s="19"/>
      <c r="O72" s="19"/>
      <c r="P72" s="19"/>
    </row>
    <row r="73" spans="7:16" ht="21" hidden="1" x14ac:dyDescent="0.35">
      <c r="G73" s="3"/>
      <c r="H73" s="3"/>
      <c r="I73" s="3"/>
      <c r="J73" s="3"/>
      <c r="K73" s="3"/>
      <c r="L73" s="3"/>
      <c r="M73" s="19"/>
      <c r="N73" s="19"/>
      <c r="O73" s="19"/>
      <c r="P73" s="19"/>
    </row>
    <row r="74" spans="7:16" ht="21" hidden="1" x14ac:dyDescent="0.35">
      <c r="G74" s="3"/>
      <c r="H74" s="3"/>
      <c r="I74" s="3"/>
      <c r="J74" s="3"/>
      <c r="K74" s="3"/>
      <c r="L74" s="3"/>
      <c r="M74" s="19"/>
      <c r="N74" s="19"/>
      <c r="O74" s="19"/>
      <c r="P74" s="19"/>
    </row>
    <row r="75" spans="7:16" ht="21" hidden="1" x14ac:dyDescent="0.35">
      <c r="G75" s="3"/>
      <c r="H75" s="3"/>
      <c r="I75" s="3"/>
      <c r="J75" s="3"/>
      <c r="K75" s="3"/>
      <c r="L75" s="3"/>
      <c r="M75" s="19"/>
      <c r="N75" s="19"/>
      <c r="O75" s="19"/>
      <c r="P75" s="19"/>
    </row>
    <row r="76" spans="7:16" ht="21" hidden="1" x14ac:dyDescent="0.35">
      <c r="G76" s="3"/>
      <c r="H76" s="3"/>
      <c r="I76" s="3"/>
      <c r="J76" s="3"/>
      <c r="K76" s="3"/>
      <c r="L76" s="3"/>
      <c r="M76" s="19"/>
      <c r="N76" s="19"/>
      <c r="O76" s="19"/>
      <c r="P76" s="19"/>
    </row>
    <row r="77" spans="7:16" ht="21" hidden="1" x14ac:dyDescent="0.35">
      <c r="G77" s="3"/>
      <c r="H77" s="3"/>
      <c r="I77" s="3"/>
      <c r="J77" s="3"/>
      <c r="K77" s="3"/>
      <c r="L77" s="3"/>
      <c r="M77" s="19"/>
      <c r="N77" s="19"/>
      <c r="O77" s="19"/>
      <c r="P77" s="19"/>
    </row>
    <row r="78" spans="7:16" ht="77.45" hidden="1" customHeight="1" x14ac:dyDescent="0.35">
      <c r="G78" s="3"/>
      <c r="H78" s="3"/>
      <c r="I78" s="3"/>
      <c r="J78" s="3"/>
      <c r="K78" s="3"/>
      <c r="L78" s="3"/>
      <c r="M78" s="42"/>
      <c r="N78" s="42"/>
      <c r="O78" s="19"/>
      <c r="P78" s="19"/>
    </row>
    <row r="79" spans="7:16" ht="27" hidden="1" customHeight="1" x14ac:dyDescent="0.35">
      <c r="G79" s="3"/>
      <c r="H79" s="3"/>
      <c r="I79" s="3"/>
      <c r="J79" s="3"/>
      <c r="K79" s="3"/>
      <c r="L79" s="3"/>
      <c r="M79" s="19"/>
      <c r="N79" s="19"/>
      <c r="O79" s="19"/>
      <c r="P79" s="19"/>
    </row>
    <row r="80" spans="7:16" ht="21" hidden="1" x14ac:dyDescent="0.35">
      <c r="G80" s="3"/>
      <c r="H80" s="3"/>
      <c r="I80" s="3"/>
      <c r="J80" s="3"/>
      <c r="K80" s="3"/>
      <c r="L80" s="3"/>
      <c r="M80" s="19"/>
      <c r="N80" s="19"/>
      <c r="O80" s="19"/>
      <c r="P80" s="19"/>
    </row>
    <row r="81" spans="7:16" ht="21" hidden="1" x14ac:dyDescent="0.35">
      <c r="G81" s="3"/>
      <c r="H81" s="3"/>
      <c r="I81" s="3"/>
      <c r="J81" s="3"/>
      <c r="K81" s="3"/>
      <c r="L81" s="3"/>
      <c r="M81" s="19"/>
      <c r="N81" s="19"/>
      <c r="O81" s="19"/>
      <c r="P81" s="19"/>
    </row>
    <row r="82" spans="7:16" ht="21" hidden="1" x14ac:dyDescent="0.35">
      <c r="G82" s="3"/>
      <c r="H82" s="3"/>
      <c r="I82" s="3"/>
      <c r="J82" s="3"/>
      <c r="K82" s="3"/>
      <c r="L82" s="3"/>
      <c r="M82" s="19"/>
      <c r="N82" s="19"/>
      <c r="O82" s="19"/>
      <c r="P82" s="19"/>
    </row>
    <row r="83" spans="7:16" ht="21" hidden="1" x14ac:dyDescent="0.35">
      <c r="G83" s="3"/>
      <c r="H83" s="3"/>
      <c r="I83" s="3"/>
      <c r="J83" s="3"/>
      <c r="K83" s="3"/>
      <c r="L83" s="3"/>
      <c r="M83" s="19"/>
      <c r="N83" s="19"/>
      <c r="O83" s="19"/>
      <c r="P83" s="19"/>
    </row>
    <row r="84" spans="7:16" ht="21" hidden="1" x14ac:dyDescent="0.35">
      <c r="G84" s="3"/>
      <c r="H84" s="3"/>
      <c r="I84" s="3"/>
      <c r="J84" s="3"/>
      <c r="K84" s="3"/>
      <c r="L84" s="3"/>
      <c r="M84" s="19"/>
      <c r="N84" s="19"/>
      <c r="O84" s="19"/>
      <c r="P84" s="19"/>
    </row>
    <row r="85" spans="7:16" ht="21" hidden="1" x14ac:dyDescent="0.35">
      <c r="G85" s="3"/>
      <c r="H85" s="3"/>
      <c r="I85" s="3"/>
      <c r="J85" s="3"/>
      <c r="K85" s="3"/>
      <c r="L85" s="3"/>
      <c r="M85" s="19"/>
      <c r="N85" s="19"/>
      <c r="O85" s="19"/>
      <c r="P85" s="19"/>
    </row>
    <row r="86" spans="7:16" ht="21" hidden="1" x14ac:dyDescent="0.35">
      <c r="G86" s="3"/>
      <c r="H86" s="3"/>
      <c r="I86" s="3"/>
      <c r="J86" s="3"/>
      <c r="K86" s="3"/>
      <c r="L86" s="3"/>
      <c r="M86" s="19"/>
      <c r="N86" s="19"/>
      <c r="O86" s="19"/>
      <c r="P86" s="19"/>
    </row>
    <row r="87" spans="7:16" ht="21" hidden="1" x14ac:dyDescent="0.35">
      <c r="G87" s="3"/>
      <c r="H87" s="3"/>
      <c r="I87" s="3"/>
      <c r="J87" s="3"/>
      <c r="K87" s="3"/>
      <c r="L87" s="3"/>
      <c r="M87" s="19"/>
      <c r="N87" s="19"/>
      <c r="O87" s="19"/>
      <c r="P87" s="19"/>
    </row>
    <row r="88" spans="7:16" ht="21" hidden="1" x14ac:dyDescent="0.35">
      <c r="G88" s="3"/>
      <c r="H88" s="3"/>
      <c r="I88" s="3"/>
      <c r="J88" s="3"/>
      <c r="K88" s="3"/>
      <c r="L88" s="3"/>
      <c r="M88" s="19"/>
      <c r="N88" s="19"/>
      <c r="O88" s="19"/>
      <c r="P88" s="19"/>
    </row>
    <row r="89" spans="7:16" ht="21" hidden="1" x14ac:dyDescent="0.35">
      <c r="G89" s="3"/>
      <c r="H89" s="3"/>
      <c r="I89" s="3"/>
      <c r="J89" s="3"/>
      <c r="K89" s="3"/>
      <c r="L89" s="3"/>
      <c r="M89" s="19"/>
      <c r="N89" s="19"/>
      <c r="O89" s="19"/>
      <c r="P89" s="19"/>
    </row>
    <row r="90" spans="7:16" ht="21" hidden="1" x14ac:dyDescent="0.35">
      <c r="G90" s="3"/>
      <c r="H90" s="3"/>
      <c r="I90" s="3"/>
      <c r="J90" s="3"/>
      <c r="K90" s="3"/>
      <c r="L90" s="3"/>
      <c r="M90" s="19"/>
      <c r="N90" s="19"/>
      <c r="O90" s="19"/>
      <c r="P90" s="19"/>
    </row>
    <row r="91" spans="7:16" ht="21" hidden="1" x14ac:dyDescent="0.35">
      <c r="G91" s="3"/>
      <c r="H91" s="3"/>
      <c r="I91" s="3"/>
      <c r="J91" s="3"/>
      <c r="K91" s="3"/>
      <c r="L91" s="3"/>
      <c r="M91" s="19"/>
      <c r="N91" s="19"/>
      <c r="O91" s="19"/>
      <c r="P91" s="19"/>
    </row>
    <row r="92" spans="7:16" ht="21" hidden="1" x14ac:dyDescent="0.35">
      <c r="G92" s="3"/>
      <c r="H92" s="3"/>
      <c r="I92" s="3"/>
      <c r="J92" s="3"/>
      <c r="K92" s="3"/>
      <c r="L92" s="3"/>
      <c r="M92" s="19"/>
      <c r="N92" s="19"/>
      <c r="O92" s="19"/>
      <c r="P92" s="19"/>
    </row>
    <row r="93" spans="7:16" ht="21" hidden="1" x14ac:dyDescent="0.35">
      <c r="G93" s="3"/>
      <c r="H93" s="3"/>
      <c r="I93" s="3"/>
      <c r="J93" s="3"/>
      <c r="K93" s="3"/>
      <c r="L93" s="3"/>
      <c r="M93" s="19"/>
      <c r="N93" s="19"/>
      <c r="O93" s="19"/>
      <c r="P93" s="19"/>
    </row>
    <row r="94" spans="7:16" ht="21" hidden="1" x14ac:dyDescent="0.35">
      <c r="G94" s="3"/>
      <c r="H94" s="3"/>
      <c r="I94" s="3"/>
      <c r="J94" s="3"/>
      <c r="K94" s="3"/>
      <c r="L94" s="3"/>
      <c r="M94" s="19"/>
      <c r="N94" s="19"/>
      <c r="O94" s="19"/>
      <c r="P94" s="19"/>
    </row>
    <row r="95" spans="7:16" ht="21" hidden="1" x14ac:dyDescent="0.35">
      <c r="G95" s="3"/>
      <c r="H95" s="3"/>
      <c r="I95" s="3"/>
      <c r="J95" s="3"/>
      <c r="K95" s="3"/>
      <c r="L95" s="3"/>
      <c r="M95" s="19"/>
      <c r="N95" s="19"/>
      <c r="O95" s="19"/>
      <c r="P95" s="19"/>
    </row>
    <row r="96" spans="7:16" ht="21" hidden="1" x14ac:dyDescent="0.35">
      <c r="G96" s="3"/>
      <c r="H96" s="3"/>
      <c r="I96" s="3"/>
      <c r="J96" s="3"/>
      <c r="K96" s="3"/>
      <c r="L96" s="3"/>
      <c r="M96" s="19"/>
      <c r="N96" s="19"/>
      <c r="O96" s="19"/>
      <c r="P96" s="19"/>
    </row>
    <row r="97" spans="7:22" ht="21" hidden="1" x14ac:dyDescent="0.35">
      <c r="G97" s="3"/>
      <c r="H97" s="3"/>
      <c r="I97" s="3"/>
      <c r="J97" s="3"/>
      <c r="K97" s="3"/>
      <c r="L97" s="3"/>
      <c r="M97" s="19"/>
      <c r="N97" s="19"/>
      <c r="O97" s="19"/>
      <c r="P97" s="19"/>
    </row>
    <row r="98" spans="7:22" ht="21" hidden="1" x14ac:dyDescent="0.35">
      <c r="G98" s="3"/>
      <c r="H98" s="3"/>
      <c r="I98" s="3"/>
      <c r="J98" s="3"/>
      <c r="K98" s="3"/>
      <c r="L98" s="3"/>
      <c r="M98" s="19"/>
      <c r="N98" s="19"/>
      <c r="O98" s="19"/>
      <c r="P98" s="19"/>
    </row>
    <row r="99" spans="7:22" ht="21" hidden="1" x14ac:dyDescent="0.35">
      <c r="G99" s="3"/>
      <c r="H99" s="3"/>
      <c r="I99" s="3"/>
      <c r="J99" s="3"/>
      <c r="K99" s="3"/>
      <c r="L99" s="3"/>
      <c r="M99" s="19"/>
      <c r="N99" s="19"/>
      <c r="O99" s="19"/>
      <c r="P99" s="19"/>
    </row>
    <row r="100" spans="7:22" ht="21" hidden="1" x14ac:dyDescent="0.35">
      <c r="G100" s="3"/>
      <c r="H100" s="3"/>
      <c r="I100" s="3"/>
      <c r="J100" s="3"/>
      <c r="K100" s="3"/>
      <c r="L100" s="3"/>
      <c r="M100" s="19"/>
      <c r="N100" s="19"/>
      <c r="O100" s="19"/>
      <c r="P100" s="19"/>
    </row>
    <row r="101" spans="7:22" ht="21" hidden="1" x14ac:dyDescent="0.35">
      <c r="G101" s="3"/>
      <c r="H101" s="3"/>
      <c r="I101" s="3"/>
      <c r="J101" s="3"/>
      <c r="K101" s="3"/>
      <c r="L101" s="3"/>
      <c r="M101" s="19"/>
      <c r="N101" s="19"/>
      <c r="O101" s="19"/>
      <c r="P101" s="19"/>
    </row>
    <row r="102" spans="7:22" ht="21" hidden="1" x14ac:dyDescent="0.35">
      <c r="G102" s="3"/>
      <c r="H102" s="3"/>
      <c r="I102" s="3"/>
      <c r="J102" s="3"/>
      <c r="K102" s="3"/>
      <c r="L102" s="3"/>
      <c r="M102" s="19"/>
      <c r="N102" s="19"/>
      <c r="O102" s="19"/>
      <c r="P102" s="19"/>
    </row>
    <row r="103" spans="7:22" ht="21" hidden="1" x14ac:dyDescent="0.35">
      <c r="G103" s="3"/>
      <c r="H103" s="3"/>
      <c r="I103" s="3"/>
      <c r="J103" s="3"/>
      <c r="K103" s="3"/>
      <c r="L103" s="3"/>
      <c r="M103" s="19"/>
      <c r="N103" s="19"/>
      <c r="O103" s="19"/>
      <c r="P103" s="19"/>
    </row>
    <row r="104" spans="7:22" ht="21" hidden="1" x14ac:dyDescent="0.35">
      <c r="G104" s="3"/>
      <c r="H104" s="3"/>
      <c r="I104" s="3"/>
      <c r="J104" s="3"/>
      <c r="K104" s="3"/>
      <c r="L104" s="3"/>
      <c r="M104" s="19"/>
      <c r="N104" s="19"/>
      <c r="O104" s="19"/>
      <c r="P104" s="19"/>
    </row>
    <row r="105" spans="7:22" ht="21" hidden="1" x14ac:dyDescent="0.35">
      <c r="G105" s="3"/>
      <c r="H105" s="3"/>
      <c r="I105" s="3"/>
      <c r="J105" s="3"/>
      <c r="K105" s="3"/>
      <c r="L105" s="3"/>
      <c r="M105" s="19"/>
      <c r="N105" s="19"/>
      <c r="O105" s="19"/>
      <c r="P105" s="19"/>
    </row>
    <row r="106" spans="7:22" ht="21" hidden="1" x14ac:dyDescent="0.35">
      <c r="G106" s="3"/>
      <c r="H106" s="3"/>
      <c r="I106" s="3"/>
      <c r="J106" s="3"/>
      <c r="K106" s="3"/>
      <c r="L106" s="3"/>
      <c r="M106" s="19"/>
      <c r="N106" s="19"/>
      <c r="O106" s="19"/>
      <c r="P106" s="19"/>
    </row>
    <row r="107" spans="7:22" ht="21" hidden="1" x14ac:dyDescent="0.35">
      <c r="G107" s="3"/>
      <c r="H107" s="3"/>
      <c r="I107" s="3"/>
      <c r="J107" s="3"/>
      <c r="K107" s="3"/>
      <c r="L107" s="3"/>
      <c r="M107" s="19"/>
      <c r="N107" s="19"/>
      <c r="O107" s="19"/>
      <c r="P107" s="19"/>
    </row>
    <row r="108" spans="7:22" ht="21" hidden="1" x14ac:dyDescent="0.35">
      <c r="G108" s="3"/>
      <c r="H108" s="3"/>
      <c r="I108" s="3"/>
      <c r="J108" s="3"/>
      <c r="K108" s="3"/>
      <c r="L108" s="3"/>
      <c r="M108" s="19"/>
      <c r="N108" s="19"/>
      <c r="O108" s="19"/>
      <c r="P108" s="19"/>
    </row>
    <row r="109" spans="7:22" ht="21" hidden="1" x14ac:dyDescent="0.35">
      <c r="G109" s="3"/>
      <c r="H109" s="3"/>
      <c r="I109" s="3"/>
      <c r="J109" s="3"/>
      <c r="K109" s="3"/>
      <c r="L109" s="3"/>
      <c r="M109" s="55"/>
      <c r="N109" s="55"/>
      <c r="O109" s="55"/>
      <c r="P109" s="55"/>
      <c r="Q109" s="55"/>
      <c r="R109" s="55"/>
      <c r="S109" s="55"/>
      <c r="T109" s="55"/>
    </row>
    <row r="110" spans="7:22" ht="41.45" hidden="1" customHeight="1" x14ac:dyDescent="0.35">
      <c r="G110" s="3"/>
      <c r="H110" s="3"/>
      <c r="I110" s="3"/>
      <c r="J110" s="3"/>
      <c r="K110" s="3"/>
      <c r="L110" s="3"/>
      <c r="M110" s="55"/>
      <c r="N110" s="55"/>
      <c r="O110" s="55"/>
      <c r="P110" s="55"/>
      <c r="Q110" s="55"/>
      <c r="R110" s="55"/>
      <c r="S110" s="55"/>
      <c r="T110" s="55"/>
      <c r="U110" s="14"/>
      <c r="V110" s="14"/>
    </row>
    <row r="111" spans="7:22" ht="15.6" hidden="1" customHeight="1" x14ac:dyDescent="0.35">
      <c r="G111" s="3"/>
      <c r="H111" s="3"/>
      <c r="I111" s="3"/>
      <c r="J111" s="3"/>
      <c r="K111" s="3"/>
      <c r="L111" s="3"/>
      <c r="M111" s="19"/>
      <c r="N111" s="19"/>
      <c r="O111" s="19"/>
      <c r="P111" s="19"/>
      <c r="R111" s="14"/>
      <c r="S111" s="14"/>
      <c r="T111" s="14"/>
      <c r="U111" s="14"/>
      <c r="V111" s="14"/>
    </row>
    <row r="112" spans="7:22" ht="98.45" hidden="1" customHeight="1" x14ac:dyDescent="0.35">
      <c r="G112" s="3"/>
      <c r="H112" s="3"/>
      <c r="I112" s="3"/>
      <c r="J112" s="3"/>
      <c r="K112" s="3"/>
      <c r="L112" s="3"/>
      <c r="M112" s="39"/>
      <c r="N112" s="39"/>
      <c r="O112" s="39"/>
      <c r="P112" s="39"/>
      <c r="Q112" s="39"/>
      <c r="R112" s="14"/>
      <c r="S112" s="14"/>
      <c r="T112" s="14"/>
      <c r="U112" s="14"/>
      <c r="V112" s="14"/>
    </row>
    <row r="113" spans="7:16" ht="21" hidden="1" x14ac:dyDescent="0.35">
      <c r="G113" s="3"/>
      <c r="H113" s="3"/>
      <c r="I113" s="3"/>
      <c r="J113" s="3"/>
      <c r="K113" s="3"/>
      <c r="L113" s="3"/>
      <c r="M113" s="19"/>
      <c r="N113" s="19"/>
      <c r="O113" s="19"/>
      <c r="P113" s="19"/>
    </row>
    <row r="114" spans="7:16" ht="21" hidden="1" x14ac:dyDescent="0.35">
      <c r="G114" s="3"/>
      <c r="H114" s="3"/>
      <c r="I114" s="3"/>
      <c r="J114" s="3"/>
      <c r="K114" s="3"/>
      <c r="L114" s="3"/>
      <c r="M114" s="19"/>
      <c r="N114" s="19"/>
      <c r="O114" s="19"/>
      <c r="P114" s="19"/>
    </row>
    <row r="115" spans="7:16" ht="21" hidden="1" x14ac:dyDescent="0.35">
      <c r="G115" s="3"/>
      <c r="H115" s="3"/>
      <c r="I115" s="3"/>
      <c r="J115" s="3"/>
      <c r="K115" s="3"/>
      <c r="L115" s="3"/>
      <c r="M115" s="19"/>
      <c r="N115" s="19"/>
      <c r="O115" s="19"/>
      <c r="P115" s="19"/>
    </row>
    <row r="116" spans="7:16" ht="21" hidden="1" x14ac:dyDescent="0.35">
      <c r="G116" s="3"/>
      <c r="H116" s="3"/>
      <c r="I116" s="3"/>
      <c r="J116" s="3"/>
      <c r="K116" s="3"/>
      <c r="L116" s="3"/>
      <c r="M116" s="19"/>
      <c r="N116" s="19"/>
      <c r="O116" s="19"/>
      <c r="P116" s="19"/>
    </row>
    <row r="117" spans="7:16" ht="21" hidden="1" x14ac:dyDescent="0.35">
      <c r="G117" s="3"/>
      <c r="H117" s="3"/>
      <c r="I117" s="3"/>
      <c r="J117" s="3"/>
      <c r="K117" s="3"/>
      <c r="L117" s="3"/>
      <c r="M117" s="19"/>
      <c r="N117" s="19"/>
      <c r="O117" s="19"/>
      <c r="P117" s="19"/>
    </row>
    <row r="118" spans="7:16" ht="21" hidden="1" x14ac:dyDescent="0.35">
      <c r="G118" s="3"/>
      <c r="H118" s="3"/>
      <c r="I118" s="3"/>
      <c r="J118" s="3"/>
      <c r="K118" s="3"/>
      <c r="L118" s="3"/>
      <c r="M118" s="19"/>
      <c r="N118" s="19"/>
      <c r="O118" s="19"/>
      <c r="P118" s="19"/>
    </row>
    <row r="119" spans="7:16" ht="14.45" hidden="1" customHeight="1" x14ac:dyDescent="0.35">
      <c r="G119" s="3"/>
      <c r="H119" s="3"/>
      <c r="I119" s="3"/>
      <c r="J119" s="3"/>
      <c r="K119" s="3"/>
      <c r="L119" s="3"/>
      <c r="M119" s="39"/>
      <c r="N119" s="39"/>
      <c r="O119" s="39"/>
      <c r="P119" s="39"/>
    </row>
    <row r="120" spans="7:16" ht="63.6" hidden="1" customHeight="1" x14ac:dyDescent="0.35">
      <c r="G120" s="3"/>
      <c r="H120" s="3"/>
      <c r="I120" s="3"/>
      <c r="J120" s="3"/>
      <c r="K120" s="3"/>
      <c r="L120" s="3"/>
      <c r="M120" s="39"/>
      <c r="N120" s="39"/>
      <c r="O120" s="39"/>
      <c r="P120" s="39"/>
    </row>
    <row r="121" spans="7:16" ht="72.599999999999994" hidden="1" customHeight="1" x14ac:dyDescent="0.35">
      <c r="G121" s="3"/>
      <c r="H121" s="3"/>
      <c r="I121" s="3"/>
      <c r="J121" s="3"/>
      <c r="K121" s="3"/>
      <c r="L121" s="3"/>
      <c r="M121" s="39"/>
      <c r="N121" s="39"/>
      <c r="O121" s="39"/>
      <c r="P121" s="39"/>
    </row>
    <row r="122" spans="7:16" ht="25.15" hidden="1" customHeight="1" x14ac:dyDescent="0.35">
      <c r="G122" s="3"/>
      <c r="H122" s="3"/>
      <c r="I122" s="3"/>
      <c r="J122" s="3"/>
      <c r="K122" s="3"/>
      <c r="L122" s="3"/>
      <c r="M122" s="41"/>
      <c r="N122" s="19"/>
      <c r="O122" s="19"/>
      <c r="P122" s="19"/>
    </row>
    <row r="123" spans="7:16" ht="81" hidden="1" customHeight="1" x14ac:dyDescent="0.35">
      <c r="G123" s="3"/>
      <c r="H123" s="3"/>
      <c r="I123" s="3"/>
      <c r="J123" s="3"/>
      <c r="K123" s="3"/>
      <c r="L123" s="3"/>
      <c r="M123" s="41"/>
      <c r="N123" s="19"/>
      <c r="O123" s="19"/>
      <c r="P123" s="19"/>
    </row>
    <row r="124" spans="7:16" ht="15.75" hidden="1" x14ac:dyDescent="0.25">
      <c r="G124" s="46"/>
      <c r="H124" s="19"/>
      <c r="I124" s="19"/>
      <c r="J124" s="41"/>
      <c r="K124" s="41"/>
      <c r="L124" s="41"/>
      <c r="M124" s="41"/>
      <c r="N124" s="19"/>
      <c r="O124" s="19"/>
      <c r="P124" s="19"/>
    </row>
    <row r="125" spans="7:16" ht="15.75" hidden="1" x14ac:dyDescent="0.25">
      <c r="G125" s="46"/>
      <c r="H125" s="19"/>
      <c r="I125" s="19"/>
      <c r="J125" s="41"/>
      <c r="K125" s="41"/>
      <c r="L125" s="41"/>
      <c r="M125" s="41"/>
      <c r="N125" s="19"/>
      <c r="O125" s="19"/>
      <c r="P125" s="19"/>
    </row>
    <row r="126" spans="7:16" ht="15" hidden="1" x14ac:dyDescent="0.25">
      <c r="G126" s="7"/>
    </row>
    <row r="127" spans="7:16" ht="15" hidden="1" x14ac:dyDescent="0.25">
      <c r="G127" s="7"/>
    </row>
    <row r="128" spans="7:16" ht="15" hidden="1" x14ac:dyDescent="0.25">
      <c r="G128" s="7"/>
    </row>
    <row r="129" spans="7:7" ht="15" hidden="1" x14ac:dyDescent="0.25">
      <c r="G129" s="7"/>
    </row>
    <row r="130" spans="7:7" ht="15" hidden="1" x14ac:dyDescent="0.25">
      <c r="G130" s="7"/>
    </row>
    <row r="131" spans="7:7" ht="15" hidden="1" x14ac:dyDescent="0.25">
      <c r="G131" s="7"/>
    </row>
    <row r="132" spans="7:7" ht="15" hidden="1" x14ac:dyDescent="0.25">
      <c r="G132" s="7"/>
    </row>
    <row r="133" spans="7:7" ht="15" hidden="1" x14ac:dyDescent="0.25">
      <c r="G133" s="7"/>
    </row>
    <row r="134" spans="7:7" ht="15" hidden="1" x14ac:dyDescent="0.25">
      <c r="G134" s="7"/>
    </row>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5" hidden="1" x14ac:dyDescent="0.25">
      <c r="G144" s="7"/>
    </row>
    <row r="145" spans="7:7" ht="15" hidden="1" x14ac:dyDescent="0.25">
      <c r="G145" s="7"/>
    </row>
  </sheetData>
  <mergeCells count="2">
    <mergeCell ref="H30:K30"/>
    <mergeCell ref="H31:L36"/>
  </mergeCells>
  <pageMargins left="0.511811024" right="0.511811024" top="0.78740157499999996" bottom="0.78740157499999996" header="0.31496062000000002" footer="0.31496062000000002"/>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145"/>
  <sheetViews>
    <sheetView showGridLines="0" showRowColHeaders="0" zoomScale="85" zoomScaleNormal="85" workbookViewId="0"/>
  </sheetViews>
  <sheetFormatPr defaultColWidth="0" defaultRowHeight="14.45" customHeight="1" zeroHeight="1" x14ac:dyDescent="0.25"/>
  <cols>
    <col min="1" max="6" width="8.85546875" customWidth="1"/>
    <col min="7" max="7" width="29.28515625" customWidth="1"/>
    <col min="8" max="8" width="30" customWidth="1"/>
    <col min="9" max="9" width="22.140625" customWidth="1"/>
    <col min="10" max="10" width="42.42578125" customWidth="1"/>
    <col min="11" max="11" width="26.28515625"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G18" s="6"/>
      <c r="H18" s="3"/>
    </row>
    <row r="19" spans="6:16" ht="21" x14ac:dyDescent="0.35">
      <c r="F19" s="4"/>
      <c r="G19" s="16" t="s">
        <v>166</v>
      </c>
      <c r="H19" s="19" t="s">
        <v>178</v>
      </c>
      <c r="I19" s="19"/>
      <c r="J19" s="19"/>
      <c r="K19" s="19"/>
      <c r="L19" s="19"/>
      <c r="M19" s="19"/>
      <c r="N19" s="19"/>
      <c r="O19" s="19"/>
      <c r="P19" s="19"/>
    </row>
    <row r="20" spans="6:16" ht="15.75" x14ac:dyDescent="0.25">
      <c r="G20" s="16" t="s">
        <v>167</v>
      </c>
      <c r="H20" s="19" t="s">
        <v>21</v>
      </c>
      <c r="I20" s="19"/>
      <c r="J20" s="19"/>
      <c r="K20" s="19"/>
      <c r="L20" s="19"/>
      <c r="M20" s="19"/>
      <c r="N20" s="19"/>
      <c r="O20" s="19"/>
      <c r="P20" s="19"/>
    </row>
    <row r="21" spans="6:16" ht="15.75" x14ac:dyDescent="0.25">
      <c r="G21" s="16" t="s">
        <v>168</v>
      </c>
      <c r="H21" s="19" t="s">
        <v>1584</v>
      </c>
      <c r="I21" s="19"/>
      <c r="J21" s="19"/>
      <c r="K21" s="19"/>
      <c r="L21" s="19"/>
      <c r="M21" s="19"/>
      <c r="N21" s="19"/>
      <c r="O21" s="19"/>
      <c r="P21" s="19"/>
    </row>
    <row r="22" spans="6:16" ht="15.75" x14ac:dyDescent="0.25">
      <c r="G22" s="34" t="s">
        <v>169</v>
      </c>
      <c r="H22" s="19"/>
      <c r="I22" s="19"/>
      <c r="J22" s="19"/>
      <c r="K22" s="19"/>
      <c r="L22" s="19"/>
      <c r="M22" s="19"/>
      <c r="N22" s="19"/>
      <c r="O22" s="19"/>
      <c r="P22" s="19"/>
    </row>
    <row r="23" spans="6:16" ht="15.75" x14ac:dyDescent="0.25">
      <c r="G23" s="16" t="s">
        <v>170</v>
      </c>
      <c r="H23" s="33" t="s">
        <v>311</v>
      </c>
      <c r="I23" s="19"/>
      <c r="J23" s="19"/>
      <c r="K23" s="19"/>
      <c r="L23" s="19"/>
      <c r="M23" s="19"/>
      <c r="N23" s="19"/>
      <c r="O23" s="19"/>
      <c r="P23" s="19"/>
    </row>
    <row r="24" spans="6:16" ht="15.75" x14ac:dyDescent="0.25">
      <c r="G24" s="16" t="s">
        <v>171</v>
      </c>
      <c r="H24" s="33" t="s">
        <v>180</v>
      </c>
      <c r="I24" s="19"/>
      <c r="J24" s="19"/>
      <c r="K24" s="19"/>
      <c r="L24" s="19"/>
      <c r="M24" s="19"/>
      <c r="N24" s="19"/>
      <c r="O24" s="19"/>
      <c r="P24" s="19"/>
    </row>
    <row r="25" spans="6:16" s="75" customFormat="1" ht="45" x14ac:dyDescent="0.25">
      <c r="G25" s="34"/>
      <c r="H25" s="73" t="s">
        <v>317</v>
      </c>
      <c r="I25" s="73" t="s">
        <v>318</v>
      </c>
      <c r="J25" s="73" t="s">
        <v>319</v>
      </c>
      <c r="K25" s="227" t="s">
        <v>320</v>
      </c>
      <c r="L25" s="73" t="s">
        <v>321</v>
      </c>
      <c r="M25" s="415"/>
      <c r="N25" s="416"/>
      <c r="O25" s="416"/>
      <c r="P25" s="37"/>
    </row>
    <row r="26" spans="6:16" ht="15.75" x14ac:dyDescent="0.25">
      <c r="G26" s="79"/>
      <c r="H26" s="94" t="s">
        <v>293</v>
      </c>
      <c r="I26" s="144">
        <v>16197.34</v>
      </c>
      <c r="J26" s="291">
        <v>1559.5</v>
      </c>
      <c r="K26" s="290">
        <v>9.6299999999999997E-2</v>
      </c>
      <c r="L26" s="402">
        <v>0.14299999999999999</v>
      </c>
      <c r="M26" s="415"/>
      <c r="N26" s="416"/>
      <c r="O26" s="416"/>
      <c r="P26" s="19"/>
    </row>
    <row r="27" spans="6:16" ht="15.75" x14ac:dyDescent="0.25">
      <c r="G27" s="79"/>
      <c r="H27" s="94" t="s">
        <v>297</v>
      </c>
      <c r="I27" s="144">
        <v>11413.06</v>
      </c>
      <c r="J27" s="291">
        <v>2281.96</v>
      </c>
      <c r="K27" s="290">
        <v>0.19989999999999999</v>
      </c>
      <c r="L27" s="403">
        <v>0.16</v>
      </c>
      <c r="M27" s="415"/>
      <c r="N27" s="416"/>
      <c r="O27" s="416"/>
      <c r="P27" s="19"/>
    </row>
    <row r="28" spans="6:16" ht="15.75" x14ac:dyDescent="0.25">
      <c r="G28" s="40"/>
      <c r="H28" s="94" t="s">
        <v>298</v>
      </c>
      <c r="I28" s="144">
        <v>9770.7900000000009</v>
      </c>
      <c r="J28" s="291">
        <v>312.38</v>
      </c>
      <c r="K28" s="290">
        <v>3.2000000000000001E-2</v>
      </c>
      <c r="L28" s="402">
        <v>2.5999999999999999E-2</v>
      </c>
      <c r="M28" s="415"/>
      <c r="N28" s="416"/>
      <c r="O28" s="416"/>
      <c r="P28" s="19"/>
    </row>
    <row r="29" spans="6:16" ht="15.75" x14ac:dyDescent="0.25">
      <c r="G29" s="40"/>
      <c r="H29" s="94" t="s">
        <v>300</v>
      </c>
      <c r="I29" s="144">
        <v>1149.44</v>
      </c>
      <c r="J29" s="291">
        <v>8.3800000000000008</v>
      </c>
      <c r="K29" s="290">
        <v>7.3000000000000001E-3</v>
      </c>
      <c r="L29" s="402">
        <v>7.0000000000000001E-3</v>
      </c>
      <c r="M29" s="415"/>
      <c r="N29" s="416"/>
      <c r="O29" s="416"/>
      <c r="P29" s="19"/>
    </row>
    <row r="30" spans="6:16" ht="15.75" x14ac:dyDescent="0.25">
      <c r="G30" s="40"/>
      <c r="H30" s="94" t="s">
        <v>301</v>
      </c>
      <c r="I30" s="144">
        <v>1154.3399999999999</v>
      </c>
      <c r="J30" s="291">
        <v>20.350000000000001</v>
      </c>
      <c r="K30" s="290">
        <v>1.7600000000000001E-2</v>
      </c>
      <c r="L30" s="402">
        <v>1E-3</v>
      </c>
      <c r="M30" s="415"/>
      <c r="N30" s="416"/>
      <c r="O30" s="416"/>
      <c r="P30" s="19"/>
    </row>
    <row r="31" spans="6:16" ht="16.149999999999999" customHeight="1" x14ac:dyDescent="0.25">
      <c r="G31" s="40" t="s">
        <v>169</v>
      </c>
      <c r="H31" s="94" t="s">
        <v>185</v>
      </c>
      <c r="I31" s="144">
        <v>39684.97</v>
      </c>
      <c r="J31" s="144">
        <v>4182.5700000000006</v>
      </c>
      <c r="K31" s="290">
        <v>0.10539430923092548</v>
      </c>
      <c r="L31" s="402">
        <v>0.104</v>
      </c>
      <c r="M31" s="19"/>
      <c r="N31" s="19"/>
      <c r="O31" s="19"/>
      <c r="P31" s="19"/>
    </row>
    <row r="32" spans="6:16" ht="15.75" x14ac:dyDescent="0.25">
      <c r="G32" s="40" t="s">
        <v>169</v>
      </c>
      <c r="H32" s="19"/>
      <c r="I32" s="19"/>
      <c r="J32" s="19"/>
      <c r="K32" s="19"/>
      <c r="L32" s="19"/>
      <c r="M32" s="19"/>
      <c r="N32" s="19"/>
      <c r="O32" s="19"/>
      <c r="P32" s="19"/>
    </row>
    <row r="33" spans="7:16" ht="15.75" x14ac:dyDescent="0.25">
      <c r="G33" s="40" t="s">
        <v>169</v>
      </c>
      <c r="H33" s="19"/>
      <c r="I33" s="19"/>
      <c r="J33" s="19"/>
      <c r="K33" s="19"/>
      <c r="L33" s="19"/>
      <c r="M33" s="19"/>
      <c r="N33" s="19"/>
      <c r="O33" s="19"/>
      <c r="P33" s="19"/>
    </row>
    <row r="34" spans="7:16" ht="16.149999999999999" customHeight="1" x14ac:dyDescent="0.25">
      <c r="G34" s="56" t="s">
        <v>177</v>
      </c>
      <c r="H34" s="406" t="s">
        <v>322</v>
      </c>
      <c r="I34" s="406"/>
      <c r="J34" s="406"/>
      <c r="K34" s="406"/>
      <c r="L34" s="406"/>
      <c r="M34" s="19"/>
      <c r="N34" s="19"/>
      <c r="O34" s="19"/>
      <c r="P34" s="19"/>
    </row>
    <row r="35" spans="7:16" ht="15.75" x14ac:dyDescent="0.25">
      <c r="G35" s="33"/>
      <c r="H35" s="406"/>
      <c r="I35" s="406"/>
      <c r="J35" s="406"/>
      <c r="K35" s="406"/>
      <c r="L35" s="406"/>
      <c r="M35" s="19"/>
      <c r="N35" s="19"/>
      <c r="O35" s="19"/>
      <c r="P35" s="19"/>
    </row>
    <row r="36" spans="7:16" ht="15.75" x14ac:dyDescent="0.25">
      <c r="G36" s="33"/>
      <c r="H36" s="406"/>
      <c r="I36" s="406"/>
      <c r="J36" s="406"/>
      <c r="K36" s="406"/>
      <c r="L36" s="406"/>
      <c r="M36" s="19"/>
      <c r="N36" s="19"/>
      <c r="O36" s="19"/>
      <c r="P36" s="19"/>
    </row>
    <row r="37" spans="7:16" ht="21" customHeight="1" x14ac:dyDescent="0.25">
      <c r="G37" s="33"/>
      <c r="H37" s="406"/>
      <c r="I37" s="406"/>
      <c r="J37" s="406"/>
      <c r="K37" s="406"/>
      <c r="L37" s="406"/>
      <c r="M37" s="19"/>
      <c r="N37" s="19"/>
      <c r="O37" s="19"/>
      <c r="P37" s="19"/>
    </row>
    <row r="38" spans="7:16" ht="21" customHeight="1" x14ac:dyDescent="0.25">
      <c r="G38" s="33"/>
      <c r="H38" s="406"/>
      <c r="I38" s="406"/>
      <c r="J38" s="406"/>
      <c r="K38" s="406"/>
      <c r="L38" s="406"/>
      <c r="M38" s="19"/>
      <c r="N38" s="19"/>
      <c r="O38" s="19"/>
      <c r="P38" s="19"/>
    </row>
    <row r="39" spans="7:16" ht="21" x14ac:dyDescent="0.35">
      <c r="G39" s="3"/>
      <c r="H39" s="406"/>
      <c r="I39" s="406"/>
      <c r="J39" s="406"/>
      <c r="K39" s="406"/>
      <c r="L39" s="406"/>
      <c r="M39" s="19"/>
      <c r="N39" s="19"/>
      <c r="O39" s="19"/>
      <c r="P39" s="19"/>
    </row>
    <row r="40" spans="7:16" ht="21" x14ac:dyDescent="0.35">
      <c r="G40" s="3"/>
      <c r="H40" s="3"/>
      <c r="I40" s="3"/>
      <c r="J40" s="3"/>
      <c r="K40" s="3"/>
      <c r="L40" s="3"/>
      <c r="M40" s="19"/>
      <c r="N40" s="19"/>
      <c r="O40" s="19"/>
      <c r="P40" s="19"/>
    </row>
    <row r="41" spans="7:16" ht="21" x14ac:dyDescent="0.35">
      <c r="G41" s="3"/>
      <c r="H41" s="3"/>
      <c r="I41" s="3"/>
      <c r="J41" s="3"/>
      <c r="K41" s="3"/>
      <c r="L41" s="3"/>
      <c r="M41" s="19"/>
      <c r="N41" s="19"/>
      <c r="O41" s="19"/>
      <c r="P41" s="19"/>
    </row>
    <row r="42" spans="7:16" ht="21" x14ac:dyDescent="0.35">
      <c r="G42" s="3"/>
      <c r="H42" s="3"/>
      <c r="I42" s="3"/>
      <c r="J42" s="3"/>
      <c r="K42" s="3"/>
      <c r="L42" s="3"/>
      <c r="M42" s="19"/>
      <c r="N42" s="19"/>
      <c r="O42" s="19"/>
      <c r="P42" s="19"/>
    </row>
    <row r="43" spans="7:16" ht="21" x14ac:dyDescent="0.35">
      <c r="G43" s="3"/>
      <c r="H43" s="3"/>
      <c r="I43" s="3"/>
      <c r="J43" s="3"/>
      <c r="K43" s="3"/>
      <c r="L43" s="3"/>
      <c r="M43" s="19"/>
      <c r="N43" s="19"/>
      <c r="O43" s="19"/>
      <c r="P43" s="19"/>
    </row>
    <row r="44" spans="7:16" ht="21" x14ac:dyDescent="0.35">
      <c r="G44" s="3"/>
      <c r="H44" s="3"/>
      <c r="I44" s="3"/>
      <c r="J44" s="3"/>
      <c r="K44" s="3"/>
      <c r="L44" s="3"/>
      <c r="M44" s="19"/>
      <c r="N44" s="19"/>
      <c r="O44" s="19"/>
      <c r="P44" s="19"/>
    </row>
    <row r="45" spans="7:16" ht="21" x14ac:dyDescent="0.35">
      <c r="G45" s="3"/>
      <c r="H45" s="3"/>
      <c r="I45" s="3"/>
      <c r="J45" s="3"/>
      <c r="K45" s="3"/>
      <c r="L45" s="3"/>
      <c r="M45" s="19"/>
      <c r="N45" s="19"/>
      <c r="O45" s="19"/>
      <c r="P45" s="19"/>
    </row>
    <row r="46" spans="7:16" ht="21" x14ac:dyDescent="0.35">
      <c r="G46" s="3"/>
      <c r="H46" s="3"/>
      <c r="I46" s="3"/>
      <c r="J46" s="3"/>
      <c r="K46" s="3"/>
      <c r="L46" s="3"/>
      <c r="M46" s="19"/>
      <c r="N46" s="19"/>
      <c r="O46" s="19"/>
      <c r="P46" s="19"/>
    </row>
    <row r="47" spans="7:16" ht="21" x14ac:dyDescent="0.35">
      <c r="G47" s="3"/>
      <c r="H47" s="3"/>
      <c r="I47" s="3"/>
      <c r="J47" s="3"/>
      <c r="K47" s="3"/>
      <c r="L47" s="3"/>
      <c r="M47" s="19"/>
      <c r="N47" s="19"/>
      <c r="O47" s="19"/>
      <c r="P47" s="19"/>
    </row>
    <row r="48" spans="7:16" ht="21" hidden="1" x14ac:dyDescent="0.35">
      <c r="G48" s="3"/>
      <c r="H48" s="3"/>
      <c r="I48" s="3"/>
      <c r="J48" s="3"/>
      <c r="K48" s="3"/>
      <c r="L48" s="3"/>
      <c r="M48" s="19"/>
      <c r="N48" s="19"/>
      <c r="O48" s="19"/>
      <c r="P48" s="19"/>
    </row>
    <row r="49" spans="7:16" ht="21" hidden="1" x14ac:dyDescent="0.35">
      <c r="G49" s="3"/>
      <c r="H49" s="3"/>
      <c r="I49" s="3"/>
      <c r="J49" s="3"/>
      <c r="K49" s="3"/>
      <c r="L49" s="3"/>
      <c r="M49" s="19"/>
      <c r="N49" s="19"/>
      <c r="O49" s="19"/>
      <c r="P49" s="19"/>
    </row>
    <row r="50" spans="7:16" ht="21" hidden="1" x14ac:dyDescent="0.35">
      <c r="G50" s="3"/>
      <c r="H50" s="3"/>
      <c r="I50" s="3"/>
      <c r="J50" s="3"/>
      <c r="K50" s="3"/>
      <c r="L50" s="3"/>
      <c r="M50" s="19"/>
      <c r="N50" s="19"/>
      <c r="O50" s="19"/>
      <c r="P50" s="19"/>
    </row>
    <row r="51" spans="7:16" ht="21" hidden="1" x14ac:dyDescent="0.35">
      <c r="G51" s="3"/>
      <c r="H51" s="3"/>
      <c r="I51" s="3"/>
      <c r="J51" s="3"/>
      <c r="K51" s="3"/>
      <c r="L51" s="3"/>
      <c r="M51" s="19"/>
      <c r="N51" s="19"/>
      <c r="O51" s="19"/>
      <c r="P51" s="19"/>
    </row>
    <row r="52" spans="7:16" ht="21" hidden="1" x14ac:dyDescent="0.35">
      <c r="G52" s="3"/>
      <c r="H52" s="3"/>
      <c r="I52" s="3"/>
      <c r="J52" s="3"/>
      <c r="K52" s="3"/>
      <c r="L52" s="3"/>
      <c r="M52" s="19"/>
      <c r="N52" s="19"/>
      <c r="O52" s="19"/>
      <c r="P52" s="19"/>
    </row>
    <row r="53" spans="7:16" ht="21" hidden="1" x14ac:dyDescent="0.35">
      <c r="G53" s="3"/>
      <c r="H53" s="3"/>
      <c r="I53" s="3"/>
      <c r="J53" s="3"/>
      <c r="K53" s="3"/>
      <c r="L53" s="3"/>
      <c r="M53" s="19"/>
      <c r="N53" s="19"/>
      <c r="O53" s="19"/>
      <c r="P53" s="19"/>
    </row>
    <row r="54" spans="7:16" ht="21" hidden="1" x14ac:dyDescent="0.35">
      <c r="G54" s="3"/>
      <c r="H54" s="3"/>
      <c r="I54" s="3"/>
      <c r="J54" s="3"/>
      <c r="K54" s="3"/>
      <c r="L54" s="3"/>
      <c r="M54" s="19"/>
      <c r="N54" s="19"/>
      <c r="O54" s="19"/>
      <c r="P54" s="19"/>
    </row>
    <row r="55" spans="7:16" ht="21" hidden="1" x14ac:dyDescent="0.35">
      <c r="G55" s="3"/>
      <c r="H55" s="3"/>
      <c r="I55" s="3"/>
      <c r="J55" s="3"/>
      <c r="K55" s="3"/>
      <c r="L55" s="3"/>
      <c r="M55" s="19"/>
      <c r="N55" s="19"/>
      <c r="O55" s="19"/>
      <c r="P55" s="19"/>
    </row>
    <row r="56" spans="7:16" ht="21" hidden="1" x14ac:dyDescent="0.35">
      <c r="G56" s="3"/>
      <c r="H56" s="3"/>
      <c r="I56" s="3"/>
      <c r="J56" s="3"/>
      <c r="K56" s="3"/>
      <c r="L56" s="3"/>
      <c r="M56" s="19"/>
      <c r="N56" s="19"/>
      <c r="O56" s="19"/>
      <c r="P56" s="19"/>
    </row>
    <row r="57" spans="7:16" ht="21" hidden="1" x14ac:dyDescent="0.35">
      <c r="G57" s="3"/>
      <c r="H57" s="3"/>
      <c r="I57" s="3"/>
      <c r="J57" s="3"/>
      <c r="K57" s="3"/>
      <c r="L57" s="3"/>
      <c r="M57" s="19"/>
      <c r="N57" s="19"/>
      <c r="O57" s="19"/>
      <c r="P57" s="19"/>
    </row>
    <row r="58" spans="7:16" ht="21" hidden="1" x14ac:dyDescent="0.35">
      <c r="G58" s="3"/>
      <c r="H58" s="3"/>
      <c r="I58" s="3"/>
      <c r="J58" s="3"/>
      <c r="K58" s="3"/>
      <c r="L58" s="3"/>
      <c r="M58" s="19"/>
      <c r="N58" s="19"/>
      <c r="O58" s="19"/>
      <c r="P58" s="19"/>
    </row>
    <row r="59" spans="7:16" ht="21" hidden="1" x14ac:dyDescent="0.35">
      <c r="G59" s="3"/>
      <c r="H59" s="3"/>
      <c r="I59" s="3"/>
      <c r="J59" s="3"/>
      <c r="K59" s="3"/>
      <c r="L59" s="3"/>
      <c r="M59" s="19"/>
      <c r="N59" s="19"/>
      <c r="O59" s="19"/>
      <c r="P59" s="19"/>
    </row>
    <row r="60" spans="7:16" ht="21" hidden="1" x14ac:dyDescent="0.35">
      <c r="G60" s="3"/>
      <c r="H60" s="3"/>
      <c r="I60" s="3"/>
      <c r="J60" s="3"/>
      <c r="K60" s="3"/>
      <c r="L60" s="3"/>
      <c r="M60" s="19"/>
      <c r="N60" s="19"/>
      <c r="O60" s="19"/>
      <c r="P60" s="19"/>
    </row>
    <row r="61" spans="7:16" ht="21" hidden="1" x14ac:dyDescent="0.35">
      <c r="G61" s="3"/>
      <c r="H61" s="3"/>
      <c r="I61" s="3"/>
      <c r="J61" s="3"/>
      <c r="K61" s="3"/>
      <c r="L61" s="3"/>
      <c r="M61" s="19"/>
      <c r="N61" s="19"/>
      <c r="O61" s="19"/>
      <c r="P61" s="19"/>
    </row>
    <row r="62" spans="7:16" ht="21" hidden="1" x14ac:dyDescent="0.35">
      <c r="G62" s="3"/>
      <c r="H62" s="3"/>
      <c r="I62" s="3"/>
      <c r="J62" s="3"/>
      <c r="K62" s="3"/>
      <c r="L62" s="3"/>
      <c r="M62" s="19"/>
      <c r="N62" s="19"/>
      <c r="O62" s="19"/>
      <c r="P62" s="19"/>
    </row>
    <row r="63" spans="7:16" ht="21" hidden="1" x14ac:dyDescent="0.35">
      <c r="G63" s="3"/>
      <c r="H63" s="3"/>
      <c r="I63" s="3"/>
      <c r="J63" s="3"/>
      <c r="K63" s="3"/>
      <c r="L63" s="3"/>
      <c r="M63" s="19"/>
      <c r="N63" s="19"/>
      <c r="O63" s="19"/>
      <c r="P63" s="19"/>
    </row>
    <row r="64" spans="7:16" ht="21" hidden="1" x14ac:dyDescent="0.35">
      <c r="G64" s="3"/>
      <c r="H64" s="3"/>
      <c r="I64" s="3"/>
      <c r="J64" s="3"/>
      <c r="K64" s="3"/>
      <c r="L64" s="3"/>
      <c r="M64" s="19"/>
      <c r="N64" s="19"/>
      <c r="O64" s="19"/>
      <c r="P64" s="19"/>
    </row>
    <row r="65" spans="7:16" ht="21" hidden="1" x14ac:dyDescent="0.35">
      <c r="G65" s="3"/>
      <c r="H65" s="3"/>
      <c r="I65" s="3"/>
      <c r="J65" s="3"/>
      <c r="K65" s="3"/>
      <c r="L65" s="3"/>
      <c r="M65" s="19"/>
      <c r="N65" s="19"/>
      <c r="O65" s="19"/>
      <c r="P65" s="19"/>
    </row>
    <row r="66" spans="7:16" ht="21" hidden="1" x14ac:dyDescent="0.35">
      <c r="G66" s="3"/>
      <c r="H66" s="3"/>
      <c r="I66" s="3"/>
      <c r="J66" s="3"/>
      <c r="K66" s="3"/>
      <c r="L66" s="3"/>
      <c r="M66" s="19"/>
      <c r="N66" s="19"/>
      <c r="O66" s="19"/>
      <c r="P66" s="19"/>
    </row>
    <row r="67" spans="7:16" ht="21" hidden="1" x14ac:dyDescent="0.35">
      <c r="G67" s="3"/>
      <c r="H67" s="3"/>
      <c r="I67" s="3"/>
      <c r="J67" s="3"/>
      <c r="K67" s="3"/>
      <c r="L67" s="3"/>
      <c r="M67" s="19"/>
      <c r="N67" s="19"/>
      <c r="O67" s="19"/>
      <c r="P67" s="19"/>
    </row>
    <row r="68" spans="7:16" ht="21" hidden="1" x14ac:dyDescent="0.35">
      <c r="G68" s="3"/>
      <c r="H68" s="3"/>
      <c r="I68" s="3"/>
      <c r="J68" s="3"/>
      <c r="K68" s="3"/>
      <c r="L68" s="3"/>
      <c r="M68" s="19"/>
      <c r="N68" s="19"/>
      <c r="O68" s="19"/>
      <c r="P68" s="19"/>
    </row>
    <row r="69" spans="7:16" ht="21" hidden="1" x14ac:dyDescent="0.35">
      <c r="G69" s="3"/>
      <c r="H69" s="3"/>
      <c r="I69" s="3"/>
      <c r="J69" s="3"/>
      <c r="K69" s="3"/>
      <c r="L69" s="3"/>
      <c r="M69" s="19"/>
      <c r="N69" s="19"/>
      <c r="O69" s="19"/>
      <c r="P69" s="19"/>
    </row>
    <row r="70" spans="7:16" ht="21" hidden="1" x14ac:dyDescent="0.35">
      <c r="G70" s="3"/>
      <c r="H70" s="3"/>
      <c r="I70" s="3"/>
      <c r="J70" s="3"/>
      <c r="K70" s="3"/>
      <c r="L70" s="3"/>
      <c r="M70" s="19"/>
      <c r="N70" s="19"/>
      <c r="O70" s="19"/>
      <c r="P70" s="19"/>
    </row>
    <row r="71" spans="7:16" ht="21" hidden="1" x14ac:dyDescent="0.35">
      <c r="G71" s="3"/>
      <c r="H71" s="3"/>
      <c r="I71" s="3"/>
      <c r="J71" s="3"/>
      <c r="K71" s="3"/>
      <c r="L71" s="3"/>
      <c r="M71" s="19"/>
      <c r="N71" s="19"/>
      <c r="O71" s="19"/>
      <c r="P71" s="19"/>
    </row>
    <row r="72" spans="7:16" ht="21" hidden="1" x14ac:dyDescent="0.35">
      <c r="G72" s="3"/>
      <c r="H72" s="3"/>
      <c r="I72" s="3"/>
      <c r="J72" s="3"/>
      <c r="K72" s="3"/>
      <c r="L72" s="3"/>
      <c r="M72" s="19"/>
      <c r="N72" s="19"/>
      <c r="O72" s="19"/>
      <c r="P72" s="19"/>
    </row>
    <row r="73" spans="7:16" ht="21" hidden="1" x14ac:dyDescent="0.35">
      <c r="G73" s="3"/>
      <c r="H73" s="3"/>
      <c r="I73" s="3"/>
      <c r="J73" s="3"/>
      <c r="K73" s="3"/>
      <c r="L73" s="3"/>
      <c r="M73" s="19"/>
      <c r="N73" s="19"/>
      <c r="O73" s="19"/>
      <c r="P73" s="19"/>
    </row>
    <row r="74" spans="7:16" ht="21" hidden="1" x14ac:dyDescent="0.35">
      <c r="G74" s="3"/>
      <c r="H74" s="3"/>
      <c r="I74" s="3"/>
      <c r="J74" s="3"/>
      <c r="K74" s="3"/>
      <c r="L74" s="3"/>
      <c r="M74" s="19"/>
      <c r="N74" s="19"/>
      <c r="O74" s="19"/>
      <c r="P74" s="19"/>
    </row>
    <row r="75" spans="7:16" ht="21" hidden="1" x14ac:dyDescent="0.35">
      <c r="G75" s="3"/>
      <c r="H75" s="3"/>
      <c r="I75" s="3"/>
      <c r="J75" s="3"/>
      <c r="K75" s="3"/>
      <c r="L75" s="3"/>
      <c r="M75" s="19"/>
      <c r="N75" s="19"/>
      <c r="O75" s="19"/>
      <c r="P75" s="19"/>
    </row>
    <row r="76" spans="7:16" ht="77.45" hidden="1" customHeight="1" x14ac:dyDescent="0.35">
      <c r="G76" s="3"/>
      <c r="H76" s="3"/>
      <c r="I76" s="3"/>
      <c r="J76" s="3"/>
      <c r="K76" s="3"/>
      <c r="L76" s="3"/>
      <c r="M76" s="42"/>
      <c r="N76" s="42"/>
      <c r="O76" s="19"/>
      <c r="P76" s="19"/>
    </row>
    <row r="77" spans="7:16" ht="27" hidden="1" customHeight="1" x14ac:dyDescent="0.35">
      <c r="G77" s="3"/>
      <c r="H77" s="3"/>
      <c r="I77" s="3"/>
      <c r="J77" s="3"/>
      <c r="K77" s="3"/>
      <c r="L77" s="3"/>
      <c r="M77" s="19"/>
      <c r="N77" s="19"/>
      <c r="O77" s="19"/>
      <c r="P77" s="19"/>
    </row>
    <row r="78" spans="7:16" ht="21" hidden="1" x14ac:dyDescent="0.35">
      <c r="G78" s="3"/>
      <c r="H78" s="3"/>
      <c r="I78" s="3"/>
      <c r="J78" s="3"/>
      <c r="K78" s="3"/>
      <c r="L78" s="3"/>
      <c r="M78" s="19"/>
      <c r="N78" s="19"/>
      <c r="O78" s="19"/>
      <c r="P78" s="19"/>
    </row>
    <row r="79" spans="7:16" ht="21" hidden="1" x14ac:dyDescent="0.35">
      <c r="G79" s="3"/>
      <c r="H79" s="3"/>
      <c r="I79" s="3"/>
      <c r="J79" s="3"/>
      <c r="K79" s="3"/>
      <c r="L79" s="3"/>
      <c r="M79" s="19"/>
      <c r="N79" s="19"/>
      <c r="O79" s="19"/>
      <c r="P79" s="19"/>
    </row>
    <row r="80" spans="7:16" ht="21" hidden="1" x14ac:dyDescent="0.35">
      <c r="G80" s="3"/>
      <c r="H80" s="3"/>
      <c r="I80" s="3"/>
      <c r="J80" s="3"/>
      <c r="K80" s="3"/>
      <c r="L80" s="3"/>
      <c r="M80" s="19"/>
      <c r="N80" s="19"/>
      <c r="O80" s="19"/>
      <c r="P80" s="19"/>
    </row>
    <row r="81" spans="7:16" ht="21" hidden="1" x14ac:dyDescent="0.35">
      <c r="G81" s="3"/>
      <c r="H81" s="3"/>
      <c r="I81" s="3"/>
      <c r="J81" s="3"/>
      <c r="K81" s="3"/>
      <c r="L81" s="3"/>
      <c r="M81" s="19"/>
      <c r="N81" s="19"/>
      <c r="O81" s="19"/>
      <c r="P81" s="19"/>
    </row>
    <row r="82" spans="7:16" ht="21" hidden="1" x14ac:dyDescent="0.35">
      <c r="G82" s="3"/>
      <c r="H82" s="3"/>
      <c r="I82" s="3"/>
      <c r="J82" s="3"/>
      <c r="K82" s="3"/>
      <c r="L82" s="3"/>
      <c r="M82" s="19"/>
      <c r="N82" s="19"/>
      <c r="O82" s="19"/>
      <c r="P82" s="19"/>
    </row>
    <row r="83" spans="7:16" ht="21" hidden="1" x14ac:dyDescent="0.35">
      <c r="G83" s="3"/>
      <c r="H83" s="3"/>
      <c r="I83" s="3"/>
      <c r="J83" s="3"/>
      <c r="K83" s="3"/>
      <c r="L83" s="3"/>
      <c r="M83" s="19"/>
      <c r="N83" s="19"/>
      <c r="O83" s="19"/>
      <c r="P83" s="19"/>
    </row>
    <row r="84" spans="7:16" ht="21" hidden="1" x14ac:dyDescent="0.35">
      <c r="G84" s="3"/>
      <c r="H84" s="3"/>
      <c r="I84" s="3"/>
      <c r="J84" s="3"/>
      <c r="K84" s="3"/>
      <c r="L84" s="3"/>
      <c r="M84" s="19"/>
      <c r="N84" s="19"/>
      <c r="O84" s="19"/>
      <c r="P84" s="19"/>
    </row>
    <row r="85" spans="7:16" ht="21" hidden="1" x14ac:dyDescent="0.35">
      <c r="G85" s="3"/>
      <c r="H85" s="3"/>
      <c r="I85" s="3"/>
      <c r="J85" s="3"/>
      <c r="K85" s="3"/>
      <c r="L85" s="3"/>
      <c r="M85" s="19"/>
      <c r="N85" s="19"/>
      <c r="O85" s="19"/>
      <c r="P85" s="19"/>
    </row>
    <row r="86" spans="7:16" ht="21" hidden="1" x14ac:dyDescent="0.35">
      <c r="G86" s="3"/>
      <c r="H86" s="3"/>
      <c r="I86" s="3"/>
      <c r="J86" s="3"/>
      <c r="K86" s="3"/>
      <c r="L86" s="3"/>
      <c r="M86" s="19"/>
      <c r="N86" s="19"/>
      <c r="O86" s="19"/>
      <c r="P86" s="19"/>
    </row>
    <row r="87" spans="7:16" ht="21" hidden="1" x14ac:dyDescent="0.35">
      <c r="G87" s="3"/>
      <c r="H87" s="3"/>
      <c r="I87" s="3"/>
      <c r="J87" s="3"/>
      <c r="K87" s="3"/>
      <c r="L87" s="3"/>
      <c r="M87" s="19"/>
      <c r="N87" s="19"/>
      <c r="O87" s="19"/>
      <c r="P87" s="19"/>
    </row>
    <row r="88" spans="7:16" ht="21" hidden="1" x14ac:dyDescent="0.35">
      <c r="G88" s="3"/>
      <c r="H88" s="3"/>
      <c r="I88" s="3"/>
      <c r="J88" s="3"/>
      <c r="K88" s="3"/>
      <c r="L88" s="3"/>
      <c r="M88" s="19"/>
      <c r="N88" s="19"/>
      <c r="O88" s="19"/>
      <c r="P88" s="19"/>
    </row>
    <row r="89" spans="7:16" ht="21" hidden="1" x14ac:dyDescent="0.35">
      <c r="G89" s="3"/>
      <c r="H89" s="3"/>
      <c r="I89" s="3"/>
      <c r="J89" s="3"/>
      <c r="K89" s="3"/>
      <c r="L89" s="3"/>
      <c r="M89" s="19"/>
      <c r="N89" s="19"/>
      <c r="O89" s="19"/>
      <c r="P89" s="19"/>
    </row>
    <row r="90" spans="7:16" ht="21" hidden="1" x14ac:dyDescent="0.35">
      <c r="G90" s="3"/>
      <c r="H90" s="3"/>
      <c r="I90" s="3"/>
      <c r="J90" s="3"/>
      <c r="K90" s="3"/>
      <c r="L90" s="3"/>
      <c r="M90" s="19"/>
      <c r="N90" s="19"/>
      <c r="O90" s="19"/>
      <c r="P90" s="19"/>
    </row>
    <row r="91" spans="7:16" ht="21" hidden="1" x14ac:dyDescent="0.35">
      <c r="G91" s="3"/>
      <c r="H91" s="3"/>
      <c r="I91" s="3"/>
      <c r="J91" s="3"/>
      <c r="K91" s="3"/>
      <c r="L91" s="3"/>
      <c r="M91" s="19"/>
      <c r="N91" s="19"/>
      <c r="O91" s="19"/>
      <c r="P91" s="19"/>
    </row>
    <row r="92" spans="7:16" ht="21" hidden="1" x14ac:dyDescent="0.35">
      <c r="G92" s="3"/>
      <c r="H92" s="3"/>
      <c r="I92" s="3"/>
      <c r="J92" s="3"/>
      <c r="K92" s="3"/>
      <c r="L92" s="3"/>
      <c r="M92" s="19"/>
      <c r="N92" s="19"/>
      <c r="O92" s="19"/>
      <c r="P92" s="19"/>
    </row>
    <row r="93" spans="7:16" ht="21" hidden="1" x14ac:dyDescent="0.35">
      <c r="G93" s="3"/>
      <c r="H93" s="3"/>
      <c r="I93" s="3"/>
      <c r="J93" s="3"/>
      <c r="K93" s="3"/>
      <c r="L93" s="3"/>
      <c r="M93" s="19"/>
      <c r="N93" s="19"/>
      <c r="O93" s="19"/>
      <c r="P93" s="19"/>
    </row>
    <row r="94" spans="7:16" ht="21" hidden="1" x14ac:dyDescent="0.35">
      <c r="G94" s="3"/>
      <c r="H94" s="3"/>
      <c r="I94" s="3"/>
      <c r="J94" s="3"/>
      <c r="K94" s="3"/>
      <c r="L94" s="3"/>
      <c r="M94" s="19"/>
      <c r="N94" s="19"/>
      <c r="O94" s="19"/>
      <c r="P94" s="19"/>
    </row>
    <row r="95" spans="7:16" ht="21" hidden="1" x14ac:dyDescent="0.35">
      <c r="G95" s="3"/>
      <c r="H95" s="3"/>
      <c r="I95" s="3"/>
      <c r="J95" s="3"/>
      <c r="K95" s="3"/>
      <c r="L95" s="3"/>
      <c r="M95" s="19"/>
      <c r="N95" s="19"/>
      <c r="O95" s="19"/>
      <c r="P95" s="19"/>
    </row>
    <row r="96" spans="7:16" ht="21" hidden="1" x14ac:dyDescent="0.35">
      <c r="G96" s="3"/>
      <c r="H96" s="3"/>
      <c r="I96" s="3"/>
      <c r="J96" s="3"/>
      <c r="K96" s="3"/>
      <c r="L96" s="3"/>
      <c r="M96" s="19"/>
      <c r="N96" s="19"/>
      <c r="O96" s="19"/>
      <c r="P96" s="19"/>
    </row>
    <row r="97" spans="7:22" ht="21" hidden="1" x14ac:dyDescent="0.35">
      <c r="G97" s="3"/>
      <c r="H97" s="3"/>
      <c r="I97" s="3"/>
      <c r="J97" s="3"/>
      <c r="K97" s="3"/>
      <c r="L97" s="3"/>
      <c r="M97" s="19"/>
      <c r="N97" s="19"/>
      <c r="O97" s="19"/>
      <c r="P97" s="19"/>
    </row>
    <row r="98" spans="7:22" ht="21" hidden="1" x14ac:dyDescent="0.35">
      <c r="G98" s="3"/>
      <c r="H98" s="3"/>
      <c r="I98" s="3"/>
      <c r="J98" s="3"/>
      <c r="K98" s="3"/>
      <c r="L98" s="3"/>
      <c r="M98" s="19"/>
      <c r="N98" s="19"/>
      <c r="O98" s="19"/>
      <c r="P98" s="19"/>
    </row>
    <row r="99" spans="7:22" ht="21" hidden="1" x14ac:dyDescent="0.35">
      <c r="G99" s="3"/>
      <c r="H99" s="3"/>
      <c r="I99" s="3"/>
      <c r="J99" s="3"/>
      <c r="K99" s="3"/>
      <c r="L99" s="3"/>
      <c r="M99" s="19"/>
      <c r="N99" s="19"/>
      <c r="O99" s="19"/>
      <c r="P99" s="19"/>
    </row>
    <row r="100" spans="7:22" ht="21" hidden="1" x14ac:dyDescent="0.35">
      <c r="G100" s="3"/>
      <c r="H100" s="3"/>
      <c r="I100" s="3"/>
      <c r="J100" s="3"/>
      <c r="K100" s="3"/>
      <c r="L100" s="3"/>
      <c r="M100" s="19"/>
      <c r="N100" s="19"/>
      <c r="O100" s="19"/>
      <c r="P100" s="19"/>
    </row>
    <row r="101" spans="7:22" ht="21" hidden="1" x14ac:dyDescent="0.35">
      <c r="G101" s="3"/>
      <c r="H101" s="3"/>
      <c r="I101" s="3"/>
      <c r="J101" s="3"/>
      <c r="K101" s="3"/>
      <c r="L101" s="3"/>
      <c r="M101" s="19"/>
      <c r="N101" s="19"/>
      <c r="O101" s="19"/>
      <c r="P101" s="19"/>
    </row>
    <row r="102" spans="7:22" ht="21" hidden="1" x14ac:dyDescent="0.35">
      <c r="G102" s="3"/>
      <c r="H102" s="3"/>
      <c r="I102" s="3"/>
      <c r="J102" s="3"/>
      <c r="K102" s="3"/>
      <c r="L102" s="3"/>
      <c r="M102" s="19"/>
      <c r="N102" s="19"/>
      <c r="O102" s="19"/>
      <c r="P102" s="19"/>
    </row>
    <row r="103" spans="7:22" ht="21" hidden="1" x14ac:dyDescent="0.35">
      <c r="G103" s="3"/>
      <c r="H103" s="3"/>
      <c r="I103" s="3"/>
      <c r="J103" s="3"/>
      <c r="K103" s="3"/>
      <c r="L103" s="3"/>
      <c r="M103" s="19"/>
      <c r="N103" s="19"/>
      <c r="O103" s="19"/>
      <c r="P103" s="19"/>
    </row>
    <row r="104" spans="7:22" ht="21" hidden="1" x14ac:dyDescent="0.35">
      <c r="G104" s="3"/>
      <c r="H104" s="3"/>
      <c r="I104" s="3"/>
      <c r="J104" s="3"/>
      <c r="K104" s="3"/>
      <c r="L104" s="3"/>
      <c r="M104" s="19"/>
      <c r="N104" s="19"/>
      <c r="O104" s="19"/>
      <c r="P104" s="19"/>
    </row>
    <row r="105" spans="7:22" ht="21" hidden="1" x14ac:dyDescent="0.35">
      <c r="G105" s="3"/>
      <c r="H105" s="3"/>
      <c r="I105" s="3"/>
      <c r="J105" s="3"/>
      <c r="K105" s="3"/>
      <c r="L105" s="3"/>
      <c r="M105" s="19"/>
      <c r="N105" s="19"/>
      <c r="O105" s="19"/>
      <c r="P105" s="19"/>
    </row>
    <row r="106" spans="7:22" ht="21" hidden="1" x14ac:dyDescent="0.35">
      <c r="G106" s="3"/>
      <c r="H106" s="3"/>
      <c r="I106" s="3"/>
      <c r="J106" s="3"/>
      <c r="K106" s="3"/>
      <c r="L106" s="3"/>
      <c r="M106" s="19"/>
      <c r="N106" s="19"/>
      <c r="O106" s="19"/>
      <c r="P106" s="19"/>
    </row>
    <row r="107" spans="7:22" ht="21" hidden="1" x14ac:dyDescent="0.35">
      <c r="G107" s="3"/>
      <c r="H107" s="3"/>
      <c r="I107" s="3"/>
      <c r="J107" s="3"/>
      <c r="K107" s="3"/>
      <c r="L107" s="3"/>
      <c r="M107" s="55"/>
      <c r="N107" s="55"/>
      <c r="O107" s="55"/>
      <c r="P107" s="55"/>
      <c r="Q107" s="55"/>
      <c r="R107" s="55"/>
      <c r="S107" s="55"/>
      <c r="T107" s="55"/>
    </row>
    <row r="108" spans="7:22" ht="41.45" hidden="1" customHeight="1" x14ac:dyDescent="0.35">
      <c r="G108" s="3"/>
      <c r="H108" s="3"/>
      <c r="I108" s="3"/>
      <c r="J108" s="3"/>
      <c r="K108" s="3"/>
      <c r="L108" s="3"/>
      <c r="M108" s="55"/>
      <c r="N108" s="55"/>
      <c r="O108" s="55"/>
      <c r="P108" s="55"/>
      <c r="Q108" s="55"/>
      <c r="R108" s="55"/>
      <c r="S108" s="55"/>
      <c r="T108" s="55"/>
      <c r="U108" s="14"/>
      <c r="V108" s="14"/>
    </row>
    <row r="109" spans="7:22" ht="15.6" hidden="1" customHeight="1" x14ac:dyDescent="0.35">
      <c r="G109" s="3"/>
      <c r="H109" s="3"/>
      <c r="I109" s="3"/>
      <c r="J109" s="3"/>
      <c r="K109" s="3"/>
      <c r="L109" s="3"/>
      <c r="M109" s="19"/>
      <c r="N109" s="19"/>
      <c r="O109" s="19"/>
      <c r="P109" s="19"/>
      <c r="R109" s="14"/>
      <c r="S109" s="14"/>
      <c r="T109" s="14"/>
      <c r="U109" s="14"/>
      <c r="V109" s="14"/>
    </row>
    <row r="110" spans="7:22" ht="98.45" hidden="1" customHeight="1" x14ac:dyDescent="0.35">
      <c r="G110" s="3"/>
      <c r="H110" s="3"/>
      <c r="I110" s="3"/>
      <c r="J110" s="3"/>
      <c r="K110" s="3"/>
      <c r="L110" s="3"/>
      <c r="M110" s="39"/>
      <c r="N110" s="39"/>
      <c r="O110" s="39"/>
      <c r="P110" s="39"/>
      <c r="Q110" s="39"/>
      <c r="R110" s="14"/>
      <c r="S110" s="14"/>
      <c r="T110" s="14"/>
      <c r="U110" s="14"/>
      <c r="V110" s="14"/>
    </row>
    <row r="111" spans="7:22" ht="21" hidden="1" x14ac:dyDescent="0.35">
      <c r="G111" s="3"/>
      <c r="H111" s="3"/>
      <c r="I111" s="3"/>
      <c r="J111" s="3"/>
      <c r="K111" s="3"/>
      <c r="L111" s="3"/>
      <c r="M111" s="19"/>
      <c r="N111" s="19"/>
      <c r="O111" s="19"/>
      <c r="P111" s="19"/>
    </row>
    <row r="112" spans="7:22" ht="21" hidden="1" x14ac:dyDescent="0.35">
      <c r="G112" s="3"/>
      <c r="H112" s="3"/>
      <c r="I112" s="3"/>
      <c r="J112" s="3"/>
      <c r="K112" s="3"/>
      <c r="L112" s="3"/>
      <c r="M112" s="19"/>
      <c r="N112" s="19"/>
      <c r="O112" s="19"/>
      <c r="P112" s="19"/>
    </row>
    <row r="113" spans="7:16" ht="21" hidden="1" x14ac:dyDescent="0.35">
      <c r="G113" s="3"/>
      <c r="H113" s="3"/>
      <c r="I113" s="3"/>
      <c r="J113" s="3"/>
      <c r="K113" s="3"/>
      <c r="L113" s="3"/>
      <c r="M113" s="19"/>
      <c r="N113" s="19"/>
      <c r="O113" s="19"/>
      <c r="P113" s="19"/>
    </row>
    <row r="114" spans="7:16" ht="21" hidden="1" x14ac:dyDescent="0.35">
      <c r="G114" s="3"/>
      <c r="H114" s="3"/>
      <c r="I114" s="3"/>
      <c r="J114" s="3"/>
      <c r="K114" s="3"/>
      <c r="L114" s="3"/>
      <c r="M114" s="19"/>
      <c r="N114" s="19"/>
      <c r="O114" s="19"/>
      <c r="P114" s="19"/>
    </row>
    <row r="115" spans="7:16" ht="21" hidden="1" x14ac:dyDescent="0.35">
      <c r="G115" s="3"/>
      <c r="H115" s="3"/>
      <c r="I115" s="3"/>
      <c r="J115" s="3"/>
      <c r="K115" s="3"/>
      <c r="L115" s="3"/>
      <c r="M115" s="19"/>
      <c r="N115" s="19"/>
      <c r="O115" s="19"/>
      <c r="P115" s="19"/>
    </row>
    <row r="116" spans="7:16" ht="21" hidden="1" x14ac:dyDescent="0.35">
      <c r="G116" s="3"/>
      <c r="H116" s="3"/>
      <c r="I116" s="3"/>
      <c r="J116" s="3"/>
      <c r="K116" s="3"/>
      <c r="L116" s="3"/>
      <c r="M116" s="19"/>
      <c r="N116" s="19"/>
      <c r="O116" s="19"/>
      <c r="P116" s="19"/>
    </row>
    <row r="117" spans="7:16" ht="14.45" hidden="1" customHeight="1" x14ac:dyDescent="0.35">
      <c r="G117" s="3"/>
      <c r="H117" s="3"/>
      <c r="I117" s="3"/>
      <c r="J117" s="3"/>
      <c r="K117" s="3"/>
      <c r="L117" s="3"/>
      <c r="M117" s="39"/>
      <c r="N117" s="39"/>
      <c r="O117" s="39"/>
      <c r="P117" s="39"/>
    </row>
    <row r="118" spans="7:16" ht="63.6" hidden="1" customHeight="1" x14ac:dyDescent="0.35">
      <c r="G118" s="3"/>
      <c r="H118" s="3"/>
      <c r="I118" s="3"/>
      <c r="J118" s="3"/>
      <c r="K118" s="3"/>
      <c r="L118" s="3"/>
      <c r="M118" s="39"/>
      <c r="N118" s="39"/>
      <c r="O118" s="39"/>
      <c r="P118" s="39"/>
    </row>
    <row r="119" spans="7:16" ht="72.599999999999994" hidden="1" customHeight="1" x14ac:dyDescent="0.35">
      <c r="G119" s="3"/>
      <c r="H119" s="3"/>
      <c r="I119" s="3"/>
      <c r="J119" s="3"/>
      <c r="K119" s="3"/>
      <c r="L119" s="3"/>
      <c r="M119" s="39"/>
      <c r="N119" s="39"/>
      <c r="O119" s="39"/>
      <c r="P119" s="39"/>
    </row>
    <row r="120" spans="7:16" ht="25.15" hidden="1" customHeight="1" x14ac:dyDescent="0.35">
      <c r="G120" s="3"/>
      <c r="H120" s="3"/>
      <c r="I120" s="3"/>
      <c r="J120" s="3"/>
      <c r="K120" s="3"/>
      <c r="L120" s="3"/>
      <c r="M120" s="41"/>
      <c r="N120" s="19"/>
      <c r="O120" s="19"/>
      <c r="P120" s="19"/>
    </row>
    <row r="121" spans="7:16" ht="81" hidden="1" customHeight="1" x14ac:dyDescent="0.35">
      <c r="G121" s="3"/>
      <c r="H121" s="3"/>
      <c r="I121" s="3"/>
      <c r="J121" s="3"/>
      <c r="K121" s="3"/>
      <c r="L121" s="3"/>
      <c r="M121" s="41"/>
      <c r="N121" s="19"/>
      <c r="O121" s="19"/>
      <c r="P121" s="19"/>
    </row>
    <row r="122" spans="7:16" ht="15.75" hidden="1" x14ac:dyDescent="0.25">
      <c r="G122" s="46"/>
      <c r="H122" s="19"/>
      <c r="I122" s="19"/>
      <c r="J122" s="41"/>
      <c r="K122" s="41"/>
      <c r="L122" s="41"/>
      <c r="M122" s="41"/>
      <c r="N122" s="19"/>
      <c r="O122" s="19"/>
      <c r="P122" s="19"/>
    </row>
    <row r="123" spans="7:16" ht="15.75" hidden="1" x14ac:dyDescent="0.25">
      <c r="G123" s="46"/>
      <c r="H123" s="19"/>
      <c r="I123" s="19"/>
      <c r="J123" s="41"/>
      <c r="K123" s="41"/>
      <c r="L123" s="41"/>
      <c r="M123" s="41"/>
      <c r="N123" s="19"/>
      <c r="O123" s="19"/>
      <c r="P123" s="19"/>
    </row>
    <row r="124" spans="7:16" ht="15" hidden="1" x14ac:dyDescent="0.25">
      <c r="G124" s="7"/>
    </row>
    <row r="125" spans="7:16" ht="15" hidden="1" x14ac:dyDescent="0.25">
      <c r="G125" s="7"/>
    </row>
    <row r="126" spans="7:16" ht="15" hidden="1" x14ac:dyDescent="0.25">
      <c r="G126" s="7"/>
    </row>
    <row r="127" spans="7:16" ht="15" hidden="1" x14ac:dyDescent="0.25">
      <c r="G127" s="7"/>
    </row>
    <row r="128" spans="7:16" ht="15" hidden="1" x14ac:dyDescent="0.25">
      <c r="G128" s="7"/>
    </row>
    <row r="129" spans="7:7" ht="15" hidden="1" x14ac:dyDescent="0.25">
      <c r="G129" s="7"/>
    </row>
    <row r="130" spans="7:7" ht="15" hidden="1" x14ac:dyDescent="0.25">
      <c r="G130" s="7"/>
    </row>
    <row r="131" spans="7:7" ht="15" hidden="1" x14ac:dyDescent="0.25">
      <c r="G131" s="7"/>
    </row>
    <row r="132" spans="7:7" ht="15" hidden="1" x14ac:dyDescent="0.25">
      <c r="G132" s="7"/>
    </row>
    <row r="133" spans="7:7" ht="15" hidden="1" x14ac:dyDescent="0.25">
      <c r="G133" s="7"/>
    </row>
    <row r="134" spans="7:7" ht="15" hidden="1" x14ac:dyDescent="0.25">
      <c r="G134" s="7"/>
    </row>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4.45" customHeight="1" x14ac:dyDescent="0.25"/>
    <row r="145" ht="14.45" customHeight="1" x14ac:dyDescent="0.25"/>
  </sheetData>
  <mergeCells count="2">
    <mergeCell ref="M25:O30"/>
    <mergeCell ref="H34:L39"/>
  </mergeCells>
  <pageMargins left="0.511811024" right="0.511811024" top="0.78740157499999996" bottom="0.78740157499999996" header="0.31496062000000002" footer="0.31496062000000002"/>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146"/>
  <sheetViews>
    <sheetView showGridLines="0" showRowColHeaders="0" zoomScale="85" zoomScaleNormal="85" workbookViewId="0">
      <selection activeCell="L22" sqref="L22"/>
    </sheetView>
  </sheetViews>
  <sheetFormatPr defaultColWidth="0" defaultRowHeight="14.45" customHeight="1" zeroHeight="1" x14ac:dyDescent="0.25"/>
  <cols>
    <col min="1" max="6" width="8.85546875" customWidth="1"/>
    <col min="7" max="7" width="29.28515625" customWidth="1"/>
    <col min="8" max="11" width="30"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H18" s="3"/>
    </row>
    <row r="19" spans="6:16" ht="21" x14ac:dyDescent="0.25">
      <c r="F19" s="80"/>
      <c r="G19" s="16" t="s">
        <v>166</v>
      </c>
      <c r="H19" s="34" t="s">
        <v>178</v>
      </c>
      <c r="I19" s="34"/>
      <c r="J19" s="34"/>
      <c r="K19" s="34"/>
      <c r="L19" s="19"/>
      <c r="M19" s="19"/>
      <c r="N19" s="19"/>
      <c r="O19" s="19"/>
      <c r="P19" s="19"/>
    </row>
    <row r="20" spans="6:16" ht="15.75" x14ac:dyDescent="0.25">
      <c r="F20" s="7"/>
      <c r="G20" s="16" t="s">
        <v>167</v>
      </c>
      <c r="H20" s="34" t="s">
        <v>22</v>
      </c>
      <c r="I20" s="34"/>
      <c r="J20" s="34"/>
      <c r="K20" s="34"/>
      <c r="L20" s="19"/>
      <c r="M20" s="19"/>
      <c r="N20" s="19"/>
      <c r="O20" s="19"/>
      <c r="P20" s="19"/>
    </row>
    <row r="21" spans="6:16" ht="15.75" x14ac:dyDescent="0.25">
      <c r="F21" s="7"/>
      <c r="G21" s="16" t="s">
        <v>168</v>
      </c>
      <c r="H21" s="34" t="s">
        <v>1585</v>
      </c>
      <c r="I21" s="34"/>
      <c r="J21" s="34"/>
      <c r="K21" s="34"/>
      <c r="L21" s="19"/>
      <c r="M21" s="19"/>
      <c r="N21" s="19"/>
      <c r="O21" s="19"/>
      <c r="P21" s="19"/>
    </row>
    <row r="22" spans="6:16" ht="15.75" x14ac:dyDescent="0.25">
      <c r="F22" s="7"/>
      <c r="G22" s="34" t="s">
        <v>169</v>
      </c>
      <c r="H22" s="34"/>
      <c r="I22" s="34"/>
      <c r="J22" s="34"/>
      <c r="K22" s="34"/>
      <c r="L22" s="19"/>
      <c r="M22" s="19"/>
      <c r="N22" s="19"/>
      <c r="O22" s="19"/>
      <c r="P22" s="19"/>
    </row>
    <row r="23" spans="6:16" ht="15.75" x14ac:dyDescent="0.25">
      <c r="F23" s="7"/>
      <c r="G23" s="16" t="s">
        <v>170</v>
      </c>
      <c r="H23" s="16" t="s">
        <v>323</v>
      </c>
      <c r="I23" s="34"/>
      <c r="J23" s="34"/>
      <c r="K23" s="34"/>
      <c r="L23" s="19"/>
      <c r="M23" s="19"/>
      <c r="N23" s="19"/>
      <c r="O23" s="19"/>
      <c r="P23" s="19"/>
    </row>
    <row r="24" spans="6:16" ht="15.75" x14ac:dyDescent="0.25">
      <c r="F24" s="7"/>
      <c r="G24" s="16" t="s">
        <v>171</v>
      </c>
      <c r="H24" s="16" t="s">
        <v>180</v>
      </c>
      <c r="I24" s="34"/>
      <c r="J24" s="34"/>
      <c r="K24" s="34"/>
      <c r="L24" s="19"/>
      <c r="M24" s="19"/>
      <c r="N24" s="19"/>
      <c r="O24" s="19"/>
      <c r="P24" s="19"/>
    </row>
    <row r="25" spans="6:16" s="75" customFormat="1" ht="30" x14ac:dyDescent="0.25">
      <c r="F25" s="81"/>
      <c r="G25" s="19"/>
      <c r="H25" s="112" t="s">
        <v>317</v>
      </c>
      <c r="I25" s="112" t="s">
        <v>1254</v>
      </c>
      <c r="J25" s="112" t="s">
        <v>1255</v>
      </c>
      <c r="K25" s="113" t="s">
        <v>268</v>
      </c>
      <c r="L25" s="19"/>
      <c r="M25" s="19"/>
      <c r="N25" s="37"/>
      <c r="O25" s="37"/>
      <c r="P25" s="37"/>
    </row>
    <row r="26" spans="6:16" ht="15.75" x14ac:dyDescent="0.25">
      <c r="F26" s="7"/>
      <c r="G26" s="19"/>
      <c r="H26" s="112" t="s">
        <v>1256</v>
      </c>
      <c r="I26" s="171">
        <v>4789.88</v>
      </c>
      <c r="J26" s="404">
        <v>1424.36</v>
      </c>
      <c r="K26" s="138">
        <v>0.2974</v>
      </c>
      <c r="L26" s="19"/>
      <c r="M26" s="19"/>
      <c r="N26" s="19"/>
      <c r="O26" s="19"/>
      <c r="P26" s="19"/>
    </row>
    <row r="27" spans="6:16" ht="15.75" x14ac:dyDescent="0.25">
      <c r="F27" s="7"/>
      <c r="G27" s="19"/>
      <c r="H27" s="112" t="s">
        <v>1257</v>
      </c>
      <c r="I27" s="171">
        <v>188.41</v>
      </c>
      <c r="J27" s="404">
        <v>56.03</v>
      </c>
      <c r="K27" s="138">
        <v>0.2974</v>
      </c>
      <c r="L27" s="19"/>
      <c r="M27" s="19"/>
      <c r="N27" s="19"/>
      <c r="O27" s="19"/>
      <c r="P27" s="19"/>
    </row>
    <row r="28" spans="6:16" ht="15.75" x14ac:dyDescent="0.25">
      <c r="F28" s="7"/>
      <c r="G28" s="19"/>
      <c r="H28" s="112" t="s">
        <v>1258</v>
      </c>
      <c r="I28" s="171">
        <v>856.1</v>
      </c>
      <c r="J28" s="404">
        <v>254.58</v>
      </c>
      <c r="K28" s="138">
        <v>0.2974</v>
      </c>
      <c r="L28" s="19"/>
      <c r="M28" s="19"/>
      <c r="N28" s="19"/>
      <c r="O28" s="19"/>
      <c r="P28" s="19"/>
    </row>
    <row r="29" spans="6:16" ht="15.75" x14ac:dyDescent="0.25">
      <c r="F29" s="7"/>
      <c r="G29" s="19"/>
      <c r="H29" s="112" t="s">
        <v>1259</v>
      </c>
      <c r="I29" s="171">
        <v>6558.08</v>
      </c>
      <c r="J29" s="404">
        <v>1950.17</v>
      </c>
      <c r="K29" s="138">
        <v>0.2974</v>
      </c>
      <c r="L29" s="19"/>
      <c r="M29" s="19"/>
      <c r="N29" s="19"/>
      <c r="O29" s="19"/>
      <c r="P29" s="19"/>
    </row>
    <row r="30" spans="6:16" ht="15.75" x14ac:dyDescent="0.25">
      <c r="F30" s="7"/>
      <c r="G30" s="19"/>
      <c r="H30" s="112" t="s">
        <v>1260</v>
      </c>
      <c r="I30" s="171">
        <v>30.28</v>
      </c>
      <c r="J30" s="404" t="s">
        <v>669</v>
      </c>
      <c r="K30" s="138">
        <v>0</v>
      </c>
      <c r="L30" s="19"/>
      <c r="M30" s="19"/>
      <c r="N30" s="19"/>
      <c r="O30" s="19"/>
      <c r="P30" s="19"/>
    </row>
    <row r="31" spans="6:16" ht="22.5" customHeight="1" x14ac:dyDescent="0.25">
      <c r="F31" s="7"/>
      <c r="G31" s="19" t="s">
        <v>169</v>
      </c>
      <c r="H31" s="112" t="s">
        <v>185</v>
      </c>
      <c r="I31" s="171">
        <v>12422.75</v>
      </c>
      <c r="J31" s="404">
        <v>3685.13</v>
      </c>
      <c r="K31" s="138">
        <v>0.29659999999999997</v>
      </c>
      <c r="L31" s="19"/>
      <c r="M31" s="19"/>
      <c r="N31" s="19"/>
      <c r="O31" s="19"/>
      <c r="P31" s="19"/>
    </row>
    <row r="32" spans="6:16" ht="45.75" customHeight="1" x14ac:dyDescent="0.25">
      <c r="F32" s="7"/>
      <c r="G32" s="19"/>
      <c r="H32" s="180"/>
      <c r="I32" s="234"/>
      <c r="J32" s="234"/>
      <c r="K32" s="235"/>
      <c r="L32" s="19"/>
      <c r="M32" s="19"/>
      <c r="N32" s="19"/>
      <c r="O32" s="19"/>
      <c r="P32" s="19"/>
    </row>
    <row r="33" spans="7:16" ht="15.75" x14ac:dyDescent="0.25">
      <c r="G33" s="56" t="s">
        <v>324</v>
      </c>
      <c r="H33" s="407" t="s">
        <v>325</v>
      </c>
      <c r="I33" s="407"/>
      <c r="J33" s="407"/>
      <c r="K33" s="407"/>
      <c r="L33" s="19"/>
      <c r="M33" s="19"/>
      <c r="N33" s="19"/>
      <c r="O33" s="19"/>
      <c r="P33" s="19"/>
    </row>
    <row r="34" spans="7:16" ht="32.450000000000003" customHeight="1" x14ac:dyDescent="0.25">
      <c r="G34" s="56" t="s">
        <v>326</v>
      </c>
      <c r="H34" s="34" t="s">
        <v>327</v>
      </c>
      <c r="I34" s="34"/>
      <c r="J34" s="34"/>
      <c r="K34" s="34"/>
      <c r="L34" s="19"/>
      <c r="M34" s="19"/>
      <c r="N34" s="19"/>
      <c r="O34" s="19"/>
      <c r="P34" s="19"/>
    </row>
    <row r="35" spans="7:16" ht="15.75" x14ac:dyDescent="0.25">
      <c r="G35" s="56"/>
      <c r="H35" s="34"/>
      <c r="I35" s="34"/>
      <c r="J35" s="34"/>
      <c r="K35" s="34"/>
      <c r="L35" s="19"/>
      <c r="M35" s="19"/>
      <c r="N35" s="19"/>
      <c r="O35" s="19"/>
      <c r="P35" s="19"/>
    </row>
    <row r="36" spans="7:16" ht="172.9" customHeight="1" x14ac:dyDescent="0.25">
      <c r="G36" s="56" t="s">
        <v>174</v>
      </c>
      <c r="H36" s="407" t="s">
        <v>328</v>
      </c>
      <c r="I36" s="407"/>
      <c r="J36" s="407"/>
      <c r="K36" s="407"/>
      <c r="L36" s="19"/>
      <c r="M36" s="19"/>
      <c r="N36" s="19"/>
      <c r="O36" s="19"/>
      <c r="P36" s="19"/>
    </row>
    <row r="37" spans="7:16" ht="15.75" x14ac:dyDescent="0.25">
      <c r="G37" s="56"/>
      <c r="H37" s="82"/>
      <c r="I37" s="82"/>
      <c r="J37" s="82"/>
      <c r="K37" s="82"/>
      <c r="L37" s="19"/>
      <c r="M37" s="19"/>
      <c r="N37" s="19"/>
      <c r="O37" s="19"/>
      <c r="P37" s="19"/>
    </row>
    <row r="38" spans="7:16" ht="15.75" x14ac:dyDescent="0.25">
      <c r="G38" s="33" t="s">
        <v>170</v>
      </c>
      <c r="H38" s="16" t="s">
        <v>329</v>
      </c>
      <c r="I38" s="34"/>
      <c r="J38" s="34"/>
      <c r="K38" s="34"/>
      <c r="L38" s="19"/>
      <c r="M38" s="19"/>
      <c r="N38" s="19"/>
      <c r="O38" s="19"/>
      <c r="P38" s="19"/>
    </row>
    <row r="39" spans="7:16" ht="15.75" x14ac:dyDescent="0.25">
      <c r="G39" s="33" t="s">
        <v>171</v>
      </c>
      <c r="H39" s="16" t="s">
        <v>180</v>
      </c>
      <c r="I39" s="34"/>
      <c r="J39" s="34"/>
      <c r="K39" s="34"/>
      <c r="L39" s="19"/>
      <c r="M39" s="19"/>
      <c r="N39" s="19"/>
      <c r="O39" s="19"/>
      <c r="P39" s="19"/>
    </row>
    <row r="40" spans="7:16" ht="200.45" customHeight="1" x14ac:dyDescent="0.25">
      <c r="G40" s="19"/>
      <c r="H40" s="406" t="s">
        <v>330</v>
      </c>
      <c r="I40" s="406"/>
      <c r="J40" s="406"/>
      <c r="K40" s="406"/>
      <c r="L40" s="406"/>
      <c r="M40" s="406"/>
      <c r="N40" s="406"/>
      <c r="O40" s="19"/>
      <c r="P40" s="19"/>
    </row>
    <row r="41" spans="7:16" ht="92.45" customHeight="1" x14ac:dyDescent="0.25">
      <c r="G41" s="83" t="s">
        <v>176</v>
      </c>
      <c r="H41" s="409" t="s">
        <v>331</v>
      </c>
      <c r="I41" s="409"/>
      <c r="J41" s="409"/>
      <c r="K41" s="409"/>
      <c r="L41" s="33"/>
      <c r="M41" s="19"/>
      <c r="N41" s="19"/>
      <c r="O41" s="19"/>
      <c r="P41" s="19"/>
    </row>
    <row r="42" spans="7:16" ht="139.9" customHeight="1" x14ac:dyDescent="0.35">
      <c r="G42" s="83" t="s">
        <v>332</v>
      </c>
      <c r="H42" s="409" t="s">
        <v>333</v>
      </c>
      <c r="I42" s="409"/>
      <c r="J42" s="409"/>
      <c r="K42" s="409"/>
      <c r="L42" s="3"/>
      <c r="M42" s="19"/>
      <c r="N42" s="19"/>
      <c r="O42" s="19"/>
      <c r="P42" s="19"/>
    </row>
    <row r="43" spans="7:16" ht="21" x14ac:dyDescent="0.35">
      <c r="G43" s="3"/>
      <c r="H43" s="3"/>
      <c r="I43" s="3"/>
      <c r="J43" s="3"/>
      <c r="K43" s="3"/>
      <c r="L43" s="3"/>
      <c r="M43" s="19"/>
      <c r="N43" s="19"/>
      <c r="O43" s="19"/>
      <c r="P43" s="19"/>
    </row>
    <row r="44" spans="7:16" ht="21" x14ac:dyDescent="0.35">
      <c r="G44" s="3"/>
      <c r="H44" s="3"/>
      <c r="I44" s="3"/>
      <c r="J44" s="3"/>
      <c r="K44" s="3"/>
      <c r="L44" s="3"/>
      <c r="M44" s="19"/>
      <c r="N44" s="19"/>
      <c r="O44" s="19"/>
      <c r="P44" s="19"/>
    </row>
    <row r="45" spans="7:16" ht="21" x14ac:dyDescent="0.35">
      <c r="G45" s="3"/>
      <c r="H45" s="3"/>
      <c r="I45" s="3"/>
      <c r="J45" s="3"/>
      <c r="K45" s="3"/>
      <c r="L45" s="3"/>
      <c r="M45" s="19"/>
      <c r="N45" s="19"/>
      <c r="O45" s="19"/>
      <c r="P45" s="19"/>
    </row>
    <row r="46" spans="7:16" ht="21" x14ac:dyDescent="0.35">
      <c r="G46" s="3"/>
      <c r="H46" s="3"/>
      <c r="I46" s="3"/>
      <c r="J46" s="3"/>
      <c r="K46" s="3"/>
      <c r="L46" s="3"/>
      <c r="M46" s="19"/>
      <c r="N46" s="19"/>
      <c r="O46" s="19"/>
      <c r="P46" s="19"/>
    </row>
    <row r="47" spans="7:16" ht="21" x14ac:dyDescent="0.35">
      <c r="G47" s="3"/>
      <c r="H47" s="3"/>
      <c r="I47" s="3"/>
      <c r="J47" s="3"/>
      <c r="K47" s="3"/>
      <c r="L47" s="3"/>
      <c r="M47" s="19"/>
      <c r="N47" s="19"/>
      <c r="O47" s="19"/>
      <c r="P47" s="19"/>
    </row>
    <row r="48" spans="7:16" ht="21" x14ac:dyDescent="0.35">
      <c r="G48" s="3"/>
      <c r="H48" s="3"/>
      <c r="I48" s="3"/>
      <c r="J48" s="3"/>
      <c r="K48" s="3"/>
      <c r="L48" s="3"/>
      <c r="M48" s="19"/>
      <c r="N48" s="19"/>
      <c r="O48" s="19"/>
      <c r="P48" s="19"/>
    </row>
    <row r="49" spans="7:16" ht="21" x14ac:dyDescent="0.35">
      <c r="G49" s="3"/>
      <c r="H49" s="3"/>
      <c r="I49" s="3"/>
      <c r="J49" s="3"/>
      <c r="K49" s="3"/>
      <c r="L49" s="3"/>
      <c r="M49" s="19"/>
      <c r="N49" s="19"/>
      <c r="O49" s="19"/>
      <c r="P49" s="19"/>
    </row>
    <row r="50" spans="7:16" ht="21" x14ac:dyDescent="0.35">
      <c r="G50" s="3"/>
      <c r="H50" s="3"/>
      <c r="I50" s="3"/>
      <c r="J50" s="3"/>
      <c r="K50" s="3"/>
      <c r="L50" s="3"/>
      <c r="M50" s="19"/>
      <c r="N50" s="19"/>
      <c r="O50" s="19"/>
      <c r="P50" s="19"/>
    </row>
    <row r="51" spans="7:16" ht="21" hidden="1" x14ac:dyDescent="0.35">
      <c r="G51" s="3"/>
      <c r="H51" s="3"/>
      <c r="I51" s="3"/>
      <c r="J51" s="3"/>
      <c r="K51" s="3"/>
      <c r="L51" s="3"/>
      <c r="M51" s="19"/>
      <c r="N51" s="19"/>
      <c r="O51" s="19"/>
      <c r="P51" s="19"/>
    </row>
    <row r="52" spans="7:16" ht="21" hidden="1" x14ac:dyDescent="0.35">
      <c r="G52" s="3"/>
      <c r="H52" s="3"/>
      <c r="I52" s="3"/>
      <c r="J52" s="3"/>
      <c r="K52" s="3"/>
      <c r="L52" s="3"/>
      <c r="M52" s="19"/>
      <c r="N52" s="19"/>
      <c r="O52" s="19"/>
      <c r="P52" s="19"/>
    </row>
    <row r="53" spans="7:16" ht="21" hidden="1" x14ac:dyDescent="0.35">
      <c r="G53" s="3"/>
      <c r="H53" s="3"/>
      <c r="I53" s="3"/>
      <c r="J53" s="3"/>
      <c r="K53" s="3"/>
      <c r="L53" s="3"/>
      <c r="M53" s="19"/>
      <c r="N53" s="19"/>
      <c r="O53" s="19"/>
      <c r="P53" s="19"/>
    </row>
    <row r="54" spans="7:16" ht="21" hidden="1" x14ac:dyDescent="0.35">
      <c r="G54" s="3"/>
      <c r="H54" s="3"/>
      <c r="I54" s="3"/>
      <c r="J54" s="3"/>
      <c r="K54" s="3"/>
      <c r="L54" s="3"/>
      <c r="M54" s="19"/>
      <c r="N54" s="19"/>
      <c r="O54" s="19"/>
      <c r="P54" s="19"/>
    </row>
    <row r="55" spans="7:16" ht="21" hidden="1" x14ac:dyDescent="0.35">
      <c r="G55" s="3"/>
      <c r="H55" s="3"/>
      <c r="I55" s="3"/>
      <c r="J55" s="3"/>
      <c r="K55" s="3"/>
      <c r="L55" s="3"/>
      <c r="M55" s="19"/>
      <c r="N55" s="19"/>
      <c r="O55" s="19"/>
      <c r="P55" s="19"/>
    </row>
    <row r="56" spans="7:16" ht="21" hidden="1" x14ac:dyDescent="0.35">
      <c r="G56" s="3"/>
      <c r="H56" s="3"/>
      <c r="I56" s="3"/>
      <c r="J56" s="3"/>
      <c r="K56" s="3"/>
      <c r="L56" s="3"/>
      <c r="M56" s="19"/>
      <c r="N56" s="19"/>
      <c r="O56" s="19"/>
      <c r="P56" s="19"/>
    </row>
    <row r="57" spans="7:16" ht="21" hidden="1" x14ac:dyDescent="0.35">
      <c r="G57" s="3"/>
      <c r="H57" s="3"/>
      <c r="I57" s="3"/>
      <c r="J57" s="3"/>
      <c r="K57" s="3"/>
      <c r="L57" s="3"/>
      <c r="M57" s="19"/>
      <c r="N57" s="19"/>
      <c r="O57" s="19"/>
      <c r="P57" s="19"/>
    </row>
    <row r="58" spans="7:16" ht="21" hidden="1" x14ac:dyDescent="0.35">
      <c r="G58" s="3"/>
      <c r="H58" s="3"/>
      <c r="I58" s="3"/>
      <c r="J58" s="3"/>
      <c r="K58" s="3"/>
      <c r="L58" s="3"/>
      <c r="M58" s="19"/>
      <c r="N58" s="19"/>
      <c r="O58" s="19"/>
      <c r="P58" s="19"/>
    </row>
    <row r="59" spans="7:16" ht="21" hidden="1" x14ac:dyDescent="0.35">
      <c r="G59" s="3"/>
      <c r="H59" s="3"/>
      <c r="I59" s="3"/>
      <c r="J59" s="3"/>
      <c r="K59" s="3"/>
      <c r="L59" s="3"/>
      <c r="M59" s="19"/>
      <c r="N59" s="19"/>
      <c r="O59" s="19"/>
      <c r="P59" s="19"/>
    </row>
    <row r="60" spans="7:16" ht="21" hidden="1" x14ac:dyDescent="0.35">
      <c r="G60" s="3"/>
      <c r="H60" s="3"/>
      <c r="I60" s="3"/>
      <c r="J60" s="3"/>
      <c r="K60" s="3"/>
      <c r="L60" s="3"/>
      <c r="M60" s="19"/>
      <c r="N60" s="19"/>
      <c r="O60" s="19"/>
      <c r="P60" s="19"/>
    </row>
    <row r="61" spans="7:16" ht="21" hidden="1" x14ac:dyDescent="0.35">
      <c r="G61" s="3"/>
      <c r="H61" s="3"/>
      <c r="I61" s="3"/>
      <c r="J61" s="3"/>
      <c r="K61" s="3"/>
      <c r="L61" s="3"/>
      <c r="M61" s="19"/>
      <c r="N61" s="19"/>
      <c r="O61" s="19"/>
      <c r="P61" s="19"/>
    </row>
    <row r="62" spans="7:16" ht="21" hidden="1" x14ac:dyDescent="0.35">
      <c r="G62" s="3"/>
      <c r="H62" s="3"/>
      <c r="I62" s="3"/>
      <c r="J62" s="3"/>
      <c r="K62" s="3"/>
      <c r="L62" s="3"/>
      <c r="M62" s="19"/>
      <c r="N62" s="19"/>
      <c r="O62" s="19"/>
      <c r="P62" s="19"/>
    </row>
    <row r="63" spans="7:16" ht="21" hidden="1" x14ac:dyDescent="0.35">
      <c r="G63" s="3"/>
      <c r="H63" s="3"/>
      <c r="I63" s="3"/>
      <c r="J63" s="3"/>
      <c r="K63" s="3"/>
      <c r="L63" s="3"/>
      <c r="M63" s="19"/>
      <c r="N63" s="19"/>
      <c r="O63" s="19"/>
      <c r="P63" s="19"/>
    </row>
    <row r="64" spans="7:16" ht="21" hidden="1" x14ac:dyDescent="0.35">
      <c r="G64" s="3"/>
      <c r="H64" s="3"/>
      <c r="I64" s="3"/>
      <c r="J64" s="3"/>
      <c r="K64" s="3"/>
      <c r="L64" s="3"/>
      <c r="M64" s="19"/>
      <c r="N64" s="19"/>
      <c r="O64" s="19"/>
      <c r="P64" s="19"/>
    </row>
    <row r="65" spans="7:16" ht="21" hidden="1" x14ac:dyDescent="0.35">
      <c r="G65" s="3"/>
      <c r="H65" s="3"/>
      <c r="I65" s="3"/>
      <c r="J65" s="3"/>
      <c r="K65" s="3"/>
      <c r="L65" s="3"/>
      <c r="M65" s="19"/>
      <c r="N65" s="19"/>
      <c r="O65" s="19"/>
      <c r="P65" s="19"/>
    </row>
    <row r="66" spans="7:16" ht="21" hidden="1" x14ac:dyDescent="0.35">
      <c r="G66" s="3"/>
      <c r="H66" s="3"/>
      <c r="I66" s="3"/>
      <c r="J66" s="3"/>
      <c r="K66" s="3"/>
      <c r="L66" s="3"/>
      <c r="M66" s="19"/>
      <c r="N66" s="19"/>
      <c r="O66" s="19"/>
      <c r="P66" s="19"/>
    </row>
    <row r="67" spans="7:16" ht="21" hidden="1" x14ac:dyDescent="0.35">
      <c r="G67" s="3"/>
      <c r="H67" s="3"/>
      <c r="I67" s="3"/>
      <c r="J67" s="3"/>
      <c r="K67" s="3"/>
      <c r="L67" s="3"/>
      <c r="M67" s="19"/>
      <c r="N67" s="19"/>
      <c r="O67" s="19"/>
      <c r="P67" s="19"/>
    </row>
    <row r="68" spans="7:16" ht="21" hidden="1" x14ac:dyDescent="0.35">
      <c r="G68" s="3"/>
      <c r="H68" s="3"/>
      <c r="I68" s="3"/>
      <c r="J68" s="3"/>
      <c r="K68" s="3"/>
      <c r="L68" s="3"/>
      <c r="M68" s="19"/>
      <c r="N68" s="19"/>
      <c r="O68" s="19"/>
      <c r="P68" s="19"/>
    </row>
    <row r="69" spans="7:16" ht="21" hidden="1" x14ac:dyDescent="0.35">
      <c r="G69" s="3"/>
      <c r="H69" s="3"/>
      <c r="I69" s="3"/>
      <c r="J69" s="3"/>
      <c r="K69" s="3"/>
      <c r="L69" s="3"/>
      <c r="M69" s="19"/>
      <c r="N69" s="19"/>
      <c r="O69" s="19"/>
      <c r="P69" s="19"/>
    </row>
    <row r="70" spans="7:16" ht="21" hidden="1" x14ac:dyDescent="0.35">
      <c r="G70" s="3"/>
      <c r="H70" s="3"/>
      <c r="I70" s="3"/>
      <c r="J70" s="3"/>
      <c r="K70" s="3"/>
      <c r="L70" s="3"/>
      <c r="M70" s="19"/>
      <c r="N70" s="19"/>
      <c r="O70" s="19"/>
      <c r="P70" s="19"/>
    </row>
    <row r="71" spans="7:16" ht="21" hidden="1" x14ac:dyDescent="0.35">
      <c r="G71" s="3"/>
      <c r="H71" s="3"/>
      <c r="I71" s="3"/>
      <c r="J71" s="3"/>
      <c r="K71" s="3"/>
      <c r="L71" s="3"/>
      <c r="M71" s="19"/>
      <c r="N71" s="19"/>
      <c r="O71" s="19"/>
      <c r="P71" s="19"/>
    </row>
    <row r="72" spans="7:16" ht="21" hidden="1" x14ac:dyDescent="0.35">
      <c r="G72" s="3"/>
      <c r="H72" s="3"/>
      <c r="I72" s="3"/>
      <c r="J72" s="3"/>
      <c r="K72" s="3"/>
      <c r="L72" s="3"/>
      <c r="M72" s="19"/>
      <c r="N72" s="19"/>
      <c r="O72" s="19"/>
      <c r="P72" s="19"/>
    </row>
    <row r="73" spans="7:16" ht="21" hidden="1" x14ac:dyDescent="0.35">
      <c r="G73" s="3"/>
      <c r="H73" s="3"/>
      <c r="I73" s="3"/>
      <c r="J73" s="3"/>
      <c r="K73" s="3"/>
      <c r="L73" s="3"/>
      <c r="M73" s="19"/>
      <c r="N73" s="19"/>
      <c r="O73" s="19"/>
      <c r="P73" s="19"/>
    </row>
    <row r="74" spans="7:16" ht="21" hidden="1" x14ac:dyDescent="0.35">
      <c r="G74" s="3"/>
      <c r="H74" s="3"/>
      <c r="I74" s="3"/>
      <c r="J74" s="3"/>
      <c r="K74" s="3"/>
      <c r="L74" s="3"/>
      <c r="M74" s="19"/>
      <c r="N74" s="19"/>
      <c r="O74" s="19"/>
      <c r="P74" s="19"/>
    </row>
    <row r="75" spans="7:16" ht="21" hidden="1" x14ac:dyDescent="0.35">
      <c r="G75" s="3"/>
      <c r="H75" s="3"/>
      <c r="I75" s="3"/>
      <c r="J75" s="3"/>
      <c r="K75" s="3"/>
      <c r="L75" s="3"/>
      <c r="M75" s="19"/>
      <c r="N75" s="19"/>
      <c r="O75" s="19"/>
      <c r="P75" s="19"/>
    </row>
    <row r="76" spans="7:16" ht="21" hidden="1" x14ac:dyDescent="0.35">
      <c r="G76" s="3"/>
      <c r="H76" s="3"/>
      <c r="I76" s="3"/>
      <c r="J76" s="3"/>
      <c r="K76" s="3"/>
      <c r="L76" s="3"/>
      <c r="M76" s="19"/>
      <c r="N76" s="19"/>
      <c r="O76" s="19"/>
      <c r="P76" s="19"/>
    </row>
    <row r="77" spans="7:16" ht="21" hidden="1" x14ac:dyDescent="0.35">
      <c r="G77" s="3"/>
      <c r="H77" s="3"/>
      <c r="I77" s="3"/>
      <c r="J77" s="3"/>
      <c r="K77" s="3"/>
      <c r="L77" s="3"/>
      <c r="M77" s="19"/>
      <c r="N77" s="19"/>
      <c r="O77" s="19"/>
      <c r="P77" s="19"/>
    </row>
    <row r="78" spans="7:16" ht="21" hidden="1" x14ac:dyDescent="0.35">
      <c r="G78" s="3"/>
      <c r="H78" s="3"/>
      <c r="I78" s="3"/>
      <c r="J78" s="3"/>
      <c r="K78" s="3"/>
      <c r="L78" s="3"/>
      <c r="M78" s="19"/>
      <c r="N78" s="19"/>
      <c r="O78" s="19"/>
      <c r="P78" s="19"/>
    </row>
    <row r="79" spans="7:16" ht="77.45" hidden="1" customHeight="1" x14ac:dyDescent="0.35">
      <c r="G79" s="3"/>
      <c r="H79" s="3"/>
      <c r="I79" s="3"/>
      <c r="J79" s="3"/>
      <c r="K79" s="3"/>
      <c r="L79" s="3"/>
      <c r="M79" s="42"/>
      <c r="N79" s="42"/>
      <c r="O79" s="19"/>
      <c r="P79" s="19"/>
    </row>
    <row r="80" spans="7:16" ht="27" hidden="1" customHeight="1" x14ac:dyDescent="0.35">
      <c r="G80" s="3"/>
      <c r="H80" s="3"/>
      <c r="I80" s="3"/>
      <c r="J80" s="3"/>
      <c r="K80" s="3"/>
      <c r="L80" s="3"/>
      <c r="M80" s="19"/>
      <c r="N80" s="19"/>
      <c r="O80" s="19"/>
      <c r="P80" s="19"/>
    </row>
    <row r="81" spans="7:16" ht="21" hidden="1" x14ac:dyDescent="0.35">
      <c r="G81" s="3"/>
      <c r="H81" s="3"/>
      <c r="I81" s="3"/>
      <c r="J81" s="3"/>
      <c r="K81" s="3"/>
      <c r="L81" s="3"/>
      <c r="M81" s="19"/>
      <c r="N81" s="19"/>
      <c r="O81" s="19"/>
      <c r="P81" s="19"/>
    </row>
    <row r="82" spans="7:16" ht="21" hidden="1" x14ac:dyDescent="0.35">
      <c r="G82" s="3"/>
      <c r="H82" s="3"/>
      <c r="I82" s="3"/>
      <c r="J82" s="3"/>
      <c r="K82" s="3"/>
      <c r="L82" s="3"/>
      <c r="M82" s="19"/>
      <c r="N82" s="19"/>
      <c r="O82" s="19"/>
      <c r="P82" s="19"/>
    </row>
    <row r="83" spans="7:16" ht="21" hidden="1" x14ac:dyDescent="0.35">
      <c r="G83" s="3"/>
      <c r="H83" s="3"/>
      <c r="I83" s="3"/>
      <c r="J83" s="3"/>
      <c r="K83" s="3"/>
      <c r="L83" s="3"/>
      <c r="M83" s="19"/>
      <c r="N83" s="19"/>
      <c r="O83" s="19"/>
      <c r="P83" s="19"/>
    </row>
    <row r="84" spans="7:16" ht="21" hidden="1" x14ac:dyDescent="0.35">
      <c r="G84" s="3"/>
      <c r="H84" s="3"/>
      <c r="I84" s="3"/>
      <c r="J84" s="3"/>
      <c r="K84" s="3"/>
      <c r="L84" s="3"/>
      <c r="M84" s="19"/>
      <c r="N84" s="19"/>
      <c r="O84" s="19"/>
      <c r="P84" s="19"/>
    </row>
    <row r="85" spans="7:16" ht="21" hidden="1" x14ac:dyDescent="0.35">
      <c r="G85" s="3"/>
      <c r="H85" s="3"/>
      <c r="I85" s="3"/>
      <c r="J85" s="3"/>
      <c r="K85" s="3"/>
      <c r="L85" s="3"/>
      <c r="M85" s="19"/>
      <c r="N85" s="19"/>
      <c r="O85" s="19"/>
      <c r="P85" s="19"/>
    </row>
    <row r="86" spans="7:16" ht="21" hidden="1" x14ac:dyDescent="0.35">
      <c r="G86" s="3"/>
      <c r="H86" s="3"/>
      <c r="I86" s="3"/>
      <c r="J86" s="3"/>
      <c r="K86" s="3"/>
      <c r="L86" s="3"/>
      <c r="M86" s="19"/>
      <c r="N86" s="19"/>
      <c r="O86" s="19"/>
      <c r="P86" s="19"/>
    </row>
    <row r="87" spans="7:16" ht="21" hidden="1" x14ac:dyDescent="0.35">
      <c r="G87" s="3"/>
      <c r="H87" s="3"/>
      <c r="I87" s="3"/>
      <c r="J87" s="3"/>
      <c r="K87" s="3"/>
      <c r="L87" s="3"/>
      <c r="M87" s="19"/>
      <c r="N87" s="19"/>
      <c r="O87" s="19"/>
      <c r="P87" s="19"/>
    </row>
    <row r="88" spans="7:16" ht="21" hidden="1" x14ac:dyDescent="0.35">
      <c r="G88" s="3"/>
      <c r="H88" s="3"/>
      <c r="I88" s="3"/>
      <c r="J88" s="3"/>
      <c r="K88" s="3"/>
      <c r="L88" s="3"/>
      <c r="M88" s="19"/>
      <c r="N88" s="19"/>
      <c r="O88" s="19"/>
      <c r="P88" s="19"/>
    </row>
    <row r="89" spans="7:16" ht="21" hidden="1" x14ac:dyDescent="0.35">
      <c r="G89" s="3"/>
      <c r="H89" s="3"/>
      <c r="I89" s="3"/>
      <c r="J89" s="3"/>
      <c r="K89" s="3"/>
      <c r="L89" s="3"/>
      <c r="M89" s="19"/>
      <c r="N89" s="19"/>
      <c r="O89" s="19"/>
      <c r="P89" s="19"/>
    </row>
    <row r="90" spans="7:16" ht="21" hidden="1" x14ac:dyDescent="0.35">
      <c r="G90" s="3"/>
      <c r="H90" s="3"/>
      <c r="I90" s="3"/>
      <c r="J90" s="3"/>
      <c r="K90" s="3"/>
      <c r="L90" s="3"/>
      <c r="M90" s="19"/>
      <c r="N90" s="19"/>
      <c r="O90" s="19"/>
      <c r="P90" s="19"/>
    </row>
    <row r="91" spans="7:16" ht="21" hidden="1" x14ac:dyDescent="0.35">
      <c r="G91" s="3"/>
      <c r="H91" s="3"/>
      <c r="I91" s="3"/>
      <c r="J91" s="3"/>
      <c r="K91" s="3"/>
      <c r="L91" s="3"/>
      <c r="M91" s="19"/>
      <c r="N91" s="19"/>
      <c r="O91" s="19"/>
      <c r="P91" s="19"/>
    </row>
    <row r="92" spans="7:16" ht="21" hidden="1" x14ac:dyDescent="0.35">
      <c r="G92" s="3"/>
      <c r="H92" s="3"/>
      <c r="I92" s="3"/>
      <c r="J92" s="3"/>
      <c r="K92" s="3"/>
      <c r="L92" s="3"/>
      <c r="M92" s="19"/>
      <c r="N92" s="19"/>
      <c r="O92" s="19"/>
      <c r="P92" s="19"/>
    </row>
    <row r="93" spans="7:16" ht="21" hidden="1" x14ac:dyDescent="0.35">
      <c r="G93" s="3"/>
      <c r="H93" s="3"/>
      <c r="I93" s="3"/>
      <c r="J93" s="3"/>
      <c r="K93" s="3"/>
      <c r="L93" s="3"/>
      <c r="M93" s="19"/>
      <c r="N93" s="19"/>
      <c r="O93" s="19"/>
      <c r="P93" s="19"/>
    </row>
    <row r="94" spans="7:16" ht="21" hidden="1" x14ac:dyDescent="0.35">
      <c r="G94" s="3"/>
      <c r="H94" s="3"/>
      <c r="I94" s="3"/>
      <c r="J94" s="3"/>
      <c r="K94" s="3"/>
      <c r="L94" s="3"/>
      <c r="M94" s="19"/>
      <c r="N94" s="19"/>
      <c r="O94" s="19"/>
      <c r="P94" s="19"/>
    </row>
    <row r="95" spans="7:16" ht="21" hidden="1" x14ac:dyDescent="0.35">
      <c r="G95" s="3"/>
      <c r="H95" s="3"/>
      <c r="I95" s="3"/>
      <c r="J95" s="3"/>
      <c r="K95" s="3"/>
      <c r="L95" s="3"/>
      <c r="M95" s="19"/>
      <c r="N95" s="19"/>
      <c r="O95" s="19"/>
      <c r="P95" s="19"/>
    </row>
    <row r="96" spans="7:16" ht="21" hidden="1" x14ac:dyDescent="0.35">
      <c r="G96" s="3"/>
      <c r="H96" s="3"/>
      <c r="I96" s="3"/>
      <c r="J96" s="3"/>
      <c r="K96" s="3"/>
      <c r="L96" s="3"/>
      <c r="M96" s="19"/>
      <c r="N96" s="19"/>
      <c r="O96" s="19"/>
      <c r="P96" s="19"/>
    </row>
    <row r="97" spans="7:22" ht="21" hidden="1" x14ac:dyDescent="0.35">
      <c r="G97" s="3"/>
      <c r="H97" s="3"/>
      <c r="I97" s="3"/>
      <c r="J97" s="3"/>
      <c r="K97" s="3"/>
      <c r="L97" s="3"/>
      <c r="M97" s="19"/>
      <c r="N97" s="19"/>
      <c r="O97" s="19"/>
      <c r="P97" s="19"/>
    </row>
    <row r="98" spans="7:22" ht="21" hidden="1" x14ac:dyDescent="0.35">
      <c r="G98" s="3"/>
      <c r="H98" s="3"/>
      <c r="I98" s="3"/>
      <c r="J98" s="3"/>
      <c r="K98" s="3"/>
      <c r="L98" s="3"/>
      <c r="M98" s="19"/>
      <c r="N98" s="19"/>
      <c r="O98" s="19"/>
      <c r="P98" s="19"/>
    </row>
    <row r="99" spans="7:22" ht="21" hidden="1" x14ac:dyDescent="0.35">
      <c r="G99" s="3"/>
      <c r="H99" s="3"/>
      <c r="I99" s="3"/>
      <c r="J99" s="3"/>
      <c r="K99" s="3"/>
      <c r="L99" s="3"/>
      <c r="M99" s="19"/>
      <c r="N99" s="19"/>
      <c r="O99" s="19"/>
      <c r="P99" s="19"/>
    </row>
    <row r="100" spans="7:22" ht="21" hidden="1" x14ac:dyDescent="0.35">
      <c r="G100" s="3"/>
      <c r="H100" s="3"/>
      <c r="I100" s="3"/>
      <c r="J100" s="3"/>
      <c r="K100" s="3"/>
      <c r="L100" s="3"/>
      <c r="M100" s="19"/>
      <c r="N100" s="19"/>
      <c r="O100" s="19"/>
      <c r="P100" s="19"/>
    </row>
    <row r="101" spans="7:22" ht="21" hidden="1" x14ac:dyDescent="0.35">
      <c r="G101" s="3"/>
      <c r="H101" s="3"/>
      <c r="I101" s="3"/>
      <c r="J101" s="3"/>
      <c r="K101" s="3"/>
      <c r="L101" s="3"/>
      <c r="M101" s="19"/>
      <c r="N101" s="19"/>
      <c r="O101" s="19"/>
      <c r="P101" s="19"/>
    </row>
    <row r="102" spans="7:22" ht="21" hidden="1" x14ac:dyDescent="0.35">
      <c r="G102" s="3"/>
      <c r="H102" s="3"/>
      <c r="I102" s="3"/>
      <c r="J102" s="3"/>
      <c r="K102" s="3"/>
      <c r="L102" s="3"/>
      <c r="M102" s="19"/>
      <c r="N102" s="19"/>
      <c r="O102" s="19"/>
      <c r="P102" s="19"/>
    </row>
    <row r="103" spans="7:22" ht="21" hidden="1" x14ac:dyDescent="0.35">
      <c r="G103" s="3"/>
      <c r="H103" s="3"/>
      <c r="I103" s="3"/>
      <c r="J103" s="3"/>
      <c r="K103" s="3"/>
      <c r="L103" s="3"/>
      <c r="M103" s="19"/>
      <c r="N103" s="19"/>
      <c r="O103" s="19"/>
      <c r="P103" s="19"/>
    </row>
    <row r="104" spans="7:22" ht="21" hidden="1" x14ac:dyDescent="0.35">
      <c r="G104" s="3"/>
      <c r="H104" s="3"/>
      <c r="I104" s="3"/>
      <c r="J104" s="3"/>
      <c r="K104" s="3"/>
      <c r="L104" s="3"/>
      <c r="M104" s="19"/>
      <c r="N104" s="19"/>
      <c r="O104" s="19"/>
      <c r="P104" s="19"/>
    </row>
    <row r="105" spans="7:22" ht="21" hidden="1" x14ac:dyDescent="0.35">
      <c r="G105" s="3"/>
      <c r="H105" s="3"/>
      <c r="I105" s="3"/>
      <c r="J105" s="3"/>
      <c r="K105" s="3"/>
      <c r="L105" s="3"/>
      <c r="M105" s="19"/>
      <c r="N105" s="19"/>
      <c r="O105" s="19"/>
      <c r="P105" s="19"/>
    </row>
    <row r="106" spans="7:22" ht="21" hidden="1" x14ac:dyDescent="0.35">
      <c r="G106" s="3"/>
      <c r="H106" s="3"/>
      <c r="I106" s="3"/>
      <c r="J106" s="3"/>
      <c r="K106" s="3"/>
      <c r="L106" s="3"/>
      <c r="M106" s="19"/>
      <c r="N106" s="19"/>
      <c r="O106" s="19"/>
      <c r="P106" s="19"/>
    </row>
    <row r="107" spans="7:22" ht="21" hidden="1" x14ac:dyDescent="0.35">
      <c r="G107" s="3"/>
      <c r="H107" s="3"/>
      <c r="I107" s="3"/>
      <c r="J107" s="3"/>
      <c r="K107" s="3"/>
      <c r="L107" s="3"/>
      <c r="M107" s="19"/>
      <c r="N107" s="19"/>
      <c r="O107" s="19"/>
      <c r="P107" s="19"/>
    </row>
    <row r="108" spans="7:22" ht="21" hidden="1" x14ac:dyDescent="0.35">
      <c r="G108" s="3"/>
      <c r="H108" s="3"/>
      <c r="I108" s="3"/>
      <c r="J108" s="3"/>
      <c r="K108" s="3"/>
      <c r="L108" s="3"/>
      <c r="M108" s="19"/>
      <c r="N108" s="19"/>
      <c r="O108" s="19"/>
      <c r="P108" s="19"/>
    </row>
    <row r="109" spans="7:22" ht="21" hidden="1" x14ac:dyDescent="0.35">
      <c r="G109" s="3"/>
      <c r="H109" s="3"/>
      <c r="I109" s="3"/>
      <c r="J109" s="3"/>
      <c r="K109" s="3"/>
      <c r="L109" s="3"/>
      <c r="M109" s="19"/>
      <c r="N109" s="19"/>
      <c r="O109" s="19"/>
      <c r="P109" s="19"/>
    </row>
    <row r="110" spans="7:22" ht="21" hidden="1" x14ac:dyDescent="0.35">
      <c r="G110" s="3"/>
      <c r="H110" s="3"/>
      <c r="I110" s="3"/>
      <c r="J110" s="3"/>
      <c r="K110" s="3"/>
      <c r="L110" s="3"/>
      <c r="M110" s="55"/>
      <c r="N110" s="55"/>
      <c r="O110" s="55"/>
      <c r="P110" s="55"/>
      <c r="Q110" s="55"/>
      <c r="R110" s="55"/>
      <c r="S110" s="55"/>
      <c r="T110" s="55"/>
    </row>
    <row r="111" spans="7:22" ht="41.45" hidden="1" customHeight="1" x14ac:dyDescent="0.35">
      <c r="G111" s="3"/>
      <c r="H111" s="3"/>
      <c r="I111" s="3"/>
      <c r="J111" s="3"/>
      <c r="K111" s="3"/>
      <c r="L111" s="3"/>
      <c r="M111" s="55"/>
      <c r="N111" s="55"/>
      <c r="O111" s="55"/>
      <c r="P111" s="55"/>
      <c r="Q111" s="55"/>
      <c r="R111" s="55"/>
      <c r="S111" s="55"/>
      <c r="T111" s="55"/>
      <c r="U111" s="14"/>
      <c r="V111" s="14"/>
    </row>
    <row r="112" spans="7:22" ht="15.6" hidden="1" customHeight="1" x14ac:dyDescent="0.35">
      <c r="G112" s="3"/>
      <c r="H112" s="3"/>
      <c r="I112" s="3"/>
      <c r="J112" s="3"/>
      <c r="K112" s="3"/>
      <c r="L112" s="3"/>
      <c r="M112" s="19"/>
      <c r="N112" s="19"/>
      <c r="O112" s="19"/>
      <c r="P112" s="19"/>
      <c r="R112" s="14"/>
      <c r="S112" s="14"/>
      <c r="T112" s="14"/>
      <c r="U112" s="14"/>
      <c r="V112" s="14"/>
    </row>
    <row r="113" spans="7:22" ht="98.45" hidden="1" customHeight="1" x14ac:dyDescent="0.35">
      <c r="G113" s="3"/>
      <c r="H113" s="3"/>
      <c r="I113" s="3"/>
      <c r="J113" s="3"/>
      <c r="K113" s="3"/>
      <c r="L113" s="3"/>
      <c r="M113" s="39"/>
      <c r="N113" s="39"/>
      <c r="O113" s="39"/>
      <c r="P113" s="39"/>
      <c r="Q113" s="39"/>
      <c r="R113" s="14"/>
      <c r="S113" s="14"/>
      <c r="T113" s="14"/>
      <c r="U113" s="14"/>
      <c r="V113" s="14"/>
    </row>
    <row r="114" spans="7:22" ht="21" hidden="1" x14ac:dyDescent="0.35">
      <c r="G114" s="3"/>
      <c r="H114" s="3"/>
      <c r="I114" s="3"/>
      <c r="J114" s="3"/>
      <c r="K114" s="3"/>
      <c r="L114" s="3"/>
      <c r="M114" s="19"/>
      <c r="N114" s="19"/>
      <c r="O114" s="19"/>
      <c r="P114" s="19"/>
    </row>
    <row r="115" spans="7:22" ht="21" hidden="1" x14ac:dyDescent="0.35">
      <c r="G115" s="3"/>
      <c r="H115" s="3"/>
      <c r="I115" s="3"/>
      <c r="J115" s="3"/>
      <c r="K115" s="3"/>
      <c r="L115" s="3"/>
      <c r="M115" s="19"/>
      <c r="N115" s="19"/>
      <c r="O115" s="19"/>
      <c r="P115" s="19"/>
    </row>
    <row r="116" spans="7:22" ht="21" hidden="1" x14ac:dyDescent="0.35">
      <c r="G116" s="3"/>
      <c r="H116" s="3"/>
      <c r="I116" s="3"/>
      <c r="J116" s="3"/>
      <c r="K116" s="3"/>
      <c r="L116" s="3"/>
      <c r="M116" s="19"/>
      <c r="N116" s="19"/>
      <c r="O116" s="19"/>
      <c r="P116" s="19"/>
    </row>
    <row r="117" spans="7:22" ht="21" hidden="1" x14ac:dyDescent="0.35">
      <c r="G117" s="3"/>
      <c r="H117" s="3"/>
      <c r="I117" s="3"/>
      <c r="J117" s="3"/>
      <c r="K117" s="3"/>
      <c r="L117" s="3"/>
      <c r="M117" s="19"/>
      <c r="N117" s="19"/>
      <c r="O117" s="19"/>
      <c r="P117" s="19"/>
    </row>
    <row r="118" spans="7:22" ht="21" hidden="1" x14ac:dyDescent="0.35">
      <c r="G118" s="3"/>
      <c r="H118" s="3"/>
      <c r="I118" s="3"/>
      <c r="J118" s="3"/>
      <c r="K118" s="3"/>
      <c r="L118" s="3"/>
      <c r="M118" s="19"/>
      <c r="N118" s="19"/>
      <c r="O118" s="19"/>
      <c r="P118" s="19"/>
    </row>
    <row r="119" spans="7:22" ht="21" hidden="1" x14ac:dyDescent="0.35">
      <c r="G119" s="3"/>
      <c r="H119" s="3"/>
      <c r="I119" s="3"/>
      <c r="J119" s="3"/>
      <c r="K119" s="3"/>
      <c r="L119" s="3"/>
      <c r="M119" s="19"/>
      <c r="N119" s="19"/>
      <c r="O119" s="19"/>
      <c r="P119" s="19"/>
    </row>
    <row r="120" spans="7:22" ht="14.45" hidden="1" customHeight="1" x14ac:dyDescent="0.35">
      <c r="G120" s="3"/>
      <c r="H120" s="3"/>
      <c r="I120" s="3"/>
      <c r="J120" s="3"/>
      <c r="K120" s="3"/>
      <c r="L120" s="3"/>
      <c r="M120" s="39"/>
      <c r="N120" s="39"/>
      <c r="O120" s="39"/>
      <c r="P120" s="39"/>
    </row>
    <row r="121" spans="7:22" ht="63.6" hidden="1" customHeight="1" x14ac:dyDescent="0.35">
      <c r="G121" s="3"/>
      <c r="H121" s="3"/>
      <c r="I121" s="3"/>
      <c r="J121" s="3"/>
      <c r="K121" s="3"/>
      <c r="L121" s="3"/>
      <c r="M121" s="39"/>
      <c r="N121" s="39"/>
      <c r="O121" s="39"/>
      <c r="P121" s="39"/>
    </row>
    <row r="122" spans="7:22" ht="72.599999999999994" hidden="1" customHeight="1" x14ac:dyDescent="0.35">
      <c r="G122" s="3"/>
      <c r="H122" s="3"/>
      <c r="I122" s="3"/>
      <c r="J122" s="3"/>
      <c r="K122" s="3"/>
      <c r="L122" s="3"/>
      <c r="M122" s="39"/>
      <c r="N122" s="39"/>
      <c r="O122" s="39"/>
      <c r="P122" s="39"/>
    </row>
    <row r="123" spans="7:22" ht="25.15" hidden="1" customHeight="1" x14ac:dyDescent="0.35">
      <c r="G123" s="3"/>
      <c r="H123" s="3"/>
      <c r="I123" s="3"/>
      <c r="J123" s="3"/>
      <c r="K123" s="3"/>
      <c r="L123" s="3"/>
      <c r="M123" s="41"/>
      <c r="N123" s="19"/>
      <c r="O123" s="19"/>
      <c r="P123" s="19"/>
    </row>
    <row r="124" spans="7:22" ht="81" hidden="1" customHeight="1" x14ac:dyDescent="0.35">
      <c r="G124" s="3"/>
      <c r="H124" s="3"/>
      <c r="I124" s="3"/>
      <c r="J124" s="3"/>
      <c r="K124" s="3"/>
      <c r="L124" s="3"/>
      <c r="M124" s="41"/>
      <c r="N124" s="19"/>
      <c r="O124" s="19"/>
      <c r="P124" s="19"/>
    </row>
    <row r="125" spans="7:22" ht="15.75" hidden="1" x14ac:dyDescent="0.25">
      <c r="G125" s="46"/>
      <c r="H125" s="19"/>
      <c r="I125" s="19"/>
      <c r="J125" s="41"/>
      <c r="K125" s="41"/>
      <c r="L125" s="41"/>
      <c r="M125" s="41"/>
      <c r="N125" s="19"/>
      <c r="O125" s="19"/>
      <c r="P125" s="19"/>
    </row>
    <row r="126" spans="7:22" ht="15.75" hidden="1" x14ac:dyDescent="0.25">
      <c r="G126" s="46"/>
      <c r="H126" s="19"/>
      <c r="I126" s="19"/>
      <c r="J126" s="41"/>
      <c r="K126" s="41"/>
      <c r="L126" s="41"/>
      <c r="M126" s="41"/>
      <c r="N126" s="19"/>
      <c r="O126" s="19"/>
      <c r="P126" s="19"/>
    </row>
    <row r="127" spans="7:22" ht="15" hidden="1" x14ac:dyDescent="0.25">
      <c r="G127" s="7"/>
    </row>
    <row r="128" spans="7:22" ht="15" hidden="1" x14ac:dyDescent="0.25">
      <c r="G128" s="7"/>
    </row>
    <row r="129" spans="7:7" ht="15" hidden="1" x14ac:dyDescent="0.25">
      <c r="G129" s="7"/>
    </row>
    <row r="130" spans="7:7" ht="15" hidden="1" x14ac:dyDescent="0.25">
      <c r="G130" s="7"/>
    </row>
    <row r="131" spans="7:7" ht="15" hidden="1" x14ac:dyDescent="0.25">
      <c r="G131" s="7"/>
    </row>
    <row r="132" spans="7:7" ht="15" hidden="1" x14ac:dyDescent="0.25">
      <c r="G132" s="7"/>
    </row>
    <row r="133" spans="7:7" ht="15" hidden="1" x14ac:dyDescent="0.25">
      <c r="G133" s="7"/>
    </row>
    <row r="134" spans="7:7" ht="15" hidden="1" x14ac:dyDescent="0.25">
      <c r="G134" s="7"/>
    </row>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5" hidden="1" x14ac:dyDescent="0.25">
      <c r="G144" s="7"/>
    </row>
    <row r="145" spans="7:7" ht="15" hidden="1" x14ac:dyDescent="0.25">
      <c r="G145" s="7"/>
    </row>
    <row r="146" spans="7:7" ht="15" hidden="1" x14ac:dyDescent="0.25">
      <c r="G146" s="7"/>
    </row>
  </sheetData>
  <mergeCells count="5">
    <mergeCell ref="H41:K41"/>
    <mergeCell ref="H42:K42"/>
    <mergeCell ref="H33:K33"/>
    <mergeCell ref="H36:K36"/>
    <mergeCell ref="H40:N40"/>
  </mergeCells>
  <pageMargins left="0.511811024" right="0.511811024" top="0.78740157499999996" bottom="0.78740157499999996" header="0.31496062000000002" footer="0.31496062000000002"/>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V146"/>
  <sheetViews>
    <sheetView showGridLines="0" showRowColHeaders="0" topLeftCell="A3" zoomScale="85" zoomScaleNormal="85" workbookViewId="0"/>
  </sheetViews>
  <sheetFormatPr defaultColWidth="0" defaultRowHeight="14.45" customHeight="1" zeroHeight="1" x14ac:dyDescent="0.25"/>
  <cols>
    <col min="1" max="6" width="8.85546875" customWidth="1"/>
    <col min="7" max="7" width="29.28515625" customWidth="1"/>
    <col min="8" max="8" width="30" customWidth="1"/>
    <col min="9" max="9" width="22.140625" customWidth="1"/>
    <col min="10" max="10" width="42.42578125" customWidth="1"/>
    <col min="11" max="11" width="26.28515625"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G18" s="7"/>
      <c r="H18" s="3"/>
    </row>
    <row r="19" spans="6:16" ht="21" x14ac:dyDescent="0.35">
      <c r="F19" s="4"/>
      <c r="G19" s="16" t="s">
        <v>166</v>
      </c>
      <c r="H19" s="34" t="s">
        <v>178</v>
      </c>
      <c r="I19" s="34"/>
      <c r="J19" s="34"/>
      <c r="K19" s="34"/>
      <c r="L19" s="19"/>
      <c r="M19" s="19"/>
      <c r="N19" s="19"/>
      <c r="O19" s="19"/>
      <c r="P19" s="19"/>
    </row>
    <row r="20" spans="6:16" ht="15.75" x14ac:dyDescent="0.25">
      <c r="G20" s="16" t="s">
        <v>167</v>
      </c>
      <c r="H20" s="34" t="s">
        <v>22</v>
      </c>
      <c r="I20" s="34"/>
      <c r="J20" s="34"/>
      <c r="K20" s="34"/>
      <c r="L20" s="19"/>
      <c r="M20" s="19"/>
      <c r="N20" s="19"/>
      <c r="O20" s="19"/>
      <c r="P20" s="19"/>
    </row>
    <row r="21" spans="6:16" ht="15.75" x14ac:dyDescent="0.25">
      <c r="G21" s="16" t="s">
        <v>168</v>
      </c>
      <c r="H21" s="84" t="s">
        <v>1586</v>
      </c>
      <c r="I21" s="34"/>
      <c r="J21" s="34"/>
      <c r="K21" s="34"/>
      <c r="L21" s="19"/>
      <c r="M21" s="19"/>
      <c r="N21" s="19"/>
      <c r="O21" s="19"/>
      <c r="P21" s="19"/>
    </row>
    <row r="22" spans="6:16" ht="15.75" x14ac:dyDescent="0.25">
      <c r="G22" s="34" t="s">
        <v>169</v>
      </c>
      <c r="H22" s="34"/>
      <c r="I22" s="34"/>
      <c r="J22" s="34"/>
      <c r="K22" s="34"/>
      <c r="L22" s="19"/>
      <c r="M22" s="19"/>
      <c r="N22" s="19"/>
      <c r="O22" s="19"/>
      <c r="P22" s="19"/>
    </row>
    <row r="23" spans="6:16" ht="15.75" x14ac:dyDescent="0.25">
      <c r="G23" s="16" t="s">
        <v>170</v>
      </c>
      <c r="H23" s="16" t="s">
        <v>1631</v>
      </c>
      <c r="I23" s="34"/>
      <c r="J23" s="34"/>
      <c r="K23" s="34"/>
      <c r="L23" s="19"/>
      <c r="M23" s="19"/>
      <c r="N23" s="19"/>
      <c r="O23" s="19"/>
      <c r="P23" s="19"/>
    </row>
    <row r="24" spans="6:16" ht="15.75" x14ac:dyDescent="0.25">
      <c r="G24" s="16" t="s">
        <v>171</v>
      </c>
      <c r="H24" s="16" t="s">
        <v>180</v>
      </c>
      <c r="I24" s="34"/>
      <c r="J24" s="34"/>
      <c r="K24" s="34"/>
      <c r="L24" s="19"/>
      <c r="M24" s="19"/>
      <c r="N24" s="19"/>
      <c r="O24" s="19"/>
      <c r="P24" s="19"/>
    </row>
    <row r="25" spans="6:16" s="75" customFormat="1" ht="54.75" customHeight="1" x14ac:dyDescent="0.25">
      <c r="G25" s="19"/>
      <c r="H25" s="133" t="s">
        <v>317</v>
      </c>
      <c r="I25" s="112" t="s">
        <v>1254</v>
      </c>
      <c r="J25" s="112" t="s">
        <v>1255</v>
      </c>
      <c r="K25" s="112" t="s">
        <v>268</v>
      </c>
      <c r="L25" s="19"/>
      <c r="M25" s="19"/>
      <c r="N25" s="19"/>
      <c r="O25" s="19"/>
      <c r="P25" s="37"/>
    </row>
    <row r="26" spans="6:16" ht="15.75" x14ac:dyDescent="0.25">
      <c r="G26" s="19"/>
      <c r="H26" s="116" t="s">
        <v>334</v>
      </c>
      <c r="I26" s="288">
        <v>16136.17</v>
      </c>
      <c r="J26" s="288">
        <v>6442.12</v>
      </c>
      <c r="K26" s="400">
        <v>0.3992</v>
      </c>
      <c r="L26" s="401"/>
      <c r="M26" s="19"/>
      <c r="N26" s="19"/>
      <c r="O26" s="19"/>
      <c r="P26" s="19"/>
    </row>
    <row r="27" spans="6:16" ht="15.75" x14ac:dyDescent="0.25">
      <c r="G27" s="19"/>
      <c r="H27" s="116" t="s">
        <v>297</v>
      </c>
      <c r="I27" s="288">
        <v>12963.45</v>
      </c>
      <c r="J27" s="288">
        <v>10041.040000000001</v>
      </c>
      <c r="K27" s="400">
        <v>0.77459999999999996</v>
      </c>
      <c r="L27" s="401"/>
      <c r="M27" s="19"/>
      <c r="N27" s="19"/>
      <c r="O27" s="19"/>
      <c r="P27" s="19"/>
    </row>
    <row r="28" spans="6:16" ht="15.75" x14ac:dyDescent="0.25">
      <c r="G28" s="19"/>
      <c r="H28" s="116" t="s">
        <v>1628</v>
      </c>
      <c r="I28" s="288">
        <v>27671.64</v>
      </c>
      <c r="J28" s="288">
        <v>15677.88</v>
      </c>
      <c r="K28" s="400">
        <v>0.56659999999999999</v>
      </c>
      <c r="L28" s="401"/>
      <c r="M28" s="19"/>
      <c r="N28" s="19"/>
      <c r="O28" s="19"/>
      <c r="P28" s="19"/>
    </row>
    <row r="29" spans="6:16" ht="15.75" x14ac:dyDescent="0.25">
      <c r="G29" s="19"/>
      <c r="H29" s="116" t="s">
        <v>300</v>
      </c>
      <c r="I29" s="288">
        <v>1215.55</v>
      </c>
      <c r="J29" s="288">
        <v>962.94</v>
      </c>
      <c r="K29" s="400">
        <v>0.79218460779071209</v>
      </c>
      <c r="L29" s="401"/>
      <c r="M29" s="19"/>
      <c r="N29" s="19"/>
      <c r="O29" s="19"/>
      <c r="P29" s="19"/>
    </row>
    <row r="30" spans="6:16" ht="15.75" x14ac:dyDescent="0.25">
      <c r="G30" s="19"/>
      <c r="H30" s="116" t="s">
        <v>335</v>
      </c>
      <c r="I30" s="289">
        <v>3.89</v>
      </c>
      <c r="J30" s="289" t="s">
        <v>669</v>
      </c>
      <c r="K30" s="400">
        <v>0</v>
      </c>
      <c r="L30" s="401"/>
      <c r="M30" s="19"/>
      <c r="N30" s="19"/>
      <c r="O30" s="19"/>
      <c r="P30" s="19"/>
    </row>
    <row r="31" spans="6:16" ht="16.149999999999999" customHeight="1" x14ac:dyDescent="0.25">
      <c r="G31" s="19"/>
      <c r="H31" s="116" t="s">
        <v>336</v>
      </c>
      <c r="I31" s="288">
        <v>1783.19</v>
      </c>
      <c r="J31" s="289">
        <v>966.63</v>
      </c>
      <c r="K31" s="400">
        <v>0.54210000000000003</v>
      </c>
      <c r="L31" s="401"/>
      <c r="M31" s="19"/>
      <c r="N31" s="19"/>
      <c r="O31" s="19"/>
      <c r="P31" s="19"/>
    </row>
    <row r="32" spans="6:16" ht="15.75" x14ac:dyDescent="0.25">
      <c r="G32" s="19"/>
      <c r="H32" s="116" t="s">
        <v>185</v>
      </c>
      <c r="I32" s="288">
        <v>59773.88</v>
      </c>
      <c r="J32" s="288">
        <f>SUM(J26:J31)</f>
        <v>34090.61</v>
      </c>
      <c r="K32" s="400">
        <v>0.57032620268250955</v>
      </c>
      <c r="L32" s="401"/>
      <c r="M32" s="19"/>
      <c r="N32" s="19"/>
      <c r="O32" s="19"/>
      <c r="P32" s="19"/>
    </row>
    <row r="33" spans="7:16" ht="15.75" x14ac:dyDescent="0.25">
      <c r="G33" s="19" t="s">
        <v>169</v>
      </c>
      <c r="H33" s="34"/>
      <c r="I33" s="88"/>
      <c r="J33" s="88"/>
      <c r="K33" s="88"/>
      <c r="L33" s="19"/>
      <c r="M33" s="19"/>
      <c r="N33" s="19"/>
      <c r="O33" s="19"/>
      <c r="P33" s="19"/>
    </row>
    <row r="34" spans="7:16" ht="16.149999999999999" customHeight="1" x14ac:dyDescent="0.25">
      <c r="G34" s="56" t="s">
        <v>324</v>
      </c>
      <c r="H34" s="407" t="s">
        <v>325</v>
      </c>
      <c r="I34" s="407"/>
      <c r="J34" s="407"/>
      <c r="K34" s="407"/>
      <c r="L34" s="19"/>
      <c r="M34" s="19"/>
      <c r="N34" s="19"/>
      <c r="O34" s="19"/>
      <c r="P34" s="19"/>
    </row>
    <row r="35" spans="7:16" ht="15.75" x14ac:dyDescent="0.25">
      <c r="G35" s="56" t="s">
        <v>326</v>
      </c>
      <c r="H35" s="34" t="s">
        <v>327</v>
      </c>
      <c r="I35" s="34"/>
      <c r="J35" s="34"/>
      <c r="K35" s="34"/>
      <c r="L35" s="19"/>
      <c r="M35" s="19"/>
      <c r="N35" s="19"/>
      <c r="O35" s="19"/>
      <c r="P35" s="19"/>
    </row>
    <row r="36" spans="7:16" ht="21" customHeight="1" x14ac:dyDescent="0.25">
      <c r="G36" s="56"/>
      <c r="H36" s="34"/>
      <c r="I36" s="34"/>
      <c r="J36" s="34"/>
      <c r="K36" s="34"/>
      <c r="L36" s="19"/>
      <c r="M36" s="19"/>
      <c r="N36" s="19"/>
      <c r="O36" s="19"/>
      <c r="P36" s="19"/>
    </row>
    <row r="37" spans="7:16" ht="108" customHeight="1" x14ac:dyDescent="0.25">
      <c r="G37" s="56" t="s">
        <v>174</v>
      </c>
      <c r="H37" s="407" t="s">
        <v>328</v>
      </c>
      <c r="I37" s="407"/>
      <c r="J37" s="407"/>
      <c r="K37" s="407"/>
      <c r="L37" s="19"/>
      <c r="M37" s="19"/>
      <c r="N37" s="19"/>
      <c r="O37" s="19"/>
      <c r="P37" s="19"/>
    </row>
    <row r="38" spans="7:16" ht="21" customHeight="1" x14ac:dyDescent="0.25">
      <c r="G38" s="19"/>
      <c r="H38" s="34"/>
      <c r="I38" s="88"/>
      <c r="J38" s="88"/>
      <c r="K38" s="88"/>
      <c r="L38" s="19"/>
      <c r="M38" s="19"/>
      <c r="N38" s="19"/>
      <c r="O38" s="19"/>
      <c r="P38" s="19"/>
    </row>
    <row r="39" spans="7:16" ht="15.75" x14ac:dyDescent="0.25">
      <c r="G39" s="19" t="s">
        <v>169</v>
      </c>
      <c r="H39" s="34"/>
      <c r="I39" s="34"/>
      <c r="J39" s="34"/>
      <c r="K39" s="34"/>
      <c r="L39" s="19"/>
      <c r="M39" s="19"/>
      <c r="N39" s="19"/>
      <c r="O39" s="19"/>
      <c r="P39" s="19"/>
    </row>
    <row r="40" spans="7:16" ht="21" x14ac:dyDescent="0.35">
      <c r="G40" s="33" t="s">
        <v>170</v>
      </c>
      <c r="H40" s="16" t="s">
        <v>329</v>
      </c>
      <c r="I40" s="34"/>
      <c r="J40" s="34"/>
      <c r="K40" s="34"/>
      <c r="L40" s="3"/>
      <c r="M40" s="19"/>
      <c r="N40" s="19"/>
      <c r="O40" s="19"/>
      <c r="P40" s="19"/>
    </row>
    <row r="41" spans="7:16" ht="21" x14ac:dyDescent="0.35">
      <c r="G41" s="33" t="s">
        <v>171</v>
      </c>
      <c r="H41" s="16" t="s">
        <v>180</v>
      </c>
      <c r="I41" s="34"/>
      <c r="J41" s="34"/>
      <c r="K41" s="34"/>
      <c r="L41" s="3"/>
      <c r="M41" s="19"/>
      <c r="N41" s="19"/>
      <c r="O41" s="19"/>
      <c r="P41" s="19"/>
    </row>
    <row r="42" spans="7:16" ht="212.25" customHeight="1" x14ac:dyDescent="0.35">
      <c r="G42" s="19"/>
      <c r="H42" s="406" t="s">
        <v>1629</v>
      </c>
      <c r="I42" s="406"/>
      <c r="J42" s="406"/>
      <c r="K42" s="406"/>
      <c r="L42" s="3"/>
      <c r="M42" s="19"/>
      <c r="N42" s="19"/>
      <c r="O42" s="19"/>
      <c r="P42" s="19"/>
    </row>
    <row r="43" spans="7:16" ht="21" x14ac:dyDescent="0.35">
      <c r="G43" s="19"/>
      <c r="H43" s="38"/>
      <c r="I43" s="38"/>
      <c r="J43" s="38"/>
      <c r="K43" s="38"/>
      <c r="L43" s="3"/>
      <c r="M43" s="19"/>
      <c r="N43" s="19"/>
      <c r="O43" s="19"/>
      <c r="P43" s="19"/>
    </row>
    <row r="44" spans="7:16" ht="116.45" customHeight="1" x14ac:dyDescent="0.35">
      <c r="G44" s="97" t="s">
        <v>332</v>
      </c>
      <c r="H44" s="406" t="s">
        <v>1630</v>
      </c>
      <c r="I44" s="406"/>
      <c r="J44" s="406"/>
      <c r="K44" s="38"/>
      <c r="L44" s="3"/>
      <c r="M44" s="19"/>
      <c r="N44" s="19"/>
      <c r="O44" s="19"/>
      <c r="P44" s="19"/>
    </row>
    <row r="45" spans="7:16" ht="49.9" customHeight="1" x14ac:dyDescent="0.35">
      <c r="G45" s="3"/>
      <c r="H45" s="417"/>
      <c r="I45" s="417"/>
      <c r="J45" s="417"/>
      <c r="K45" s="3"/>
      <c r="L45" s="3"/>
      <c r="M45" s="19"/>
      <c r="N45" s="19"/>
      <c r="O45" s="19"/>
      <c r="P45" s="19"/>
    </row>
    <row r="46" spans="7:16" ht="21" x14ac:dyDescent="0.35">
      <c r="G46" s="3"/>
      <c r="H46" s="174"/>
      <c r="I46" s="174"/>
      <c r="J46" s="3"/>
      <c r="K46" s="3"/>
      <c r="L46" s="3"/>
      <c r="M46" s="19"/>
      <c r="N46" s="19"/>
      <c r="O46" s="19"/>
      <c r="P46" s="19"/>
    </row>
    <row r="47" spans="7:16" ht="21" x14ac:dyDescent="0.35">
      <c r="G47" s="3"/>
      <c r="H47" s="3"/>
      <c r="I47" s="3"/>
      <c r="J47" s="3"/>
      <c r="K47" s="3"/>
      <c r="L47" s="3"/>
      <c r="M47" s="19"/>
      <c r="N47" s="19"/>
      <c r="O47" s="19"/>
      <c r="P47" s="19"/>
    </row>
    <row r="48" spans="7:16" ht="21" hidden="1" x14ac:dyDescent="0.35">
      <c r="G48" s="3"/>
      <c r="H48" s="3"/>
      <c r="I48" s="3"/>
      <c r="J48" s="3"/>
      <c r="K48" s="3"/>
      <c r="L48" s="3"/>
      <c r="M48" s="19"/>
      <c r="N48" s="19"/>
      <c r="O48" s="19"/>
      <c r="P48" s="19"/>
    </row>
    <row r="49" spans="7:16" ht="21" hidden="1" x14ac:dyDescent="0.35">
      <c r="G49" s="3"/>
      <c r="H49" s="3"/>
      <c r="I49" s="3"/>
      <c r="J49" s="3"/>
      <c r="K49" s="3"/>
      <c r="L49" s="3"/>
      <c r="M49" s="19"/>
      <c r="N49" s="19"/>
      <c r="O49" s="19"/>
      <c r="P49" s="19"/>
    </row>
    <row r="50" spans="7:16" ht="21" hidden="1" x14ac:dyDescent="0.35">
      <c r="G50" s="3"/>
      <c r="H50" s="3"/>
      <c r="I50" s="3"/>
      <c r="J50" s="3"/>
      <c r="K50" s="3"/>
      <c r="L50" s="3"/>
      <c r="M50" s="19"/>
      <c r="N50" s="19"/>
      <c r="O50" s="19"/>
      <c r="P50" s="19"/>
    </row>
    <row r="51" spans="7:16" ht="21" hidden="1" x14ac:dyDescent="0.35">
      <c r="G51" s="3"/>
      <c r="H51" s="3"/>
      <c r="I51" s="3"/>
      <c r="J51" s="3"/>
      <c r="K51" s="3"/>
      <c r="L51" s="3"/>
      <c r="M51" s="19"/>
      <c r="N51" s="19"/>
      <c r="O51" s="19"/>
      <c r="P51" s="19"/>
    </row>
    <row r="52" spans="7:16" ht="21" hidden="1" x14ac:dyDescent="0.35">
      <c r="G52" s="3"/>
      <c r="H52" s="3"/>
      <c r="I52" s="3"/>
      <c r="J52" s="3"/>
      <c r="K52" s="3"/>
      <c r="L52" s="3"/>
      <c r="M52" s="19"/>
      <c r="N52" s="19"/>
      <c r="O52" s="19"/>
      <c r="P52" s="19"/>
    </row>
    <row r="53" spans="7:16" ht="21" hidden="1" x14ac:dyDescent="0.35">
      <c r="G53" s="3"/>
      <c r="H53" s="3"/>
      <c r="I53" s="3"/>
      <c r="J53" s="3"/>
      <c r="K53" s="3"/>
      <c r="L53" s="3"/>
      <c r="M53" s="19"/>
      <c r="N53" s="19"/>
      <c r="O53" s="19"/>
      <c r="P53" s="19"/>
    </row>
    <row r="54" spans="7:16" ht="21" hidden="1" x14ac:dyDescent="0.35">
      <c r="G54" s="3"/>
      <c r="H54" s="3"/>
      <c r="I54" s="3"/>
      <c r="J54" s="3"/>
      <c r="K54" s="3"/>
      <c r="L54" s="3"/>
      <c r="M54" s="19"/>
      <c r="N54" s="19"/>
      <c r="O54" s="19"/>
      <c r="P54" s="19"/>
    </row>
    <row r="55" spans="7:16" ht="21" hidden="1" x14ac:dyDescent="0.35">
      <c r="G55" s="3"/>
      <c r="H55" s="3"/>
      <c r="I55" s="3"/>
      <c r="J55" s="3"/>
      <c r="K55" s="3"/>
      <c r="L55" s="3"/>
      <c r="M55" s="19"/>
      <c r="N55" s="19"/>
      <c r="O55" s="19"/>
      <c r="P55" s="19"/>
    </row>
    <row r="56" spans="7:16" ht="21" hidden="1" x14ac:dyDescent="0.35">
      <c r="G56" s="3"/>
      <c r="H56" s="3"/>
      <c r="I56" s="3"/>
      <c r="J56" s="3"/>
      <c r="K56" s="3"/>
      <c r="L56" s="3"/>
      <c r="M56" s="19"/>
      <c r="N56" s="19"/>
      <c r="O56" s="19"/>
      <c r="P56" s="19"/>
    </row>
    <row r="57" spans="7:16" ht="21" hidden="1" x14ac:dyDescent="0.35">
      <c r="G57" s="3"/>
      <c r="H57" s="3"/>
      <c r="I57" s="3"/>
      <c r="J57" s="3"/>
      <c r="K57" s="3"/>
      <c r="L57" s="3"/>
      <c r="M57" s="19"/>
      <c r="N57" s="19"/>
      <c r="O57" s="19"/>
      <c r="P57" s="19"/>
    </row>
    <row r="58" spans="7:16" ht="21" hidden="1" x14ac:dyDescent="0.35">
      <c r="G58" s="3"/>
      <c r="H58" s="3"/>
      <c r="I58" s="3"/>
      <c r="J58" s="3"/>
      <c r="K58" s="3"/>
      <c r="L58" s="3"/>
      <c r="M58" s="19"/>
      <c r="N58" s="19"/>
      <c r="O58" s="19"/>
      <c r="P58" s="19"/>
    </row>
    <row r="59" spans="7:16" ht="21" hidden="1" x14ac:dyDescent="0.35">
      <c r="G59" s="3"/>
      <c r="H59" s="3"/>
      <c r="I59" s="3"/>
      <c r="J59" s="3"/>
      <c r="K59" s="3"/>
      <c r="L59" s="3"/>
      <c r="M59" s="19"/>
      <c r="N59" s="19"/>
      <c r="O59" s="19"/>
      <c r="P59" s="19"/>
    </row>
    <row r="60" spans="7:16" ht="21" hidden="1" x14ac:dyDescent="0.35">
      <c r="G60" s="3"/>
      <c r="H60" s="3"/>
      <c r="I60" s="3"/>
      <c r="J60" s="3"/>
      <c r="K60" s="3"/>
      <c r="L60" s="3"/>
      <c r="M60" s="19"/>
      <c r="N60" s="19"/>
      <c r="O60" s="19"/>
      <c r="P60" s="19"/>
    </row>
    <row r="61" spans="7:16" ht="21" hidden="1" x14ac:dyDescent="0.35">
      <c r="G61" s="3"/>
      <c r="H61" s="3"/>
      <c r="I61" s="3"/>
      <c r="J61" s="3"/>
      <c r="K61" s="3"/>
      <c r="L61" s="3"/>
      <c r="M61" s="19"/>
      <c r="N61" s="19"/>
      <c r="O61" s="19"/>
      <c r="P61" s="19"/>
    </row>
    <row r="62" spans="7:16" ht="21" hidden="1" x14ac:dyDescent="0.35">
      <c r="G62" s="3"/>
      <c r="H62" s="3"/>
      <c r="I62" s="3"/>
      <c r="J62" s="3"/>
      <c r="K62" s="3"/>
      <c r="L62" s="3"/>
      <c r="M62" s="19"/>
      <c r="N62" s="19"/>
      <c r="O62" s="19"/>
      <c r="P62" s="19"/>
    </row>
    <row r="63" spans="7:16" ht="21" hidden="1" x14ac:dyDescent="0.35">
      <c r="G63" s="3"/>
      <c r="H63" s="3"/>
      <c r="I63" s="3"/>
      <c r="J63" s="3"/>
      <c r="K63" s="3"/>
      <c r="L63" s="3"/>
      <c r="M63" s="19"/>
      <c r="N63" s="19"/>
      <c r="O63" s="19"/>
      <c r="P63" s="19"/>
    </row>
    <row r="64" spans="7:16" ht="21" hidden="1" x14ac:dyDescent="0.35">
      <c r="G64" s="3"/>
      <c r="H64" s="3"/>
      <c r="I64" s="3"/>
      <c r="J64" s="3"/>
      <c r="K64" s="3"/>
      <c r="L64" s="3"/>
      <c r="M64" s="19"/>
      <c r="N64" s="19"/>
      <c r="O64" s="19"/>
      <c r="P64" s="19"/>
    </row>
    <row r="65" spans="7:16" ht="21" hidden="1" x14ac:dyDescent="0.35">
      <c r="G65" s="3"/>
      <c r="H65" s="3"/>
      <c r="I65" s="3"/>
      <c r="J65" s="3"/>
      <c r="K65" s="3"/>
      <c r="L65" s="3"/>
      <c r="M65" s="19"/>
      <c r="N65" s="19"/>
      <c r="O65" s="19"/>
      <c r="P65" s="19"/>
    </row>
    <row r="66" spans="7:16" ht="21" hidden="1" x14ac:dyDescent="0.35">
      <c r="G66" s="3"/>
      <c r="H66" s="3"/>
      <c r="I66" s="3"/>
      <c r="J66" s="3"/>
      <c r="K66" s="3"/>
      <c r="L66" s="3"/>
      <c r="M66" s="19"/>
      <c r="N66" s="19"/>
      <c r="O66" s="19"/>
      <c r="P66" s="19"/>
    </row>
    <row r="67" spans="7:16" ht="21" hidden="1" x14ac:dyDescent="0.35">
      <c r="G67" s="3"/>
      <c r="H67" s="3"/>
      <c r="I67" s="3"/>
      <c r="J67" s="3"/>
      <c r="K67" s="3"/>
      <c r="L67" s="3"/>
      <c r="M67" s="19"/>
      <c r="N67" s="19"/>
      <c r="O67" s="19"/>
      <c r="P67" s="19"/>
    </row>
    <row r="68" spans="7:16" ht="21" hidden="1" x14ac:dyDescent="0.35">
      <c r="G68" s="3"/>
      <c r="H68" s="3"/>
      <c r="I68" s="3"/>
      <c r="J68" s="3"/>
      <c r="K68" s="3"/>
      <c r="L68" s="3"/>
      <c r="M68" s="19"/>
      <c r="N68" s="19"/>
      <c r="O68" s="19"/>
      <c r="P68" s="19"/>
    </row>
    <row r="69" spans="7:16" ht="21" hidden="1" x14ac:dyDescent="0.35">
      <c r="G69" s="3"/>
      <c r="H69" s="3"/>
      <c r="I69" s="3"/>
      <c r="J69" s="3"/>
      <c r="K69" s="3"/>
      <c r="L69" s="3"/>
      <c r="M69" s="19"/>
      <c r="N69" s="19"/>
      <c r="O69" s="19"/>
      <c r="P69" s="19"/>
    </row>
    <row r="70" spans="7:16" ht="21" hidden="1" x14ac:dyDescent="0.35">
      <c r="G70" s="3"/>
      <c r="H70" s="3"/>
      <c r="I70" s="3"/>
      <c r="J70" s="3"/>
      <c r="K70" s="3"/>
      <c r="L70" s="3"/>
      <c r="M70" s="19"/>
      <c r="N70" s="19"/>
      <c r="O70" s="19"/>
      <c r="P70" s="19"/>
    </row>
    <row r="71" spans="7:16" ht="21" hidden="1" x14ac:dyDescent="0.35">
      <c r="G71" s="3"/>
      <c r="H71" s="3"/>
      <c r="I71" s="3"/>
      <c r="J71" s="3"/>
      <c r="K71" s="3"/>
      <c r="L71" s="3"/>
      <c r="M71" s="19"/>
      <c r="N71" s="19"/>
      <c r="O71" s="19"/>
      <c r="P71" s="19"/>
    </row>
    <row r="72" spans="7:16" ht="21" hidden="1" x14ac:dyDescent="0.35">
      <c r="G72" s="3"/>
      <c r="H72" s="3"/>
      <c r="I72" s="3"/>
      <c r="J72" s="3"/>
      <c r="K72" s="3"/>
      <c r="L72" s="3"/>
      <c r="M72" s="19"/>
      <c r="N72" s="19"/>
      <c r="O72" s="19"/>
      <c r="P72" s="19"/>
    </row>
    <row r="73" spans="7:16" ht="21" hidden="1" x14ac:dyDescent="0.35">
      <c r="G73" s="3"/>
      <c r="H73" s="3"/>
      <c r="I73" s="3"/>
      <c r="J73" s="3"/>
      <c r="K73" s="3"/>
      <c r="L73" s="3"/>
      <c r="M73" s="19"/>
      <c r="N73" s="19"/>
      <c r="O73" s="19"/>
      <c r="P73" s="19"/>
    </row>
    <row r="74" spans="7:16" ht="21" hidden="1" x14ac:dyDescent="0.35">
      <c r="G74" s="3"/>
      <c r="H74" s="3"/>
      <c r="I74" s="3"/>
      <c r="J74" s="3"/>
      <c r="K74" s="3"/>
      <c r="L74" s="3"/>
      <c r="M74" s="19"/>
      <c r="N74" s="19"/>
      <c r="O74" s="19"/>
      <c r="P74" s="19"/>
    </row>
    <row r="75" spans="7:16" ht="21" hidden="1" x14ac:dyDescent="0.35">
      <c r="G75" s="3"/>
      <c r="H75" s="3"/>
      <c r="I75" s="3"/>
      <c r="J75" s="3"/>
      <c r="K75" s="3"/>
      <c r="L75" s="3"/>
      <c r="M75" s="19"/>
      <c r="N75" s="19"/>
      <c r="O75" s="19"/>
      <c r="P75" s="19"/>
    </row>
    <row r="76" spans="7:16" ht="77.45" hidden="1" customHeight="1" x14ac:dyDescent="0.35">
      <c r="G76" s="3"/>
      <c r="H76" s="3"/>
      <c r="I76" s="3"/>
      <c r="J76" s="3"/>
      <c r="K76" s="3"/>
      <c r="L76" s="3"/>
      <c r="M76" s="42"/>
      <c r="N76" s="42"/>
      <c r="O76" s="19"/>
      <c r="P76" s="19"/>
    </row>
    <row r="77" spans="7:16" ht="27" hidden="1" customHeight="1" x14ac:dyDescent="0.35">
      <c r="G77" s="3"/>
      <c r="H77" s="3"/>
      <c r="I77" s="3"/>
      <c r="J77" s="3"/>
      <c r="K77" s="3"/>
      <c r="L77" s="3"/>
      <c r="M77" s="19"/>
      <c r="N77" s="19"/>
      <c r="O77" s="19"/>
      <c r="P77" s="19"/>
    </row>
    <row r="78" spans="7:16" ht="21" hidden="1" x14ac:dyDescent="0.35">
      <c r="G78" s="3"/>
      <c r="H78" s="3"/>
      <c r="I78" s="3"/>
      <c r="J78" s="3"/>
      <c r="K78" s="3"/>
      <c r="L78" s="3"/>
      <c r="M78" s="19"/>
      <c r="N78" s="19"/>
      <c r="O78" s="19"/>
      <c r="P78" s="19"/>
    </row>
    <row r="79" spans="7:16" ht="21" hidden="1" x14ac:dyDescent="0.35">
      <c r="G79" s="3"/>
      <c r="H79" s="3"/>
      <c r="I79" s="3"/>
      <c r="J79" s="3"/>
      <c r="K79" s="3"/>
      <c r="L79" s="3"/>
      <c r="M79" s="19"/>
      <c r="N79" s="19"/>
      <c r="O79" s="19"/>
      <c r="P79" s="19"/>
    </row>
    <row r="80" spans="7:16" ht="21" hidden="1" x14ac:dyDescent="0.35">
      <c r="G80" s="3"/>
      <c r="H80" s="3"/>
      <c r="I80" s="3"/>
      <c r="J80" s="3"/>
      <c r="K80" s="3"/>
      <c r="L80" s="3"/>
      <c r="M80" s="19"/>
      <c r="N80" s="19"/>
      <c r="O80" s="19"/>
      <c r="P80" s="19"/>
    </row>
    <row r="81" spans="7:16" ht="21" hidden="1" x14ac:dyDescent="0.35">
      <c r="G81" s="3"/>
      <c r="H81" s="3"/>
      <c r="I81" s="3"/>
      <c r="J81" s="3"/>
      <c r="K81" s="3"/>
      <c r="L81" s="3"/>
      <c r="M81" s="19"/>
      <c r="N81" s="19"/>
      <c r="O81" s="19"/>
      <c r="P81" s="19"/>
    </row>
    <row r="82" spans="7:16" ht="21" hidden="1" x14ac:dyDescent="0.35">
      <c r="G82" s="3"/>
      <c r="H82" s="3"/>
      <c r="I82" s="3"/>
      <c r="J82" s="3"/>
      <c r="K82" s="3"/>
      <c r="L82" s="3"/>
      <c r="M82" s="19"/>
      <c r="N82" s="19"/>
      <c r="O82" s="19"/>
      <c r="P82" s="19"/>
    </row>
    <row r="83" spans="7:16" ht="21" hidden="1" x14ac:dyDescent="0.35">
      <c r="G83" s="3"/>
      <c r="H83" s="3"/>
      <c r="I83" s="3"/>
      <c r="J83" s="3"/>
      <c r="K83" s="3"/>
      <c r="L83" s="3"/>
      <c r="M83" s="19"/>
      <c r="N83" s="19"/>
      <c r="O83" s="19"/>
      <c r="P83" s="19"/>
    </row>
    <row r="84" spans="7:16" ht="21" hidden="1" x14ac:dyDescent="0.35">
      <c r="G84" s="3"/>
      <c r="H84" s="3"/>
      <c r="I84" s="3"/>
      <c r="J84" s="3"/>
      <c r="K84" s="3"/>
      <c r="L84" s="3"/>
      <c r="M84" s="19"/>
      <c r="N84" s="19"/>
      <c r="O84" s="19"/>
      <c r="P84" s="19"/>
    </row>
    <row r="85" spans="7:16" ht="21" hidden="1" x14ac:dyDescent="0.35">
      <c r="G85" s="3"/>
      <c r="H85" s="3"/>
      <c r="I85" s="3"/>
      <c r="J85" s="3"/>
      <c r="K85" s="3"/>
      <c r="L85" s="3"/>
      <c r="M85" s="19"/>
      <c r="N85" s="19"/>
      <c r="O85" s="19"/>
      <c r="P85" s="19"/>
    </row>
    <row r="86" spans="7:16" ht="21" hidden="1" x14ac:dyDescent="0.35">
      <c r="G86" s="3"/>
      <c r="H86" s="3"/>
      <c r="I86" s="3"/>
      <c r="J86" s="3"/>
      <c r="K86" s="3"/>
      <c r="L86" s="3"/>
      <c r="M86" s="19"/>
      <c r="N86" s="19"/>
      <c r="O86" s="19"/>
      <c r="P86" s="19"/>
    </row>
    <row r="87" spans="7:16" ht="21" hidden="1" x14ac:dyDescent="0.35">
      <c r="G87" s="3"/>
      <c r="H87" s="3"/>
      <c r="I87" s="3"/>
      <c r="J87" s="3"/>
      <c r="K87" s="3"/>
      <c r="L87" s="3"/>
      <c r="M87" s="19"/>
      <c r="N87" s="19"/>
      <c r="O87" s="19"/>
      <c r="P87" s="19"/>
    </row>
    <row r="88" spans="7:16" ht="21" hidden="1" x14ac:dyDescent="0.35">
      <c r="G88" s="3"/>
      <c r="H88" s="3"/>
      <c r="I88" s="3"/>
      <c r="J88" s="3"/>
      <c r="K88" s="3"/>
      <c r="L88" s="3"/>
      <c r="M88" s="19"/>
      <c r="N88" s="19"/>
      <c r="O88" s="19"/>
      <c r="P88" s="19"/>
    </row>
    <row r="89" spans="7:16" ht="21" hidden="1" x14ac:dyDescent="0.35">
      <c r="G89" s="3"/>
      <c r="H89" s="3"/>
      <c r="I89" s="3"/>
      <c r="J89" s="3"/>
      <c r="K89" s="3"/>
      <c r="L89" s="3"/>
      <c r="M89" s="19"/>
      <c r="N89" s="19"/>
      <c r="O89" s="19"/>
      <c r="P89" s="19"/>
    </row>
    <row r="90" spans="7:16" ht="21" hidden="1" x14ac:dyDescent="0.35">
      <c r="G90" s="3"/>
      <c r="H90" s="3"/>
      <c r="I90" s="3"/>
      <c r="J90" s="3"/>
      <c r="K90" s="3"/>
      <c r="L90" s="3"/>
      <c r="M90" s="19"/>
      <c r="N90" s="19"/>
      <c r="O90" s="19"/>
      <c r="P90" s="19"/>
    </row>
    <row r="91" spans="7:16" ht="21" hidden="1" x14ac:dyDescent="0.35">
      <c r="G91" s="3"/>
      <c r="H91" s="3"/>
      <c r="I91" s="3"/>
      <c r="J91" s="3"/>
      <c r="K91" s="3"/>
      <c r="L91" s="3"/>
      <c r="M91" s="19"/>
      <c r="N91" s="19"/>
      <c r="O91" s="19"/>
      <c r="P91" s="19"/>
    </row>
    <row r="92" spans="7:16" ht="21" hidden="1" x14ac:dyDescent="0.35">
      <c r="G92" s="3"/>
      <c r="H92" s="3"/>
      <c r="I92" s="3"/>
      <c r="J92" s="3"/>
      <c r="K92" s="3"/>
      <c r="L92" s="3"/>
      <c r="M92" s="19"/>
      <c r="N92" s="19"/>
      <c r="O92" s="19"/>
      <c r="P92" s="19"/>
    </row>
    <row r="93" spans="7:16" ht="21" hidden="1" x14ac:dyDescent="0.35">
      <c r="G93" s="3"/>
      <c r="H93" s="3"/>
      <c r="I93" s="3"/>
      <c r="J93" s="3"/>
      <c r="K93" s="3"/>
      <c r="L93" s="3"/>
      <c r="M93" s="19"/>
      <c r="N93" s="19"/>
      <c r="O93" s="19"/>
      <c r="P93" s="19"/>
    </row>
    <row r="94" spans="7:16" ht="21" hidden="1" x14ac:dyDescent="0.35">
      <c r="G94" s="3"/>
      <c r="H94" s="3"/>
      <c r="I94" s="3"/>
      <c r="J94" s="3"/>
      <c r="K94" s="3"/>
      <c r="L94" s="3"/>
      <c r="M94" s="19"/>
      <c r="N94" s="19"/>
      <c r="O94" s="19"/>
      <c r="P94" s="19"/>
    </row>
    <row r="95" spans="7:16" ht="21" hidden="1" x14ac:dyDescent="0.35">
      <c r="G95" s="3"/>
      <c r="H95" s="3"/>
      <c r="I95" s="3"/>
      <c r="J95" s="3"/>
      <c r="K95" s="3"/>
      <c r="L95" s="3"/>
      <c r="M95" s="19"/>
      <c r="N95" s="19"/>
      <c r="O95" s="19"/>
      <c r="P95" s="19"/>
    </row>
    <row r="96" spans="7:16" ht="21" hidden="1" x14ac:dyDescent="0.35">
      <c r="G96" s="3"/>
      <c r="H96" s="3"/>
      <c r="I96" s="3"/>
      <c r="J96" s="3"/>
      <c r="K96" s="3"/>
      <c r="L96" s="3"/>
      <c r="M96" s="19"/>
      <c r="N96" s="19"/>
      <c r="O96" s="19"/>
      <c r="P96" s="19"/>
    </row>
    <row r="97" spans="7:22" ht="21" hidden="1" x14ac:dyDescent="0.35">
      <c r="G97" s="3"/>
      <c r="H97" s="3"/>
      <c r="I97" s="3"/>
      <c r="J97" s="3"/>
      <c r="K97" s="3"/>
      <c r="L97" s="3"/>
      <c r="M97" s="19"/>
      <c r="N97" s="19"/>
      <c r="O97" s="19"/>
      <c r="P97" s="19"/>
    </row>
    <row r="98" spans="7:22" ht="21" hidden="1" x14ac:dyDescent="0.35">
      <c r="G98" s="3"/>
      <c r="H98" s="3"/>
      <c r="I98" s="3"/>
      <c r="J98" s="3"/>
      <c r="K98" s="3"/>
      <c r="L98" s="3"/>
      <c r="M98" s="19"/>
      <c r="N98" s="19"/>
      <c r="O98" s="19"/>
      <c r="P98" s="19"/>
    </row>
    <row r="99" spans="7:22" ht="21" hidden="1" x14ac:dyDescent="0.35">
      <c r="G99" s="3"/>
      <c r="H99" s="3"/>
      <c r="I99" s="3"/>
      <c r="J99" s="3"/>
      <c r="K99" s="3"/>
      <c r="L99" s="3"/>
      <c r="M99" s="19"/>
      <c r="N99" s="19"/>
      <c r="O99" s="19"/>
      <c r="P99" s="19"/>
    </row>
    <row r="100" spans="7:22" ht="21" hidden="1" x14ac:dyDescent="0.35">
      <c r="G100" s="3"/>
      <c r="H100" s="3"/>
      <c r="I100" s="3"/>
      <c r="J100" s="3"/>
      <c r="K100" s="3"/>
      <c r="L100" s="3"/>
      <c r="M100" s="19"/>
      <c r="N100" s="19"/>
      <c r="O100" s="19"/>
      <c r="P100" s="19"/>
    </row>
    <row r="101" spans="7:22" ht="21" hidden="1" x14ac:dyDescent="0.35">
      <c r="G101" s="3"/>
      <c r="H101" s="3"/>
      <c r="I101" s="3"/>
      <c r="J101" s="3"/>
      <c r="K101" s="3"/>
      <c r="L101" s="3"/>
      <c r="M101" s="19"/>
      <c r="N101" s="19"/>
      <c r="O101" s="19"/>
      <c r="P101" s="19"/>
    </row>
    <row r="102" spans="7:22" ht="21" hidden="1" x14ac:dyDescent="0.35">
      <c r="G102" s="3"/>
      <c r="H102" s="3"/>
      <c r="I102" s="3"/>
      <c r="J102" s="3"/>
      <c r="K102" s="3"/>
      <c r="L102" s="3"/>
      <c r="M102" s="19"/>
      <c r="N102" s="19"/>
      <c r="O102" s="19"/>
      <c r="P102" s="19"/>
    </row>
    <row r="103" spans="7:22" ht="21" hidden="1" x14ac:dyDescent="0.35">
      <c r="G103" s="3"/>
      <c r="H103" s="3"/>
      <c r="I103" s="3"/>
      <c r="J103" s="3"/>
      <c r="K103" s="3"/>
      <c r="L103" s="3"/>
      <c r="M103" s="19"/>
      <c r="N103" s="19"/>
      <c r="O103" s="19"/>
      <c r="P103" s="19"/>
    </row>
    <row r="104" spans="7:22" ht="21" hidden="1" x14ac:dyDescent="0.35">
      <c r="G104" s="3"/>
      <c r="H104" s="3"/>
      <c r="I104" s="3"/>
      <c r="J104" s="3"/>
      <c r="K104" s="3"/>
      <c r="L104" s="3"/>
      <c r="M104" s="19"/>
      <c r="N104" s="19"/>
      <c r="O104" s="19"/>
      <c r="P104" s="19"/>
    </row>
    <row r="105" spans="7:22" ht="21" hidden="1" x14ac:dyDescent="0.35">
      <c r="G105" s="3"/>
      <c r="H105" s="3"/>
      <c r="I105" s="3"/>
      <c r="J105" s="3"/>
      <c r="K105" s="3"/>
      <c r="L105" s="3"/>
      <c r="M105" s="19"/>
      <c r="N105" s="19"/>
      <c r="O105" s="19"/>
      <c r="P105" s="19"/>
    </row>
    <row r="106" spans="7:22" ht="21" hidden="1" x14ac:dyDescent="0.35">
      <c r="G106" s="3"/>
      <c r="H106" s="3"/>
      <c r="I106" s="3"/>
      <c r="J106" s="3"/>
      <c r="K106" s="3"/>
      <c r="L106" s="3"/>
      <c r="M106" s="19"/>
      <c r="N106" s="19"/>
      <c r="O106" s="19"/>
      <c r="P106" s="19"/>
    </row>
    <row r="107" spans="7:22" ht="21" hidden="1" x14ac:dyDescent="0.35">
      <c r="G107" s="3"/>
      <c r="H107" s="3"/>
      <c r="I107" s="3"/>
      <c r="J107" s="3"/>
      <c r="K107" s="3"/>
      <c r="L107" s="3"/>
      <c r="M107" s="55"/>
      <c r="N107" s="55"/>
      <c r="O107" s="55"/>
      <c r="P107" s="55"/>
      <c r="Q107" s="55"/>
      <c r="R107" s="55"/>
      <c r="S107" s="55"/>
      <c r="T107" s="55"/>
    </row>
    <row r="108" spans="7:22" ht="41.45" hidden="1" customHeight="1" x14ac:dyDescent="0.35">
      <c r="G108" s="3"/>
      <c r="H108" s="3"/>
      <c r="I108" s="3"/>
      <c r="J108" s="3"/>
      <c r="K108" s="3"/>
      <c r="L108" s="3"/>
      <c r="M108" s="55"/>
      <c r="N108" s="55"/>
      <c r="O108" s="55"/>
      <c r="P108" s="55"/>
      <c r="Q108" s="55"/>
      <c r="R108" s="55"/>
      <c r="S108" s="55"/>
      <c r="T108" s="55"/>
      <c r="U108" s="14"/>
      <c r="V108" s="14"/>
    </row>
    <row r="109" spans="7:22" ht="15.6" hidden="1" customHeight="1" x14ac:dyDescent="0.35">
      <c r="G109" s="3"/>
      <c r="H109" s="3"/>
      <c r="I109" s="3"/>
      <c r="J109" s="3"/>
      <c r="K109" s="3"/>
      <c r="L109" s="3"/>
      <c r="M109" s="19"/>
      <c r="N109" s="19"/>
      <c r="O109" s="19"/>
      <c r="P109" s="19"/>
      <c r="R109" s="14"/>
      <c r="S109" s="14"/>
      <c r="T109" s="14"/>
      <c r="U109" s="14"/>
      <c r="V109" s="14"/>
    </row>
    <row r="110" spans="7:22" ht="98.45" hidden="1" customHeight="1" x14ac:dyDescent="0.35">
      <c r="G110" s="3"/>
      <c r="H110" s="3"/>
      <c r="I110" s="3"/>
      <c r="J110" s="3"/>
      <c r="K110" s="3"/>
      <c r="L110" s="3"/>
      <c r="M110" s="39"/>
      <c r="N110" s="39"/>
      <c r="O110" s="39"/>
      <c r="P110" s="39"/>
      <c r="Q110" s="39"/>
      <c r="R110" s="14"/>
      <c r="S110" s="14"/>
      <c r="T110" s="14"/>
      <c r="U110" s="14"/>
      <c r="V110" s="14"/>
    </row>
    <row r="111" spans="7:22" ht="21" hidden="1" x14ac:dyDescent="0.35">
      <c r="G111" s="3"/>
      <c r="H111" s="3"/>
      <c r="I111" s="3"/>
      <c r="J111" s="3"/>
      <c r="K111" s="3"/>
      <c r="L111" s="3"/>
      <c r="M111" s="19"/>
      <c r="N111" s="19"/>
      <c r="O111" s="19"/>
      <c r="P111" s="19"/>
    </row>
    <row r="112" spans="7:22" ht="21" hidden="1" x14ac:dyDescent="0.35">
      <c r="G112" s="3"/>
      <c r="H112" s="3"/>
      <c r="I112" s="3"/>
      <c r="J112" s="3"/>
      <c r="K112" s="3"/>
      <c r="L112" s="3"/>
      <c r="M112" s="19"/>
      <c r="N112" s="19"/>
      <c r="O112" s="19"/>
      <c r="P112" s="19"/>
    </row>
    <row r="113" spans="7:16" ht="21" hidden="1" x14ac:dyDescent="0.35">
      <c r="G113" s="3"/>
      <c r="H113" s="3"/>
      <c r="I113" s="3"/>
      <c r="J113" s="3"/>
      <c r="K113" s="3"/>
      <c r="L113" s="3"/>
      <c r="M113" s="19"/>
      <c r="N113" s="19"/>
      <c r="O113" s="19"/>
      <c r="P113" s="19"/>
    </row>
    <row r="114" spans="7:16" ht="21" hidden="1" x14ac:dyDescent="0.35">
      <c r="G114" s="3"/>
      <c r="H114" s="3"/>
      <c r="I114" s="3"/>
      <c r="J114" s="3"/>
      <c r="K114" s="3"/>
      <c r="L114" s="3"/>
      <c r="M114" s="19"/>
      <c r="N114" s="19"/>
      <c r="O114" s="19"/>
      <c r="P114" s="19"/>
    </row>
    <row r="115" spans="7:16" ht="21" hidden="1" x14ac:dyDescent="0.35">
      <c r="G115" s="3"/>
      <c r="H115" s="3"/>
      <c r="I115" s="3"/>
      <c r="J115" s="3"/>
      <c r="K115" s="3"/>
      <c r="L115" s="3"/>
      <c r="M115" s="19"/>
      <c r="N115" s="19"/>
      <c r="O115" s="19"/>
      <c r="P115" s="19"/>
    </row>
    <row r="116" spans="7:16" ht="21" hidden="1" x14ac:dyDescent="0.35">
      <c r="G116" s="3"/>
      <c r="H116" s="3"/>
      <c r="I116" s="3"/>
      <c r="J116" s="3"/>
      <c r="K116" s="3"/>
      <c r="L116" s="3"/>
      <c r="M116" s="19"/>
      <c r="N116" s="19"/>
      <c r="O116" s="19"/>
      <c r="P116" s="19"/>
    </row>
    <row r="117" spans="7:16" ht="14.45" hidden="1" customHeight="1" x14ac:dyDescent="0.35">
      <c r="G117" s="3"/>
      <c r="H117" s="3"/>
      <c r="I117" s="3"/>
      <c r="J117" s="3"/>
      <c r="K117" s="3"/>
      <c r="L117" s="3"/>
      <c r="M117" s="39"/>
      <c r="N117" s="39"/>
      <c r="O117" s="39"/>
      <c r="P117" s="39"/>
    </row>
    <row r="118" spans="7:16" ht="63.6" hidden="1" customHeight="1" x14ac:dyDescent="0.35">
      <c r="G118" s="3"/>
      <c r="H118" s="3"/>
      <c r="I118" s="3"/>
      <c r="J118" s="3"/>
      <c r="K118" s="3"/>
      <c r="L118" s="3"/>
      <c r="M118" s="39"/>
      <c r="N118" s="39"/>
      <c r="O118" s="39"/>
      <c r="P118" s="39"/>
    </row>
    <row r="119" spans="7:16" ht="72.599999999999994" hidden="1" customHeight="1" x14ac:dyDescent="0.35">
      <c r="G119" s="3"/>
      <c r="H119" s="3"/>
      <c r="I119" s="3"/>
      <c r="J119" s="3"/>
      <c r="K119" s="3"/>
      <c r="L119" s="3"/>
      <c r="M119" s="39"/>
      <c r="N119" s="39"/>
      <c r="O119" s="39"/>
      <c r="P119" s="39"/>
    </row>
    <row r="120" spans="7:16" ht="25.15" hidden="1" customHeight="1" x14ac:dyDescent="0.35">
      <c r="G120" s="3"/>
      <c r="H120" s="3"/>
      <c r="I120" s="3"/>
      <c r="J120" s="3"/>
      <c r="K120" s="3"/>
      <c r="L120" s="3"/>
      <c r="M120" s="41"/>
      <c r="N120" s="19"/>
      <c r="O120" s="19"/>
      <c r="P120" s="19"/>
    </row>
    <row r="121" spans="7:16" ht="81" hidden="1" customHeight="1" x14ac:dyDescent="0.35">
      <c r="G121" s="3"/>
      <c r="H121" s="3"/>
      <c r="I121" s="3"/>
      <c r="J121" s="3"/>
      <c r="K121" s="3"/>
      <c r="L121" s="3"/>
      <c r="M121" s="41"/>
      <c r="N121" s="19"/>
      <c r="O121" s="19"/>
      <c r="P121" s="19"/>
    </row>
    <row r="122" spans="7:16" ht="15.75" hidden="1" x14ac:dyDescent="0.25">
      <c r="G122" s="46"/>
      <c r="H122" s="19"/>
      <c r="I122" s="19"/>
      <c r="J122" s="41"/>
      <c r="K122" s="41"/>
      <c r="L122" s="41"/>
      <c r="M122" s="41"/>
      <c r="N122" s="19"/>
      <c r="O122" s="19"/>
      <c r="P122" s="19"/>
    </row>
    <row r="123" spans="7:16" ht="15.75" hidden="1" x14ac:dyDescent="0.25">
      <c r="G123" s="46"/>
      <c r="H123" s="19"/>
      <c r="I123" s="19"/>
      <c r="J123" s="41"/>
      <c r="K123" s="41"/>
      <c r="L123" s="41"/>
      <c r="M123" s="41"/>
      <c r="N123" s="19"/>
      <c r="O123" s="19"/>
      <c r="P123" s="19"/>
    </row>
    <row r="124" spans="7:16" ht="15" hidden="1" x14ac:dyDescent="0.25">
      <c r="G124" s="7"/>
    </row>
    <row r="125" spans="7:16" ht="15" hidden="1" x14ac:dyDescent="0.25">
      <c r="G125" s="7"/>
    </row>
    <row r="126" spans="7:16" ht="15" hidden="1" x14ac:dyDescent="0.25">
      <c r="G126" s="7"/>
    </row>
    <row r="127" spans="7:16" ht="15" hidden="1" x14ac:dyDescent="0.25">
      <c r="G127" s="7"/>
    </row>
    <row r="128" spans="7:16" ht="15" hidden="1" x14ac:dyDescent="0.25">
      <c r="G128" s="7"/>
    </row>
    <row r="129" spans="7:7" ht="15" hidden="1" x14ac:dyDescent="0.25">
      <c r="G129" s="7"/>
    </row>
    <row r="130" spans="7:7" ht="15" hidden="1" x14ac:dyDescent="0.25">
      <c r="G130" s="7"/>
    </row>
    <row r="131" spans="7:7" ht="15" hidden="1" x14ac:dyDescent="0.25">
      <c r="G131" s="7"/>
    </row>
    <row r="132" spans="7:7" ht="15" hidden="1" x14ac:dyDescent="0.25">
      <c r="G132" s="7"/>
    </row>
    <row r="133" spans="7:7" ht="15" hidden="1" x14ac:dyDescent="0.25">
      <c r="G133" s="7"/>
    </row>
    <row r="134" spans="7:7" ht="15" hidden="1" x14ac:dyDescent="0.25">
      <c r="G134" s="7"/>
    </row>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4.45" customHeight="1" x14ac:dyDescent="0.25"/>
    <row r="145" ht="14.45" customHeight="1" x14ac:dyDescent="0.25"/>
    <row r="146" ht="14.45" customHeight="1" x14ac:dyDescent="0.25"/>
  </sheetData>
  <mergeCells count="5">
    <mergeCell ref="H45:J45"/>
    <mergeCell ref="H34:K34"/>
    <mergeCell ref="H37:K37"/>
    <mergeCell ref="H42:K42"/>
    <mergeCell ref="H44:J44"/>
  </mergeCell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V151"/>
  <sheetViews>
    <sheetView showGridLines="0" showRowColHeaders="0" zoomScale="85" zoomScaleNormal="85" workbookViewId="0">
      <selection activeCell="B9" sqref="B9"/>
    </sheetView>
  </sheetViews>
  <sheetFormatPr defaultColWidth="0" defaultRowHeight="14.45" customHeight="1" zeroHeight="1" x14ac:dyDescent="0.25"/>
  <cols>
    <col min="1" max="6" width="8.85546875" customWidth="1"/>
    <col min="7" max="7" width="29.28515625" customWidth="1"/>
    <col min="8" max="8" width="30" customWidth="1"/>
    <col min="9" max="9" width="26.7109375" customWidth="1"/>
    <col min="10" max="10" width="42.42578125" customWidth="1"/>
    <col min="11" max="11" width="26.28515625"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G18" s="6"/>
      <c r="H18" s="3"/>
    </row>
    <row r="19" spans="6:16" ht="46.9" customHeight="1" x14ac:dyDescent="0.35">
      <c r="F19" s="4"/>
      <c r="G19" s="16" t="s">
        <v>166</v>
      </c>
      <c r="H19" s="406" t="s">
        <v>178</v>
      </c>
      <c r="I19" s="406"/>
      <c r="J19" s="34"/>
      <c r="K19" s="34"/>
      <c r="L19" s="19"/>
      <c r="M19" s="19"/>
      <c r="N19" s="19"/>
      <c r="O19" s="19"/>
      <c r="P19" s="19"/>
    </row>
    <row r="20" spans="6:16" ht="15.75" x14ac:dyDescent="0.25">
      <c r="G20" s="16" t="s">
        <v>167</v>
      </c>
      <c r="H20" s="38" t="s">
        <v>23</v>
      </c>
      <c r="I20" s="34"/>
      <c r="J20" s="34"/>
      <c r="K20" s="34"/>
      <c r="L20" s="19"/>
      <c r="M20" s="19"/>
      <c r="N20" s="19"/>
      <c r="O20" s="19"/>
      <c r="P20" s="19"/>
    </row>
    <row r="21" spans="6:16" ht="32.450000000000003" customHeight="1" x14ac:dyDescent="0.25">
      <c r="G21" s="16" t="s">
        <v>168</v>
      </c>
      <c r="H21" s="406" t="s">
        <v>51</v>
      </c>
      <c r="I21" s="406"/>
      <c r="J21" s="34"/>
      <c r="K21" s="34"/>
      <c r="L21" s="19"/>
      <c r="M21" s="19"/>
      <c r="N21" s="19"/>
      <c r="O21" s="19"/>
      <c r="P21" s="19"/>
    </row>
    <row r="22" spans="6:16" ht="15.75" x14ac:dyDescent="0.25">
      <c r="G22" s="16"/>
      <c r="H22" s="38"/>
      <c r="I22" s="34"/>
      <c r="J22" s="34"/>
      <c r="K22" s="34"/>
      <c r="L22" s="19"/>
      <c r="M22" s="19"/>
      <c r="N22" s="19"/>
      <c r="O22" s="19"/>
      <c r="P22" s="19"/>
    </row>
    <row r="23" spans="6:16" ht="16.149999999999999" customHeight="1" x14ac:dyDescent="0.25">
      <c r="G23" s="16" t="s">
        <v>170</v>
      </c>
      <c r="H23" s="408" t="s">
        <v>1261</v>
      </c>
      <c r="I23" s="408"/>
      <c r="J23" s="408"/>
      <c r="K23" s="34"/>
      <c r="L23" s="19"/>
      <c r="M23" s="19"/>
      <c r="N23" s="19"/>
      <c r="O23" s="19"/>
      <c r="P23" s="19"/>
    </row>
    <row r="24" spans="6:16" ht="15.75" x14ac:dyDescent="0.25">
      <c r="G24" s="16" t="s">
        <v>171</v>
      </c>
      <c r="H24" s="49" t="s">
        <v>180</v>
      </c>
      <c r="I24" s="34"/>
      <c r="J24" s="34"/>
      <c r="K24" s="34"/>
      <c r="L24" s="19"/>
      <c r="M24" s="19"/>
      <c r="N24" s="19"/>
      <c r="O24" s="19"/>
      <c r="P24" s="19"/>
    </row>
    <row r="25" spans="6:16" s="75" customFormat="1" ht="31.9" customHeight="1" x14ac:dyDescent="0.25">
      <c r="G25" s="34"/>
      <c r="H25" s="73" t="s">
        <v>295</v>
      </c>
      <c r="I25" s="73" t="s">
        <v>295</v>
      </c>
      <c r="J25" s="228" t="s">
        <v>337</v>
      </c>
      <c r="K25" s="34"/>
      <c r="L25" s="19"/>
      <c r="M25" s="19"/>
      <c r="N25" s="19"/>
      <c r="O25" s="19"/>
      <c r="P25" s="37"/>
    </row>
    <row r="26" spans="6:16" ht="15.75" x14ac:dyDescent="0.25">
      <c r="G26" s="34"/>
      <c r="H26" s="73" t="s">
        <v>338</v>
      </c>
      <c r="I26" s="116" t="s">
        <v>339</v>
      </c>
      <c r="J26" s="288">
        <v>57907.07</v>
      </c>
      <c r="K26" s="34"/>
      <c r="L26" s="19"/>
      <c r="M26" s="19"/>
      <c r="N26" s="19"/>
      <c r="O26" s="19"/>
      <c r="P26" s="19"/>
    </row>
    <row r="27" spans="6:16" ht="15.75" x14ac:dyDescent="0.25">
      <c r="G27" s="34"/>
      <c r="H27" s="73" t="s">
        <v>338</v>
      </c>
      <c r="I27" s="116" t="s">
        <v>1262</v>
      </c>
      <c r="J27" s="288">
        <v>6548.6</v>
      </c>
      <c r="K27" s="34"/>
      <c r="L27" s="19"/>
      <c r="M27" s="19"/>
      <c r="N27" s="19"/>
      <c r="O27" s="19"/>
      <c r="P27" s="19"/>
    </row>
    <row r="28" spans="6:16" ht="15.75" x14ac:dyDescent="0.25">
      <c r="G28" s="34"/>
      <c r="H28" s="73" t="s">
        <v>338</v>
      </c>
      <c r="I28" s="116" t="s">
        <v>340</v>
      </c>
      <c r="J28" s="288">
        <v>6033.09</v>
      </c>
      <c r="K28" s="34"/>
      <c r="L28" s="19"/>
      <c r="M28" s="19"/>
      <c r="N28" s="19"/>
      <c r="O28" s="19"/>
      <c r="P28" s="19"/>
    </row>
    <row r="29" spans="6:16" ht="15.75" x14ac:dyDescent="0.25">
      <c r="G29" s="34"/>
      <c r="H29" s="418" t="s">
        <v>185</v>
      </c>
      <c r="I29" s="419"/>
      <c r="J29" s="288">
        <v>70488.759999999995</v>
      </c>
      <c r="K29" s="34"/>
      <c r="L29" s="19"/>
      <c r="M29" s="19"/>
      <c r="N29" s="19"/>
      <c r="O29" s="19"/>
      <c r="P29" s="19"/>
    </row>
    <row r="30" spans="6:16" ht="15.75" x14ac:dyDescent="0.25">
      <c r="G30" s="34"/>
      <c r="H30" s="38"/>
      <c r="I30" s="34"/>
      <c r="J30" s="34"/>
      <c r="K30" s="34"/>
      <c r="L30" s="19"/>
      <c r="M30" s="19"/>
      <c r="N30" s="19"/>
      <c r="O30" s="19"/>
      <c r="P30" s="19"/>
    </row>
    <row r="31" spans="6:16" ht="16.149999999999999" customHeight="1" x14ac:dyDescent="0.25">
      <c r="G31" s="34" t="s">
        <v>169</v>
      </c>
      <c r="H31" s="38"/>
      <c r="I31" s="34"/>
      <c r="J31" s="34"/>
      <c r="K31" s="34"/>
      <c r="L31" s="19"/>
      <c r="M31" s="19"/>
      <c r="N31" s="19"/>
      <c r="O31" s="19"/>
      <c r="P31" s="19"/>
    </row>
    <row r="32" spans="6:16" ht="15.75" x14ac:dyDescent="0.25">
      <c r="G32" s="16" t="s">
        <v>170</v>
      </c>
      <c r="H32" s="408" t="s">
        <v>1265</v>
      </c>
      <c r="I32" s="408"/>
      <c r="J32" s="408"/>
      <c r="K32" s="34"/>
      <c r="L32" s="19"/>
      <c r="M32" s="19"/>
      <c r="N32" s="19"/>
      <c r="O32" s="19"/>
      <c r="P32" s="19"/>
    </row>
    <row r="33" spans="7:16" ht="15.75" x14ac:dyDescent="0.25">
      <c r="G33" s="16" t="s">
        <v>171</v>
      </c>
      <c r="H33" s="49" t="s">
        <v>180</v>
      </c>
      <c r="I33" s="34"/>
      <c r="J33" s="34"/>
      <c r="K33" s="34"/>
      <c r="L33" s="19"/>
      <c r="M33" s="19"/>
      <c r="N33" s="19"/>
      <c r="O33" s="19"/>
      <c r="P33" s="19"/>
    </row>
    <row r="34" spans="7:16" ht="16.149999999999999" customHeight="1" x14ac:dyDescent="0.25">
      <c r="G34" s="34"/>
      <c r="H34" s="73" t="s">
        <v>299</v>
      </c>
      <c r="I34" s="87" t="s">
        <v>299</v>
      </c>
      <c r="J34" s="87" t="s">
        <v>337</v>
      </c>
      <c r="K34" s="34"/>
      <c r="L34" s="19"/>
      <c r="M34" s="19"/>
      <c r="N34" s="19"/>
      <c r="O34" s="19"/>
      <c r="P34" s="19"/>
    </row>
    <row r="35" spans="7:16" ht="15.75" x14ac:dyDescent="0.25">
      <c r="G35" s="34"/>
      <c r="H35" s="73" t="s">
        <v>338</v>
      </c>
      <c r="I35" s="87" t="s">
        <v>341</v>
      </c>
      <c r="J35" s="90">
        <v>61055.28</v>
      </c>
      <c r="K35" s="34"/>
      <c r="L35" s="19"/>
      <c r="M35" s="19"/>
      <c r="N35" s="19"/>
      <c r="O35" s="19"/>
      <c r="P35" s="19"/>
    </row>
    <row r="36" spans="7:16" ht="21" customHeight="1" x14ac:dyDescent="0.25">
      <c r="G36" s="34"/>
      <c r="H36" s="73" t="s">
        <v>338</v>
      </c>
      <c r="I36" s="87" t="s">
        <v>342</v>
      </c>
      <c r="J36" s="90">
        <v>67254.81</v>
      </c>
      <c r="K36" s="34"/>
      <c r="L36" s="19"/>
      <c r="M36" s="19"/>
      <c r="N36" s="19"/>
      <c r="O36" s="19"/>
      <c r="P36" s="19"/>
    </row>
    <row r="37" spans="7:16" ht="15.75" x14ac:dyDescent="0.25">
      <c r="G37" s="34"/>
      <c r="H37" s="418" t="s">
        <v>185</v>
      </c>
      <c r="I37" s="420"/>
      <c r="J37" s="90">
        <v>128310.09</v>
      </c>
      <c r="K37" s="34"/>
      <c r="L37" s="19"/>
      <c r="M37" s="19"/>
      <c r="N37" s="19"/>
      <c r="O37" s="19"/>
      <c r="P37" s="19"/>
    </row>
    <row r="38" spans="7:16" ht="15.75" x14ac:dyDescent="0.25">
      <c r="G38" s="34"/>
      <c r="H38" s="38"/>
      <c r="I38" s="38"/>
      <c r="J38" s="238"/>
      <c r="K38" s="34"/>
      <c r="L38" s="19"/>
      <c r="M38" s="19"/>
      <c r="N38" s="19"/>
      <c r="O38" s="19"/>
      <c r="P38" s="19"/>
    </row>
    <row r="39" spans="7:16" ht="30" x14ac:dyDescent="0.25">
      <c r="G39" s="34"/>
      <c r="H39" s="112" t="s">
        <v>299</v>
      </c>
      <c r="I39" s="112" t="s">
        <v>1263</v>
      </c>
      <c r="J39" s="112" t="s">
        <v>337</v>
      </c>
      <c r="K39" s="34"/>
      <c r="L39" s="19"/>
      <c r="M39" s="19"/>
      <c r="N39" s="19"/>
      <c r="O39" s="19"/>
      <c r="P39" s="19"/>
    </row>
    <row r="40" spans="7:16" ht="15.75" x14ac:dyDescent="0.25">
      <c r="G40" s="34"/>
      <c r="H40" s="112"/>
      <c r="I40" s="112" t="s">
        <v>1264</v>
      </c>
      <c r="J40" s="171">
        <v>400575.08</v>
      </c>
      <c r="K40" s="34"/>
      <c r="L40" s="19"/>
      <c r="M40" s="19"/>
      <c r="N40" s="19"/>
      <c r="O40" s="19"/>
      <c r="P40" s="19"/>
    </row>
    <row r="41" spans="7:16" ht="15.75" x14ac:dyDescent="0.25">
      <c r="G41" s="34"/>
      <c r="H41" s="421" t="s">
        <v>185</v>
      </c>
      <c r="I41" s="421"/>
      <c r="J41" s="171">
        <v>528885.17000000004</v>
      </c>
      <c r="K41" s="34"/>
      <c r="L41" s="19"/>
      <c r="M41" s="19"/>
      <c r="N41" s="19"/>
      <c r="O41" s="19"/>
      <c r="P41" s="19"/>
    </row>
    <row r="42" spans="7:16" ht="21" customHeight="1" x14ac:dyDescent="0.25">
      <c r="G42" s="34"/>
      <c r="H42" s="38"/>
      <c r="I42" s="34"/>
      <c r="J42" s="34"/>
      <c r="K42" s="34"/>
      <c r="L42" s="19"/>
      <c r="M42" s="19"/>
      <c r="N42" s="19"/>
      <c r="O42" s="19"/>
      <c r="P42" s="19"/>
    </row>
    <row r="43" spans="7:16" ht="32.450000000000003" customHeight="1" x14ac:dyDescent="0.25">
      <c r="G43" s="16" t="s">
        <v>170</v>
      </c>
      <c r="H43" s="408" t="s">
        <v>1536</v>
      </c>
      <c r="I43" s="408"/>
      <c r="J43" s="408"/>
      <c r="K43" s="34"/>
      <c r="L43" s="19"/>
      <c r="M43" s="19"/>
      <c r="N43" s="19"/>
      <c r="O43" s="19"/>
      <c r="P43" s="19"/>
    </row>
    <row r="44" spans="7:16" ht="21" x14ac:dyDescent="0.35">
      <c r="G44" s="16" t="s">
        <v>171</v>
      </c>
      <c r="H44" s="49" t="s">
        <v>180</v>
      </c>
      <c r="I44" s="34"/>
      <c r="J44" s="34"/>
      <c r="K44" s="34"/>
      <c r="L44" s="3"/>
      <c r="M44" s="19"/>
      <c r="N44" s="19"/>
      <c r="O44" s="19"/>
      <c r="P44" s="19"/>
    </row>
    <row r="45" spans="7:16" ht="30" x14ac:dyDescent="0.35">
      <c r="G45" s="34"/>
      <c r="H45" s="73" t="s">
        <v>343</v>
      </c>
      <c r="I45" s="228" t="s">
        <v>337</v>
      </c>
      <c r="J45" s="34"/>
      <c r="K45" s="34"/>
      <c r="L45" s="3"/>
      <c r="M45" s="19"/>
      <c r="N45" s="19"/>
      <c r="O45" s="19"/>
      <c r="P45" s="19"/>
    </row>
    <row r="46" spans="7:16" ht="21" x14ac:dyDescent="0.35">
      <c r="G46" s="34"/>
      <c r="H46" s="133" t="s">
        <v>344</v>
      </c>
      <c r="I46" s="171">
        <v>306979.90999999997</v>
      </c>
      <c r="J46" s="34"/>
      <c r="K46" s="34"/>
      <c r="L46" s="3"/>
      <c r="M46" s="19"/>
      <c r="N46" s="19"/>
      <c r="O46" s="19"/>
      <c r="P46" s="19"/>
    </row>
    <row r="47" spans="7:16" ht="21" x14ac:dyDescent="0.35">
      <c r="G47" s="34"/>
      <c r="H47" s="133" t="s">
        <v>345</v>
      </c>
      <c r="I47" s="171">
        <v>13321.14</v>
      </c>
      <c r="J47" s="34"/>
      <c r="K47" s="34"/>
      <c r="L47" s="3"/>
      <c r="M47" s="19"/>
      <c r="N47" s="19"/>
      <c r="O47" s="19"/>
      <c r="P47" s="19"/>
    </row>
    <row r="48" spans="7:16" ht="21" x14ac:dyDescent="0.35">
      <c r="G48" s="34"/>
      <c r="H48" s="133" t="s">
        <v>346</v>
      </c>
      <c r="I48" s="171">
        <v>100143.77</v>
      </c>
      <c r="J48" s="34"/>
      <c r="K48" s="34"/>
      <c r="L48" s="3"/>
      <c r="M48" s="19"/>
      <c r="N48" s="19"/>
      <c r="O48" s="19"/>
      <c r="P48" s="19"/>
    </row>
    <row r="49" spans="7:16" ht="21" x14ac:dyDescent="0.35">
      <c r="G49" s="34"/>
      <c r="H49" s="133" t="s">
        <v>347</v>
      </c>
      <c r="I49" s="171">
        <v>178929.11</v>
      </c>
      <c r="J49" s="34"/>
      <c r="K49" s="34"/>
      <c r="L49" s="3"/>
      <c r="M49" s="19"/>
      <c r="N49" s="19"/>
      <c r="O49" s="19"/>
      <c r="P49" s="19"/>
    </row>
    <row r="50" spans="7:16" ht="21" x14ac:dyDescent="0.35">
      <c r="G50" s="34"/>
      <c r="H50" s="133" t="s">
        <v>348</v>
      </c>
      <c r="I50" s="171">
        <v>599373.93000000005</v>
      </c>
      <c r="J50" s="34"/>
      <c r="K50" s="34"/>
      <c r="L50" s="3"/>
      <c r="M50" s="19"/>
      <c r="N50" s="19"/>
      <c r="O50" s="19"/>
      <c r="P50" s="19"/>
    </row>
    <row r="51" spans="7:16" ht="21" x14ac:dyDescent="0.35">
      <c r="G51" s="34"/>
      <c r="H51" s="38"/>
      <c r="I51" s="34"/>
      <c r="J51" s="34"/>
      <c r="K51" s="34"/>
      <c r="L51" s="3"/>
      <c r="M51" s="19"/>
      <c r="N51" s="19"/>
      <c r="O51" s="19"/>
      <c r="P51" s="19"/>
    </row>
    <row r="52" spans="7:16" ht="21" x14ac:dyDescent="0.35">
      <c r="G52" s="34"/>
      <c r="H52" s="38"/>
      <c r="I52" s="34"/>
      <c r="J52" s="34"/>
      <c r="K52" s="34"/>
      <c r="L52" s="3"/>
      <c r="M52" s="19"/>
      <c r="N52" s="19"/>
      <c r="O52" s="19"/>
      <c r="P52" s="19"/>
    </row>
    <row r="53" spans="7:16" ht="21" x14ac:dyDescent="0.35">
      <c r="G53" s="16" t="s">
        <v>170</v>
      </c>
      <c r="H53" s="16" t="s">
        <v>349</v>
      </c>
      <c r="I53" s="34"/>
      <c r="J53" s="34"/>
      <c r="K53" s="34"/>
      <c r="L53" s="3"/>
      <c r="M53" s="19"/>
      <c r="N53" s="19"/>
      <c r="O53" s="19"/>
      <c r="P53" s="19"/>
    </row>
    <row r="54" spans="7:16" ht="21" x14ac:dyDescent="0.35">
      <c r="G54" s="16" t="s">
        <v>171</v>
      </c>
      <c r="H54" s="49" t="s">
        <v>180</v>
      </c>
      <c r="I54" s="34"/>
      <c r="J54" s="34"/>
      <c r="K54" s="34"/>
      <c r="L54" s="3"/>
      <c r="M54" s="19"/>
      <c r="N54" s="19"/>
      <c r="O54" s="19"/>
      <c r="P54" s="19"/>
    </row>
    <row r="55" spans="7:16" ht="50.45" customHeight="1" x14ac:dyDescent="0.35">
      <c r="G55" s="16" t="s">
        <v>172</v>
      </c>
      <c r="H55" s="406" t="s">
        <v>350</v>
      </c>
      <c r="I55" s="406"/>
      <c r="J55" s="406"/>
      <c r="K55" s="34"/>
      <c r="L55" s="3"/>
      <c r="M55" s="19"/>
      <c r="N55" s="19"/>
      <c r="O55" s="19"/>
      <c r="P55" s="19"/>
    </row>
    <row r="56" spans="7:16" ht="21" x14ac:dyDescent="0.35">
      <c r="G56" s="34"/>
      <c r="H56" s="38"/>
      <c r="I56" s="34"/>
      <c r="J56" s="34"/>
      <c r="K56" s="34"/>
      <c r="L56" s="3"/>
      <c r="M56" s="19"/>
      <c r="N56" s="19"/>
      <c r="O56" s="19"/>
      <c r="P56" s="19"/>
    </row>
    <row r="57" spans="7:16" ht="21" x14ac:dyDescent="0.35">
      <c r="G57" s="16" t="s">
        <v>170</v>
      </c>
      <c r="H57" s="16" t="s">
        <v>1535</v>
      </c>
      <c r="I57" s="34"/>
      <c r="J57" s="34"/>
      <c r="K57" s="34"/>
      <c r="L57" s="3"/>
      <c r="M57" s="19"/>
      <c r="N57" s="19"/>
      <c r="O57" s="19"/>
      <c r="P57" s="19"/>
    </row>
    <row r="58" spans="7:16" ht="21" x14ac:dyDescent="0.35">
      <c r="G58" s="16" t="s">
        <v>171</v>
      </c>
      <c r="H58" s="49" t="s">
        <v>180</v>
      </c>
      <c r="I58" s="34"/>
      <c r="J58" s="34"/>
      <c r="K58" s="34"/>
      <c r="L58" s="3"/>
      <c r="M58" s="19"/>
      <c r="N58" s="19"/>
      <c r="O58" s="19"/>
      <c r="P58" s="19"/>
    </row>
    <row r="59" spans="7:16" ht="30" x14ac:dyDescent="0.35">
      <c r="G59" s="34"/>
      <c r="H59" s="133" t="s">
        <v>351</v>
      </c>
      <c r="I59" s="228" t="s">
        <v>337</v>
      </c>
      <c r="J59" s="34"/>
      <c r="K59" s="34"/>
      <c r="L59" s="3"/>
      <c r="M59" s="19"/>
      <c r="N59" s="19"/>
      <c r="O59" s="19"/>
      <c r="P59" s="19"/>
    </row>
    <row r="60" spans="7:16" ht="30" x14ac:dyDescent="0.35">
      <c r="G60" s="34"/>
      <c r="H60" s="133" t="s">
        <v>352</v>
      </c>
      <c r="I60" s="171">
        <v>70488.759999999995</v>
      </c>
      <c r="J60" s="34"/>
      <c r="K60" s="34"/>
      <c r="L60" s="3"/>
      <c r="M60" s="19"/>
      <c r="N60" s="19"/>
      <c r="O60" s="19"/>
      <c r="P60" s="19"/>
    </row>
    <row r="61" spans="7:16" ht="30" x14ac:dyDescent="0.35">
      <c r="G61" s="34"/>
      <c r="H61" s="133" t="s">
        <v>353</v>
      </c>
      <c r="I61" s="171">
        <v>128310.09</v>
      </c>
      <c r="J61" s="34"/>
      <c r="K61" s="34"/>
      <c r="L61" s="3"/>
      <c r="M61" s="19"/>
      <c r="N61" s="19"/>
      <c r="O61" s="19"/>
      <c r="P61" s="19"/>
    </row>
    <row r="62" spans="7:16" ht="30" x14ac:dyDescent="0.35">
      <c r="G62" s="34"/>
      <c r="H62" s="133" t="s">
        <v>1267</v>
      </c>
      <c r="I62" s="171">
        <v>400575.08</v>
      </c>
      <c r="J62" s="34"/>
      <c r="K62" s="34"/>
      <c r="L62" s="3"/>
      <c r="M62" s="19"/>
      <c r="N62" s="19"/>
      <c r="O62" s="19"/>
      <c r="P62" s="19"/>
    </row>
    <row r="63" spans="7:16" ht="21" x14ac:dyDescent="0.35">
      <c r="G63" s="34"/>
      <c r="H63" s="133" t="s">
        <v>348</v>
      </c>
      <c r="I63" s="171">
        <f>SUM(I60:I62)</f>
        <v>599373.92999999993</v>
      </c>
      <c r="J63" s="34"/>
      <c r="K63" s="34"/>
      <c r="L63" s="3"/>
      <c r="M63" s="19"/>
      <c r="N63" s="19"/>
      <c r="O63" s="19"/>
      <c r="P63" s="19"/>
    </row>
    <row r="64" spans="7:16" ht="21" x14ac:dyDescent="0.35">
      <c r="G64" s="34" t="s">
        <v>169</v>
      </c>
      <c r="H64" s="38"/>
      <c r="I64" s="34"/>
      <c r="J64" s="34"/>
      <c r="K64" s="34"/>
      <c r="L64" s="3"/>
      <c r="M64" s="19"/>
      <c r="N64" s="19"/>
      <c r="O64" s="19"/>
      <c r="P64" s="19"/>
    </row>
    <row r="65" spans="7:16" ht="28.9" customHeight="1" x14ac:dyDescent="0.35">
      <c r="G65" s="16" t="s">
        <v>170</v>
      </c>
      <c r="H65" s="408" t="s">
        <v>354</v>
      </c>
      <c r="I65" s="408"/>
      <c r="J65" s="408"/>
      <c r="K65" s="34"/>
      <c r="L65" s="3"/>
      <c r="M65" s="19"/>
      <c r="N65" s="19"/>
      <c r="O65" s="19"/>
      <c r="P65" s="19"/>
    </row>
    <row r="66" spans="7:16" ht="21" x14ac:dyDescent="0.35">
      <c r="G66" s="16" t="s">
        <v>171</v>
      </c>
      <c r="H66" s="49" t="s">
        <v>180</v>
      </c>
      <c r="I66" s="34"/>
      <c r="J66" s="34"/>
      <c r="K66" s="34"/>
      <c r="L66" s="3"/>
      <c r="M66" s="19"/>
      <c r="N66" s="19"/>
      <c r="O66" s="19"/>
      <c r="P66" s="19"/>
    </row>
    <row r="67" spans="7:16" ht="75.599999999999994" customHeight="1" x14ac:dyDescent="0.35">
      <c r="G67" s="34"/>
      <c r="H67" s="406" t="s">
        <v>1230</v>
      </c>
      <c r="I67" s="406"/>
      <c r="J67" s="406"/>
      <c r="K67" s="406"/>
      <c r="L67" s="3"/>
      <c r="M67" s="19"/>
      <c r="N67" s="19"/>
      <c r="O67" s="19"/>
      <c r="P67" s="19"/>
    </row>
    <row r="68" spans="7:16" ht="21" x14ac:dyDescent="0.35">
      <c r="G68" s="34" t="s">
        <v>169</v>
      </c>
      <c r="H68" s="38"/>
      <c r="I68" s="34"/>
      <c r="J68" s="34"/>
      <c r="K68" s="34"/>
      <c r="L68" s="3"/>
      <c r="M68" s="19"/>
      <c r="N68" s="19"/>
      <c r="O68" s="19"/>
      <c r="P68" s="19"/>
    </row>
    <row r="69" spans="7:16" ht="31.9" customHeight="1" x14ac:dyDescent="0.35">
      <c r="G69" s="33" t="s">
        <v>170</v>
      </c>
      <c r="H69" s="408" t="s">
        <v>355</v>
      </c>
      <c r="I69" s="408"/>
      <c r="J69" s="408"/>
      <c r="K69" s="34"/>
      <c r="L69" s="3"/>
      <c r="M69" s="19"/>
      <c r="N69" s="19"/>
      <c r="O69" s="19"/>
      <c r="P69" s="19"/>
    </row>
    <row r="70" spans="7:16" ht="21" x14ac:dyDescent="0.35">
      <c r="G70" s="33" t="s">
        <v>171</v>
      </c>
      <c r="H70" s="49" t="s">
        <v>180</v>
      </c>
      <c r="I70" s="34"/>
      <c r="J70" s="34"/>
      <c r="K70" s="34"/>
      <c r="L70" s="3"/>
      <c r="M70" s="19"/>
      <c r="N70" s="19"/>
      <c r="O70" s="19"/>
      <c r="P70" s="19"/>
    </row>
    <row r="71" spans="7:16" ht="151.15" customHeight="1" x14ac:dyDescent="0.25">
      <c r="G71" s="19"/>
      <c r="H71" s="423" t="s">
        <v>1509</v>
      </c>
      <c r="I71" s="423"/>
      <c r="J71" s="423"/>
      <c r="K71" s="423"/>
      <c r="L71" s="423"/>
      <c r="M71" s="19"/>
      <c r="N71" s="19"/>
      <c r="O71" s="19"/>
      <c r="P71" s="19"/>
    </row>
    <row r="72" spans="7:16" ht="52.15" customHeight="1" x14ac:dyDescent="0.35">
      <c r="G72" s="237" t="s">
        <v>315</v>
      </c>
      <c r="H72" s="406" t="s">
        <v>1534</v>
      </c>
      <c r="I72" s="406"/>
      <c r="J72" s="406"/>
      <c r="K72" s="80"/>
      <c r="L72" s="3"/>
      <c r="M72" s="19"/>
      <c r="N72" s="19"/>
      <c r="O72" s="19"/>
      <c r="P72" s="19"/>
    </row>
    <row r="73" spans="7:16" ht="409.5" customHeight="1" x14ac:dyDescent="0.35">
      <c r="G73" s="3"/>
      <c r="H73" s="422" t="s">
        <v>1266</v>
      </c>
      <c r="I73" s="422"/>
      <c r="J73" s="422"/>
      <c r="K73" s="80"/>
      <c r="L73" s="3"/>
      <c r="M73" s="19"/>
      <c r="N73" s="19"/>
      <c r="O73" s="19"/>
      <c r="P73" s="19"/>
    </row>
    <row r="74" spans="7:16" ht="21" x14ac:dyDescent="0.35">
      <c r="G74" s="3"/>
      <c r="H74" s="80"/>
      <c r="I74" s="80"/>
      <c r="J74" s="80"/>
      <c r="K74" s="80"/>
      <c r="L74" s="3"/>
      <c r="M74" s="19"/>
      <c r="N74" s="19"/>
      <c r="O74" s="19"/>
      <c r="P74" s="19"/>
    </row>
    <row r="75" spans="7:16" ht="21" x14ac:dyDescent="0.35">
      <c r="G75" s="3"/>
      <c r="H75" s="80"/>
      <c r="I75" s="80"/>
      <c r="J75" s="80"/>
      <c r="K75" s="80"/>
      <c r="L75" s="3"/>
      <c r="M75" s="19"/>
      <c r="N75" s="19"/>
      <c r="O75" s="19"/>
      <c r="P75" s="19"/>
    </row>
    <row r="76" spans="7:16" ht="21" x14ac:dyDescent="0.35">
      <c r="G76" s="3"/>
      <c r="H76" s="80"/>
      <c r="I76" s="80"/>
      <c r="J76" s="80"/>
      <c r="K76" s="80"/>
      <c r="L76" s="3"/>
      <c r="M76" s="19"/>
      <c r="N76" s="19"/>
      <c r="O76" s="19"/>
      <c r="P76" s="19"/>
    </row>
    <row r="77" spans="7:16" ht="21" x14ac:dyDescent="0.35">
      <c r="G77" s="3"/>
      <c r="H77" s="3"/>
      <c r="I77" s="3"/>
      <c r="J77" s="3"/>
      <c r="K77" s="3"/>
      <c r="L77" s="3"/>
      <c r="M77" s="19"/>
      <c r="N77" s="19"/>
      <c r="O77" s="19"/>
      <c r="P77" s="19"/>
    </row>
    <row r="78" spans="7:16" ht="21" x14ac:dyDescent="0.35">
      <c r="G78" s="3"/>
      <c r="H78" s="3"/>
      <c r="I78" s="3"/>
      <c r="J78" s="3"/>
      <c r="K78" s="3"/>
      <c r="L78" s="3"/>
      <c r="M78" s="42"/>
      <c r="N78" s="42"/>
      <c r="O78" s="19"/>
      <c r="P78" s="19"/>
    </row>
    <row r="79" spans="7:16" ht="21" x14ac:dyDescent="0.35">
      <c r="G79" s="3"/>
      <c r="H79" s="3"/>
      <c r="I79" s="3"/>
      <c r="J79" s="3"/>
      <c r="K79" s="3"/>
      <c r="L79" s="3"/>
      <c r="M79" s="19"/>
      <c r="N79" s="19"/>
      <c r="O79" s="19"/>
      <c r="P79" s="19"/>
    </row>
    <row r="80" spans="7:16" ht="21" x14ac:dyDescent="0.35">
      <c r="G80" s="3"/>
      <c r="H80" s="3"/>
      <c r="I80" s="3"/>
      <c r="J80" s="3"/>
      <c r="K80" s="3"/>
      <c r="L80" s="3"/>
      <c r="M80" s="19"/>
      <c r="N80" s="19"/>
      <c r="O80" s="19"/>
      <c r="P80" s="19"/>
    </row>
    <row r="81" spans="7:16" ht="21" x14ac:dyDescent="0.35">
      <c r="G81" s="3"/>
      <c r="H81" s="3"/>
      <c r="I81" s="3"/>
      <c r="J81" s="3"/>
      <c r="K81" s="3"/>
      <c r="L81" s="3"/>
      <c r="M81" s="19"/>
      <c r="N81" s="19"/>
      <c r="O81" s="19"/>
      <c r="P81" s="19"/>
    </row>
    <row r="82" spans="7:16" ht="21" x14ac:dyDescent="0.35">
      <c r="G82" s="3"/>
      <c r="H82" s="3"/>
      <c r="I82" s="3"/>
      <c r="J82" s="3"/>
      <c r="K82" s="3"/>
      <c r="L82" s="3"/>
      <c r="M82" s="19"/>
      <c r="N82" s="19"/>
      <c r="O82" s="19"/>
      <c r="P82" s="19"/>
    </row>
    <row r="83" spans="7:16" ht="21" x14ac:dyDescent="0.35">
      <c r="G83" s="3"/>
      <c r="H83" s="3"/>
      <c r="I83" s="3"/>
      <c r="J83" s="3"/>
      <c r="K83" s="3"/>
      <c r="L83" s="3"/>
      <c r="M83" s="19"/>
      <c r="N83" s="19"/>
      <c r="O83" s="19"/>
      <c r="P83" s="19"/>
    </row>
    <row r="84" spans="7:16" ht="21" x14ac:dyDescent="0.35">
      <c r="G84" s="3"/>
      <c r="H84" s="3"/>
      <c r="I84" s="3"/>
      <c r="J84" s="3"/>
      <c r="K84" s="3"/>
      <c r="L84" s="3"/>
      <c r="M84" s="19"/>
      <c r="N84" s="19"/>
      <c r="O84" s="19"/>
      <c r="P84" s="19"/>
    </row>
    <row r="85" spans="7:16" ht="21" x14ac:dyDescent="0.35">
      <c r="G85" s="3"/>
      <c r="H85" s="3"/>
      <c r="I85" s="3"/>
      <c r="J85" s="3"/>
      <c r="K85" s="3"/>
      <c r="L85" s="3"/>
      <c r="M85" s="19"/>
      <c r="N85" s="19"/>
      <c r="O85" s="19"/>
      <c r="P85" s="19"/>
    </row>
    <row r="86" spans="7:16" ht="21" x14ac:dyDescent="0.35">
      <c r="G86" s="3"/>
      <c r="H86" s="3"/>
      <c r="I86" s="3"/>
      <c r="J86" s="3"/>
      <c r="K86" s="3"/>
      <c r="L86" s="3"/>
      <c r="M86" s="19"/>
      <c r="N86" s="19"/>
      <c r="O86" s="19"/>
      <c r="P86" s="19"/>
    </row>
    <row r="87" spans="7:16" ht="21" x14ac:dyDescent="0.35">
      <c r="G87" s="3"/>
      <c r="H87" s="3"/>
      <c r="I87" s="3"/>
      <c r="J87" s="3"/>
      <c r="K87" s="3"/>
      <c r="L87" s="3"/>
      <c r="M87" s="19"/>
      <c r="N87" s="19"/>
      <c r="O87" s="19"/>
      <c r="P87" s="19"/>
    </row>
    <row r="88" spans="7:16" ht="21" x14ac:dyDescent="0.35">
      <c r="G88" s="3"/>
      <c r="H88" s="3"/>
      <c r="I88" s="3"/>
      <c r="J88" s="3"/>
      <c r="K88" s="3"/>
      <c r="L88" s="3"/>
      <c r="M88" s="19"/>
      <c r="N88" s="19"/>
      <c r="O88" s="19"/>
      <c r="P88" s="19"/>
    </row>
    <row r="89" spans="7:16" ht="21" x14ac:dyDescent="0.35">
      <c r="G89" s="3"/>
      <c r="H89" s="3"/>
      <c r="I89" s="3"/>
      <c r="J89" s="3"/>
      <c r="K89" s="3"/>
      <c r="L89" s="3"/>
      <c r="M89" s="19"/>
      <c r="N89" s="19"/>
      <c r="O89" s="19"/>
      <c r="P89" s="19"/>
    </row>
    <row r="90" spans="7:16" ht="21" x14ac:dyDescent="0.35">
      <c r="G90" s="3"/>
      <c r="H90" s="3"/>
      <c r="I90" s="3"/>
      <c r="J90" s="3"/>
      <c r="K90" s="3"/>
      <c r="L90" s="3"/>
      <c r="M90" s="19"/>
      <c r="N90" s="19"/>
      <c r="O90" s="19"/>
      <c r="P90" s="19"/>
    </row>
    <row r="91" spans="7:16" ht="21" x14ac:dyDescent="0.35">
      <c r="G91" s="3"/>
      <c r="H91" s="3"/>
      <c r="I91" s="3"/>
      <c r="J91" s="3"/>
      <c r="K91" s="3"/>
      <c r="L91" s="3"/>
      <c r="M91" s="19"/>
      <c r="N91" s="19"/>
      <c r="O91" s="19"/>
      <c r="P91" s="19"/>
    </row>
    <row r="92" spans="7:16" ht="21" x14ac:dyDescent="0.35">
      <c r="G92" s="3"/>
      <c r="H92" s="3"/>
      <c r="I92" s="3"/>
      <c r="J92" s="3"/>
      <c r="K92" s="3"/>
      <c r="L92" s="3"/>
      <c r="M92" s="19"/>
      <c r="N92" s="19"/>
      <c r="O92" s="19"/>
      <c r="P92" s="19"/>
    </row>
    <row r="93" spans="7:16" ht="21" hidden="1" x14ac:dyDescent="0.35">
      <c r="G93" s="3"/>
      <c r="H93" s="3"/>
      <c r="I93" s="3"/>
      <c r="J93" s="3"/>
      <c r="K93" s="3"/>
      <c r="L93" s="3"/>
      <c r="M93" s="19"/>
      <c r="N93" s="19"/>
      <c r="O93" s="19"/>
      <c r="P93" s="19"/>
    </row>
    <row r="94" spans="7:16" ht="21" hidden="1" x14ac:dyDescent="0.35">
      <c r="G94" s="3"/>
      <c r="H94" s="3"/>
      <c r="I94" s="3"/>
      <c r="J94" s="3"/>
      <c r="K94" s="3"/>
      <c r="L94" s="3"/>
      <c r="M94" s="19"/>
      <c r="N94" s="19"/>
      <c r="O94" s="19"/>
      <c r="P94" s="19"/>
    </row>
    <row r="95" spans="7:16" ht="21" hidden="1" x14ac:dyDescent="0.35">
      <c r="G95" s="3"/>
      <c r="H95" s="3"/>
      <c r="I95" s="3"/>
      <c r="J95" s="3"/>
      <c r="K95" s="3"/>
      <c r="L95" s="3"/>
      <c r="M95" s="19"/>
      <c r="N95" s="19"/>
      <c r="O95" s="19"/>
      <c r="P95" s="19"/>
    </row>
    <row r="96" spans="7:16" ht="21" hidden="1" x14ac:dyDescent="0.35">
      <c r="G96" s="3"/>
      <c r="H96" s="3"/>
      <c r="I96" s="3"/>
      <c r="J96" s="3"/>
      <c r="K96" s="3"/>
      <c r="L96" s="3"/>
      <c r="M96" s="19"/>
      <c r="N96" s="19"/>
      <c r="O96" s="19"/>
      <c r="P96" s="19"/>
    </row>
    <row r="97" spans="7:22" ht="21" hidden="1" x14ac:dyDescent="0.35">
      <c r="G97" s="3"/>
      <c r="H97" s="3"/>
      <c r="I97" s="3"/>
      <c r="J97" s="3"/>
      <c r="K97" s="3"/>
      <c r="L97" s="3"/>
      <c r="M97" s="19"/>
      <c r="N97" s="19"/>
      <c r="O97" s="19"/>
      <c r="P97" s="19"/>
    </row>
    <row r="98" spans="7:22" ht="21" hidden="1" x14ac:dyDescent="0.35">
      <c r="G98" s="3"/>
      <c r="H98" s="3"/>
      <c r="I98" s="3"/>
      <c r="J98" s="3"/>
      <c r="K98" s="3"/>
      <c r="L98" s="3"/>
      <c r="M98" s="19"/>
      <c r="N98" s="19"/>
      <c r="O98" s="19"/>
      <c r="P98" s="19"/>
    </row>
    <row r="99" spans="7:22" ht="21" hidden="1" x14ac:dyDescent="0.35">
      <c r="G99" s="3"/>
      <c r="H99" s="3"/>
      <c r="I99" s="3"/>
      <c r="J99" s="3"/>
      <c r="K99" s="3"/>
      <c r="L99" s="3"/>
      <c r="M99" s="19"/>
      <c r="N99" s="19"/>
      <c r="O99" s="19"/>
      <c r="P99" s="19"/>
    </row>
    <row r="100" spans="7:22" ht="21" hidden="1" x14ac:dyDescent="0.35">
      <c r="G100" s="3"/>
      <c r="H100" s="3"/>
      <c r="I100" s="3"/>
      <c r="J100" s="3"/>
      <c r="K100" s="3"/>
      <c r="L100" s="3"/>
      <c r="M100" s="19"/>
      <c r="N100" s="19"/>
      <c r="O100" s="19"/>
      <c r="P100" s="19"/>
    </row>
    <row r="101" spans="7:22" ht="21" hidden="1" x14ac:dyDescent="0.35">
      <c r="G101" s="3"/>
      <c r="H101" s="3"/>
      <c r="I101" s="3"/>
      <c r="J101" s="3"/>
      <c r="K101" s="3"/>
      <c r="L101" s="3"/>
      <c r="M101" s="19"/>
      <c r="N101" s="19"/>
      <c r="O101" s="19"/>
      <c r="P101" s="19"/>
    </row>
    <row r="102" spans="7:22" ht="21" hidden="1" x14ac:dyDescent="0.35">
      <c r="G102" s="3"/>
      <c r="H102" s="3"/>
      <c r="I102" s="3"/>
      <c r="J102" s="3"/>
      <c r="K102" s="3"/>
      <c r="L102" s="3"/>
      <c r="M102" s="19"/>
      <c r="N102" s="19"/>
      <c r="O102" s="19"/>
      <c r="P102" s="19"/>
    </row>
    <row r="103" spans="7:22" ht="21" hidden="1" x14ac:dyDescent="0.35">
      <c r="G103" s="3"/>
      <c r="H103" s="3"/>
      <c r="I103" s="3"/>
      <c r="J103" s="3"/>
      <c r="K103" s="3"/>
      <c r="L103" s="3"/>
      <c r="M103" s="19"/>
      <c r="N103" s="19"/>
      <c r="O103" s="19"/>
      <c r="P103" s="19"/>
    </row>
    <row r="104" spans="7:22" ht="21" hidden="1" x14ac:dyDescent="0.35">
      <c r="G104" s="3"/>
      <c r="H104" s="3"/>
      <c r="I104" s="3"/>
      <c r="J104" s="3"/>
      <c r="K104" s="3"/>
      <c r="L104" s="3"/>
      <c r="M104" s="19"/>
      <c r="N104" s="19"/>
      <c r="O104" s="19"/>
      <c r="P104" s="19"/>
    </row>
    <row r="105" spans="7:22" ht="21" hidden="1" x14ac:dyDescent="0.35">
      <c r="G105" s="3"/>
      <c r="H105" s="3"/>
      <c r="I105" s="3"/>
      <c r="J105" s="3"/>
      <c r="K105" s="3"/>
      <c r="L105" s="3"/>
      <c r="M105" s="19"/>
      <c r="N105" s="19"/>
      <c r="O105" s="19"/>
      <c r="P105" s="19"/>
    </row>
    <row r="106" spans="7:22" ht="21" hidden="1" x14ac:dyDescent="0.35">
      <c r="G106" s="3"/>
      <c r="H106" s="3"/>
      <c r="I106" s="3"/>
      <c r="J106" s="3"/>
      <c r="K106" s="3"/>
      <c r="L106" s="3"/>
      <c r="M106" s="19"/>
      <c r="N106" s="19"/>
      <c r="O106" s="19"/>
      <c r="P106" s="19"/>
    </row>
    <row r="107" spans="7:22" ht="21" hidden="1" x14ac:dyDescent="0.35">
      <c r="G107" s="3"/>
      <c r="H107" s="3"/>
      <c r="I107" s="3"/>
      <c r="J107" s="3"/>
      <c r="K107" s="3"/>
      <c r="L107" s="3"/>
      <c r="M107" s="19"/>
      <c r="N107" s="19"/>
      <c r="O107" s="19"/>
      <c r="P107" s="19"/>
    </row>
    <row r="108" spans="7:22" ht="21" hidden="1" x14ac:dyDescent="0.35">
      <c r="G108" s="3"/>
      <c r="H108" s="3"/>
      <c r="I108" s="3"/>
      <c r="J108" s="3"/>
      <c r="K108" s="3"/>
      <c r="L108" s="3"/>
      <c r="M108" s="19"/>
      <c r="N108" s="19"/>
      <c r="O108" s="19"/>
      <c r="P108" s="19"/>
    </row>
    <row r="109" spans="7:22" ht="21" hidden="1" x14ac:dyDescent="0.35">
      <c r="G109" s="3"/>
      <c r="H109" s="3"/>
      <c r="I109" s="3"/>
      <c r="J109" s="3"/>
      <c r="K109" s="3"/>
      <c r="L109" s="3"/>
      <c r="M109" s="55"/>
      <c r="N109" s="55"/>
      <c r="O109" s="55"/>
      <c r="P109" s="55"/>
      <c r="Q109" s="55"/>
      <c r="R109" s="55"/>
      <c r="S109" s="55"/>
      <c r="T109" s="55"/>
    </row>
    <row r="110" spans="7:22" ht="41.45" hidden="1" customHeight="1" x14ac:dyDescent="0.35">
      <c r="G110" s="3"/>
      <c r="H110" s="3"/>
      <c r="I110" s="3"/>
      <c r="J110" s="3"/>
      <c r="K110" s="3"/>
      <c r="L110" s="3"/>
      <c r="M110" s="55"/>
      <c r="N110" s="55"/>
      <c r="O110" s="55"/>
      <c r="P110" s="55"/>
      <c r="Q110" s="55"/>
      <c r="R110" s="55"/>
      <c r="S110" s="55"/>
      <c r="T110" s="55"/>
      <c r="U110" s="14"/>
      <c r="V110" s="14"/>
    </row>
    <row r="111" spans="7:22" ht="15.6" hidden="1" customHeight="1" x14ac:dyDescent="0.35">
      <c r="G111" s="3"/>
      <c r="H111" s="3"/>
      <c r="I111" s="3"/>
      <c r="J111" s="3"/>
      <c r="K111" s="3"/>
      <c r="L111" s="3"/>
      <c r="M111" s="19"/>
      <c r="N111" s="19"/>
      <c r="O111" s="19"/>
      <c r="P111" s="19"/>
      <c r="R111" s="14"/>
      <c r="S111" s="14"/>
      <c r="T111" s="14"/>
      <c r="U111" s="14"/>
      <c r="V111" s="14"/>
    </row>
    <row r="112" spans="7:22" ht="98.45" hidden="1" customHeight="1" x14ac:dyDescent="0.35">
      <c r="G112" s="3"/>
      <c r="H112" s="3"/>
      <c r="I112" s="3"/>
      <c r="J112" s="3"/>
      <c r="K112" s="3"/>
      <c r="L112" s="3"/>
      <c r="M112" s="39"/>
      <c r="N112" s="39"/>
      <c r="O112" s="39"/>
      <c r="P112" s="39"/>
      <c r="Q112" s="39"/>
      <c r="R112" s="14"/>
      <c r="S112" s="14"/>
      <c r="T112" s="14"/>
      <c r="U112" s="14"/>
      <c r="V112" s="14"/>
    </row>
    <row r="113" spans="7:16" ht="21" hidden="1" x14ac:dyDescent="0.35">
      <c r="G113" s="3"/>
      <c r="H113" s="3"/>
      <c r="I113" s="3"/>
      <c r="J113" s="3"/>
      <c r="K113" s="3"/>
      <c r="L113" s="3"/>
      <c r="M113" s="19"/>
      <c r="N113" s="19"/>
      <c r="O113" s="19"/>
      <c r="P113" s="19"/>
    </row>
    <row r="114" spans="7:16" ht="21" hidden="1" x14ac:dyDescent="0.35">
      <c r="G114" s="3"/>
      <c r="H114" s="3"/>
      <c r="I114" s="3"/>
      <c r="J114" s="3"/>
      <c r="K114" s="3"/>
      <c r="L114" s="3"/>
      <c r="M114" s="19"/>
      <c r="N114" s="19"/>
      <c r="O114" s="19"/>
      <c r="P114" s="19"/>
    </row>
    <row r="115" spans="7:16" ht="21" hidden="1" x14ac:dyDescent="0.35">
      <c r="G115" s="3"/>
      <c r="H115" s="3"/>
      <c r="I115" s="3"/>
      <c r="J115" s="3"/>
      <c r="K115" s="3"/>
      <c r="L115" s="3"/>
      <c r="M115" s="19"/>
      <c r="N115" s="19"/>
      <c r="O115" s="19"/>
      <c r="P115" s="19"/>
    </row>
    <row r="116" spans="7:16" ht="21" hidden="1" x14ac:dyDescent="0.35">
      <c r="G116" s="3"/>
      <c r="H116" s="3"/>
      <c r="I116" s="3"/>
      <c r="J116" s="3"/>
      <c r="K116" s="3"/>
      <c r="L116" s="3"/>
      <c r="M116" s="19"/>
      <c r="N116" s="19"/>
      <c r="O116" s="19"/>
      <c r="P116" s="19"/>
    </row>
    <row r="117" spans="7:16" ht="21" hidden="1" x14ac:dyDescent="0.35">
      <c r="G117" s="3"/>
      <c r="H117" s="3"/>
      <c r="I117" s="3"/>
      <c r="J117" s="3"/>
      <c r="K117" s="3"/>
      <c r="L117" s="3"/>
      <c r="M117" s="19"/>
      <c r="N117" s="19"/>
      <c r="O117" s="19"/>
      <c r="P117" s="19"/>
    </row>
    <row r="118" spans="7:16" ht="21" hidden="1" x14ac:dyDescent="0.35">
      <c r="G118" s="3"/>
      <c r="H118" s="3"/>
      <c r="I118" s="3"/>
      <c r="J118" s="3"/>
      <c r="K118" s="3"/>
      <c r="L118" s="3"/>
      <c r="M118" s="19"/>
      <c r="N118" s="19"/>
      <c r="O118" s="19"/>
      <c r="P118" s="19"/>
    </row>
    <row r="119" spans="7:16" ht="14.45" hidden="1" customHeight="1" x14ac:dyDescent="0.35">
      <c r="G119" s="3"/>
      <c r="H119" s="3"/>
      <c r="I119" s="3"/>
      <c r="J119" s="3"/>
      <c r="K119" s="3"/>
      <c r="L119" s="3"/>
      <c r="M119" s="39"/>
      <c r="N119" s="39"/>
      <c r="O119" s="39"/>
      <c r="P119" s="39"/>
    </row>
    <row r="120" spans="7:16" ht="63.6" hidden="1" customHeight="1" x14ac:dyDescent="0.35">
      <c r="G120" s="3"/>
      <c r="H120" s="3"/>
      <c r="I120" s="3"/>
      <c r="J120" s="3"/>
      <c r="K120" s="3"/>
      <c r="L120" s="3"/>
      <c r="M120" s="39"/>
      <c r="N120" s="39"/>
      <c r="O120" s="39"/>
      <c r="P120" s="39"/>
    </row>
    <row r="121" spans="7:16" ht="72.599999999999994" hidden="1" customHeight="1" x14ac:dyDescent="0.35">
      <c r="G121" s="3"/>
      <c r="H121" s="3"/>
      <c r="I121" s="3"/>
      <c r="J121" s="3"/>
      <c r="K121" s="3"/>
      <c r="L121" s="3"/>
      <c r="M121" s="39"/>
      <c r="N121" s="39"/>
      <c r="O121" s="39"/>
      <c r="P121" s="39"/>
    </row>
    <row r="122" spans="7:16" ht="25.15" hidden="1" customHeight="1" x14ac:dyDescent="0.35">
      <c r="G122" s="3"/>
      <c r="H122" s="3"/>
      <c r="I122" s="3"/>
      <c r="J122" s="3"/>
      <c r="K122" s="3"/>
      <c r="L122" s="3"/>
      <c r="M122" s="41"/>
      <c r="N122" s="19"/>
      <c r="O122" s="19"/>
      <c r="P122" s="19"/>
    </row>
    <row r="123" spans="7:16" ht="81" hidden="1" customHeight="1" x14ac:dyDescent="0.35">
      <c r="G123" s="3"/>
      <c r="H123" s="3"/>
      <c r="I123" s="3"/>
      <c r="J123" s="3"/>
      <c r="K123" s="3"/>
      <c r="L123" s="3"/>
      <c r="M123" s="41"/>
      <c r="N123" s="19"/>
      <c r="O123" s="19"/>
      <c r="P123" s="19"/>
    </row>
    <row r="124" spans="7:16" ht="15.75" hidden="1" x14ac:dyDescent="0.25">
      <c r="G124" s="19"/>
      <c r="H124" s="19"/>
      <c r="I124" s="19"/>
      <c r="J124" s="41"/>
      <c r="K124" s="41"/>
      <c r="L124" s="41"/>
      <c r="M124" s="41"/>
      <c r="N124" s="19"/>
      <c r="O124" s="19"/>
      <c r="P124" s="19"/>
    </row>
    <row r="125" spans="7:16" ht="15.75" hidden="1" x14ac:dyDescent="0.25">
      <c r="G125" s="19"/>
      <c r="H125" s="19"/>
      <c r="I125" s="19"/>
      <c r="J125" s="41"/>
      <c r="K125" s="41"/>
      <c r="L125" s="41"/>
      <c r="M125" s="41"/>
      <c r="N125" s="19"/>
      <c r="O125" s="19"/>
      <c r="P125" s="19"/>
    </row>
    <row r="126" spans="7:16" ht="15" hidden="1" x14ac:dyDescent="0.25"/>
    <row r="127" spans="7:16" ht="15" hidden="1" x14ac:dyDescent="0.25"/>
    <row r="128" spans="7:16" ht="15" hidden="1" x14ac:dyDescent="0.25"/>
    <row r="129" spans="7:7" ht="15" hidden="1" x14ac:dyDescent="0.25"/>
    <row r="130" spans="7:7" ht="15" hidden="1" x14ac:dyDescent="0.25"/>
    <row r="131" spans="7:7" ht="15" hidden="1" x14ac:dyDescent="0.25"/>
    <row r="132" spans="7:7" ht="15" hidden="1" x14ac:dyDescent="0.25"/>
    <row r="133" spans="7:7" ht="15" hidden="1" x14ac:dyDescent="0.25"/>
    <row r="134" spans="7:7" ht="15" hidden="1" x14ac:dyDescent="0.25"/>
    <row r="135" spans="7:7" ht="15" hidden="1" x14ac:dyDescent="0.25"/>
    <row r="136" spans="7:7" ht="15" hidden="1" x14ac:dyDescent="0.25"/>
    <row r="137" spans="7:7" ht="15" hidden="1" x14ac:dyDescent="0.25"/>
    <row r="138" spans="7:7" ht="15" hidden="1" x14ac:dyDescent="0.25"/>
    <row r="139" spans="7:7" ht="15" hidden="1" x14ac:dyDescent="0.25"/>
    <row r="140" spans="7:7" ht="15" hidden="1" x14ac:dyDescent="0.25">
      <c r="G140" s="7"/>
    </row>
    <row r="141" spans="7:7" ht="15" hidden="1" x14ac:dyDescent="0.25">
      <c r="G141" s="7"/>
    </row>
    <row r="142" spans="7:7" ht="15" hidden="1" x14ac:dyDescent="0.25">
      <c r="G142" s="7"/>
    </row>
    <row r="143" spans="7:7" ht="15" hidden="1" x14ac:dyDescent="0.25">
      <c r="G143" s="7"/>
    </row>
    <row r="144" spans="7:7" ht="15" hidden="1" x14ac:dyDescent="0.25">
      <c r="G144" s="7"/>
    </row>
    <row r="145" spans="7:7" ht="15" hidden="1" x14ac:dyDescent="0.25">
      <c r="G145" s="7"/>
    </row>
    <row r="146" spans="7:7" ht="14.45" customHeight="1" x14ac:dyDescent="0.25"/>
    <row r="147" spans="7:7" ht="14.45" customHeight="1" x14ac:dyDescent="0.25"/>
    <row r="148" spans="7:7" ht="14.45" customHeight="1" x14ac:dyDescent="0.25"/>
    <row r="149" spans="7:7" ht="14.45" customHeight="1" x14ac:dyDescent="0.25"/>
    <row r="150" spans="7:7" ht="14.45" customHeight="1" x14ac:dyDescent="0.25"/>
    <row r="151" spans="7:7" ht="14.45" customHeight="1" x14ac:dyDescent="0.25"/>
  </sheetData>
  <mergeCells count="15">
    <mergeCell ref="H72:J72"/>
    <mergeCell ref="H41:I41"/>
    <mergeCell ref="H73:J73"/>
    <mergeCell ref="H69:J69"/>
    <mergeCell ref="H67:K67"/>
    <mergeCell ref="H55:J55"/>
    <mergeCell ref="H65:J65"/>
    <mergeCell ref="H71:L71"/>
    <mergeCell ref="H21:I21"/>
    <mergeCell ref="H19:I19"/>
    <mergeCell ref="H32:J32"/>
    <mergeCell ref="H23:J23"/>
    <mergeCell ref="H43:J43"/>
    <mergeCell ref="H29:I29"/>
    <mergeCell ref="H37:I37"/>
  </mergeCells>
  <pageMargins left="0.511811024" right="0.511811024" top="0.78740157499999996" bottom="0.78740157499999996" header="0.31496062000000002" footer="0.31496062000000002"/>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143"/>
  <sheetViews>
    <sheetView showGridLines="0" showRowColHeaders="0" zoomScale="85" zoomScaleNormal="85" workbookViewId="0">
      <selection activeCell="B9" sqref="B9"/>
    </sheetView>
  </sheetViews>
  <sheetFormatPr defaultColWidth="0" defaultRowHeight="14.45" customHeight="1" zeroHeight="1" x14ac:dyDescent="0.25"/>
  <cols>
    <col min="1" max="6" width="8.85546875" customWidth="1"/>
    <col min="7" max="7" width="29.28515625" customWidth="1"/>
    <col min="8" max="8" width="30" customWidth="1"/>
    <col min="9" max="9" width="22.140625" customWidth="1"/>
    <col min="10" max="10" width="42.42578125" customWidth="1"/>
    <col min="11" max="11" width="26.28515625"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G18" s="6"/>
      <c r="H18" s="3"/>
    </row>
    <row r="19" spans="6:16" ht="28.9" customHeight="1" x14ac:dyDescent="0.35">
      <c r="F19" s="4"/>
      <c r="G19" s="56" t="s">
        <v>166</v>
      </c>
      <c r="H19" s="40" t="s">
        <v>178</v>
      </c>
      <c r="I19" s="40"/>
      <c r="J19" s="40"/>
      <c r="K19" s="34"/>
      <c r="L19" s="19"/>
      <c r="M19" s="19"/>
      <c r="N19" s="19"/>
      <c r="O19" s="19"/>
      <c r="P19" s="19"/>
    </row>
    <row r="20" spans="6:16" ht="22.9" customHeight="1" x14ac:dyDescent="0.25">
      <c r="G20" s="56" t="s">
        <v>167</v>
      </c>
      <c r="H20" s="40" t="s">
        <v>24</v>
      </c>
      <c r="I20" s="40"/>
      <c r="J20" s="40"/>
      <c r="K20" s="34"/>
      <c r="L20" s="19"/>
      <c r="M20" s="19"/>
      <c r="N20" s="19"/>
      <c r="O20" s="19"/>
      <c r="P20" s="19"/>
    </row>
    <row r="21" spans="6:16" ht="28.15" customHeight="1" x14ac:dyDescent="0.25">
      <c r="G21" s="56" t="s">
        <v>168</v>
      </c>
      <c r="H21" s="92" t="s">
        <v>52</v>
      </c>
      <c r="I21" s="40"/>
      <c r="J21" s="40"/>
      <c r="K21" s="34"/>
      <c r="L21" s="19"/>
      <c r="M21" s="19"/>
      <c r="N21" s="19"/>
      <c r="O21" s="19"/>
      <c r="P21" s="19"/>
    </row>
    <row r="22" spans="6:16" ht="16.149999999999999" customHeight="1" x14ac:dyDescent="0.25">
      <c r="G22" s="56" t="s">
        <v>170</v>
      </c>
      <c r="H22" s="56" t="s">
        <v>356</v>
      </c>
      <c r="I22" s="40"/>
      <c r="J22" s="39"/>
      <c r="K22" s="38"/>
      <c r="L22" s="19"/>
      <c r="M22" s="19"/>
      <c r="N22" s="19"/>
      <c r="O22" s="19"/>
      <c r="P22" s="19"/>
    </row>
    <row r="23" spans="6:16" ht="15.75" x14ac:dyDescent="0.25">
      <c r="G23" s="56" t="s">
        <v>171</v>
      </c>
      <c r="H23" s="56" t="s">
        <v>180</v>
      </c>
      <c r="I23" s="40"/>
      <c r="J23" s="39"/>
      <c r="K23" s="38"/>
      <c r="L23" s="19"/>
      <c r="M23" s="19"/>
      <c r="N23" s="19"/>
      <c r="O23" s="19"/>
      <c r="P23" s="19"/>
    </row>
    <row r="24" spans="6:16" s="75" customFormat="1" ht="46.15" customHeight="1" x14ac:dyDescent="0.25">
      <c r="G24" s="40"/>
      <c r="H24" s="264" t="s">
        <v>1537</v>
      </c>
      <c r="I24" s="40"/>
      <c r="J24" s="39"/>
      <c r="K24" s="38"/>
      <c r="L24" s="19"/>
      <c r="M24" s="19"/>
      <c r="N24" s="19"/>
      <c r="O24" s="19"/>
      <c r="P24" s="37"/>
    </row>
    <row r="25" spans="6:16" ht="29.45" customHeight="1" x14ac:dyDescent="0.25">
      <c r="G25" s="56" t="s">
        <v>170</v>
      </c>
      <c r="H25" s="56" t="s">
        <v>357</v>
      </c>
      <c r="I25" s="40"/>
      <c r="J25" s="39"/>
      <c r="K25" s="38"/>
      <c r="L25" s="19"/>
      <c r="M25" s="19"/>
      <c r="N25" s="19"/>
      <c r="O25" s="19"/>
      <c r="P25" s="19"/>
    </row>
    <row r="26" spans="6:16" ht="16.899999999999999" customHeight="1" x14ac:dyDescent="0.25">
      <c r="G26" s="56" t="s">
        <v>171</v>
      </c>
      <c r="H26" s="56" t="s">
        <v>180</v>
      </c>
      <c r="I26" s="40"/>
      <c r="J26" s="39"/>
      <c r="K26" s="38"/>
      <c r="L26" s="19"/>
      <c r="M26" s="19"/>
      <c r="N26" s="19"/>
      <c r="O26" s="19"/>
      <c r="P26" s="19"/>
    </row>
    <row r="27" spans="6:16" ht="100.5" customHeight="1" x14ac:dyDescent="0.25">
      <c r="G27" s="40"/>
      <c r="H27" s="424" t="s">
        <v>1231</v>
      </c>
      <c r="I27" s="424"/>
      <c r="J27" s="424"/>
      <c r="K27" s="38"/>
      <c r="L27" s="19"/>
      <c r="M27" s="19"/>
      <c r="N27" s="19"/>
      <c r="O27" s="19"/>
      <c r="P27" s="19"/>
    </row>
    <row r="28" spans="6:16" ht="15.75" x14ac:dyDescent="0.25">
      <c r="G28" s="40" t="s">
        <v>169</v>
      </c>
      <c r="H28" s="40"/>
      <c r="I28" s="40"/>
      <c r="J28" s="39"/>
      <c r="K28" s="38"/>
      <c r="L28" s="19"/>
      <c r="M28" s="19"/>
      <c r="N28" s="19"/>
      <c r="O28" s="19"/>
      <c r="P28" s="19"/>
    </row>
    <row r="29" spans="6:16" ht="15.75" x14ac:dyDescent="0.25">
      <c r="G29" s="56" t="s">
        <v>170</v>
      </c>
      <c r="H29" s="56" t="s">
        <v>358</v>
      </c>
      <c r="I29" s="40"/>
      <c r="J29" s="39"/>
      <c r="K29" s="38"/>
      <c r="L29" s="19"/>
      <c r="M29" s="19"/>
      <c r="N29" s="19"/>
      <c r="O29" s="19"/>
      <c r="P29" s="19"/>
    </row>
    <row r="30" spans="6:16" ht="16.149999999999999" customHeight="1" x14ac:dyDescent="0.25">
      <c r="G30" s="56" t="s">
        <v>171</v>
      </c>
      <c r="H30" s="56" t="s">
        <v>180</v>
      </c>
      <c r="I30" s="40"/>
      <c r="J30" s="39"/>
      <c r="K30" s="38"/>
      <c r="L30" s="19"/>
      <c r="M30" s="19"/>
      <c r="N30" s="19"/>
      <c r="O30" s="19"/>
      <c r="P30" s="19"/>
    </row>
    <row r="31" spans="6:16" ht="117" customHeight="1" x14ac:dyDescent="0.25">
      <c r="G31" s="40"/>
      <c r="H31" s="423" t="s">
        <v>1538</v>
      </c>
      <c r="I31" s="423"/>
      <c r="J31" s="423"/>
      <c r="K31" s="38"/>
      <c r="L31" s="19"/>
      <c r="M31" s="19"/>
      <c r="N31" s="19"/>
      <c r="O31" s="19"/>
      <c r="P31" s="19"/>
    </row>
    <row r="32" spans="6:16" ht="15.75" x14ac:dyDescent="0.25">
      <c r="G32" s="39" t="s">
        <v>169</v>
      </c>
      <c r="H32" s="40"/>
      <c r="I32" s="40"/>
      <c r="J32" s="39"/>
      <c r="K32" s="38"/>
      <c r="L32" s="19"/>
      <c r="M32" s="19"/>
      <c r="N32" s="19"/>
      <c r="O32" s="19"/>
      <c r="P32" s="19"/>
    </row>
    <row r="33" spans="7:16" ht="91.15" customHeight="1" x14ac:dyDescent="0.25">
      <c r="G33" s="55" t="s">
        <v>176</v>
      </c>
      <c r="H33" s="423" t="s">
        <v>359</v>
      </c>
      <c r="I33" s="423"/>
      <c r="J33" s="423"/>
      <c r="K33" s="38"/>
      <c r="L33" s="19"/>
      <c r="M33" s="19"/>
      <c r="N33" s="19"/>
      <c r="O33" s="19"/>
      <c r="P33" s="19"/>
    </row>
    <row r="34" spans="7:16" ht="15.75" x14ac:dyDescent="0.25">
      <c r="G34" s="34"/>
      <c r="H34" s="34"/>
      <c r="I34" s="34"/>
      <c r="J34" s="38"/>
      <c r="K34" s="38"/>
      <c r="L34" s="19"/>
      <c r="M34" s="19"/>
      <c r="N34" s="19"/>
      <c r="O34" s="19"/>
      <c r="P34" s="19"/>
    </row>
    <row r="35" spans="7:16" ht="21" customHeight="1" x14ac:dyDescent="0.25">
      <c r="G35" s="34"/>
      <c r="H35" s="34"/>
      <c r="I35" s="34"/>
      <c r="J35" s="38"/>
      <c r="K35" s="38"/>
      <c r="L35" s="19"/>
      <c r="M35" s="19"/>
      <c r="N35" s="19"/>
      <c r="O35" s="19"/>
      <c r="P35" s="19"/>
    </row>
    <row r="36" spans="7:16" ht="32.450000000000003" customHeight="1" x14ac:dyDescent="0.25">
      <c r="G36" s="38"/>
      <c r="H36" s="39"/>
      <c r="I36" s="39"/>
      <c r="J36" s="39"/>
      <c r="K36" s="38"/>
      <c r="L36" s="19"/>
      <c r="M36" s="19"/>
      <c r="N36" s="19"/>
      <c r="O36" s="19"/>
      <c r="P36" s="19"/>
    </row>
    <row r="37" spans="7:16" ht="21" x14ac:dyDescent="0.35">
      <c r="G37" s="38"/>
      <c r="H37" s="38"/>
      <c r="I37" s="38"/>
      <c r="J37" s="38"/>
      <c r="K37" s="38"/>
      <c r="L37" s="3"/>
      <c r="M37" s="19"/>
      <c r="N37" s="19"/>
      <c r="O37" s="19"/>
      <c r="P37" s="19"/>
    </row>
    <row r="38" spans="7:16" ht="21" x14ac:dyDescent="0.35">
      <c r="G38" s="38"/>
      <c r="H38" s="38"/>
      <c r="I38" s="38"/>
      <c r="J38" s="38"/>
      <c r="K38" s="38"/>
      <c r="L38" s="3"/>
      <c r="M38" s="19"/>
      <c r="N38" s="19"/>
      <c r="O38" s="19"/>
      <c r="P38" s="19"/>
    </row>
    <row r="39" spans="7:16" ht="21" x14ac:dyDescent="0.35">
      <c r="G39" s="38"/>
      <c r="H39" s="38"/>
      <c r="I39" s="38"/>
      <c r="J39" s="38"/>
      <c r="K39" s="38"/>
      <c r="L39" s="3"/>
      <c r="M39" s="19"/>
      <c r="N39" s="19"/>
      <c r="O39" s="19"/>
      <c r="P39" s="19"/>
    </row>
    <row r="40" spans="7:16" ht="21" x14ac:dyDescent="0.35">
      <c r="G40" s="38"/>
      <c r="H40" s="38"/>
      <c r="I40" s="38"/>
      <c r="J40" s="38"/>
      <c r="K40" s="38"/>
      <c r="L40" s="3"/>
      <c r="M40" s="19"/>
      <c r="N40" s="19"/>
      <c r="O40" s="19"/>
      <c r="P40" s="19"/>
    </row>
    <row r="41" spans="7:16" ht="21" x14ac:dyDescent="0.35">
      <c r="G41" s="38"/>
      <c r="H41" s="38"/>
      <c r="I41" s="38"/>
      <c r="J41" s="38"/>
      <c r="K41" s="38"/>
      <c r="L41" s="3"/>
      <c r="M41" s="19"/>
      <c r="N41" s="19"/>
      <c r="O41" s="19"/>
      <c r="P41" s="19"/>
    </row>
    <row r="42" spans="7:16" ht="21" x14ac:dyDescent="0.35">
      <c r="G42" s="38"/>
      <c r="H42" s="38"/>
      <c r="I42" s="38"/>
      <c r="J42" s="38"/>
      <c r="K42" s="38"/>
      <c r="L42" s="3"/>
      <c r="M42" s="19"/>
      <c r="N42" s="19"/>
      <c r="O42" s="19"/>
      <c r="P42" s="19"/>
    </row>
    <row r="43" spans="7:16" ht="21" x14ac:dyDescent="0.35">
      <c r="G43" s="38"/>
      <c r="H43" s="38"/>
      <c r="I43" s="38"/>
      <c r="J43" s="38"/>
      <c r="K43" s="38"/>
      <c r="L43" s="3"/>
      <c r="M43" s="19"/>
      <c r="N43" s="19"/>
      <c r="O43" s="19"/>
      <c r="P43" s="19"/>
    </row>
    <row r="44" spans="7:16" ht="21" x14ac:dyDescent="0.35">
      <c r="G44" s="38"/>
      <c r="H44" s="38"/>
      <c r="I44" s="38"/>
      <c r="J44" s="38"/>
      <c r="K44" s="38"/>
      <c r="L44" s="3"/>
      <c r="M44" s="19"/>
      <c r="N44" s="19"/>
      <c r="O44" s="19"/>
      <c r="P44" s="19"/>
    </row>
    <row r="45" spans="7:16" ht="21" x14ac:dyDescent="0.35">
      <c r="G45" s="38"/>
      <c r="H45" s="38"/>
      <c r="I45" s="38"/>
      <c r="J45" s="38"/>
      <c r="K45" s="38"/>
      <c r="L45" s="3"/>
      <c r="M45" s="19"/>
      <c r="N45" s="19"/>
      <c r="O45" s="19"/>
      <c r="P45" s="19"/>
    </row>
    <row r="46" spans="7:16" ht="21" x14ac:dyDescent="0.35">
      <c r="G46" s="38"/>
      <c r="H46" s="38"/>
      <c r="I46" s="38"/>
      <c r="J46" s="38"/>
      <c r="K46" s="38"/>
      <c r="L46" s="3"/>
      <c r="M46" s="19"/>
      <c r="N46" s="19"/>
      <c r="O46" s="19"/>
      <c r="P46" s="19"/>
    </row>
    <row r="47" spans="7:16" ht="21" x14ac:dyDescent="0.35">
      <c r="G47" s="38"/>
      <c r="H47" s="38"/>
      <c r="I47" s="38"/>
      <c r="J47" s="38"/>
      <c r="K47" s="38"/>
      <c r="L47" s="3"/>
      <c r="M47" s="19"/>
      <c r="N47" s="19"/>
      <c r="O47" s="19"/>
      <c r="P47" s="19"/>
    </row>
    <row r="48" spans="7:16" ht="50.45" hidden="1" customHeight="1" x14ac:dyDescent="0.35">
      <c r="G48" s="38"/>
      <c r="H48" s="39"/>
      <c r="I48" s="39"/>
      <c r="J48" s="39"/>
      <c r="K48" s="38"/>
      <c r="L48" s="3"/>
      <c r="M48" s="19"/>
      <c r="N48" s="19"/>
      <c r="O48" s="19"/>
      <c r="P48" s="19"/>
    </row>
    <row r="49" spans="7:16" ht="21" hidden="1" x14ac:dyDescent="0.35">
      <c r="G49" s="38"/>
      <c r="H49" s="38"/>
      <c r="I49" s="38"/>
      <c r="J49" s="38"/>
      <c r="K49" s="38"/>
      <c r="L49" s="3"/>
      <c r="M49" s="19"/>
      <c r="N49" s="19"/>
      <c r="O49" s="19"/>
      <c r="P49" s="19"/>
    </row>
    <row r="50" spans="7:16" ht="21" hidden="1" x14ac:dyDescent="0.35">
      <c r="G50" s="38"/>
      <c r="H50" s="38"/>
      <c r="I50" s="38"/>
      <c r="J50" s="38"/>
      <c r="K50" s="38"/>
      <c r="L50" s="3"/>
      <c r="M50" s="19"/>
      <c r="N50" s="19"/>
      <c r="O50" s="19"/>
      <c r="P50" s="19"/>
    </row>
    <row r="51" spans="7:16" ht="21" hidden="1" x14ac:dyDescent="0.35">
      <c r="G51" s="38"/>
      <c r="H51" s="38"/>
      <c r="I51" s="38"/>
      <c r="J51" s="38"/>
      <c r="K51" s="38"/>
      <c r="L51" s="3"/>
      <c r="M51" s="19"/>
      <c r="N51" s="19"/>
      <c r="O51" s="19"/>
      <c r="P51" s="19"/>
    </row>
    <row r="52" spans="7:16" ht="21" hidden="1" x14ac:dyDescent="0.35">
      <c r="G52" s="38"/>
      <c r="H52" s="38"/>
      <c r="I52" s="38"/>
      <c r="J52" s="38"/>
      <c r="K52" s="38"/>
      <c r="L52" s="3"/>
      <c r="M52" s="19"/>
      <c r="N52" s="19"/>
      <c r="O52" s="19"/>
      <c r="P52" s="19"/>
    </row>
    <row r="53" spans="7:16" ht="21" hidden="1" x14ac:dyDescent="0.35">
      <c r="G53" s="38"/>
      <c r="H53" s="38"/>
      <c r="I53" s="38"/>
      <c r="J53" s="38"/>
      <c r="K53" s="38"/>
      <c r="L53" s="3"/>
      <c r="M53" s="19"/>
      <c r="N53" s="19"/>
      <c r="O53" s="19"/>
      <c r="P53" s="19"/>
    </row>
    <row r="54" spans="7:16" ht="21" hidden="1" x14ac:dyDescent="0.35">
      <c r="G54" s="38"/>
      <c r="H54" s="38"/>
      <c r="I54" s="38"/>
      <c r="J54" s="38"/>
      <c r="K54" s="38"/>
      <c r="L54" s="3"/>
      <c r="M54" s="19"/>
      <c r="N54" s="19"/>
      <c r="O54" s="19"/>
      <c r="P54" s="19"/>
    </row>
    <row r="55" spans="7:16" ht="21" hidden="1" x14ac:dyDescent="0.35">
      <c r="G55" s="38"/>
      <c r="H55" s="38"/>
      <c r="I55" s="38"/>
      <c r="J55" s="38"/>
      <c r="K55" s="38"/>
      <c r="L55" s="3"/>
      <c r="M55" s="19"/>
      <c r="N55" s="19"/>
      <c r="O55" s="19"/>
      <c r="P55" s="19"/>
    </row>
    <row r="56" spans="7:16" ht="21" hidden="1" x14ac:dyDescent="0.35">
      <c r="G56" s="38"/>
      <c r="H56" s="38"/>
      <c r="I56" s="38"/>
      <c r="J56" s="38"/>
      <c r="K56" s="38"/>
      <c r="L56" s="3"/>
      <c r="M56" s="19"/>
      <c r="N56" s="19"/>
      <c r="O56" s="19"/>
      <c r="P56" s="19"/>
    </row>
    <row r="57" spans="7:16" ht="21" hidden="1" x14ac:dyDescent="0.35">
      <c r="G57" s="38"/>
      <c r="H57" s="38"/>
      <c r="I57" s="38"/>
      <c r="J57" s="38"/>
      <c r="K57" s="38"/>
      <c r="L57" s="3"/>
      <c r="M57" s="19"/>
      <c r="N57" s="19"/>
      <c r="O57" s="19"/>
      <c r="P57" s="19"/>
    </row>
    <row r="58" spans="7:16" ht="21" hidden="1" x14ac:dyDescent="0.35">
      <c r="G58" s="38"/>
      <c r="H58" s="38"/>
      <c r="I58" s="38"/>
      <c r="J58" s="38"/>
      <c r="K58" s="38"/>
      <c r="L58" s="3"/>
      <c r="M58" s="19"/>
      <c r="N58" s="19"/>
      <c r="O58" s="19"/>
      <c r="P58" s="19"/>
    </row>
    <row r="59" spans="7:16" ht="21" hidden="1" x14ac:dyDescent="0.35">
      <c r="G59" s="38"/>
      <c r="H59" s="38"/>
      <c r="I59" s="38"/>
      <c r="J59" s="38"/>
      <c r="K59" s="38"/>
      <c r="L59" s="3"/>
      <c r="M59" s="19"/>
      <c r="N59" s="19"/>
      <c r="O59" s="19"/>
      <c r="P59" s="19"/>
    </row>
    <row r="60" spans="7:16" ht="48.6" hidden="1" customHeight="1" x14ac:dyDescent="0.35">
      <c r="G60" s="38"/>
      <c r="H60" s="39"/>
      <c r="I60" s="39"/>
      <c r="J60" s="39"/>
      <c r="K60" s="38"/>
      <c r="L60" s="3"/>
      <c r="M60" s="19"/>
      <c r="N60" s="19"/>
      <c r="O60" s="19"/>
      <c r="P60" s="19"/>
    </row>
    <row r="61" spans="7:16" ht="21" hidden="1" x14ac:dyDescent="0.35">
      <c r="G61" s="38"/>
      <c r="H61" s="38"/>
      <c r="I61" s="38"/>
      <c r="J61" s="38"/>
      <c r="K61" s="38"/>
      <c r="L61" s="3"/>
      <c r="M61" s="19"/>
      <c r="N61" s="19"/>
      <c r="O61" s="19"/>
      <c r="P61" s="19"/>
    </row>
    <row r="62" spans="7:16" ht="101.45" hidden="1" customHeight="1" x14ac:dyDescent="0.35">
      <c r="G62" s="38"/>
      <c r="H62" s="39"/>
      <c r="I62" s="39"/>
      <c r="J62" s="39"/>
      <c r="K62" s="39"/>
      <c r="L62" s="3"/>
      <c r="M62" s="19"/>
      <c r="N62" s="19"/>
      <c r="O62" s="19"/>
      <c r="P62" s="19"/>
    </row>
    <row r="63" spans="7:16" ht="21" hidden="1" x14ac:dyDescent="0.35">
      <c r="G63" s="38"/>
      <c r="H63" s="38"/>
      <c r="I63" s="38"/>
      <c r="J63" s="38"/>
      <c r="K63" s="38"/>
      <c r="L63" s="3"/>
      <c r="M63" s="19"/>
      <c r="N63" s="19"/>
      <c r="O63" s="19"/>
      <c r="P63" s="19"/>
    </row>
    <row r="64" spans="7:16" ht="31.9" hidden="1" customHeight="1" x14ac:dyDescent="0.35">
      <c r="G64" s="38"/>
      <c r="H64" s="39"/>
      <c r="I64" s="39"/>
      <c r="J64" s="39"/>
      <c r="K64" s="38"/>
      <c r="L64" s="3"/>
      <c r="M64" s="19"/>
      <c r="N64" s="19"/>
      <c r="O64" s="19"/>
      <c r="P64" s="19"/>
    </row>
    <row r="65" spans="7:16" ht="21" hidden="1" x14ac:dyDescent="0.35">
      <c r="G65" s="38"/>
      <c r="H65" s="38"/>
      <c r="I65" s="38"/>
      <c r="J65" s="38"/>
      <c r="K65" s="38"/>
      <c r="L65" s="3"/>
      <c r="M65" s="19"/>
      <c r="N65" s="19"/>
      <c r="O65" s="19"/>
      <c r="P65" s="19"/>
    </row>
    <row r="66" spans="7:16" ht="64.150000000000006" hidden="1" customHeight="1" x14ac:dyDescent="0.35">
      <c r="G66" s="38"/>
      <c r="H66" s="39"/>
      <c r="I66" s="39"/>
      <c r="J66" s="39"/>
      <c r="K66" s="38"/>
      <c r="L66" s="3"/>
      <c r="M66" s="19"/>
      <c r="N66" s="19"/>
      <c r="O66" s="19"/>
      <c r="P66" s="19"/>
    </row>
    <row r="67" spans="7:16" ht="21" hidden="1" x14ac:dyDescent="0.35">
      <c r="G67" s="38"/>
      <c r="H67" s="38"/>
      <c r="I67" s="38"/>
      <c r="J67" s="38"/>
      <c r="K67" s="38"/>
      <c r="L67" s="3"/>
      <c r="M67" s="19"/>
      <c r="N67" s="19"/>
      <c r="O67" s="19"/>
      <c r="P67" s="19"/>
    </row>
    <row r="68" spans="7:16" ht="21" hidden="1" x14ac:dyDescent="0.35">
      <c r="G68" s="38"/>
      <c r="H68" s="38"/>
      <c r="I68" s="38"/>
      <c r="J68" s="38"/>
      <c r="K68" s="38"/>
      <c r="L68" s="3"/>
      <c r="M68" s="19"/>
      <c r="N68" s="19"/>
      <c r="O68" s="19"/>
      <c r="P68" s="19"/>
    </row>
    <row r="69" spans="7:16" ht="21" hidden="1" x14ac:dyDescent="0.35">
      <c r="G69" s="38"/>
      <c r="H69" s="38"/>
      <c r="I69" s="38"/>
      <c r="J69" s="38"/>
      <c r="K69" s="38"/>
      <c r="L69" s="3"/>
      <c r="M69" s="19"/>
      <c r="N69" s="19"/>
      <c r="O69" s="19"/>
      <c r="P69" s="19"/>
    </row>
    <row r="70" spans="7:16" ht="21" hidden="1" x14ac:dyDescent="0.35">
      <c r="G70" s="38"/>
      <c r="H70" s="38"/>
      <c r="I70" s="38"/>
      <c r="J70" s="38"/>
      <c r="K70" s="38"/>
      <c r="L70" s="3"/>
      <c r="M70" s="19"/>
      <c r="N70" s="19"/>
      <c r="O70" s="19"/>
      <c r="P70" s="19"/>
    </row>
    <row r="71" spans="7:16" ht="21" hidden="1" x14ac:dyDescent="0.35">
      <c r="G71" s="38"/>
      <c r="H71" s="38"/>
      <c r="I71" s="38"/>
      <c r="J71" s="38"/>
      <c r="K71" s="38"/>
      <c r="L71" s="3"/>
      <c r="M71" s="19"/>
      <c r="N71" s="19"/>
      <c r="O71" s="19"/>
      <c r="P71" s="19"/>
    </row>
    <row r="72" spans="7:16" ht="21" hidden="1" x14ac:dyDescent="0.35">
      <c r="G72" s="38"/>
      <c r="H72" s="38"/>
      <c r="I72" s="38"/>
      <c r="J72" s="38"/>
      <c r="K72" s="38"/>
      <c r="L72" s="3"/>
      <c r="M72" s="19"/>
      <c r="N72" s="19"/>
      <c r="O72" s="19"/>
      <c r="P72" s="19"/>
    </row>
    <row r="73" spans="7:16" ht="21" hidden="1" x14ac:dyDescent="0.35">
      <c r="G73" s="38"/>
      <c r="H73" s="38"/>
      <c r="I73" s="38"/>
      <c r="J73" s="38"/>
      <c r="K73" s="38"/>
      <c r="L73" s="3"/>
      <c r="M73" s="42"/>
      <c r="N73" s="42"/>
      <c r="O73" s="19"/>
      <c r="P73" s="19"/>
    </row>
    <row r="74" spans="7:16" ht="21" hidden="1" x14ac:dyDescent="0.35">
      <c r="G74" s="38"/>
      <c r="H74" s="38"/>
      <c r="I74" s="38"/>
      <c r="J74" s="38"/>
      <c r="K74" s="38"/>
      <c r="L74" s="3"/>
      <c r="M74" s="19"/>
      <c r="N74" s="19"/>
      <c r="O74" s="19"/>
      <c r="P74" s="19"/>
    </row>
    <row r="75" spans="7:16" ht="21" hidden="1" x14ac:dyDescent="0.35">
      <c r="G75" s="38"/>
      <c r="H75" s="38"/>
      <c r="I75" s="38"/>
      <c r="J75" s="38"/>
      <c r="K75" s="38"/>
      <c r="L75" s="3"/>
      <c r="M75" s="19"/>
      <c r="N75" s="19"/>
      <c r="O75" s="19"/>
      <c r="P75" s="19"/>
    </row>
    <row r="76" spans="7:16" ht="21" hidden="1" x14ac:dyDescent="0.35">
      <c r="G76" s="38"/>
      <c r="H76" s="38"/>
      <c r="I76" s="38"/>
      <c r="J76" s="38"/>
      <c r="K76" s="38"/>
      <c r="L76" s="3"/>
      <c r="M76" s="19"/>
      <c r="N76" s="19"/>
      <c r="O76" s="19"/>
      <c r="P76" s="19"/>
    </row>
    <row r="77" spans="7:16" ht="21" hidden="1" x14ac:dyDescent="0.35">
      <c r="G77" s="38"/>
      <c r="H77" s="38"/>
      <c r="I77" s="38"/>
      <c r="J77" s="38"/>
      <c r="K77" s="38"/>
      <c r="L77" s="3"/>
      <c r="M77" s="19"/>
      <c r="N77" s="19"/>
      <c r="O77" s="19"/>
      <c r="P77" s="19"/>
    </row>
    <row r="78" spans="7:16" ht="21" hidden="1" x14ac:dyDescent="0.35">
      <c r="G78" s="38"/>
      <c r="H78" s="38"/>
      <c r="I78" s="38"/>
      <c r="J78" s="38"/>
      <c r="K78" s="38"/>
      <c r="L78" s="3"/>
      <c r="M78" s="19"/>
      <c r="N78" s="19"/>
      <c r="O78" s="19"/>
      <c r="P78" s="19"/>
    </row>
    <row r="79" spans="7:16" ht="21" hidden="1" x14ac:dyDescent="0.35">
      <c r="G79" s="38"/>
      <c r="H79" s="38"/>
      <c r="I79" s="38"/>
      <c r="J79" s="38"/>
      <c r="K79" s="38"/>
      <c r="L79" s="3"/>
      <c r="M79" s="19"/>
      <c r="N79" s="19"/>
      <c r="O79" s="19"/>
      <c r="P79" s="19"/>
    </row>
    <row r="80" spans="7:16" ht="21" hidden="1" x14ac:dyDescent="0.35">
      <c r="G80" s="38"/>
      <c r="H80" s="38"/>
      <c r="I80" s="38"/>
      <c r="J80" s="38"/>
      <c r="K80" s="38"/>
      <c r="L80" s="3"/>
      <c r="M80" s="19"/>
      <c r="N80" s="19"/>
      <c r="O80" s="19"/>
      <c r="P80" s="19"/>
    </row>
    <row r="81" spans="7:16" ht="21" hidden="1" x14ac:dyDescent="0.35">
      <c r="G81" s="38"/>
      <c r="H81" s="38"/>
      <c r="I81" s="38"/>
      <c r="J81" s="38"/>
      <c r="K81" s="38"/>
      <c r="L81" s="3"/>
      <c r="M81" s="19"/>
      <c r="N81" s="19"/>
      <c r="O81" s="19"/>
      <c r="P81" s="19"/>
    </row>
    <row r="82" spans="7:16" ht="21" hidden="1" x14ac:dyDescent="0.35">
      <c r="G82" s="38"/>
      <c r="H82" s="38"/>
      <c r="I82" s="38"/>
      <c r="J82" s="38"/>
      <c r="K82" s="38"/>
      <c r="L82" s="3"/>
      <c r="M82" s="19"/>
      <c r="N82" s="19"/>
      <c r="O82" s="19"/>
      <c r="P82" s="19"/>
    </row>
    <row r="83" spans="7:16" ht="21" hidden="1" x14ac:dyDescent="0.35">
      <c r="G83" s="38"/>
      <c r="H83" s="38"/>
      <c r="I83" s="38"/>
      <c r="J83" s="38"/>
      <c r="K83" s="38"/>
      <c r="L83" s="3"/>
      <c r="M83" s="19"/>
      <c r="N83" s="19"/>
      <c r="O83" s="19"/>
      <c r="P83" s="19"/>
    </row>
    <row r="84" spans="7:16" ht="21" hidden="1" x14ac:dyDescent="0.35">
      <c r="G84" s="38"/>
      <c r="H84" s="38"/>
      <c r="I84" s="38"/>
      <c r="J84" s="38"/>
      <c r="K84" s="38"/>
      <c r="L84" s="3"/>
      <c r="M84" s="19"/>
      <c r="N84" s="19"/>
      <c r="O84" s="19"/>
      <c r="P84" s="19"/>
    </row>
    <row r="85" spans="7:16" ht="21" hidden="1" x14ac:dyDescent="0.35">
      <c r="G85" s="38"/>
      <c r="H85" s="38"/>
      <c r="I85" s="38"/>
      <c r="J85" s="38"/>
      <c r="K85" s="38"/>
      <c r="L85" s="3"/>
      <c r="M85" s="19"/>
      <c r="N85" s="19"/>
      <c r="O85" s="19"/>
      <c r="P85" s="19"/>
    </row>
    <row r="86" spans="7:16" ht="21" hidden="1" x14ac:dyDescent="0.35">
      <c r="G86" s="38"/>
      <c r="H86" s="38"/>
      <c r="I86" s="38"/>
      <c r="J86" s="38"/>
      <c r="K86" s="38"/>
      <c r="L86" s="3"/>
      <c r="M86" s="19"/>
      <c r="N86" s="19"/>
      <c r="O86" s="19"/>
      <c r="P86" s="19"/>
    </row>
    <row r="87" spans="7:16" ht="21" hidden="1" x14ac:dyDescent="0.35">
      <c r="G87" s="38"/>
      <c r="H87" s="38"/>
      <c r="I87" s="38"/>
      <c r="J87" s="38"/>
      <c r="K87" s="38"/>
      <c r="L87" s="3"/>
      <c r="M87" s="19"/>
      <c r="N87" s="19"/>
      <c r="O87" s="19"/>
      <c r="P87" s="19"/>
    </row>
    <row r="88" spans="7:16" ht="21" hidden="1" x14ac:dyDescent="0.35">
      <c r="G88" s="38"/>
      <c r="H88" s="38"/>
      <c r="I88" s="38"/>
      <c r="J88" s="38"/>
      <c r="K88" s="38"/>
      <c r="L88" s="3"/>
      <c r="M88" s="19"/>
      <c r="N88" s="19"/>
      <c r="O88" s="19"/>
      <c r="P88" s="19"/>
    </row>
    <row r="89" spans="7:16" ht="21" hidden="1" x14ac:dyDescent="0.35">
      <c r="G89" s="38"/>
      <c r="H89" s="38"/>
      <c r="I89" s="38"/>
      <c r="J89" s="38"/>
      <c r="K89" s="38"/>
      <c r="L89" s="3"/>
      <c r="M89" s="19"/>
      <c r="N89" s="19"/>
      <c r="O89" s="19"/>
      <c r="P89" s="19"/>
    </row>
    <row r="90" spans="7:16" ht="21" hidden="1" x14ac:dyDescent="0.35">
      <c r="G90" s="38"/>
      <c r="H90" s="38"/>
      <c r="I90" s="38"/>
      <c r="J90" s="38"/>
      <c r="K90" s="38"/>
      <c r="L90" s="3"/>
      <c r="M90" s="19"/>
      <c r="N90" s="19"/>
      <c r="O90" s="19"/>
      <c r="P90" s="19"/>
    </row>
    <row r="91" spans="7:16" ht="21" hidden="1" x14ac:dyDescent="0.35">
      <c r="G91" s="38"/>
      <c r="H91" s="38"/>
      <c r="I91" s="38"/>
      <c r="J91" s="38"/>
      <c r="K91" s="38"/>
      <c r="L91" s="3"/>
      <c r="M91" s="19"/>
      <c r="N91" s="19"/>
      <c r="O91" s="19"/>
      <c r="P91" s="19"/>
    </row>
    <row r="92" spans="7:16" ht="21" hidden="1" x14ac:dyDescent="0.35">
      <c r="G92" s="38"/>
      <c r="H92" s="38"/>
      <c r="I92" s="38"/>
      <c r="J92" s="38"/>
      <c r="K92" s="38"/>
      <c r="L92" s="3"/>
      <c r="M92" s="19"/>
      <c r="N92" s="19"/>
      <c r="O92" s="19"/>
      <c r="P92" s="19"/>
    </row>
    <row r="93" spans="7:16" ht="21" hidden="1" x14ac:dyDescent="0.35">
      <c r="G93" s="38"/>
      <c r="H93" s="38"/>
      <c r="I93" s="38"/>
      <c r="J93" s="38"/>
      <c r="K93" s="38"/>
      <c r="L93" s="3"/>
      <c r="M93" s="19"/>
      <c r="N93" s="19"/>
      <c r="O93" s="19"/>
      <c r="P93" s="19"/>
    </row>
    <row r="94" spans="7:16" ht="21" hidden="1" x14ac:dyDescent="0.35">
      <c r="G94" s="38"/>
      <c r="H94" s="38"/>
      <c r="I94" s="38"/>
      <c r="J94" s="38"/>
      <c r="K94" s="38"/>
      <c r="L94" s="3"/>
      <c r="M94" s="19"/>
      <c r="N94" s="19"/>
      <c r="O94" s="19"/>
      <c r="P94" s="19"/>
    </row>
    <row r="95" spans="7:16" ht="21" hidden="1" x14ac:dyDescent="0.35">
      <c r="G95" s="38"/>
      <c r="H95" s="38"/>
      <c r="I95" s="38"/>
      <c r="J95" s="38"/>
      <c r="K95" s="38"/>
      <c r="L95" s="3"/>
      <c r="M95" s="19"/>
      <c r="N95" s="19"/>
      <c r="O95" s="19"/>
      <c r="P95" s="19"/>
    </row>
    <row r="96" spans="7:16" ht="21" hidden="1" x14ac:dyDescent="0.35">
      <c r="G96" s="38"/>
      <c r="H96" s="38"/>
      <c r="I96" s="38"/>
      <c r="J96" s="38"/>
      <c r="K96" s="38"/>
      <c r="L96" s="3"/>
      <c r="M96" s="19"/>
      <c r="N96" s="19"/>
      <c r="O96" s="19"/>
      <c r="P96" s="19"/>
    </row>
    <row r="97" spans="7:22" ht="21" hidden="1" x14ac:dyDescent="0.35">
      <c r="G97" s="38"/>
      <c r="H97" s="38"/>
      <c r="I97" s="38"/>
      <c r="J97" s="38"/>
      <c r="K97" s="38"/>
      <c r="L97" s="3"/>
      <c r="M97" s="19"/>
      <c r="N97" s="19"/>
      <c r="O97" s="19"/>
      <c r="P97" s="19"/>
    </row>
    <row r="98" spans="7:22" ht="21" hidden="1" x14ac:dyDescent="0.35">
      <c r="G98" s="38"/>
      <c r="H98" s="38"/>
      <c r="I98" s="38"/>
      <c r="J98" s="38"/>
      <c r="K98" s="38"/>
      <c r="L98" s="3"/>
      <c r="M98" s="19"/>
      <c r="N98" s="19"/>
      <c r="O98" s="19"/>
      <c r="P98" s="19"/>
    </row>
    <row r="99" spans="7:22" ht="21" hidden="1" x14ac:dyDescent="0.35">
      <c r="G99" s="38"/>
      <c r="H99" s="38"/>
      <c r="I99" s="38"/>
      <c r="J99" s="38"/>
      <c r="K99" s="38"/>
      <c r="L99" s="3"/>
      <c r="M99" s="19"/>
      <c r="N99" s="19"/>
      <c r="O99" s="19"/>
      <c r="P99" s="19"/>
    </row>
    <row r="100" spans="7:22" ht="21" hidden="1" x14ac:dyDescent="0.35">
      <c r="G100" s="38"/>
      <c r="H100" s="38"/>
      <c r="I100" s="38"/>
      <c r="J100" s="38"/>
      <c r="K100" s="38"/>
      <c r="L100" s="3"/>
      <c r="M100" s="19"/>
      <c r="N100" s="19"/>
      <c r="O100" s="19"/>
      <c r="P100" s="19"/>
    </row>
    <row r="101" spans="7:22" ht="21" hidden="1" x14ac:dyDescent="0.35">
      <c r="G101" s="38"/>
      <c r="H101" s="38"/>
      <c r="I101" s="38"/>
      <c r="J101" s="38"/>
      <c r="K101" s="38"/>
      <c r="L101" s="3"/>
      <c r="M101" s="19"/>
      <c r="N101" s="19"/>
      <c r="O101" s="19"/>
      <c r="P101" s="19"/>
    </row>
    <row r="102" spans="7:22" ht="21" hidden="1" x14ac:dyDescent="0.35">
      <c r="G102" s="38"/>
      <c r="H102" s="38"/>
      <c r="I102" s="38"/>
      <c r="J102" s="38"/>
      <c r="K102" s="38"/>
      <c r="L102" s="3"/>
      <c r="M102" s="19"/>
      <c r="N102" s="19"/>
      <c r="O102" s="19"/>
      <c r="P102" s="19"/>
    </row>
    <row r="103" spans="7:22" ht="21" hidden="1" x14ac:dyDescent="0.35">
      <c r="G103" s="38"/>
      <c r="H103" s="38"/>
      <c r="I103" s="38"/>
      <c r="J103" s="38"/>
      <c r="K103" s="38"/>
      <c r="L103" s="3"/>
      <c r="M103" s="19"/>
      <c r="N103" s="19"/>
      <c r="O103" s="19"/>
      <c r="P103" s="19"/>
    </row>
    <row r="104" spans="7:22" ht="21" hidden="1" x14ac:dyDescent="0.35">
      <c r="G104" s="38"/>
      <c r="H104" s="38"/>
      <c r="I104" s="38"/>
      <c r="J104" s="38"/>
      <c r="K104" s="38"/>
      <c r="L104" s="3"/>
      <c r="M104" s="55"/>
      <c r="N104" s="55"/>
      <c r="O104" s="55"/>
      <c r="P104" s="55"/>
      <c r="Q104" s="55"/>
      <c r="R104" s="55"/>
      <c r="S104" s="55"/>
      <c r="T104" s="55"/>
    </row>
    <row r="105" spans="7:22" ht="41.45" hidden="1" customHeight="1" x14ac:dyDescent="0.35">
      <c r="G105" s="38"/>
      <c r="H105" s="38"/>
      <c r="I105" s="38"/>
      <c r="J105" s="38"/>
      <c r="K105" s="38"/>
      <c r="L105" s="3"/>
      <c r="M105" s="55"/>
      <c r="N105" s="55"/>
      <c r="O105" s="55"/>
      <c r="P105" s="55"/>
      <c r="Q105" s="55"/>
      <c r="R105" s="55"/>
      <c r="S105" s="55"/>
      <c r="T105" s="55"/>
      <c r="U105" s="14"/>
      <c r="V105" s="14"/>
    </row>
    <row r="106" spans="7:22" ht="15.6" hidden="1" customHeight="1" x14ac:dyDescent="0.35">
      <c r="G106" s="38"/>
      <c r="H106" s="38"/>
      <c r="I106" s="38"/>
      <c r="J106" s="38"/>
      <c r="K106" s="38"/>
      <c r="L106" s="3"/>
      <c r="M106" s="19"/>
      <c r="N106" s="19"/>
      <c r="O106" s="19"/>
      <c r="P106" s="19"/>
      <c r="R106" s="14"/>
      <c r="S106" s="14"/>
      <c r="T106" s="14"/>
      <c r="U106" s="14"/>
      <c r="V106" s="14"/>
    </row>
    <row r="107" spans="7:22" ht="98.45" hidden="1" customHeight="1" x14ac:dyDescent="0.35">
      <c r="G107" s="38"/>
      <c r="H107" s="38"/>
      <c r="I107" s="38"/>
      <c r="J107" s="38"/>
      <c r="K107" s="38"/>
      <c r="L107" s="3"/>
      <c r="M107" s="39"/>
      <c r="N107" s="39"/>
      <c r="O107" s="39"/>
      <c r="P107" s="39"/>
      <c r="Q107" s="39"/>
      <c r="R107" s="14"/>
      <c r="S107" s="14"/>
      <c r="T107" s="14"/>
      <c r="U107" s="14"/>
      <c r="V107" s="14"/>
    </row>
    <row r="108" spans="7:22" ht="21" hidden="1" x14ac:dyDescent="0.35">
      <c r="G108" s="38"/>
      <c r="H108" s="38"/>
      <c r="I108" s="38"/>
      <c r="J108" s="38"/>
      <c r="K108" s="38"/>
      <c r="L108" s="3"/>
      <c r="M108" s="19"/>
      <c r="N108" s="19"/>
      <c r="O108" s="19"/>
      <c r="P108" s="19"/>
    </row>
    <row r="109" spans="7:22" ht="21" hidden="1" x14ac:dyDescent="0.35">
      <c r="G109" s="38"/>
      <c r="H109" s="38"/>
      <c r="I109" s="38"/>
      <c r="J109" s="38"/>
      <c r="K109" s="38"/>
      <c r="L109" s="3"/>
      <c r="M109" s="19"/>
      <c r="N109" s="19"/>
      <c r="O109" s="19"/>
      <c r="P109" s="19"/>
    </row>
    <row r="110" spans="7:22" ht="21" hidden="1" x14ac:dyDescent="0.35">
      <c r="G110" s="38"/>
      <c r="H110" s="38"/>
      <c r="I110" s="38"/>
      <c r="J110" s="38"/>
      <c r="K110" s="38"/>
      <c r="L110" s="3"/>
      <c r="M110" s="19"/>
      <c r="N110" s="19"/>
      <c r="O110" s="19"/>
      <c r="P110" s="19"/>
    </row>
    <row r="111" spans="7:22" ht="21" hidden="1" x14ac:dyDescent="0.35">
      <c r="G111" s="38"/>
      <c r="H111" s="38"/>
      <c r="I111" s="38"/>
      <c r="J111" s="38"/>
      <c r="K111" s="38"/>
      <c r="L111" s="3"/>
      <c r="M111" s="19"/>
      <c r="N111" s="19"/>
      <c r="O111" s="19"/>
      <c r="P111" s="19"/>
    </row>
    <row r="112" spans="7:22" ht="21" hidden="1" x14ac:dyDescent="0.35">
      <c r="G112" s="38"/>
      <c r="H112" s="38"/>
      <c r="I112" s="38"/>
      <c r="J112" s="38"/>
      <c r="K112" s="38"/>
      <c r="L112" s="3"/>
      <c r="M112" s="19"/>
      <c r="N112" s="19"/>
      <c r="O112" s="19"/>
      <c r="P112" s="19"/>
    </row>
    <row r="113" spans="7:16" ht="21" hidden="1" x14ac:dyDescent="0.35">
      <c r="G113" s="38"/>
      <c r="H113" s="38"/>
      <c r="I113" s="38"/>
      <c r="J113" s="38"/>
      <c r="K113" s="38"/>
      <c r="L113" s="3"/>
      <c r="M113" s="19"/>
      <c r="N113" s="19"/>
      <c r="O113" s="19"/>
      <c r="P113" s="19"/>
    </row>
    <row r="114" spans="7:16" ht="14.45" hidden="1" customHeight="1" x14ac:dyDescent="0.35">
      <c r="G114" s="38"/>
      <c r="H114" s="38"/>
      <c r="I114" s="38"/>
      <c r="J114" s="38"/>
      <c r="K114" s="38"/>
      <c r="L114" s="3"/>
      <c r="M114" s="39"/>
      <c r="N114" s="39"/>
      <c r="O114" s="39"/>
      <c r="P114" s="39"/>
    </row>
    <row r="115" spans="7:16" ht="63.6" hidden="1" customHeight="1" x14ac:dyDescent="0.35">
      <c r="G115" s="38"/>
      <c r="H115" s="38"/>
      <c r="I115" s="38"/>
      <c r="J115" s="38"/>
      <c r="K115" s="38"/>
      <c r="L115" s="3"/>
      <c r="M115" s="39"/>
      <c r="N115" s="39"/>
      <c r="O115" s="39"/>
      <c r="P115" s="39"/>
    </row>
    <row r="116" spans="7:16" ht="72.599999999999994" hidden="1" customHeight="1" x14ac:dyDescent="0.35">
      <c r="G116" s="38"/>
      <c r="H116" s="38"/>
      <c r="I116" s="38"/>
      <c r="J116" s="38"/>
      <c r="K116" s="38"/>
      <c r="L116" s="3"/>
      <c r="M116" s="39"/>
      <c r="N116" s="39"/>
      <c r="O116" s="39"/>
      <c r="P116" s="39"/>
    </row>
    <row r="117" spans="7:16" ht="25.15" hidden="1" customHeight="1" x14ac:dyDescent="0.35">
      <c r="G117" s="38"/>
      <c r="H117" s="38"/>
      <c r="I117" s="38"/>
      <c r="J117" s="38"/>
      <c r="K117" s="38"/>
      <c r="L117" s="3"/>
      <c r="M117" s="41"/>
      <c r="N117" s="19"/>
      <c r="O117" s="19"/>
      <c r="P117" s="19"/>
    </row>
    <row r="118" spans="7:16" ht="81" hidden="1" customHeight="1" x14ac:dyDescent="0.35">
      <c r="G118" s="38"/>
      <c r="H118" s="38"/>
      <c r="I118" s="38"/>
      <c r="J118" s="38"/>
      <c r="K118" s="38"/>
      <c r="L118" s="3"/>
      <c r="M118" s="41"/>
      <c r="N118" s="19"/>
      <c r="O118" s="19"/>
      <c r="P118" s="19"/>
    </row>
    <row r="119" spans="7:16" ht="15.75" hidden="1" x14ac:dyDescent="0.25">
      <c r="G119" s="38"/>
      <c r="H119" s="38"/>
      <c r="I119" s="38"/>
      <c r="J119" s="38"/>
      <c r="K119" s="38"/>
      <c r="L119" s="41"/>
      <c r="M119" s="41"/>
      <c r="N119" s="19"/>
      <c r="O119" s="19"/>
      <c r="P119" s="19"/>
    </row>
    <row r="120" spans="7:16" ht="15.75" hidden="1" x14ac:dyDescent="0.25">
      <c r="G120" s="38"/>
      <c r="H120" s="38"/>
      <c r="I120" s="38"/>
      <c r="J120" s="38"/>
      <c r="K120" s="38"/>
      <c r="L120" s="41"/>
      <c r="M120" s="41"/>
      <c r="N120" s="19"/>
      <c r="O120" s="19"/>
      <c r="P120" s="19"/>
    </row>
    <row r="121" spans="7:16" ht="15" hidden="1" x14ac:dyDescent="0.25">
      <c r="G121" s="38"/>
      <c r="H121" s="38"/>
      <c r="I121" s="38"/>
      <c r="J121" s="38"/>
      <c r="K121" s="38"/>
    </row>
    <row r="122" spans="7:16" ht="15" hidden="1" x14ac:dyDescent="0.25"/>
    <row r="123" spans="7:16" ht="15" hidden="1" x14ac:dyDescent="0.25"/>
    <row r="124" spans="7:16" ht="15" hidden="1" x14ac:dyDescent="0.25"/>
    <row r="125" spans="7:16" ht="15" hidden="1" x14ac:dyDescent="0.25"/>
    <row r="126" spans="7:16" ht="15" hidden="1" x14ac:dyDescent="0.25"/>
    <row r="127" spans="7:16" ht="15" hidden="1" x14ac:dyDescent="0.25"/>
    <row r="128" spans="7:16" ht="15" hidden="1" x14ac:dyDescent="0.25"/>
    <row r="129" spans="7:7" ht="15" hidden="1" x14ac:dyDescent="0.25"/>
    <row r="130" spans="7:7" ht="15" hidden="1" x14ac:dyDescent="0.25"/>
    <row r="131" spans="7:7" ht="15" hidden="1" x14ac:dyDescent="0.25"/>
    <row r="132" spans="7:7" ht="15" hidden="1" x14ac:dyDescent="0.25"/>
    <row r="133" spans="7:7" ht="15" hidden="1" x14ac:dyDescent="0.25"/>
    <row r="134" spans="7:7" ht="15" hidden="1" x14ac:dyDescent="0.25"/>
    <row r="135" spans="7:7" ht="15" hidden="1" x14ac:dyDescent="0.25">
      <c r="G135" s="7"/>
    </row>
    <row r="136" spans="7:7" ht="15" hidden="1" x14ac:dyDescent="0.25">
      <c r="G136" s="7"/>
    </row>
    <row r="137" spans="7:7" ht="15" hidden="1" x14ac:dyDescent="0.25">
      <c r="G137" s="7"/>
    </row>
    <row r="138" spans="7:7" ht="15" hidden="1" x14ac:dyDescent="0.25">
      <c r="G138" s="7"/>
    </row>
    <row r="139" spans="7:7" ht="15" hidden="1" x14ac:dyDescent="0.25">
      <c r="G139" s="7"/>
    </row>
    <row r="140" spans="7:7" ht="15" hidden="1" x14ac:dyDescent="0.25">
      <c r="G140" s="7"/>
    </row>
    <row r="141" spans="7:7" ht="14.45" customHeight="1" x14ac:dyDescent="0.25"/>
    <row r="142" spans="7:7" ht="14.45" customHeight="1" x14ac:dyDescent="0.25"/>
    <row r="143" spans="7:7" ht="14.45" customHeight="1" x14ac:dyDescent="0.25"/>
  </sheetData>
  <mergeCells count="3">
    <mergeCell ref="H31:J31"/>
    <mergeCell ref="H27:J27"/>
    <mergeCell ref="H33:J33"/>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7"/>
  <sheetViews>
    <sheetView showGridLines="0" showRowColHeaders="0" workbookViewId="0">
      <selection activeCell="B9" sqref="B9"/>
    </sheetView>
  </sheetViews>
  <sheetFormatPr defaultColWidth="0" defaultRowHeight="14.45" customHeight="1" zeroHeight="1" x14ac:dyDescent="0.25"/>
  <cols>
    <col min="1" max="24" width="8.85546875" customWidth="1"/>
    <col min="25" max="16384" width="8.85546875" hidden="1"/>
  </cols>
  <sheetData>
    <row r="1" ht="15" x14ac:dyDescent="0.25"/>
    <row r="2" ht="15" x14ac:dyDescent="0.25"/>
    <row r="3" ht="15" x14ac:dyDescent="0.25"/>
    <row r="4" ht="15" x14ac:dyDescent="0.25"/>
    <row r="5" ht="15" x14ac:dyDescent="0.25"/>
    <row r="6" ht="15" x14ac:dyDescent="0.25"/>
    <row r="7" ht="15" x14ac:dyDescent="0.25"/>
    <row r="8" ht="15" x14ac:dyDescent="0.25"/>
    <row r="9" ht="15" x14ac:dyDescent="0.25"/>
    <row r="10" ht="15" x14ac:dyDescent="0.25"/>
    <row r="11" ht="15" x14ac:dyDescent="0.25"/>
    <row r="12" ht="15" x14ac:dyDescent="0.25"/>
    <row r="13" ht="15" x14ac:dyDescent="0.25"/>
    <row r="14" ht="15" x14ac:dyDescent="0.25"/>
    <row r="15" ht="15" x14ac:dyDescent="0.25"/>
    <row r="16" ht="15" x14ac:dyDescent="0.25"/>
    <row r="17" ht="15" x14ac:dyDescent="0.25"/>
    <row r="18" ht="15" x14ac:dyDescent="0.25"/>
    <row r="19" ht="15" x14ac:dyDescent="0.25"/>
    <row r="20" ht="15" x14ac:dyDescent="0.25"/>
    <row r="21" ht="15" x14ac:dyDescent="0.25"/>
    <row r="22" ht="15" x14ac:dyDescent="0.25"/>
    <row r="23" ht="15" x14ac:dyDescent="0.25"/>
    <row r="24" ht="15" x14ac:dyDescent="0.25"/>
    <row r="25" ht="15" x14ac:dyDescent="0.25"/>
    <row r="26" ht="15" x14ac:dyDescent="0.25"/>
    <row r="27" ht="15" x14ac:dyDescent="0.25"/>
    <row r="28" ht="15" x14ac:dyDescent="0.25"/>
    <row r="29" ht="15" x14ac:dyDescent="0.25"/>
    <row r="30" ht="15" x14ac:dyDescent="0.25"/>
    <row r="31" ht="15" x14ac:dyDescent="0.25"/>
    <row r="32" ht="15" x14ac:dyDescent="0.25"/>
    <row r="33" ht="15" x14ac:dyDescent="0.25"/>
    <row r="34" ht="15" x14ac:dyDescent="0.25"/>
    <row r="35" ht="15" x14ac:dyDescent="0.25"/>
    <row r="36" ht="15" x14ac:dyDescent="0.25"/>
    <row r="37" ht="15" x14ac:dyDescent="0.25"/>
  </sheetData>
  <pageMargins left="0.511811024" right="0.511811024" top="0.78740157499999996" bottom="0.78740157499999996" header="0.31496062000000002" footer="0.31496062000000002"/>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V145"/>
  <sheetViews>
    <sheetView showGridLines="0" showRowColHeaders="0" zoomScale="90" zoomScaleNormal="90" workbookViewId="0"/>
  </sheetViews>
  <sheetFormatPr defaultColWidth="0" defaultRowHeight="14.45" customHeight="1" zeroHeight="1" x14ac:dyDescent="0.25"/>
  <cols>
    <col min="1" max="6" width="8.85546875" customWidth="1"/>
    <col min="7" max="7" width="29.28515625" customWidth="1"/>
    <col min="8" max="8" width="67.7109375" customWidth="1"/>
    <col min="9" max="9" width="34.7109375" customWidth="1"/>
    <col min="10" max="10" width="42.42578125" customWidth="1"/>
    <col min="11" max="11" width="26.28515625"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G18" s="6"/>
      <c r="H18" s="3"/>
    </row>
    <row r="19" spans="6:16" ht="46.9" customHeight="1" x14ac:dyDescent="0.35">
      <c r="F19" s="4"/>
      <c r="G19" s="16" t="s">
        <v>166</v>
      </c>
      <c r="H19" s="34" t="s">
        <v>178</v>
      </c>
      <c r="I19" s="34"/>
      <c r="J19" s="34"/>
      <c r="K19" s="34"/>
      <c r="L19" s="19"/>
      <c r="M19" s="19"/>
      <c r="N19" s="19"/>
      <c r="O19" s="19"/>
      <c r="P19" s="19"/>
    </row>
    <row r="20" spans="6:16" ht="15.75" x14ac:dyDescent="0.25">
      <c r="G20" s="16" t="s">
        <v>167</v>
      </c>
      <c r="H20" s="34" t="s">
        <v>25</v>
      </c>
      <c r="I20" s="34"/>
      <c r="J20" s="34"/>
      <c r="K20" s="34"/>
      <c r="L20" s="19"/>
      <c r="M20" s="19"/>
      <c r="N20" s="19"/>
      <c r="O20" s="19"/>
      <c r="P20" s="19"/>
    </row>
    <row r="21" spans="6:16" ht="32.450000000000003" customHeight="1" x14ac:dyDescent="0.25">
      <c r="G21" s="16" t="s">
        <v>168</v>
      </c>
      <c r="H21" s="84" t="s">
        <v>53</v>
      </c>
      <c r="I21" s="34"/>
      <c r="J21" s="34"/>
      <c r="K21" s="34"/>
      <c r="L21" s="19"/>
      <c r="M21" s="19"/>
      <c r="N21" s="19"/>
      <c r="O21" s="19"/>
      <c r="P21" s="19"/>
    </row>
    <row r="22" spans="6:16" ht="15.75" x14ac:dyDescent="0.25">
      <c r="G22" s="34" t="s">
        <v>169</v>
      </c>
      <c r="H22" s="34"/>
      <c r="I22" s="34"/>
      <c r="J22" s="34"/>
      <c r="K22" s="34"/>
      <c r="L22" s="19"/>
      <c r="M22" s="19"/>
      <c r="N22" s="19"/>
      <c r="O22" s="19"/>
      <c r="P22" s="19"/>
    </row>
    <row r="23" spans="6:16" ht="16.149999999999999" customHeight="1" x14ac:dyDescent="0.25">
      <c r="G23" s="16" t="s">
        <v>170</v>
      </c>
      <c r="H23" s="16" t="s">
        <v>1271</v>
      </c>
      <c r="I23" s="34"/>
      <c r="J23" s="34"/>
      <c r="K23" s="38"/>
      <c r="L23" s="19"/>
      <c r="M23" s="19"/>
      <c r="N23" s="19"/>
      <c r="O23" s="19"/>
      <c r="P23" s="19"/>
    </row>
    <row r="24" spans="6:16" ht="15.75" x14ac:dyDescent="0.25">
      <c r="G24" s="16" t="s">
        <v>171</v>
      </c>
      <c r="H24" s="16" t="s">
        <v>180</v>
      </c>
      <c r="I24" s="34"/>
      <c r="J24" s="34"/>
      <c r="K24" s="38"/>
      <c r="L24" s="19"/>
      <c r="M24" s="19"/>
      <c r="N24" s="19"/>
      <c r="O24" s="19"/>
      <c r="P24" s="19"/>
    </row>
    <row r="25" spans="6:16" s="75" customFormat="1" ht="46.15" customHeight="1" x14ac:dyDescent="0.25">
      <c r="G25" s="34"/>
      <c r="H25" s="87" t="s">
        <v>360</v>
      </c>
      <c r="I25" s="87" t="s">
        <v>361</v>
      </c>
      <c r="J25" s="34"/>
      <c r="K25" s="38"/>
      <c r="L25" s="19"/>
      <c r="M25" s="19"/>
      <c r="N25" s="19"/>
      <c r="O25" s="19"/>
      <c r="P25" s="37"/>
    </row>
    <row r="26" spans="6:16" ht="36.6" customHeight="1" x14ac:dyDescent="0.25">
      <c r="G26" s="34"/>
      <c r="H26" s="87" t="s">
        <v>1268</v>
      </c>
      <c r="I26" s="95">
        <v>1414070463</v>
      </c>
      <c r="J26" s="425"/>
      <c r="K26" s="38"/>
      <c r="L26" s="19"/>
      <c r="M26" s="19"/>
      <c r="N26" s="19"/>
      <c r="O26" s="19"/>
      <c r="P26" s="19"/>
    </row>
    <row r="27" spans="6:16" ht="36.6" customHeight="1" x14ac:dyDescent="0.25">
      <c r="G27" s="34"/>
      <c r="H27" s="73" t="s">
        <v>1269</v>
      </c>
      <c r="I27" s="146">
        <v>182915185</v>
      </c>
      <c r="J27" s="425"/>
      <c r="K27" s="38"/>
      <c r="L27" s="19"/>
      <c r="M27" s="19"/>
      <c r="N27" s="19"/>
      <c r="O27" s="19"/>
      <c r="P27" s="19"/>
    </row>
    <row r="28" spans="6:16" ht="36.6" customHeight="1" x14ac:dyDescent="0.25">
      <c r="G28" s="34"/>
      <c r="H28" s="73" t="s">
        <v>1270</v>
      </c>
      <c r="I28" s="146">
        <v>1596985649</v>
      </c>
      <c r="J28" s="425"/>
      <c r="K28" s="38"/>
      <c r="L28" s="19"/>
      <c r="M28" s="19"/>
      <c r="N28" s="19"/>
      <c r="O28" s="19"/>
      <c r="P28" s="19"/>
    </row>
    <row r="29" spans="6:16" ht="36.6" customHeight="1" x14ac:dyDescent="0.25">
      <c r="G29" s="34"/>
      <c r="H29" s="73" t="s">
        <v>1510</v>
      </c>
      <c r="I29" s="275">
        <v>599373.93000000005</v>
      </c>
      <c r="J29" s="425"/>
      <c r="K29" s="38"/>
      <c r="L29" s="19"/>
      <c r="M29" s="19"/>
      <c r="N29" s="19"/>
      <c r="O29" s="19"/>
      <c r="P29" s="19"/>
    </row>
    <row r="30" spans="6:16" ht="36.6" customHeight="1" x14ac:dyDescent="0.25">
      <c r="G30" s="34"/>
      <c r="H30" s="73" t="s">
        <v>1511</v>
      </c>
      <c r="I30" s="73">
        <v>423.86</v>
      </c>
      <c r="J30" s="425"/>
      <c r="K30" s="38"/>
      <c r="L30" s="19"/>
      <c r="M30" s="19"/>
      <c r="N30" s="19"/>
      <c r="O30" s="19"/>
      <c r="P30" s="19"/>
    </row>
    <row r="31" spans="6:16" ht="36.6" customHeight="1" x14ac:dyDescent="0.25">
      <c r="G31" s="34"/>
      <c r="H31" s="73" t="s">
        <v>362</v>
      </c>
      <c r="I31" s="275">
        <v>43913.06</v>
      </c>
      <c r="J31" s="425"/>
      <c r="K31" s="38"/>
      <c r="L31" s="19"/>
      <c r="M31" s="19"/>
      <c r="N31" s="19"/>
      <c r="O31" s="19"/>
      <c r="P31" s="19"/>
    </row>
    <row r="32" spans="6:16" ht="36.6" customHeight="1" x14ac:dyDescent="0.25">
      <c r="G32" s="34"/>
      <c r="H32" s="73" t="s">
        <v>363</v>
      </c>
      <c r="I32" s="73">
        <v>240.07</v>
      </c>
      <c r="J32" s="425"/>
      <c r="K32" s="38"/>
      <c r="L32" s="19"/>
      <c r="M32" s="19"/>
      <c r="N32" s="19"/>
      <c r="O32" s="19"/>
      <c r="P32" s="19"/>
    </row>
    <row r="33" spans="7:16" ht="36.6" customHeight="1" x14ac:dyDescent="0.25">
      <c r="G33" s="34"/>
      <c r="H33" s="73" t="s">
        <v>364</v>
      </c>
      <c r="I33" s="275">
        <v>643287</v>
      </c>
      <c r="J33" s="425"/>
      <c r="K33" s="38"/>
      <c r="L33" s="19"/>
      <c r="M33" s="19"/>
      <c r="N33" s="19"/>
      <c r="O33" s="19"/>
      <c r="P33" s="19"/>
    </row>
    <row r="34" spans="7:16" ht="36.6" customHeight="1" x14ac:dyDescent="0.25">
      <c r="G34" s="34"/>
      <c r="H34" s="73" t="s">
        <v>365</v>
      </c>
      <c r="I34" s="73">
        <v>402.81</v>
      </c>
      <c r="J34" s="34"/>
      <c r="K34" s="38"/>
      <c r="L34" s="19"/>
      <c r="M34" s="19"/>
      <c r="N34" s="19"/>
      <c r="O34" s="19"/>
      <c r="P34" s="19"/>
    </row>
    <row r="35" spans="7:16" ht="16.149999999999999" customHeight="1" x14ac:dyDescent="0.25">
      <c r="G35" s="34" t="s">
        <v>169</v>
      </c>
      <c r="H35" s="34"/>
      <c r="I35" s="34"/>
      <c r="J35" s="34"/>
      <c r="K35" s="38"/>
      <c r="L35" s="19"/>
      <c r="M35" s="19"/>
      <c r="N35" s="19"/>
      <c r="O35" s="19"/>
      <c r="P35" s="19"/>
    </row>
    <row r="36" spans="7:16" ht="15.75" x14ac:dyDescent="0.25">
      <c r="G36" s="16" t="s">
        <v>170</v>
      </c>
      <c r="H36" s="16" t="s">
        <v>366</v>
      </c>
      <c r="I36" s="34"/>
      <c r="J36" s="34"/>
      <c r="K36" s="38"/>
      <c r="L36" s="19"/>
      <c r="M36" s="19"/>
      <c r="N36" s="19"/>
      <c r="O36" s="19"/>
      <c r="P36" s="19"/>
    </row>
    <row r="37" spans="7:16" ht="20.45" customHeight="1" x14ac:dyDescent="0.25">
      <c r="G37" s="16" t="s">
        <v>171</v>
      </c>
      <c r="H37" s="16" t="s">
        <v>180</v>
      </c>
      <c r="I37" s="34"/>
      <c r="J37" s="34"/>
      <c r="K37" s="38"/>
      <c r="L37" s="19"/>
      <c r="M37" s="19"/>
      <c r="N37" s="19"/>
      <c r="O37" s="19"/>
      <c r="P37" s="19"/>
    </row>
    <row r="38" spans="7:16" ht="22.9" customHeight="1" x14ac:dyDescent="0.25">
      <c r="G38" s="34"/>
      <c r="H38" s="87" t="s">
        <v>53</v>
      </c>
      <c r="I38" s="87" t="s">
        <v>367</v>
      </c>
      <c r="J38" s="34"/>
      <c r="K38" s="38"/>
      <c r="L38" s="19"/>
      <c r="M38" s="19"/>
      <c r="N38" s="19"/>
      <c r="O38" s="19"/>
      <c r="P38" s="19"/>
    </row>
    <row r="39" spans="7:16" ht="53.45" customHeight="1" x14ac:dyDescent="0.25">
      <c r="G39" s="34"/>
      <c r="H39" s="54" t="s">
        <v>368</v>
      </c>
      <c r="I39" s="93">
        <v>1.77</v>
      </c>
      <c r="J39" s="34"/>
      <c r="K39" s="38"/>
      <c r="L39" s="19"/>
      <c r="M39" s="19"/>
      <c r="N39" s="19"/>
      <c r="O39" s="19"/>
      <c r="P39" s="19"/>
    </row>
    <row r="40" spans="7:16" ht="32.450000000000003" customHeight="1" x14ac:dyDescent="0.25">
      <c r="G40" s="38"/>
      <c r="H40" s="34"/>
      <c r="I40" s="34"/>
      <c r="J40" s="34"/>
      <c r="K40" s="38"/>
      <c r="L40" s="19"/>
      <c r="M40" s="19"/>
      <c r="N40" s="19"/>
      <c r="O40" s="19"/>
      <c r="P40" s="19"/>
    </row>
    <row r="41" spans="7:16" ht="21" x14ac:dyDescent="0.35">
      <c r="G41" s="34"/>
      <c r="H41" s="34"/>
      <c r="I41" s="34"/>
      <c r="J41" s="34"/>
      <c r="K41" s="38"/>
      <c r="L41" s="3"/>
      <c r="M41" s="19"/>
      <c r="N41" s="19"/>
      <c r="O41" s="19"/>
      <c r="P41" s="19"/>
    </row>
    <row r="42" spans="7:16" ht="21" x14ac:dyDescent="0.35">
      <c r="G42" s="34"/>
      <c r="H42" s="38"/>
      <c r="I42" s="34"/>
      <c r="J42" s="34"/>
      <c r="K42" s="38"/>
      <c r="L42" s="3"/>
      <c r="M42" s="19"/>
      <c r="N42" s="19"/>
      <c r="O42" s="19"/>
      <c r="P42" s="19"/>
    </row>
    <row r="43" spans="7:16" ht="21" x14ac:dyDescent="0.35">
      <c r="G43" s="16" t="s">
        <v>170</v>
      </c>
      <c r="H43" s="16" t="s">
        <v>369</v>
      </c>
      <c r="I43" s="34"/>
      <c r="J43" s="34"/>
      <c r="K43" s="38"/>
      <c r="L43" s="3"/>
      <c r="M43" s="19"/>
      <c r="N43" s="19"/>
      <c r="O43" s="19"/>
      <c r="P43" s="19"/>
    </row>
    <row r="44" spans="7:16" ht="21" x14ac:dyDescent="0.35">
      <c r="G44" s="16" t="s">
        <v>171</v>
      </c>
      <c r="H44" s="16" t="s">
        <v>180</v>
      </c>
      <c r="I44" s="34"/>
      <c r="J44" s="34"/>
      <c r="K44" s="38"/>
      <c r="L44" s="3"/>
      <c r="M44" s="19"/>
      <c r="N44" s="19"/>
      <c r="O44" s="19"/>
      <c r="P44" s="19"/>
    </row>
    <row r="45" spans="7:16" ht="46.15" customHeight="1" x14ac:dyDescent="0.35">
      <c r="G45" s="34"/>
      <c r="H45" s="87" t="s">
        <v>370</v>
      </c>
      <c r="I45" s="73" t="s">
        <v>371</v>
      </c>
      <c r="J45" s="73" t="s">
        <v>372</v>
      </c>
      <c r="K45" s="38"/>
      <c r="L45" s="3"/>
      <c r="M45" s="19"/>
      <c r="N45" s="19"/>
      <c r="O45" s="19"/>
      <c r="P45" s="19"/>
    </row>
    <row r="46" spans="7:16" ht="21" x14ac:dyDescent="0.35">
      <c r="G46" s="34"/>
      <c r="H46" s="94" t="s">
        <v>338</v>
      </c>
      <c r="I46" s="94" t="s">
        <v>373</v>
      </c>
      <c r="J46" s="94" t="s">
        <v>373</v>
      </c>
      <c r="K46" s="38"/>
      <c r="L46" s="3"/>
      <c r="M46" s="19"/>
      <c r="N46" s="19"/>
      <c r="O46" s="19"/>
      <c r="P46" s="19"/>
    </row>
    <row r="47" spans="7:16" ht="21" x14ac:dyDescent="0.35">
      <c r="G47" s="34"/>
      <c r="H47" s="94" t="s">
        <v>374</v>
      </c>
      <c r="I47" s="94" t="s">
        <v>373</v>
      </c>
      <c r="J47" s="94" t="s">
        <v>373</v>
      </c>
      <c r="K47" s="38"/>
      <c r="L47" s="3"/>
      <c r="M47" s="19"/>
      <c r="N47" s="19"/>
      <c r="O47" s="19"/>
      <c r="P47" s="19"/>
    </row>
    <row r="48" spans="7:16" ht="21" x14ac:dyDescent="0.35">
      <c r="G48" s="34"/>
      <c r="H48" s="94" t="s">
        <v>375</v>
      </c>
      <c r="I48" s="94" t="s">
        <v>373</v>
      </c>
      <c r="J48" s="94" t="s">
        <v>373</v>
      </c>
      <c r="K48" s="38"/>
      <c r="L48" s="3"/>
      <c r="M48" s="19"/>
      <c r="N48" s="19"/>
      <c r="O48" s="19"/>
      <c r="P48" s="19"/>
    </row>
    <row r="49" spans="7:16" ht="21" x14ac:dyDescent="0.35">
      <c r="G49" s="34"/>
      <c r="H49" s="94" t="s">
        <v>376</v>
      </c>
      <c r="I49" s="94" t="s">
        <v>373</v>
      </c>
      <c r="J49" s="94" t="s">
        <v>373</v>
      </c>
      <c r="K49" s="38"/>
      <c r="L49" s="3"/>
      <c r="M49" s="19"/>
      <c r="N49" s="19"/>
      <c r="O49" s="19"/>
      <c r="P49" s="19"/>
    </row>
    <row r="50" spans="7:16" ht="21" x14ac:dyDescent="0.35">
      <c r="G50" s="34"/>
      <c r="H50" s="94" t="s">
        <v>377</v>
      </c>
      <c r="I50" s="94" t="s">
        <v>373</v>
      </c>
      <c r="J50" s="94" t="s">
        <v>373</v>
      </c>
      <c r="K50" s="38"/>
      <c r="L50" s="3"/>
      <c r="M50" s="19"/>
      <c r="N50" s="19"/>
      <c r="O50" s="19"/>
      <c r="P50" s="19"/>
    </row>
    <row r="51" spans="7:16" ht="21" x14ac:dyDescent="0.35">
      <c r="G51" s="34"/>
      <c r="H51" s="94" t="s">
        <v>378</v>
      </c>
      <c r="I51" s="94" t="s">
        <v>373</v>
      </c>
      <c r="J51" s="94" t="s">
        <v>373</v>
      </c>
      <c r="K51" s="38"/>
      <c r="L51" s="3"/>
      <c r="M51" s="19"/>
      <c r="N51" s="19"/>
      <c r="O51" s="19"/>
      <c r="P51" s="19"/>
    </row>
    <row r="52" spans="7:16" ht="50.45" customHeight="1" x14ac:dyDescent="0.35">
      <c r="G52" s="34" t="s">
        <v>169</v>
      </c>
      <c r="H52" s="34"/>
      <c r="I52" s="34"/>
      <c r="J52" s="34"/>
      <c r="K52" s="38"/>
      <c r="L52" s="3"/>
      <c r="M52" s="19"/>
      <c r="N52" s="19"/>
      <c r="O52" s="19"/>
      <c r="P52" s="19"/>
    </row>
    <row r="53" spans="7:16" ht="21" x14ac:dyDescent="0.35">
      <c r="G53" s="34" t="s">
        <v>169</v>
      </c>
      <c r="H53" s="34"/>
      <c r="I53" s="34"/>
      <c r="J53" s="34"/>
      <c r="K53" s="38"/>
      <c r="L53" s="3"/>
      <c r="M53" s="19"/>
      <c r="N53" s="19"/>
      <c r="O53" s="19"/>
      <c r="P53" s="19"/>
    </row>
    <row r="54" spans="7:16" ht="21" x14ac:dyDescent="0.35">
      <c r="G54" s="16" t="s">
        <v>170</v>
      </c>
      <c r="H54" s="16" t="s">
        <v>379</v>
      </c>
      <c r="I54" s="34"/>
      <c r="J54" s="34"/>
      <c r="K54" s="38"/>
      <c r="L54" s="3"/>
      <c r="M54" s="19"/>
      <c r="N54" s="19"/>
      <c r="O54" s="19"/>
      <c r="P54" s="19"/>
    </row>
    <row r="55" spans="7:16" ht="21" x14ac:dyDescent="0.35">
      <c r="G55" s="16" t="s">
        <v>171</v>
      </c>
      <c r="H55" s="16" t="s">
        <v>180</v>
      </c>
      <c r="I55" s="34"/>
      <c r="J55" s="34"/>
      <c r="K55" s="38"/>
      <c r="L55" s="3"/>
      <c r="M55" s="19"/>
      <c r="N55" s="19"/>
      <c r="O55" s="19"/>
      <c r="P55" s="19"/>
    </row>
    <row r="56" spans="7:16" ht="97.9" customHeight="1" x14ac:dyDescent="0.35">
      <c r="G56" s="34"/>
      <c r="H56" s="406" t="s">
        <v>1232</v>
      </c>
      <c r="I56" s="406"/>
      <c r="J56" s="406"/>
      <c r="K56" s="38"/>
      <c r="L56" s="3"/>
      <c r="M56" s="19"/>
      <c r="N56" s="19"/>
      <c r="O56" s="19"/>
      <c r="P56" s="19"/>
    </row>
    <row r="57" spans="7:16" ht="21" x14ac:dyDescent="0.35">
      <c r="G57" s="34" t="s">
        <v>169</v>
      </c>
      <c r="H57" s="34"/>
      <c r="I57" s="34"/>
      <c r="J57" s="34"/>
      <c r="K57" s="38"/>
      <c r="L57" s="3"/>
      <c r="M57" s="19"/>
      <c r="N57" s="19"/>
      <c r="O57" s="19"/>
      <c r="P57" s="19"/>
    </row>
    <row r="58" spans="7:16" ht="21" x14ac:dyDescent="0.35">
      <c r="G58" s="16" t="s">
        <v>170</v>
      </c>
      <c r="H58" s="16" t="s">
        <v>380</v>
      </c>
      <c r="I58" s="34"/>
      <c r="J58" s="34"/>
      <c r="K58" s="38"/>
      <c r="L58" s="3"/>
      <c r="M58" s="19"/>
      <c r="N58" s="19"/>
      <c r="O58" s="19"/>
      <c r="P58" s="19"/>
    </row>
    <row r="59" spans="7:16" ht="21" x14ac:dyDescent="0.35">
      <c r="G59" s="16" t="s">
        <v>171</v>
      </c>
      <c r="H59" s="16" t="s">
        <v>180</v>
      </c>
      <c r="I59" s="34"/>
      <c r="J59" s="34"/>
      <c r="K59" s="38"/>
      <c r="L59" s="3"/>
      <c r="M59" s="19"/>
      <c r="N59" s="19"/>
      <c r="O59" s="19"/>
      <c r="P59" s="19"/>
    </row>
    <row r="60" spans="7:16" ht="94.9" customHeight="1" x14ac:dyDescent="0.35">
      <c r="G60" s="34"/>
      <c r="H60" s="426" t="s">
        <v>1509</v>
      </c>
      <c r="I60" s="426"/>
      <c r="J60" s="426"/>
      <c r="K60" s="38"/>
      <c r="L60" s="3"/>
      <c r="M60" s="19"/>
      <c r="N60" s="19"/>
      <c r="O60" s="19"/>
      <c r="P60" s="19"/>
    </row>
    <row r="61" spans="7:16" ht="21" x14ac:dyDescent="0.35">
      <c r="G61" s="16"/>
      <c r="H61" s="16"/>
      <c r="I61" s="34"/>
      <c r="J61" s="34"/>
      <c r="K61" s="38"/>
      <c r="L61" s="3"/>
      <c r="M61" s="19"/>
      <c r="N61" s="19"/>
      <c r="O61" s="19"/>
      <c r="P61" s="19"/>
    </row>
    <row r="62" spans="7:16" ht="94.9" customHeight="1" x14ac:dyDescent="0.35">
      <c r="G62" s="16" t="s">
        <v>177</v>
      </c>
      <c r="H62" s="406" t="s">
        <v>1539</v>
      </c>
      <c r="I62" s="406"/>
      <c r="J62" s="406"/>
      <c r="K62" s="38"/>
      <c r="L62" s="3"/>
      <c r="M62" s="19"/>
      <c r="N62" s="19"/>
      <c r="O62" s="19"/>
      <c r="P62" s="19"/>
    </row>
    <row r="63" spans="7:16" ht="21" x14ac:dyDescent="0.35">
      <c r="G63" s="38"/>
      <c r="H63" s="38"/>
      <c r="I63" s="38"/>
      <c r="J63" s="38"/>
      <c r="K63" s="38"/>
      <c r="L63" s="3"/>
      <c r="M63" s="19"/>
      <c r="N63" s="19"/>
      <c r="O63" s="19"/>
      <c r="P63" s="19"/>
    </row>
    <row r="64" spans="7:16" ht="48.6" customHeight="1" x14ac:dyDescent="0.35">
      <c r="G64" s="38"/>
      <c r="H64" s="39"/>
      <c r="I64" s="39"/>
      <c r="J64" s="39"/>
      <c r="K64" s="38"/>
      <c r="L64" s="3"/>
      <c r="M64" s="19"/>
      <c r="N64" s="19"/>
      <c r="O64" s="19"/>
      <c r="P64" s="19"/>
    </row>
    <row r="65" spans="7:16" ht="21" x14ac:dyDescent="0.35">
      <c r="G65" s="38"/>
      <c r="H65" s="38"/>
      <c r="I65" s="38"/>
      <c r="J65" s="38"/>
      <c r="K65" s="38"/>
      <c r="L65" s="3"/>
      <c r="M65" s="19"/>
      <c r="N65" s="19"/>
      <c r="O65" s="19"/>
      <c r="P65" s="19"/>
    </row>
    <row r="66" spans="7:16" ht="101.45" customHeight="1" x14ac:dyDescent="0.35">
      <c r="G66" s="38"/>
      <c r="H66" s="39"/>
      <c r="I66" s="39"/>
      <c r="J66" s="39"/>
      <c r="K66" s="39"/>
      <c r="L66" s="3"/>
      <c r="M66" s="19"/>
      <c r="N66" s="19"/>
      <c r="O66" s="19"/>
      <c r="P66" s="19"/>
    </row>
    <row r="67" spans="7:16" ht="21" x14ac:dyDescent="0.35">
      <c r="G67" s="38"/>
      <c r="H67" s="38"/>
      <c r="I67" s="38"/>
      <c r="J67" s="38"/>
      <c r="K67" s="38"/>
      <c r="L67" s="3"/>
      <c r="M67" s="19"/>
      <c r="N67" s="19"/>
      <c r="O67" s="19"/>
      <c r="P67" s="19"/>
    </row>
    <row r="68" spans="7:16" ht="31.9" customHeight="1" x14ac:dyDescent="0.35">
      <c r="G68" s="38"/>
      <c r="H68" s="39"/>
      <c r="I68" s="39"/>
      <c r="J68" s="39"/>
      <c r="K68" s="38"/>
      <c r="L68" s="3"/>
      <c r="M68" s="19"/>
      <c r="N68" s="19"/>
      <c r="O68" s="19"/>
      <c r="P68" s="19"/>
    </row>
    <row r="69" spans="7:16" ht="21" x14ac:dyDescent="0.35">
      <c r="G69" s="38"/>
      <c r="H69" s="38"/>
      <c r="I69" s="38"/>
      <c r="J69" s="38"/>
      <c r="K69" s="38"/>
      <c r="L69" s="3"/>
      <c r="M69" s="19"/>
      <c r="N69" s="19"/>
      <c r="O69" s="19"/>
      <c r="P69" s="19"/>
    </row>
    <row r="70" spans="7:16" ht="64.150000000000006" hidden="1" customHeight="1" x14ac:dyDescent="0.35">
      <c r="G70" s="38"/>
      <c r="H70" s="39"/>
      <c r="I70" s="39"/>
      <c r="J70" s="39"/>
      <c r="K70" s="38"/>
      <c r="L70" s="3"/>
      <c r="M70" s="19"/>
      <c r="N70" s="19"/>
      <c r="O70" s="19"/>
      <c r="P70" s="19"/>
    </row>
    <row r="71" spans="7:16" ht="21" hidden="1" x14ac:dyDescent="0.35">
      <c r="G71" s="38"/>
      <c r="H71" s="38"/>
      <c r="I71" s="38"/>
      <c r="J71" s="38"/>
      <c r="K71" s="38"/>
      <c r="L71" s="3"/>
      <c r="M71" s="19"/>
      <c r="N71" s="19"/>
      <c r="O71" s="19"/>
      <c r="P71" s="19"/>
    </row>
    <row r="72" spans="7:16" ht="21" hidden="1" x14ac:dyDescent="0.35">
      <c r="G72" s="38"/>
      <c r="H72" s="38"/>
      <c r="I72" s="38"/>
      <c r="J72" s="38"/>
      <c r="K72" s="38"/>
      <c r="L72" s="3"/>
      <c r="M72" s="19"/>
      <c r="N72" s="19"/>
      <c r="O72" s="19"/>
      <c r="P72" s="19"/>
    </row>
    <row r="73" spans="7:16" ht="21" hidden="1" x14ac:dyDescent="0.35">
      <c r="G73" s="38"/>
      <c r="H73" s="38"/>
      <c r="I73" s="38"/>
      <c r="J73" s="38"/>
      <c r="K73" s="38"/>
      <c r="L73" s="3"/>
      <c r="M73" s="19"/>
      <c r="N73" s="19"/>
      <c r="O73" s="19"/>
      <c r="P73" s="19"/>
    </row>
    <row r="74" spans="7:16" ht="21" hidden="1" x14ac:dyDescent="0.35">
      <c r="G74" s="38"/>
      <c r="H74" s="38"/>
      <c r="I74" s="38"/>
      <c r="J74" s="38"/>
      <c r="K74" s="38"/>
      <c r="L74" s="3"/>
      <c r="M74" s="19"/>
      <c r="N74" s="19"/>
      <c r="O74" s="19"/>
      <c r="P74" s="19"/>
    </row>
    <row r="75" spans="7:16" ht="21" hidden="1" x14ac:dyDescent="0.35">
      <c r="G75" s="38"/>
      <c r="H75" s="38"/>
      <c r="I75" s="38"/>
      <c r="J75" s="38"/>
      <c r="K75" s="38"/>
      <c r="L75" s="3"/>
      <c r="M75" s="19"/>
      <c r="N75" s="19"/>
      <c r="O75" s="19"/>
      <c r="P75" s="19"/>
    </row>
    <row r="76" spans="7:16" ht="21" hidden="1" x14ac:dyDescent="0.35">
      <c r="G76" s="38"/>
      <c r="H76" s="38"/>
      <c r="I76" s="38"/>
      <c r="J76" s="38"/>
      <c r="K76" s="38"/>
      <c r="L76" s="3"/>
      <c r="M76" s="19"/>
      <c r="N76" s="19"/>
      <c r="O76" s="19"/>
      <c r="P76" s="19"/>
    </row>
    <row r="77" spans="7:16" ht="21" hidden="1" x14ac:dyDescent="0.35">
      <c r="G77" s="38"/>
      <c r="H77" s="38"/>
      <c r="I77" s="38"/>
      <c r="J77" s="38"/>
      <c r="K77" s="38"/>
      <c r="L77" s="3"/>
      <c r="M77" s="42"/>
      <c r="N77" s="42"/>
      <c r="O77" s="19"/>
      <c r="P77" s="19"/>
    </row>
    <row r="78" spans="7:16" ht="21" hidden="1" x14ac:dyDescent="0.35">
      <c r="G78" s="38"/>
      <c r="H78" s="38"/>
      <c r="I78" s="38"/>
      <c r="J78" s="38"/>
      <c r="K78" s="38"/>
      <c r="L78" s="3"/>
      <c r="M78" s="19"/>
      <c r="N78" s="19"/>
      <c r="O78" s="19"/>
      <c r="P78" s="19"/>
    </row>
    <row r="79" spans="7:16" ht="21" hidden="1" x14ac:dyDescent="0.35">
      <c r="G79" s="38"/>
      <c r="H79" s="38"/>
      <c r="I79" s="38"/>
      <c r="J79" s="38"/>
      <c r="K79" s="38"/>
      <c r="L79" s="3"/>
      <c r="M79" s="19"/>
      <c r="N79" s="19"/>
      <c r="O79" s="19"/>
      <c r="P79" s="19"/>
    </row>
    <row r="80" spans="7:16" ht="21" hidden="1" x14ac:dyDescent="0.35">
      <c r="G80" s="38"/>
      <c r="H80" s="38"/>
      <c r="I80" s="38"/>
      <c r="J80" s="38"/>
      <c r="K80" s="38"/>
      <c r="L80" s="3"/>
      <c r="M80" s="19"/>
      <c r="N80" s="19"/>
      <c r="O80" s="19"/>
      <c r="P80" s="19"/>
    </row>
    <row r="81" spans="7:16" ht="21" hidden="1" x14ac:dyDescent="0.35">
      <c r="G81" s="38"/>
      <c r="H81" s="38"/>
      <c r="I81" s="38"/>
      <c r="J81" s="38"/>
      <c r="K81" s="38"/>
      <c r="L81" s="3"/>
      <c r="M81" s="19"/>
      <c r="N81" s="19"/>
      <c r="O81" s="19"/>
      <c r="P81" s="19"/>
    </row>
    <row r="82" spans="7:16" ht="21" hidden="1" x14ac:dyDescent="0.35">
      <c r="G82" s="38"/>
      <c r="H82" s="38"/>
      <c r="I82" s="38"/>
      <c r="J82" s="38"/>
      <c r="K82" s="38"/>
      <c r="L82" s="3"/>
      <c r="M82" s="19"/>
      <c r="N82" s="19"/>
      <c r="O82" s="19"/>
      <c r="P82" s="19"/>
    </row>
    <row r="83" spans="7:16" ht="21" hidden="1" x14ac:dyDescent="0.35">
      <c r="G83" s="38"/>
      <c r="H83" s="38"/>
      <c r="I83" s="38"/>
      <c r="J83" s="38"/>
      <c r="K83" s="38"/>
      <c r="L83" s="3"/>
      <c r="M83" s="19"/>
      <c r="N83" s="19"/>
      <c r="O83" s="19"/>
      <c r="P83" s="19"/>
    </row>
    <row r="84" spans="7:16" ht="21" hidden="1" x14ac:dyDescent="0.35">
      <c r="G84" s="38"/>
      <c r="H84" s="38"/>
      <c r="I84" s="38"/>
      <c r="J84" s="38"/>
      <c r="K84" s="38"/>
      <c r="L84" s="3"/>
      <c r="M84" s="19"/>
      <c r="N84" s="19"/>
      <c r="O84" s="19"/>
      <c r="P84" s="19"/>
    </row>
    <row r="85" spans="7:16" ht="21" hidden="1" x14ac:dyDescent="0.35">
      <c r="G85" s="38"/>
      <c r="H85" s="38"/>
      <c r="I85" s="38"/>
      <c r="J85" s="38"/>
      <c r="K85" s="38"/>
      <c r="L85" s="3"/>
      <c r="M85" s="19"/>
      <c r="N85" s="19"/>
      <c r="O85" s="19"/>
      <c r="P85" s="19"/>
    </row>
    <row r="86" spans="7:16" ht="21" hidden="1" x14ac:dyDescent="0.35">
      <c r="G86" s="38"/>
      <c r="H86" s="38"/>
      <c r="I86" s="38"/>
      <c r="J86" s="38"/>
      <c r="K86" s="38"/>
      <c r="L86" s="3"/>
      <c r="M86" s="19"/>
      <c r="N86" s="19"/>
      <c r="O86" s="19"/>
      <c r="P86" s="19"/>
    </row>
    <row r="87" spans="7:16" ht="21" hidden="1" x14ac:dyDescent="0.35">
      <c r="G87" s="38"/>
      <c r="H87" s="38"/>
      <c r="I87" s="38"/>
      <c r="J87" s="38"/>
      <c r="K87" s="38"/>
      <c r="L87" s="3"/>
      <c r="M87" s="19"/>
      <c r="N87" s="19"/>
      <c r="O87" s="19"/>
      <c r="P87" s="19"/>
    </row>
    <row r="88" spans="7:16" ht="21" hidden="1" x14ac:dyDescent="0.35">
      <c r="G88" s="38"/>
      <c r="H88" s="38"/>
      <c r="I88" s="38"/>
      <c r="J88" s="38"/>
      <c r="K88" s="38"/>
      <c r="L88" s="3"/>
      <c r="M88" s="19"/>
      <c r="N88" s="19"/>
      <c r="O88" s="19"/>
      <c r="P88" s="19"/>
    </row>
    <row r="89" spans="7:16" ht="21" hidden="1" x14ac:dyDescent="0.35">
      <c r="G89" s="38"/>
      <c r="H89" s="38"/>
      <c r="I89" s="38"/>
      <c r="J89" s="38"/>
      <c r="K89" s="38"/>
      <c r="L89" s="3"/>
      <c r="M89" s="19"/>
      <c r="N89" s="19"/>
      <c r="O89" s="19"/>
      <c r="P89" s="19"/>
    </row>
    <row r="90" spans="7:16" ht="21" hidden="1" x14ac:dyDescent="0.35">
      <c r="G90" s="38"/>
      <c r="H90" s="38"/>
      <c r="I90" s="38"/>
      <c r="J90" s="38"/>
      <c r="K90" s="38"/>
      <c r="L90" s="3"/>
      <c r="M90" s="19"/>
      <c r="N90" s="19"/>
      <c r="O90" s="19"/>
      <c r="P90" s="19"/>
    </row>
    <row r="91" spans="7:16" ht="21" hidden="1" x14ac:dyDescent="0.35">
      <c r="G91" s="38"/>
      <c r="H91" s="38"/>
      <c r="I91" s="38"/>
      <c r="J91" s="38"/>
      <c r="K91" s="38"/>
      <c r="L91" s="3"/>
      <c r="M91" s="19"/>
      <c r="N91" s="19"/>
      <c r="O91" s="19"/>
      <c r="P91" s="19"/>
    </row>
    <row r="92" spans="7:16" ht="21" hidden="1" x14ac:dyDescent="0.35">
      <c r="G92" s="38"/>
      <c r="H92" s="38"/>
      <c r="I92" s="38"/>
      <c r="J92" s="38"/>
      <c r="K92" s="38"/>
      <c r="L92" s="3"/>
      <c r="M92" s="19"/>
      <c r="N92" s="19"/>
      <c r="O92" s="19"/>
      <c r="P92" s="19"/>
    </row>
    <row r="93" spans="7:16" ht="21" hidden="1" x14ac:dyDescent="0.35">
      <c r="G93" s="38"/>
      <c r="H93" s="38"/>
      <c r="I93" s="38"/>
      <c r="J93" s="38"/>
      <c r="K93" s="38"/>
      <c r="L93" s="3"/>
      <c r="M93" s="19"/>
      <c r="N93" s="19"/>
      <c r="O93" s="19"/>
      <c r="P93" s="19"/>
    </row>
    <row r="94" spans="7:16" ht="21" hidden="1" x14ac:dyDescent="0.35">
      <c r="G94" s="38"/>
      <c r="H94" s="38"/>
      <c r="I94" s="38"/>
      <c r="J94" s="38"/>
      <c r="K94" s="38"/>
      <c r="L94" s="3"/>
      <c r="M94" s="19"/>
      <c r="N94" s="19"/>
      <c r="O94" s="19"/>
      <c r="P94" s="19"/>
    </row>
    <row r="95" spans="7:16" ht="21" hidden="1" x14ac:dyDescent="0.35">
      <c r="G95" s="38"/>
      <c r="H95" s="38"/>
      <c r="I95" s="38"/>
      <c r="J95" s="38"/>
      <c r="K95" s="38"/>
      <c r="L95" s="3"/>
      <c r="M95" s="19"/>
      <c r="N95" s="19"/>
      <c r="O95" s="19"/>
      <c r="P95" s="19"/>
    </row>
    <row r="96" spans="7:16" ht="21" hidden="1" x14ac:dyDescent="0.35">
      <c r="G96" s="38"/>
      <c r="H96" s="38"/>
      <c r="I96" s="38"/>
      <c r="J96" s="38"/>
      <c r="K96" s="38"/>
      <c r="L96" s="3"/>
      <c r="M96" s="19"/>
      <c r="N96" s="19"/>
      <c r="O96" s="19"/>
      <c r="P96" s="19"/>
    </row>
    <row r="97" spans="7:22" ht="21" hidden="1" x14ac:dyDescent="0.35">
      <c r="G97" s="38"/>
      <c r="H97" s="38"/>
      <c r="I97" s="38"/>
      <c r="J97" s="38"/>
      <c r="K97" s="38"/>
      <c r="L97" s="3"/>
      <c r="M97" s="19"/>
      <c r="N97" s="19"/>
      <c r="O97" s="19"/>
      <c r="P97" s="19"/>
    </row>
    <row r="98" spans="7:22" ht="21" hidden="1" x14ac:dyDescent="0.35">
      <c r="G98" s="38"/>
      <c r="H98" s="38"/>
      <c r="I98" s="38"/>
      <c r="J98" s="38"/>
      <c r="K98" s="38"/>
      <c r="L98" s="3"/>
      <c r="M98" s="19"/>
      <c r="N98" s="19"/>
      <c r="O98" s="19"/>
      <c r="P98" s="19"/>
    </row>
    <row r="99" spans="7:22" ht="21" hidden="1" x14ac:dyDescent="0.35">
      <c r="G99" s="38"/>
      <c r="H99" s="38"/>
      <c r="I99" s="38"/>
      <c r="J99" s="38"/>
      <c r="K99" s="38"/>
      <c r="L99" s="3"/>
      <c r="M99" s="19"/>
      <c r="N99" s="19"/>
      <c r="O99" s="19"/>
      <c r="P99" s="19"/>
    </row>
    <row r="100" spans="7:22" ht="21" hidden="1" x14ac:dyDescent="0.35">
      <c r="G100" s="38"/>
      <c r="H100" s="38"/>
      <c r="I100" s="38"/>
      <c r="J100" s="38"/>
      <c r="K100" s="38"/>
      <c r="L100" s="3"/>
      <c r="M100" s="19"/>
      <c r="N100" s="19"/>
      <c r="O100" s="19"/>
      <c r="P100" s="19"/>
    </row>
    <row r="101" spans="7:22" ht="21" hidden="1" x14ac:dyDescent="0.35">
      <c r="G101" s="38"/>
      <c r="H101" s="38"/>
      <c r="I101" s="38"/>
      <c r="J101" s="38"/>
      <c r="K101" s="38"/>
      <c r="L101" s="3"/>
      <c r="M101" s="19"/>
      <c r="N101" s="19"/>
      <c r="O101" s="19"/>
      <c r="P101" s="19"/>
    </row>
    <row r="102" spans="7:22" ht="21" hidden="1" x14ac:dyDescent="0.35">
      <c r="G102" s="38"/>
      <c r="H102" s="38"/>
      <c r="I102" s="38"/>
      <c r="J102" s="38"/>
      <c r="K102" s="38"/>
      <c r="L102" s="3"/>
      <c r="M102" s="19"/>
      <c r="N102" s="19"/>
      <c r="O102" s="19"/>
      <c r="P102" s="19"/>
    </row>
    <row r="103" spans="7:22" ht="21" hidden="1" x14ac:dyDescent="0.35">
      <c r="G103" s="38"/>
      <c r="H103" s="38"/>
      <c r="I103" s="38"/>
      <c r="J103" s="38"/>
      <c r="K103" s="38"/>
      <c r="L103" s="3"/>
      <c r="M103" s="19"/>
      <c r="N103" s="19"/>
      <c r="O103" s="19"/>
      <c r="P103" s="19"/>
    </row>
    <row r="104" spans="7:22" ht="21" hidden="1" x14ac:dyDescent="0.35">
      <c r="G104" s="38"/>
      <c r="H104" s="38"/>
      <c r="I104" s="38"/>
      <c r="J104" s="38"/>
      <c r="K104" s="38"/>
      <c r="L104" s="3"/>
      <c r="M104" s="19"/>
      <c r="N104" s="19"/>
      <c r="O104" s="19"/>
      <c r="P104" s="19"/>
    </row>
    <row r="105" spans="7:22" ht="21" hidden="1" x14ac:dyDescent="0.35">
      <c r="G105" s="38"/>
      <c r="H105" s="38"/>
      <c r="I105" s="38"/>
      <c r="J105" s="38"/>
      <c r="K105" s="38"/>
      <c r="L105" s="3"/>
      <c r="M105" s="19"/>
      <c r="N105" s="19"/>
      <c r="O105" s="19"/>
      <c r="P105" s="19"/>
    </row>
    <row r="106" spans="7:22" ht="21" hidden="1" x14ac:dyDescent="0.35">
      <c r="G106" s="38"/>
      <c r="H106" s="38"/>
      <c r="I106" s="38"/>
      <c r="J106" s="38"/>
      <c r="K106" s="38"/>
      <c r="L106" s="3"/>
      <c r="M106" s="19"/>
      <c r="N106" s="19"/>
      <c r="O106" s="19"/>
      <c r="P106" s="19"/>
    </row>
    <row r="107" spans="7:22" ht="21" hidden="1" x14ac:dyDescent="0.35">
      <c r="G107" s="38"/>
      <c r="H107" s="38"/>
      <c r="I107" s="38"/>
      <c r="J107" s="38"/>
      <c r="K107" s="38"/>
      <c r="L107" s="3"/>
      <c r="M107" s="19"/>
      <c r="N107" s="19"/>
      <c r="O107" s="19"/>
      <c r="P107" s="19"/>
    </row>
    <row r="108" spans="7:22" ht="21" hidden="1" x14ac:dyDescent="0.35">
      <c r="G108" s="38"/>
      <c r="H108" s="38"/>
      <c r="I108" s="38"/>
      <c r="J108" s="38"/>
      <c r="K108" s="38"/>
      <c r="L108" s="3"/>
      <c r="M108" s="55"/>
      <c r="N108" s="55"/>
      <c r="O108" s="55"/>
      <c r="P108" s="55"/>
      <c r="Q108" s="55"/>
      <c r="R108" s="55"/>
      <c r="S108" s="55"/>
      <c r="T108" s="55"/>
    </row>
    <row r="109" spans="7:22" ht="41.45" hidden="1" customHeight="1" x14ac:dyDescent="0.35">
      <c r="G109" s="38"/>
      <c r="H109" s="38"/>
      <c r="I109" s="38"/>
      <c r="J109" s="38"/>
      <c r="K109" s="38"/>
      <c r="L109" s="3"/>
      <c r="M109" s="55"/>
      <c r="N109" s="55"/>
      <c r="O109" s="55"/>
      <c r="P109" s="55"/>
      <c r="Q109" s="55"/>
      <c r="R109" s="55"/>
      <c r="S109" s="55"/>
      <c r="T109" s="55"/>
      <c r="U109" s="14"/>
      <c r="V109" s="14"/>
    </row>
    <row r="110" spans="7:22" ht="15.6" hidden="1" customHeight="1" x14ac:dyDescent="0.35">
      <c r="G110" s="38"/>
      <c r="H110" s="38"/>
      <c r="I110" s="38"/>
      <c r="J110" s="38"/>
      <c r="K110" s="38"/>
      <c r="L110" s="3"/>
      <c r="M110" s="19"/>
      <c r="N110" s="19"/>
      <c r="O110" s="19"/>
      <c r="P110" s="19"/>
      <c r="R110" s="14"/>
      <c r="S110" s="14"/>
      <c r="T110" s="14"/>
      <c r="U110" s="14"/>
      <c r="V110" s="14"/>
    </row>
    <row r="111" spans="7:22" ht="98.45" hidden="1" customHeight="1" x14ac:dyDescent="0.35">
      <c r="G111" s="38"/>
      <c r="H111" s="38"/>
      <c r="I111" s="38"/>
      <c r="J111" s="38"/>
      <c r="K111" s="38"/>
      <c r="L111" s="3"/>
      <c r="M111" s="39"/>
      <c r="N111" s="39"/>
      <c r="O111" s="39"/>
      <c r="P111" s="39"/>
      <c r="Q111" s="39"/>
      <c r="R111" s="14"/>
      <c r="S111" s="14"/>
      <c r="T111" s="14"/>
      <c r="U111" s="14"/>
      <c r="V111" s="14"/>
    </row>
    <row r="112" spans="7:22" ht="21" hidden="1" x14ac:dyDescent="0.35">
      <c r="G112" s="38"/>
      <c r="H112" s="38"/>
      <c r="I112" s="38"/>
      <c r="J112" s="38"/>
      <c r="K112" s="38"/>
      <c r="L112" s="3"/>
      <c r="M112" s="19"/>
      <c r="N112" s="19"/>
      <c r="O112" s="19"/>
      <c r="P112" s="19"/>
    </row>
    <row r="113" spans="7:16" ht="21" hidden="1" x14ac:dyDescent="0.35">
      <c r="G113" s="38"/>
      <c r="H113" s="38"/>
      <c r="I113" s="38"/>
      <c r="J113" s="38"/>
      <c r="K113" s="38"/>
      <c r="L113" s="3"/>
      <c r="M113" s="19"/>
      <c r="N113" s="19"/>
      <c r="O113" s="19"/>
      <c r="P113" s="19"/>
    </row>
    <row r="114" spans="7:16" ht="21" hidden="1" x14ac:dyDescent="0.35">
      <c r="G114" s="38"/>
      <c r="H114" s="38"/>
      <c r="I114" s="38"/>
      <c r="J114" s="38"/>
      <c r="K114" s="38"/>
      <c r="L114" s="3"/>
      <c r="M114" s="19"/>
      <c r="N114" s="19"/>
      <c r="O114" s="19"/>
      <c r="P114" s="19"/>
    </row>
    <row r="115" spans="7:16" ht="21" hidden="1" x14ac:dyDescent="0.35">
      <c r="G115" s="38"/>
      <c r="H115" s="38"/>
      <c r="I115" s="38"/>
      <c r="J115" s="38"/>
      <c r="K115" s="38"/>
      <c r="L115" s="3"/>
      <c r="M115" s="19"/>
      <c r="N115" s="19"/>
      <c r="O115" s="19"/>
      <c r="P115" s="19"/>
    </row>
    <row r="116" spans="7:16" ht="21" hidden="1" x14ac:dyDescent="0.35">
      <c r="G116" s="38"/>
      <c r="H116" s="38"/>
      <c r="I116" s="38"/>
      <c r="J116" s="38"/>
      <c r="K116" s="38"/>
      <c r="L116" s="3"/>
      <c r="M116" s="19"/>
      <c r="N116" s="19"/>
      <c r="O116" s="19"/>
      <c r="P116" s="19"/>
    </row>
    <row r="117" spans="7:16" ht="21" hidden="1" x14ac:dyDescent="0.35">
      <c r="G117" s="38"/>
      <c r="H117" s="38"/>
      <c r="I117" s="38"/>
      <c r="J117" s="38"/>
      <c r="K117" s="38"/>
      <c r="L117" s="3"/>
      <c r="M117" s="19"/>
      <c r="N117" s="19"/>
      <c r="O117" s="19"/>
      <c r="P117" s="19"/>
    </row>
    <row r="118" spans="7:16" ht="14.45" hidden="1" customHeight="1" x14ac:dyDescent="0.35">
      <c r="G118" s="38"/>
      <c r="H118" s="38"/>
      <c r="I118" s="38"/>
      <c r="J118" s="38"/>
      <c r="K118" s="38"/>
      <c r="L118" s="3"/>
      <c r="M118" s="39"/>
      <c r="N118" s="39"/>
      <c r="O118" s="39"/>
      <c r="P118" s="39"/>
    </row>
    <row r="119" spans="7:16" ht="63.6" hidden="1" customHeight="1" x14ac:dyDescent="0.35">
      <c r="G119" s="38"/>
      <c r="H119" s="38"/>
      <c r="I119" s="38"/>
      <c r="J119" s="38"/>
      <c r="K119" s="38"/>
      <c r="L119" s="3"/>
      <c r="M119" s="39"/>
      <c r="N119" s="39"/>
      <c r="O119" s="39"/>
      <c r="P119" s="39"/>
    </row>
    <row r="120" spans="7:16" ht="72.599999999999994" hidden="1" customHeight="1" x14ac:dyDescent="0.35">
      <c r="G120" s="38"/>
      <c r="H120" s="38"/>
      <c r="I120" s="38"/>
      <c r="J120" s="38"/>
      <c r="K120" s="38"/>
      <c r="L120" s="3"/>
      <c r="M120" s="39"/>
      <c r="N120" s="39"/>
      <c r="O120" s="39"/>
      <c r="P120" s="39"/>
    </row>
    <row r="121" spans="7:16" ht="25.15" hidden="1" customHeight="1" x14ac:dyDescent="0.35">
      <c r="G121" s="38"/>
      <c r="H121" s="38"/>
      <c r="I121" s="38"/>
      <c r="J121" s="38"/>
      <c r="K121" s="38"/>
      <c r="L121" s="3"/>
      <c r="M121" s="41"/>
      <c r="N121" s="19"/>
      <c r="O121" s="19"/>
      <c r="P121" s="19"/>
    </row>
    <row r="122" spans="7:16" ht="81" hidden="1" customHeight="1" x14ac:dyDescent="0.35">
      <c r="G122" s="38"/>
      <c r="H122" s="38"/>
      <c r="I122" s="38"/>
      <c r="J122" s="38"/>
      <c r="K122" s="38"/>
      <c r="L122" s="3"/>
      <c r="M122" s="41"/>
      <c r="N122" s="19"/>
      <c r="O122" s="19"/>
      <c r="P122" s="19"/>
    </row>
    <row r="123" spans="7:16" ht="15.75" hidden="1" x14ac:dyDescent="0.25">
      <c r="G123" s="38"/>
      <c r="H123" s="38"/>
      <c r="I123" s="38"/>
      <c r="J123" s="38"/>
      <c r="K123" s="38"/>
      <c r="L123" s="41"/>
      <c r="M123" s="41"/>
      <c r="N123" s="19"/>
      <c r="O123" s="19"/>
      <c r="P123" s="19"/>
    </row>
    <row r="124" spans="7:16" ht="15.75" hidden="1" x14ac:dyDescent="0.25">
      <c r="G124" s="38"/>
      <c r="H124" s="38"/>
      <c r="I124" s="38"/>
      <c r="J124" s="38"/>
      <c r="K124" s="38"/>
      <c r="L124" s="41"/>
      <c r="M124" s="41"/>
      <c r="N124" s="19"/>
      <c r="O124" s="19"/>
      <c r="P124" s="19"/>
    </row>
    <row r="125" spans="7:16" ht="15" hidden="1" x14ac:dyDescent="0.25">
      <c r="G125" s="38"/>
      <c r="H125" s="38"/>
      <c r="I125" s="38"/>
      <c r="J125" s="38"/>
      <c r="K125" s="38"/>
    </row>
    <row r="126" spans="7:16" ht="15" hidden="1" x14ac:dyDescent="0.25"/>
    <row r="127" spans="7:16" ht="15" hidden="1" x14ac:dyDescent="0.25"/>
    <row r="128" spans="7:16" ht="15" hidden="1" x14ac:dyDescent="0.25"/>
    <row r="129" spans="7:7" ht="15" hidden="1" x14ac:dyDescent="0.25"/>
    <row r="130" spans="7:7" ht="15" hidden="1" x14ac:dyDescent="0.25"/>
    <row r="131" spans="7:7" ht="15" hidden="1" x14ac:dyDescent="0.25"/>
    <row r="132" spans="7:7" ht="15" hidden="1" x14ac:dyDescent="0.25"/>
    <row r="133" spans="7:7" ht="15" hidden="1" x14ac:dyDescent="0.25"/>
    <row r="134" spans="7:7" ht="15" hidden="1" x14ac:dyDescent="0.25"/>
    <row r="135" spans="7:7" ht="15" hidden="1" x14ac:dyDescent="0.25"/>
    <row r="136" spans="7:7" ht="15" hidden="1" x14ac:dyDescent="0.25"/>
    <row r="137" spans="7:7" ht="15" hidden="1" x14ac:dyDescent="0.25"/>
    <row r="138" spans="7:7" ht="15" hidden="1" x14ac:dyDescent="0.25"/>
    <row r="139" spans="7:7" ht="15" hidden="1" x14ac:dyDescent="0.25">
      <c r="G139" s="7"/>
    </row>
    <row r="140" spans="7:7" ht="15" hidden="1" x14ac:dyDescent="0.25">
      <c r="G140" s="7"/>
    </row>
    <row r="141" spans="7:7" ht="15" hidden="1" x14ac:dyDescent="0.25">
      <c r="G141" s="7"/>
    </row>
    <row r="142" spans="7:7" ht="15" hidden="1" x14ac:dyDescent="0.25">
      <c r="G142" s="7"/>
    </row>
    <row r="143" spans="7:7" ht="15" hidden="1" x14ac:dyDescent="0.25">
      <c r="G143" s="7"/>
    </row>
    <row r="144" spans="7:7" ht="15" hidden="1" x14ac:dyDescent="0.25">
      <c r="G144" s="7"/>
    </row>
    <row r="145" ht="14.45" customHeight="1" x14ac:dyDescent="0.25"/>
  </sheetData>
  <mergeCells count="4">
    <mergeCell ref="J26:J33"/>
    <mergeCell ref="H56:J56"/>
    <mergeCell ref="H62:J62"/>
    <mergeCell ref="H60:J60"/>
  </mergeCells>
  <pageMargins left="0.511811024" right="0.511811024" top="0.78740157499999996" bottom="0.78740157499999996" header="0.31496062000000002" footer="0.31496062000000002"/>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V123"/>
  <sheetViews>
    <sheetView showGridLines="0" showRowColHeaders="0" zoomScale="85" zoomScaleNormal="85" workbookViewId="0">
      <selection activeCell="B9" sqref="B9"/>
    </sheetView>
  </sheetViews>
  <sheetFormatPr defaultColWidth="0" defaultRowHeight="14.45" customHeight="1" zeroHeight="1" x14ac:dyDescent="0.25"/>
  <cols>
    <col min="1" max="6" width="8.85546875" customWidth="1"/>
    <col min="7" max="7" width="29.28515625" customWidth="1"/>
    <col min="8" max="8" width="67.7109375" customWidth="1"/>
    <col min="9" max="9" width="34.7109375" customWidth="1"/>
    <col min="10" max="10" width="42.42578125" customWidth="1"/>
    <col min="11" max="11" width="26.28515625"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6" ht="21" x14ac:dyDescent="0.35">
      <c r="F17" s="4"/>
      <c r="H17" s="3"/>
    </row>
    <row r="18" spans="6:16" ht="21" x14ac:dyDescent="0.35">
      <c r="F18" s="4"/>
      <c r="G18" s="6"/>
      <c r="H18" s="3"/>
    </row>
    <row r="19" spans="6:16" ht="25.9" customHeight="1" x14ac:dyDescent="0.35">
      <c r="G19" s="16" t="s">
        <v>166</v>
      </c>
      <c r="H19" s="38" t="s">
        <v>178</v>
      </c>
      <c r="I19" s="39"/>
      <c r="J19" s="39"/>
      <c r="K19" s="38"/>
      <c r="L19" s="3"/>
      <c r="M19" s="19"/>
      <c r="N19" s="19"/>
      <c r="O19" s="19"/>
      <c r="P19" s="19"/>
    </row>
    <row r="20" spans="6:16" ht="21" x14ac:dyDescent="0.35">
      <c r="G20" s="16" t="s">
        <v>167</v>
      </c>
      <c r="H20" s="38" t="s">
        <v>381</v>
      </c>
      <c r="I20" s="39"/>
      <c r="J20" s="39"/>
      <c r="K20" s="38"/>
      <c r="L20" s="3"/>
      <c r="M20" s="19"/>
      <c r="N20" s="19"/>
      <c r="O20" s="19"/>
      <c r="P20" s="19"/>
    </row>
    <row r="21" spans="6:16" ht="32.450000000000003" customHeight="1" x14ac:dyDescent="0.35">
      <c r="G21" s="16" t="s">
        <v>168</v>
      </c>
      <c r="H21" s="406" t="s">
        <v>54</v>
      </c>
      <c r="I21" s="406"/>
      <c r="J21" s="39"/>
      <c r="K21" s="38"/>
      <c r="L21" s="3"/>
      <c r="M21" s="19"/>
      <c r="N21" s="19"/>
      <c r="O21" s="19"/>
      <c r="P21" s="19"/>
    </row>
    <row r="22" spans="6:16" ht="21" x14ac:dyDescent="0.35">
      <c r="G22" s="34" t="s">
        <v>169</v>
      </c>
      <c r="H22" s="38"/>
      <c r="I22" s="39"/>
      <c r="J22" s="39"/>
      <c r="K22" s="38"/>
      <c r="L22" s="3"/>
      <c r="M22" s="19"/>
      <c r="N22" s="19"/>
      <c r="O22" s="19"/>
      <c r="P22" s="19"/>
    </row>
    <row r="23" spans="6:16" ht="21" x14ac:dyDescent="0.35">
      <c r="G23" s="16" t="s">
        <v>170</v>
      </c>
      <c r="H23" s="76" t="s">
        <v>382</v>
      </c>
      <c r="I23" s="39"/>
      <c r="J23" s="39"/>
      <c r="K23" s="38"/>
      <c r="L23" s="3"/>
      <c r="M23" s="19"/>
      <c r="N23" s="19"/>
      <c r="O23" s="19"/>
      <c r="P23" s="19"/>
    </row>
    <row r="24" spans="6:16" ht="21" x14ac:dyDescent="0.35">
      <c r="G24" s="16" t="s">
        <v>171</v>
      </c>
      <c r="H24" s="49" t="s">
        <v>180</v>
      </c>
      <c r="I24" s="39"/>
      <c r="J24" s="39"/>
      <c r="K24" s="38"/>
      <c r="L24" s="3"/>
      <c r="M24" s="19"/>
      <c r="N24" s="19"/>
      <c r="O24" s="19"/>
      <c r="P24" s="19"/>
    </row>
    <row r="25" spans="6:16" ht="152.44999999999999" customHeight="1" x14ac:dyDescent="0.35">
      <c r="G25" s="34"/>
      <c r="H25" s="406" t="s">
        <v>383</v>
      </c>
      <c r="I25" s="406"/>
      <c r="J25" s="406"/>
      <c r="K25" s="38"/>
      <c r="L25" s="3"/>
      <c r="M25" s="19"/>
      <c r="N25" s="19"/>
      <c r="O25" s="19"/>
      <c r="P25" s="19"/>
    </row>
    <row r="26" spans="6:16" ht="21" x14ac:dyDescent="0.35">
      <c r="G26" s="34" t="s">
        <v>169</v>
      </c>
      <c r="H26" s="38"/>
      <c r="I26" s="39"/>
      <c r="J26" s="39"/>
      <c r="K26" s="38"/>
      <c r="L26" s="3"/>
      <c r="M26" s="42"/>
      <c r="N26" s="42"/>
      <c r="O26" s="19"/>
      <c r="P26" s="19"/>
    </row>
    <row r="27" spans="6:16" ht="21" x14ac:dyDescent="0.35">
      <c r="G27" s="16" t="s">
        <v>170</v>
      </c>
      <c r="H27" s="49" t="s">
        <v>384</v>
      </c>
      <c r="I27" s="39"/>
      <c r="J27" s="39"/>
      <c r="K27" s="38"/>
      <c r="L27" s="3"/>
      <c r="M27" s="19"/>
      <c r="N27" s="19"/>
      <c r="O27" s="19"/>
      <c r="P27" s="19"/>
    </row>
    <row r="28" spans="6:16" ht="21" x14ac:dyDescent="0.35">
      <c r="G28" s="16" t="s">
        <v>171</v>
      </c>
      <c r="H28" s="49" t="s">
        <v>180</v>
      </c>
      <c r="I28" s="39"/>
      <c r="J28" s="39"/>
      <c r="K28" s="38"/>
      <c r="L28" s="3"/>
      <c r="M28" s="19"/>
      <c r="N28" s="19"/>
      <c r="O28" s="19"/>
      <c r="P28" s="19"/>
    </row>
    <row r="29" spans="6:16" ht="206.45" customHeight="1" x14ac:dyDescent="0.35">
      <c r="G29" s="34"/>
      <c r="H29" s="406" t="s">
        <v>385</v>
      </c>
      <c r="I29" s="406"/>
      <c r="J29" s="406"/>
      <c r="K29" s="38"/>
      <c r="L29" s="3"/>
      <c r="M29" s="19"/>
      <c r="N29" s="19"/>
      <c r="O29" s="19"/>
      <c r="P29" s="19"/>
    </row>
    <row r="30" spans="6:16" ht="21" x14ac:dyDescent="0.35">
      <c r="G30" s="34" t="s">
        <v>169</v>
      </c>
      <c r="H30" s="38"/>
      <c r="I30" s="39"/>
      <c r="J30" s="39"/>
      <c r="K30" s="38"/>
      <c r="L30" s="3"/>
      <c r="M30" s="19"/>
      <c r="N30" s="19"/>
      <c r="O30" s="19"/>
      <c r="P30" s="19"/>
    </row>
    <row r="31" spans="6:16" ht="30" x14ac:dyDescent="0.35">
      <c r="G31" s="16" t="s">
        <v>170</v>
      </c>
      <c r="H31" s="96" t="s">
        <v>386</v>
      </c>
      <c r="I31" s="39"/>
      <c r="J31" s="39"/>
      <c r="K31" s="38"/>
      <c r="L31" s="3"/>
      <c r="M31" s="19"/>
      <c r="N31" s="19"/>
      <c r="O31" s="19"/>
      <c r="P31" s="19"/>
    </row>
    <row r="32" spans="6:16" ht="21" x14ac:dyDescent="0.35">
      <c r="G32" s="16" t="s">
        <v>171</v>
      </c>
      <c r="H32" s="49" t="s">
        <v>180</v>
      </c>
      <c r="I32" s="39"/>
      <c r="J32" s="39"/>
      <c r="K32" s="38"/>
      <c r="L32" s="3"/>
      <c r="M32" s="19"/>
      <c r="N32" s="19"/>
      <c r="O32" s="19"/>
      <c r="P32" s="19"/>
    </row>
    <row r="33" spans="7:16" ht="119.45" customHeight="1" x14ac:dyDescent="0.35">
      <c r="G33" s="34"/>
      <c r="H33" s="406" t="s">
        <v>387</v>
      </c>
      <c r="I33" s="406"/>
      <c r="J33" s="406"/>
      <c r="K33" s="38"/>
      <c r="L33" s="3"/>
      <c r="M33" s="19"/>
      <c r="N33" s="19"/>
      <c r="O33" s="19"/>
      <c r="P33" s="19"/>
    </row>
    <row r="34" spans="7:16" ht="178.15" customHeight="1" x14ac:dyDescent="0.35">
      <c r="G34" s="34"/>
      <c r="H34" s="406" t="s">
        <v>388</v>
      </c>
      <c r="I34" s="406"/>
      <c r="J34" s="406"/>
      <c r="K34" s="38"/>
      <c r="L34" s="3"/>
      <c r="M34" s="19"/>
      <c r="N34" s="19"/>
      <c r="O34" s="19"/>
      <c r="P34" s="19"/>
    </row>
    <row r="35" spans="7:16" ht="21" x14ac:dyDescent="0.35">
      <c r="G35" s="34" t="s">
        <v>169</v>
      </c>
      <c r="H35" s="38"/>
      <c r="I35" s="39"/>
      <c r="J35" s="39"/>
      <c r="K35" s="38"/>
      <c r="L35" s="3"/>
      <c r="M35" s="19"/>
      <c r="N35" s="19"/>
      <c r="O35" s="19"/>
      <c r="P35" s="19"/>
    </row>
    <row r="36" spans="7:16" ht="21" x14ac:dyDescent="0.35">
      <c r="G36" s="34"/>
      <c r="H36" s="34"/>
      <c r="I36" s="39"/>
      <c r="J36" s="39"/>
      <c r="K36" s="38"/>
      <c r="L36" s="3"/>
      <c r="M36" s="19"/>
      <c r="N36" s="19"/>
      <c r="O36" s="19"/>
      <c r="P36" s="19"/>
    </row>
    <row r="37" spans="7:16" ht="21" x14ac:dyDescent="0.35">
      <c r="G37" s="34"/>
      <c r="H37" s="34"/>
      <c r="I37" s="39"/>
      <c r="J37" s="39"/>
      <c r="K37" s="38"/>
      <c r="L37" s="3"/>
      <c r="M37" s="19"/>
      <c r="N37" s="19"/>
      <c r="O37" s="19"/>
      <c r="P37" s="19"/>
    </row>
    <row r="38" spans="7:16" ht="21" x14ac:dyDescent="0.35">
      <c r="G38" s="39"/>
      <c r="H38" s="39"/>
      <c r="I38" s="39"/>
      <c r="J38" s="39"/>
      <c r="K38" s="38"/>
      <c r="L38" s="3"/>
      <c r="M38" s="19"/>
      <c r="N38" s="19"/>
      <c r="O38" s="19"/>
      <c r="P38" s="19"/>
    </row>
    <row r="39" spans="7:16" ht="21" x14ac:dyDescent="0.35">
      <c r="G39" s="39"/>
      <c r="H39" s="39"/>
      <c r="I39" s="39"/>
      <c r="J39" s="39"/>
      <c r="K39" s="38"/>
      <c r="L39" s="3"/>
      <c r="M39" s="19"/>
      <c r="N39" s="19"/>
      <c r="O39" s="19"/>
      <c r="P39" s="19"/>
    </row>
    <row r="40" spans="7:16" ht="21" x14ac:dyDescent="0.35">
      <c r="G40" s="39"/>
      <c r="H40" s="39"/>
      <c r="I40" s="39"/>
      <c r="J40" s="39"/>
      <c r="K40" s="38"/>
      <c r="L40" s="3"/>
      <c r="M40" s="19"/>
      <c r="N40" s="19"/>
      <c r="O40" s="19"/>
      <c r="P40" s="19"/>
    </row>
    <row r="41" spans="7:16" ht="21" x14ac:dyDescent="0.35">
      <c r="G41" s="39"/>
      <c r="H41" s="39"/>
      <c r="I41" s="39"/>
      <c r="J41" s="39"/>
      <c r="K41" s="38"/>
      <c r="L41" s="3"/>
      <c r="M41" s="19"/>
      <c r="N41" s="19"/>
      <c r="O41" s="19"/>
      <c r="P41" s="19"/>
    </row>
    <row r="42" spans="7:16" ht="21" x14ac:dyDescent="0.35">
      <c r="G42" s="39"/>
      <c r="H42" s="39"/>
      <c r="I42" s="39"/>
      <c r="J42" s="39"/>
      <c r="K42" s="38"/>
      <c r="L42" s="3"/>
      <c r="M42" s="19"/>
      <c r="N42" s="19"/>
      <c r="O42" s="19"/>
      <c r="P42" s="19"/>
    </row>
    <row r="43" spans="7:16" ht="21" x14ac:dyDescent="0.35">
      <c r="G43" s="39"/>
      <c r="H43" s="39"/>
      <c r="I43" s="39"/>
      <c r="J43" s="39"/>
      <c r="K43" s="38"/>
      <c r="L43" s="3"/>
      <c r="M43" s="19"/>
      <c r="N43" s="19"/>
      <c r="O43" s="19"/>
      <c r="P43" s="19"/>
    </row>
    <row r="44" spans="7:16" ht="21" x14ac:dyDescent="0.35">
      <c r="G44" s="39"/>
      <c r="H44" s="39"/>
      <c r="I44" s="39"/>
      <c r="J44" s="39"/>
      <c r="K44" s="38"/>
      <c r="L44" s="3"/>
      <c r="M44" s="19"/>
      <c r="N44" s="19"/>
      <c r="O44" s="19"/>
      <c r="P44" s="19"/>
    </row>
    <row r="45" spans="7:16" ht="21" x14ac:dyDescent="0.35">
      <c r="G45" s="39"/>
      <c r="H45" s="39"/>
      <c r="I45" s="39"/>
      <c r="J45" s="39"/>
      <c r="K45" s="38"/>
      <c r="L45" s="3"/>
      <c r="M45" s="19"/>
      <c r="N45" s="19"/>
      <c r="O45" s="19"/>
      <c r="P45" s="19"/>
    </row>
    <row r="46" spans="7:16" ht="21" x14ac:dyDescent="0.35">
      <c r="G46" s="39"/>
      <c r="H46" s="39"/>
      <c r="I46" s="39"/>
      <c r="J46" s="39"/>
      <c r="K46" s="38"/>
      <c r="L46" s="3"/>
      <c r="M46" s="19"/>
      <c r="N46" s="19"/>
      <c r="O46" s="19"/>
      <c r="P46" s="19"/>
    </row>
    <row r="47" spans="7:16" ht="21" x14ac:dyDescent="0.35">
      <c r="G47" s="39"/>
      <c r="H47" s="39"/>
      <c r="I47" s="39"/>
      <c r="J47" s="39"/>
      <c r="K47" s="38"/>
      <c r="L47" s="3"/>
      <c r="M47" s="19"/>
      <c r="N47" s="19"/>
      <c r="O47" s="19"/>
      <c r="P47" s="19"/>
    </row>
    <row r="48" spans="7:16" ht="21" x14ac:dyDescent="0.35">
      <c r="G48" s="39"/>
      <c r="H48" s="39"/>
      <c r="I48" s="39"/>
      <c r="J48" s="39"/>
      <c r="K48" s="38"/>
      <c r="L48" s="3"/>
      <c r="M48" s="19"/>
      <c r="N48" s="19"/>
      <c r="O48" s="19"/>
      <c r="P48" s="19"/>
    </row>
    <row r="49" spans="7:22" ht="21" x14ac:dyDescent="0.35">
      <c r="G49" s="39"/>
      <c r="H49" s="39"/>
      <c r="I49" s="39"/>
      <c r="J49" s="39"/>
      <c r="K49" s="38"/>
      <c r="L49" s="3"/>
      <c r="M49" s="19"/>
      <c r="N49" s="19"/>
      <c r="O49" s="19"/>
      <c r="P49" s="19"/>
    </row>
    <row r="50" spans="7:22" ht="21" hidden="1" x14ac:dyDescent="0.35">
      <c r="G50" s="39"/>
      <c r="H50" s="39"/>
      <c r="I50" s="39"/>
      <c r="J50" s="39"/>
      <c r="K50" s="38"/>
      <c r="L50" s="3"/>
      <c r="M50" s="19"/>
      <c r="N50" s="19"/>
      <c r="O50" s="19"/>
      <c r="P50" s="19"/>
    </row>
    <row r="51" spans="7:22" ht="21" hidden="1" x14ac:dyDescent="0.35">
      <c r="G51" s="39"/>
      <c r="H51" s="39"/>
      <c r="I51" s="39"/>
      <c r="J51" s="39"/>
      <c r="K51" s="38"/>
      <c r="L51" s="3"/>
      <c r="M51" s="19"/>
      <c r="N51" s="19"/>
      <c r="O51" s="19"/>
      <c r="P51" s="19"/>
    </row>
    <row r="52" spans="7:22" ht="21" hidden="1" x14ac:dyDescent="0.35">
      <c r="G52" s="39"/>
      <c r="H52" s="39"/>
      <c r="I52" s="39"/>
      <c r="J52" s="39"/>
      <c r="K52" s="38"/>
      <c r="L52" s="3"/>
      <c r="M52" s="19"/>
      <c r="N52" s="19"/>
      <c r="O52" s="19"/>
      <c r="P52" s="19"/>
    </row>
    <row r="53" spans="7:22" ht="21" hidden="1" x14ac:dyDescent="0.35">
      <c r="G53" s="39"/>
      <c r="H53" s="39"/>
      <c r="I53" s="39"/>
      <c r="J53" s="39"/>
      <c r="K53" s="38"/>
      <c r="L53" s="3"/>
      <c r="M53" s="19"/>
      <c r="N53" s="19"/>
      <c r="O53" s="19"/>
      <c r="P53" s="19"/>
    </row>
    <row r="54" spans="7:22" ht="21" hidden="1" x14ac:dyDescent="0.35">
      <c r="G54" s="39"/>
      <c r="H54" s="39"/>
      <c r="I54" s="39"/>
      <c r="J54" s="39"/>
      <c r="K54" s="38"/>
      <c r="L54" s="3"/>
      <c r="M54" s="19"/>
      <c r="N54" s="19"/>
      <c r="O54" s="19"/>
      <c r="P54" s="19"/>
    </row>
    <row r="55" spans="7:22" ht="21" hidden="1" x14ac:dyDescent="0.35">
      <c r="G55" s="39"/>
      <c r="H55" s="39"/>
      <c r="I55" s="39"/>
      <c r="J55" s="39"/>
      <c r="K55" s="38"/>
      <c r="L55" s="3"/>
      <c r="M55" s="19"/>
      <c r="N55" s="19"/>
      <c r="O55" s="19"/>
      <c r="P55" s="19"/>
    </row>
    <row r="56" spans="7:22" ht="21" hidden="1" x14ac:dyDescent="0.35">
      <c r="G56" s="39"/>
      <c r="H56" s="39"/>
      <c r="I56" s="39"/>
      <c r="J56" s="39"/>
      <c r="K56" s="38"/>
      <c r="L56" s="3"/>
      <c r="M56" s="55"/>
      <c r="N56" s="55"/>
      <c r="O56" s="55"/>
      <c r="P56" s="55"/>
      <c r="Q56" s="55"/>
      <c r="R56" s="55"/>
      <c r="S56" s="55"/>
      <c r="T56" s="55"/>
    </row>
    <row r="57" spans="7:22" ht="41.45" hidden="1" customHeight="1" x14ac:dyDescent="0.35">
      <c r="G57" s="39"/>
      <c r="H57" s="39"/>
      <c r="I57" s="39"/>
      <c r="J57" s="39"/>
      <c r="K57" s="38"/>
      <c r="L57" s="3"/>
      <c r="M57" s="55"/>
      <c r="N57" s="55"/>
      <c r="O57" s="55"/>
      <c r="P57" s="55"/>
      <c r="Q57" s="55"/>
      <c r="R57" s="55"/>
      <c r="S57" s="55"/>
      <c r="T57" s="55"/>
      <c r="U57" s="14"/>
      <c r="V57" s="14"/>
    </row>
    <row r="58" spans="7:22" ht="15.6" hidden="1" customHeight="1" x14ac:dyDescent="0.35">
      <c r="G58" s="39"/>
      <c r="H58" s="39"/>
      <c r="I58" s="39"/>
      <c r="J58" s="39"/>
      <c r="K58" s="38"/>
      <c r="L58" s="3"/>
      <c r="M58" s="19"/>
      <c r="N58" s="19"/>
      <c r="O58" s="19"/>
      <c r="P58" s="19"/>
      <c r="R58" s="14"/>
      <c r="S58" s="14"/>
      <c r="T58" s="14"/>
      <c r="U58" s="14"/>
      <c r="V58" s="14"/>
    </row>
    <row r="59" spans="7:22" ht="98.45" hidden="1" customHeight="1" x14ac:dyDescent="0.35">
      <c r="G59" s="39"/>
      <c r="H59" s="39"/>
      <c r="I59" s="39"/>
      <c r="J59" s="39"/>
      <c r="K59" s="38"/>
      <c r="L59" s="3"/>
      <c r="M59" s="39"/>
      <c r="N59" s="39"/>
      <c r="O59" s="39"/>
      <c r="P59" s="39"/>
      <c r="Q59" s="39"/>
      <c r="R59" s="14"/>
      <c r="S59" s="14"/>
      <c r="T59" s="14"/>
      <c r="U59" s="14"/>
      <c r="V59" s="14"/>
    </row>
    <row r="60" spans="7:22" ht="21" hidden="1" x14ac:dyDescent="0.35">
      <c r="G60" s="39"/>
      <c r="H60" s="39"/>
      <c r="I60" s="39"/>
      <c r="J60" s="39"/>
      <c r="K60" s="38"/>
      <c r="L60" s="3"/>
      <c r="M60" s="19"/>
      <c r="N60" s="19"/>
      <c r="O60" s="19"/>
      <c r="P60" s="19"/>
    </row>
    <row r="61" spans="7:22" ht="21" hidden="1" x14ac:dyDescent="0.35">
      <c r="G61" s="39"/>
      <c r="H61" s="39"/>
      <c r="I61" s="39"/>
      <c r="J61" s="39"/>
      <c r="K61" s="38"/>
      <c r="L61" s="3"/>
      <c r="M61" s="19"/>
      <c r="N61" s="19"/>
      <c r="O61" s="19"/>
      <c r="P61" s="19"/>
    </row>
    <row r="62" spans="7:22" ht="21" hidden="1" x14ac:dyDescent="0.35">
      <c r="G62" s="39"/>
      <c r="H62" s="39"/>
      <c r="I62" s="39"/>
      <c r="J62" s="39"/>
      <c r="K62" s="38"/>
      <c r="L62" s="3"/>
      <c r="M62" s="19"/>
      <c r="N62" s="19"/>
      <c r="O62" s="19"/>
      <c r="P62" s="19"/>
    </row>
    <row r="63" spans="7:22" ht="21" hidden="1" x14ac:dyDescent="0.35">
      <c r="G63" s="39"/>
      <c r="H63" s="39"/>
      <c r="I63" s="39"/>
      <c r="J63" s="39"/>
      <c r="K63" s="38"/>
      <c r="L63" s="3"/>
      <c r="M63" s="19"/>
      <c r="N63" s="19"/>
      <c r="O63" s="19"/>
      <c r="P63" s="19"/>
    </row>
    <row r="64" spans="7:22" ht="21" hidden="1" x14ac:dyDescent="0.35">
      <c r="G64" s="39"/>
      <c r="H64" s="39"/>
      <c r="I64" s="39"/>
      <c r="J64" s="39"/>
      <c r="K64" s="38"/>
      <c r="L64" s="3"/>
      <c r="M64" s="19"/>
      <c r="N64" s="19"/>
      <c r="O64" s="19"/>
      <c r="P64" s="19"/>
    </row>
    <row r="65" spans="7:16" ht="21" hidden="1" x14ac:dyDescent="0.35">
      <c r="G65" s="39"/>
      <c r="H65" s="39"/>
      <c r="I65" s="39"/>
      <c r="J65" s="39"/>
      <c r="K65" s="38"/>
      <c r="L65" s="3"/>
      <c r="M65" s="19"/>
      <c r="N65" s="19"/>
      <c r="O65" s="19"/>
      <c r="P65" s="19"/>
    </row>
    <row r="66" spans="7:16" ht="14.45" hidden="1" customHeight="1" x14ac:dyDescent="0.35">
      <c r="G66" s="39"/>
      <c r="H66" s="39"/>
      <c r="I66" s="39"/>
      <c r="J66" s="39"/>
      <c r="K66" s="38"/>
      <c r="L66" s="3"/>
      <c r="M66" s="39"/>
      <c r="N66" s="39"/>
      <c r="O66" s="39"/>
      <c r="P66" s="39"/>
    </row>
    <row r="67" spans="7:16" ht="63.6" hidden="1" customHeight="1" x14ac:dyDescent="0.35">
      <c r="G67" s="39"/>
      <c r="H67" s="39"/>
      <c r="I67" s="39"/>
      <c r="J67" s="39"/>
      <c r="K67" s="38"/>
      <c r="L67" s="3"/>
      <c r="M67" s="39"/>
      <c r="N67" s="39"/>
      <c r="O67" s="39"/>
      <c r="P67" s="39"/>
    </row>
    <row r="68" spans="7:16" ht="72.599999999999994" hidden="1" customHeight="1" x14ac:dyDescent="0.35">
      <c r="G68" s="39"/>
      <c r="H68" s="39"/>
      <c r="I68" s="39"/>
      <c r="J68" s="39"/>
      <c r="K68" s="38"/>
      <c r="L68" s="3"/>
      <c r="M68" s="39"/>
      <c r="N68" s="39"/>
      <c r="O68" s="39"/>
      <c r="P68" s="39"/>
    </row>
    <row r="69" spans="7:16" ht="25.15" hidden="1" customHeight="1" x14ac:dyDescent="0.35">
      <c r="G69" s="39"/>
      <c r="H69" s="39"/>
      <c r="I69" s="39"/>
      <c r="J69" s="39"/>
      <c r="K69" s="38"/>
      <c r="L69" s="3"/>
      <c r="M69" s="41"/>
      <c r="N69" s="19"/>
      <c r="O69" s="19"/>
      <c r="P69" s="19"/>
    </row>
    <row r="70" spans="7:16" ht="81" hidden="1" customHeight="1" x14ac:dyDescent="0.35">
      <c r="G70" s="39"/>
      <c r="H70" s="39"/>
      <c r="I70" s="39"/>
      <c r="J70" s="39"/>
      <c r="K70" s="38"/>
      <c r="L70" s="3"/>
      <c r="M70" s="41"/>
      <c r="N70" s="19"/>
      <c r="O70" s="19"/>
      <c r="P70" s="19"/>
    </row>
    <row r="71" spans="7:16" ht="15.75" hidden="1" x14ac:dyDescent="0.25">
      <c r="G71" s="39"/>
      <c r="H71" s="39"/>
      <c r="I71" s="39"/>
      <c r="J71" s="39"/>
      <c r="K71" s="38"/>
      <c r="L71" s="41"/>
      <c r="M71" s="41"/>
      <c r="N71" s="19"/>
      <c r="O71" s="19"/>
      <c r="P71" s="19"/>
    </row>
    <row r="72" spans="7:16" ht="15.75" hidden="1" x14ac:dyDescent="0.25">
      <c r="G72" s="39"/>
      <c r="H72" s="39"/>
      <c r="I72" s="39"/>
      <c r="J72" s="39"/>
      <c r="K72" s="38"/>
      <c r="L72" s="41"/>
      <c r="M72" s="41"/>
      <c r="N72" s="19"/>
      <c r="O72" s="19"/>
      <c r="P72" s="19"/>
    </row>
    <row r="73" spans="7:16" ht="15" hidden="1" x14ac:dyDescent="0.25">
      <c r="G73" s="39"/>
      <c r="H73" s="39"/>
      <c r="I73" s="39"/>
      <c r="J73" s="39"/>
      <c r="K73" s="38"/>
    </row>
    <row r="74" spans="7:16" ht="14.45" hidden="1" customHeight="1" x14ac:dyDescent="0.25">
      <c r="G74" s="39"/>
      <c r="H74" s="39"/>
      <c r="I74" s="39"/>
      <c r="J74" s="39"/>
    </row>
    <row r="75" spans="7:16" ht="14.45" hidden="1" customHeight="1" x14ac:dyDescent="0.25">
      <c r="G75" s="39"/>
      <c r="H75" s="39"/>
      <c r="I75" s="39"/>
      <c r="J75" s="39"/>
    </row>
    <row r="76" spans="7:16" ht="14.45" hidden="1" customHeight="1" x14ac:dyDescent="0.25">
      <c r="G76" s="39"/>
      <c r="H76" s="39"/>
      <c r="I76" s="39"/>
      <c r="J76" s="39"/>
    </row>
    <row r="77" spans="7:16" ht="14.45" hidden="1" customHeight="1" x14ac:dyDescent="0.25">
      <c r="G77" s="39"/>
      <c r="H77" s="39"/>
      <c r="I77" s="39"/>
      <c r="J77" s="39"/>
    </row>
    <row r="78" spans="7:16" ht="14.45" hidden="1" customHeight="1" x14ac:dyDescent="0.25">
      <c r="G78" s="39"/>
      <c r="H78" s="39"/>
      <c r="I78" s="39"/>
      <c r="J78" s="39"/>
    </row>
    <row r="79" spans="7:16" ht="14.45" hidden="1" customHeight="1" x14ac:dyDescent="0.25">
      <c r="G79" s="39"/>
      <c r="H79" s="39"/>
      <c r="I79" s="39"/>
      <c r="J79" s="39"/>
    </row>
    <row r="80" spans="7:16" ht="14.45" hidden="1" customHeight="1" x14ac:dyDescent="0.25">
      <c r="G80" s="39"/>
      <c r="H80" s="39"/>
      <c r="I80" s="39"/>
      <c r="J80" s="39"/>
    </row>
    <row r="81" spans="7:10" ht="14.45" hidden="1" customHeight="1" x14ac:dyDescent="0.25">
      <c r="G81" s="39"/>
      <c r="H81" s="39"/>
      <c r="I81" s="39"/>
      <c r="J81" s="39"/>
    </row>
    <row r="82" spans="7:10" ht="14.45" hidden="1" customHeight="1" x14ac:dyDescent="0.25">
      <c r="G82" s="39"/>
      <c r="H82" s="39"/>
      <c r="I82" s="39"/>
      <c r="J82" s="39"/>
    </row>
    <row r="83" spans="7:10" ht="14.45" hidden="1" customHeight="1" x14ac:dyDescent="0.25">
      <c r="G83" s="39"/>
      <c r="H83" s="39"/>
      <c r="I83" s="39"/>
      <c r="J83" s="39"/>
    </row>
    <row r="84" spans="7:10" ht="14.45" hidden="1" customHeight="1" x14ac:dyDescent="0.25">
      <c r="G84" s="39"/>
      <c r="H84" s="39"/>
      <c r="I84" s="39"/>
      <c r="J84" s="39"/>
    </row>
    <row r="85" spans="7:10" ht="14.45" hidden="1" customHeight="1" x14ac:dyDescent="0.25">
      <c r="G85" s="39"/>
      <c r="H85" s="39"/>
      <c r="I85" s="39"/>
      <c r="J85" s="39"/>
    </row>
    <row r="86" spans="7:10" ht="14.45" hidden="1" customHeight="1" x14ac:dyDescent="0.25">
      <c r="G86" s="39"/>
      <c r="H86" s="39"/>
      <c r="I86" s="39"/>
      <c r="J86" s="39"/>
    </row>
    <row r="87" spans="7:10" ht="14.45" hidden="1" customHeight="1" x14ac:dyDescent="0.25">
      <c r="G87" s="39"/>
      <c r="H87" s="39"/>
      <c r="I87" s="39"/>
      <c r="J87" s="39"/>
    </row>
    <row r="88" spans="7:10" ht="14.45" hidden="1" customHeight="1" x14ac:dyDescent="0.25">
      <c r="G88" s="39"/>
      <c r="H88" s="39"/>
      <c r="I88" s="39"/>
      <c r="J88" s="39"/>
    </row>
    <row r="89" spans="7:10" ht="14.45" hidden="1" customHeight="1" x14ac:dyDescent="0.25">
      <c r="G89" s="39"/>
      <c r="H89" s="39"/>
      <c r="I89" s="39"/>
      <c r="J89" s="39"/>
    </row>
    <row r="90" spans="7:10" ht="14.45" hidden="1" customHeight="1" x14ac:dyDescent="0.25">
      <c r="G90" s="39"/>
      <c r="H90" s="39"/>
      <c r="I90" s="39"/>
      <c r="J90" s="39"/>
    </row>
    <row r="91" spans="7:10" ht="14.45" hidden="1" customHeight="1" x14ac:dyDescent="0.25">
      <c r="G91" s="39"/>
      <c r="H91" s="39"/>
      <c r="I91" s="39"/>
      <c r="J91" s="39"/>
    </row>
    <row r="92" spans="7:10" ht="14.45" hidden="1" customHeight="1" x14ac:dyDescent="0.25">
      <c r="G92" s="39"/>
      <c r="H92" s="39"/>
      <c r="I92" s="39"/>
      <c r="J92" s="39"/>
    </row>
    <row r="93" spans="7:10" ht="14.45" hidden="1" customHeight="1" x14ac:dyDescent="0.25">
      <c r="G93" s="39"/>
      <c r="H93" s="39"/>
      <c r="I93" s="39"/>
      <c r="J93" s="39"/>
    </row>
    <row r="94" spans="7:10" ht="14.45" hidden="1" customHeight="1" x14ac:dyDescent="0.25">
      <c r="G94" s="39"/>
      <c r="H94" s="39"/>
      <c r="I94" s="39"/>
      <c r="J94" s="39"/>
    </row>
    <row r="95" spans="7:10" ht="14.45" hidden="1" customHeight="1" x14ac:dyDescent="0.25">
      <c r="G95" s="39"/>
      <c r="H95" s="39"/>
      <c r="I95" s="39"/>
      <c r="J95" s="39"/>
    </row>
    <row r="96" spans="7:10" ht="14.45" hidden="1" customHeight="1" x14ac:dyDescent="0.25">
      <c r="G96" s="39"/>
      <c r="H96" s="39"/>
      <c r="I96" s="39"/>
      <c r="J96" s="39"/>
    </row>
    <row r="97" spans="7:10" ht="14.45" hidden="1" customHeight="1" x14ac:dyDescent="0.25">
      <c r="G97" s="39"/>
      <c r="H97" s="39"/>
      <c r="I97" s="39"/>
      <c r="J97" s="39"/>
    </row>
    <row r="98" spans="7:10" ht="14.45" hidden="1" customHeight="1" x14ac:dyDescent="0.25">
      <c r="G98" s="39"/>
      <c r="H98" s="39"/>
      <c r="I98" s="39"/>
      <c r="J98" s="39"/>
    </row>
    <row r="99" spans="7:10" ht="14.45" hidden="1" customHeight="1" x14ac:dyDescent="0.25">
      <c r="G99" s="39"/>
      <c r="H99" s="39"/>
      <c r="I99" s="39"/>
      <c r="J99" s="39"/>
    </row>
    <row r="100" spans="7:10" ht="14.45" hidden="1" customHeight="1" x14ac:dyDescent="0.25">
      <c r="G100" s="39"/>
      <c r="H100" s="39"/>
      <c r="I100" s="39"/>
      <c r="J100" s="39"/>
    </row>
    <row r="101" spans="7:10" ht="14.45" hidden="1" customHeight="1" x14ac:dyDescent="0.25">
      <c r="G101" s="39"/>
      <c r="H101" s="39"/>
      <c r="I101" s="39"/>
      <c r="J101" s="39"/>
    </row>
    <row r="102" spans="7:10" ht="14.45" hidden="1" customHeight="1" x14ac:dyDescent="0.25">
      <c r="G102" s="39"/>
      <c r="H102" s="39"/>
      <c r="I102" s="39"/>
      <c r="J102" s="39"/>
    </row>
    <row r="103" spans="7:10" ht="14.45" hidden="1" customHeight="1" x14ac:dyDescent="0.25">
      <c r="G103" s="39"/>
      <c r="H103" s="39"/>
      <c r="I103" s="39"/>
      <c r="J103" s="39"/>
    </row>
    <row r="104" spans="7:10" ht="14.45" hidden="1" customHeight="1" x14ac:dyDescent="0.25">
      <c r="G104" s="39"/>
      <c r="H104" s="39"/>
      <c r="I104" s="39"/>
      <c r="J104" s="39"/>
    </row>
    <row r="105" spans="7:10" ht="14.45" hidden="1" customHeight="1" x14ac:dyDescent="0.25">
      <c r="G105" s="39"/>
      <c r="H105" s="39"/>
      <c r="I105" s="39"/>
      <c r="J105" s="39"/>
    </row>
    <row r="106" spans="7:10" ht="14.45" hidden="1" customHeight="1" x14ac:dyDescent="0.25">
      <c r="G106" s="39"/>
      <c r="H106" s="39"/>
      <c r="I106" s="39"/>
      <c r="J106" s="39"/>
    </row>
    <row r="107" spans="7:10" ht="14.45" hidden="1" customHeight="1" x14ac:dyDescent="0.25">
      <c r="G107" s="39"/>
      <c r="H107" s="39"/>
      <c r="I107" s="39"/>
      <c r="J107" s="39"/>
    </row>
    <row r="108" spans="7:10" ht="14.45" hidden="1" customHeight="1" x14ac:dyDescent="0.25">
      <c r="G108" s="39"/>
      <c r="H108" s="39"/>
      <c r="I108" s="39"/>
      <c r="J108" s="39"/>
    </row>
    <row r="109" spans="7:10" ht="14.45" hidden="1" customHeight="1" x14ac:dyDescent="0.25">
      <c r="G109" s="39"/>
      <c r="H109" s="39"/>
      <c r="I109" s="39"/>
      <c r="J109" s="39"/>
    </row>
    <row r="110" spans="7:10" ht="14.45" hidden="1" customHeight="1" x14ac:dyDescent="0.25">
      <c r="G110" s="39"/>
      <c r="H110" s="39"/>
      <c r="I110" s="39"/>
      <c r="J110" s="39"/>
    </row>
    <row r="111" spans="7:10" ht="14.45" hidden="1" customHeight="1" x14ac:dyDescent="0.25">
      <c r="G111" s="39"/>
      <c r="H111" s="39"/>
      <c r="I111" s="39"/>
      <c r="J111" s="39"/>
    </row>
    <row r="112" spans="7:10" ht="14.45" hidden="1" customHeight="1" x14ac:dyDescent="0.25">
      <c r="G112" s="39"/>
      <c r="H112" s="39"/>
      <c r="I112" s="39"/>
      <c r="J112" s="39"/>
    </row>
    <row r="113" spans="7:10" ht="14.45" hidden="1" customHeight="1" x14ac:dyDescent="0.25">
      <c r="G113" s="39"/>
      <c r="H113" s="39"/>
      <c r="I113" s="39"/>
      <c r="J113" s="39"/>
    </row>
    <row r="114" spans="7:10" ht="14.45" hidden="1" customHeight="1" x14ac:dyDescent="0.25">
      <c r="G114" s="39"/>
      <c r="H114" s="39"/>
      <c r="I114" s="39"/>
      <c r="J114" s="39"/>
    </row>
    <row r="115" spans="7:10" ht="14.45" hidden="1" customHeight="1" x14ac:dyDescent="0.25">
      <c r="G115" s="39"/>
      <c r="H115" s="39"/>
      <c r="I115" s="39"/>
      <c r="J115" s="39"/>
    </row>
    <row r="116" spans="7:10" ht="14.45" hidden="1" customHeight="1" x14ac:dyDescent="0.25">
      <c r="G116" s="39"/>
      <c r="H116" s="39"/>
      <c r="I116" s="39"/>
      <c r="J116" s="39"/>
    </row>
    <row r="117" spans="7:10" ht="14.45" hidden="1" customHeight="1" x14ac:dyDescent="0.25">
      <c r="G117" s="39"/>
      <c r="H117" s="39"/>
      <c r="I117" s="39"/>
      <c r="J117" s="39"/>
    </row>
    <row r="118" spans="7:10" ht="14.45" hidden="1" customHeight="1" x14ac:dyDescent="0.25">
      <c r="G118" s="39"/>
      <c r="H118" s="39"/>
      <c r="I118" s="39"/>
      <c r="J118" s="39"/>
    </row>
    <row r="119" spans="7:10" ht="14.45" hidden="1" customHeight="1" x14ac:dyDescent="0.25">
      <c r="G119" s="39"/>
      <c r="H119" s="39"/>
      <c r="I119" s="39"/>
      <c r="J119" s="39"/>
    </row>
    <row r="120" spans="7:10" ht="14.45" hidden="1" customHeight="1" x14ac:dyDescent="0.25">
      <c r="G120" s="39"/>
      <c r="H120" s="39"/>
      <c r="I120" s="39"/>
      <c r="J120" s="39"/>
    </row>
    <row r="121" spans="7:10" ht="14.45" hidden="1" customHeight="1" x14ac:dyDescent="0.25">
      <c r="G121" s="39"/>
      <c r="H121" s="39"/>
      <c r="I121" s="39"/>
      <c r="J121" s="39"/>
    </row>
    <row r="122" spans="7:10" ht="14.45" hidden="1" customHeight="1" x14ac:dyDescent="0.25">
      <c r="G122" s="39"/>
      <c r="H122" s="39"/>
      <c r="I122" s="39"/>
      <c r="J122" s="39"/>
    </row>
    <row r="123" spans="7:10" ht="14.45" hidden="1" customHeight="1" x14ac:dyDescent="0.25">
      <c r="G123" s="39"/>
      <c r="H123" s="39"/>
      <c r="I123" s="39"/>
      <c r="J123" s="39"/>
    </row>
  </sheetData>
  <mergeCells count="5">
    <mergeCell ref="H25:J25"/>
    <mergeCell ref="H29:J29"/>
    <mergeCell ref="H33:J33"/>
    <mergeCell ref="H34:J34"/>
    <mergeCell ref="H21:I21"/>
  </mergeCells>
  <pageMargins left="0.511811024" right="0.511811024" top="0.78740157499999996" bottom="0.78740157499999996" header="0.31496062000000002" footer="0.31496062000000002"/>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Q53"/>
  <sheetViews>
    <sheetView showGridLines="0" showRowColHeaders="0" zoomScale="85" zoomScaleNormal="85" workbookViewId="0">
      <selection activeCell="B9" sqref="B9"/>
    </sheetView>
  </sheetViews>
  <sheetFormatPr defaultColWidth="0" defaultRowHeight="14.45" customHeight="1" zeroHeight="1" x14ac:dyDescent="0.25"/>
  <cols>
    <col min="1" max="6" width="8.85546875" customWidth="1"/>
    <col min="7" max="7" width="29.28515625" customWidth="1"/>
    <col min="8" max="8" width="67.7109375" customWidth="1"/>
    <col min="9" max="9" width="34.7109375" customWidth="1"/>
    <col min="10" max="10" width="42.42578125" customWidth="1"/>
    <col min="11" max="11" width="26.28515625"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2" ht="21" x14ac:dyDescent="0.35">
      <c r="F17" s="4"/>
      <c r="H17" s="3"/>
    </row>
    <row r="18" spans="6:12" ht="21" x14ac:dyDescent="0.35">
      <c r="F18" s="4"/>
      <c r="G18" s="6"/>
      <c r="H18" s="3"/>
    </row>
    <row r="19" spans="6:12" ht="24" customHeight="1" x14ac:dyDescent="0.25">
      <c r="G19" s="16" t="s">
        <v>166</v>
      </c>
      <c r="H19" s="34" t="s">
        <v>178</v>
      </c>
      <c r="I19" s="19"/>
    </row>
    <row r="20" spans="6:12" ht="22.5" customHeight="1" x14ac:dyDescent="0.25">
      <c r="G20" s="16" t="s">
        <v>167</v>
      </c>
      <c r="H20" s="34" t="s">
        <v>389</v>
      </c>
      <c r="I20" s="19"/>
    </row>
    <row r="21" spans="6:12" ht="19.5" customHeight="1" x14ac:dyDescent="0.25">
      <c r="G21" s="16" t="s">
        <v>168</v>
      </c>
      <c r="H21" s="34" t="s">
        <v>55</v>
      </c>
      <c r="I21" s="19"/>
    </row>
    <row r="22" spans="6:12" ht="30.75" customHeight="1" x14ac:dyDescent="0.25">
      <c r="G22" s="34" t="s">
        <v>169</v>
      </c>
      <c r="H22" s="34"/>
      <c r="I22" s="19"/>
    </row>
    <row r="23" spans="6:12" ht="39.75" customHeight="1" x14ac:dyDescent="0.25">
      <c r="G23" s="16" t="s">
        <v>170</v>
      </c>
      <c r="H23" s="408" t="s">
        <v>390</v>
      </c>
      <c r="I23" s="408"/>
      <c r="J23" s="408"/>
      <c r="K23" s="408"/>
      <c r="L23" s="408"/>
    </row>
    <row r="24" spans="6:12" ht="14.45" customHeight="1" x14ac:dyDescent="0.25">
      <c r="G24" s="16" t="s">
        <v>171</v>
      </c>
      <c r="H24" s="16" t="s">
        <v>180</v>
      </c>
      <c r="I24" s="19"/>
    </row>
    <row r="25" spans="6:12" ht="105" customHeight="1" x14ac:dyDescent="0.25">
      <c r="G25" s="34"/>
      <c r="H25" s="406" t="s">
        <v>391</v>
      </c>
      <c r="I25" s="406"/>
      <c r="J25" s="406"/>
    </row>
    <row r="26" spans="6:12" ht="14.45" customHeight="1" x14ac:dyDescent="0.25">
      <c r="G26" s="34" t="s">
        <v>169</v>
      </c>
      <c r="H26" s="34"/>
      <c r="I26" s="19"/>
    </row>
    <row r="27" spans="6:12" ht="14.45" customHeight="1" x14ac:dyDescent="0.25">
      <c r="G27" s="16" t="s">
        <v>170</v>
      </c>
      <c r="H27" s="49" t="s">
        <v>392</v>
      </c>
      <c r="I27" s="19"/>
    </row>
    <row r="28" spans="6:12" ht="14.45" customHeight="1" x14ac:dyDescent="0.25">
      <c r="G28" s="16" t="s">
        <v>171</v>
      </c>
      <c r="H28" s="16" t="s">
        <v>180</v>
      </c>
      <c r="I28" s="19"/>
    </row>
    <row r="29" spans="6:12" ht="76.150000000000006" customHeight="1" x14ac:dyDescent="0.25">
      <c r="G29" s="38"/>
      <c r="H29" s="406" t="s">
        <v>393</v>
      </c>
      <c r="I29" s="406"/>
      <c r="J29" s="406"/>
    </row>
    <row r="30" spans="6:12" ht="14.45" customHeight="1" x14ac:dyDescent="0.25">
      <c r="G30" s="34" t="s">
        <v>169</v>
      </c>
      <c r="H30" s="34"/>
      <c r="I30" s="19"/>
    </row>
    <row r="31" spans="6:12" ht="14.45" customHeight="1" x14ac:dyDescent="0.25">
      <c r="G31" s="16" t="s">
        <v>170</v>
      </c>
      <c r="H31" s="16" t="s">
        <v>394</v>
      </c>
      <c r="I31" s="19"/>
    </row>
    <row r="32" spans="6:12" ht="14.45" customHeight="1" x14ac:dyDescent="0.25">
      <c r="G32" s="16" t="s">
        <v>171</v>
      </c>
      <c r="H32" s="16" t="s">
        <v>180</v>
      </c>
      <c r="I32" s="19"/>
    </row>
    <row r="33" spans="7:10" s="75" customFormat="1" ht="54.6" customHeight="1" x14ac:dyDescent="0.25">
      <c r="G33" s="38"/>
      <c r="H33" s="406" t="s">
        <v>395</v>
      </c>
      <c r="I33" s="406"/>
      <c r="J33" s="406"/>
    </row>
    <row r="34" spans="7:10" ht="14.45" customHeight="1" x14ac:dyDescent="0.25">
      <c r="G34" s="34" t="s">
        <v>169</v>
      </c>
      <c r="H34" s="34"/>
      <c r="I34" s="19"/>
    </row>
    <row r="35" spans="7:10" ht="31.5" customHeight="1" x14ac:dyDescent="0.25">
      <c r="G35" s="16" t="s">
        <v>170</v>
      </c>
      <c r="H35" s="16" t="s">
        <v>396</v>
      </c>
      <c r="I35" s="19"/>
    </row>
    <row r="36" spans="7:10" ht="28.5" customHeight="1" x14ac:dyDescent="0.25">
      <c r="G36" s="16" t="s">
        <v>171</v>
      </c>
      <c r="H36" s="16" t="s">
        <v>180</v>
      </c>
      <c r="I36" s="19"/>
    </row>
    <row r="37" spans="7:10" ht="14.45" customHeight="1" x14ac:dyDescent="0.25">
      <c r="G37" s="19"/>
      <c r="H37" s="34" t="s">
        <v>397</v>
      </c>
      <c r="I37" s="19"/>
    </row>
    <row r="38" spans="7:10" ht="14.45" customHeight="1" x14ac:dyDescent="0.25">
      <c r="G38" s="34" t="s">
        <v>169</v>
      </c>
      <c r="H38" s="34"/>
      <c r="I38" s="19"/>
    </row>
    <row r="39" spans="7:10" ht="14.45" customHeight="1" x14ac:dyDescent="0.25"/>
    <row r="40" spans="7:10" ht="14.45" customHeight="1" x14ac:dyDescent="0.25"/>
    <row r="41" spans="7:10" ht="14.45" customHeight="1" x14ac:dyDescent="0.25"/>
    <row r="42" spans="7:10" ht="14.45" customHeight="1" x14ac:dyDescent="0.25"/>
    <row r="43" spans="7:10" ht="14.45" customHeight="1" x14ac:dyDescent="0.25"/>
    <row r="44" spans="7:10" ht="14.45" customHeight="1" x14ac:dyDescent="0.25"/>
    <row r="45" spans="7:10" ht="14.45" customHeight="1" x14ac:dyDescent="0.25"/>
    <row r="46" spans="7:10" ht="14.45" customHeight="1" x14ac:dyDescent="0.25"/>
    <row r="47" spans="7:10" ht="14.45" customHeight="1" x14ac:dyDescent="0.25"/>
    <row r="48" spans="7:10" ht="14.45" customHeight="1" x14ac:dyDescent="0.25"/>
    <row r="49" ht="14.45" customHeight="1" x14ac:dyDescent="0.25"/>
    <row r="50" ht="14.45" customHeight="1" x14ac:dyDescent="0.25"/>
    <row r="51" ht="14.45" customHeight="1" x14ac:dyDescent="0.25"/>
    <row r="52" ht="14.45" customHeight="1" x14ac:dyDescent="0.25"/>
    <row r="53" ht="14.45" customHeight="1" x14ac:dyDescent="0.25"/>
  </sheetData>
  <mergeCells count="4">
    <mergeCell ref="H25:J25"/>
    <mergeCell ref="H29:J29"/>
    <mergeCell ref="H33:J33"/>
    <mergeCell ref="H23:L23"/>
  </mergeCells>
  <pageMargins left="0.511811024" right="0.511811024" top="0.78740157499999996" bottom="0.78740157499999996" header="0.31496062000000002" footer="0.31496062000000002"/>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Q53"/>
  <sheetViews>
    <sheetView showGridLines="0" showRowColHeaders="0" zoomScale="85" zoomScaleNormal="85" workbookViewId="0">
      <selection activeCell="B9" sqref="B9"/>
    </sheetView>
  </sheetViews>
  <sheetFormatPr defaultColWidth="0" defaultRowHeight="14.45" customHeight="1" zeroHeight="1" x14ac:dyDescent="0.25"/>
  <cols>
    <col min="1" max="6" width="8.85546875" customWidth="1"/>
    <col min="7" max="7" width="29.28515625" customWidth="1"/>
    <col min="8" max="8" width="73.7109375" customWidth="1"/>
    <col min="9" max="9" width="34.7109375" customWidth="1"/>
    <col min="10" max="10" width="42.42578125" customWidth="1"/>
    <col min="11" max="11" width="26.28515625"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9" ht="21" x14ac:dyDescent="0.35">
      <c r="F17" s="4"/>
      <c r="H17" s="3"/>
    </row>
    <row r="18" spans="6:9" ht="21" x14ac:dyDescent="0.35">
      <c r="F18" s="4"/>
      <c r="G18" s="6"/>
      <c r="H18" s="3"/>
    </row>
    <row r="19" spans="6:9" ht="21" customHeight="1" x14ac:dyDescent="0.25">
      <c r="G19" s="36" t="s">
        <v>166</v>
      </c>
      <c r="H19" s="34" t="s">
        <v>178</v>
      </c>
      <c r="I19" s="38"/>
    </row>
    <row r="20" spans="6:9" ht="21" customHeight="1" x14ac:dyDescent="0.25">
      <c r="G20" s="36" t="s">
        <v>167</v>
      </c>
      <c r="H20" s="38" t="s">
        <v>28</v>
      </c>
      <c r="I20" s="38"/>
    </row>
    <row r="21" spans="6:9" ht="21" customHeight="1" x14ac:dyDescent="0.25">
      <c r="G21" s="36" t="s">
        <v>168</v>
      </c>
      <c r="H21" s="34" t="s">
        <v>56</v>
      </c>
      <c r="I21" s="38"/>
    </row>
    <row r="22" spans="6:9" ht="21" customHeight="1" x14ac:dyDescent="0.25">
      <c r="G22" s="34"/>
      <c r="H22" s="34"/>
      <c r="I22" s="38"/>
    </row>
    <row r="23" spans="6:9" ht="19.899999999999999" customHeight="1" x14ac:dyDescent="0.25">
      <c r="G23" s="36" t="s">
        <v>170</v>
      </c>
      <c r="H23" s="97" t="s">
        <v>398</v>
      </c>
      <c r="I23" s="38"/>
    </row>
    <row r="24" spans="6:9" ht="19.899999999999999" customHeight="1" x14ac:dyDescent="0.25">
      <c r="G24" s="36" t="s">
        <v>171</v>
      </c>
      <c r="H24" s="36" t="s">
        <v>180</v>
      </c>
      <c r="I24" s="38"/>
    </row>
    <row r="25" spans="6:9" ht="51.75" customHeight="1" x14ac:dyDescent="0.25">
      <c r="G25" s="34"/>
      <c r="H25" s="73" t="s">
        <v>399</v>
      </c>
      <c r="I25" s="73" t="s">
        <v>400</v>
      </c>
    </row>
    <row r="26" spans="6:9" ht="19.899999999999999" customHeight="1" x14ac:dyDescent="0.25">
      <c r="G26" s="34"/>
      <c r="H26" s="73" t="s">
        <v>401</v>
      </c>
      <c r="I26" s="73">
        <v>3.69</v>
      </c>
    </row>
    <row r="27" spans="6:9" ht="19.899999999999999" customHeight="1" x14ac:dyDescent="0.25">
      <c r="G27" s="34"/>
      <c r="H27" s="73" t="s">
        <v>402</v>
      </c>
      <c r="I27" s="73">
        <v>416.62</v>
      </c>
    </row>
    <row r="28" spans="6:9" ht="19.899999999999999" customHeight="1" x14ac:dyDescent="0.25">
      <c r="G28" s="34"/>
      <c r="H28" s="73" t="s">
        <v>403</v>
      </c>
      <c r="I28" s="73">
        <v>0</v>
      </c>
    </row>
    <row r="29" spans="6:9" ht="19.899999999999999" customHeight="1" x14ac:dyDescent="0.25">
      <c r="G29" s="34"/>
      <c r="H29" s="73" t="s">
        <v>404</v>
      </c>
      <c r="I29" s="73">
        <v>286.08999999999997</v>
      </c>
    </row>
    <row r="30" spans="6:9" ht="19.899999999999999" customHeight="1" x14ac:dyDescent="0.25">
      <c r="G30" s="34"/>
      <c r="H30" s="73" t="s">
        <v>185</v>
      </c>
      <c r="I30" s="73">
        <f>SUM(I26:I29)</f>
        <v>706.4</v>
      </c>
    </row>
    <row r="31" spans="6:9" ht="19.899999999999999" customHeight="1" x14ac:dyDescent="0.25">
      <c r="G31" s="34"/>
      <c r="H31" s="110"/>
      <c r="I31" s="44"/>
    </row>
    <row r="32" spans="6:9" ht="19.899999999999999" customHeight="1" x14ac:dyDescent="0.25">
      <c r="G32" s="34"/>
      <c r="H32" s="34"/>
      <c r="I32" s="38"/>
    </row>
    <row r="33" spans="7:9" ht="14.45" customHeight="1" x14ac:dyDescent="0.25">
      <c r="G33" s="36" t="s">
        <v>170</v>
      </c>
      <c r="H33" s="97" t="s">
        <v>315</v>
      </c>
      <c r="I33" s="38"/>
    </row>
    <row r="34" spans="7:9" ht="14.45" customHeight="1" x14ac:dyDescent="0.25">
      <c r="G34" s="36" t="s">
        <v>171</v>
      </c>
      <c r="H34" s="36" t="s">
        <v>180</v>
      </c>
      <c r="I34" s="38"/>
    </row>
    <row r="35" spans="7:9" ht="210" customHeight="1" x14ac:dyDescent="0.25">
      <c r="G35" s="38"/>
      <c r="H35" s="407" t="s">
        <v>1540</v>
      </c>
      <c r="I35" s="407"/>
    </row>
    <row r="36" spans="7:9" ht="14.45" customHeight="1" x14ac:dyDescent="0.25">
      <c r="G36" s="7"/>
      <c r="H36" s="7"/>
    </row>
    <row r="37" spans="7:9" ht="14.45" customHeight="1" x14ac:dyDescent="0.25"/>
    <row r="38" spans="7:9" ht="14.45" customHeight="1" x14ac:dyDescent="0.25"/>
    <row r="39" spans="7:9" ht="14.45" customHeight="1" x14ac:dyDescent="0.25"/>
    <row r="40" spans="7:9" ht="14.45" customHeight="1" x14ac:dyDescent="0.25"/>
    <row r="41" spans="7:9" ht="14.45" customHeight="1" x14ac:dyDescent="0.25"/>
    <row r="42" spans="7:9" ht="14.45" customHeight="1" x14ac:dyDescent="0.25"/>
    <row r="43" spans="7:9" ht="14.45" customHeight="1" x14ac:dyDescent="0.25"/>
    <row r="44" spans="7:9" ht="14.45" customHeight="1" x14ac:dyDescent="0.25"/>
    <row r="45" spans="7:9" ht="14.45" customHeight="1" x14ac:dyDescent="0.25"/>
    <row r="46" spans="7:9" ht="14.45" customHeight="1" x14ac:dyDescent="0.25"/>
    <row r="47" spans="7:9" ht="14.45" customHeight="1" x14ac:dyDescent="0.25"/>
    <row r="48" spans="7:9" ht="14.45" customHeight="1" x14ac:dyDescent="0.25"/>
    <row r="49" ht="14.45" customHeight="1" x14ac:dyDescent="0.25"/>
    <row r="50" ht="14.45" customHeight="1" x14ac:dyDescent="0.25"/>
    <row r="51" ht="14.45" customHeight="1" x14ac:dyDescent="0.25"/>
    <row r="52" ht="14.45" customHeight="1" x14ac:dyDescent="0.25"/>
    <row r="53" ht="14.45" customHeight="1" x14ac:dyDescent="0.25"/>
  </sheetData>
  <mergeCells count="1">
    <mergeCell ref="H35:I35"/>
  </mergeCells>
  <pageMargins left="0.511811024" right="0.511811024" top="0.78740157499999996" bottom="0.78740157499999996" header="0.31496062000000002" footer="0.31496062000000002"/>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Q53"/>
  <sheetViews>
    <sheetView showGridLines="0" showRowColHeaders="0" zoomScale="85" zoomScaleNormal="85" workbookViewId="0">
      <selection activeCell="B9" sqref="B9"/>
    </sheetView>
  </sheetViews>
  <sheetFormatPr defaultColWidth="0" defaultRowHeight="14.45" customHeight="1" zeroHeight="1" x14ac:dyDescent="0.25"/>
  <cols>
    <col min="1" max="6" width="8.85546875" customWidth="1"/>
    <col min="7" max="7" width="29.28515625" customWidth="1"/>
    <col min="8" max="8" width="73.7109375" customWidth="1"/>
    <col min="9" max="9" width="34.7109375" customWidth="1"/>
    <col min="10" max="10" width="42.42578125" customWidth="1"/>
    <col min="11" max="11" width="26.28515625" customWidth="1"/>
    <col min="12" max="12" width="20.7109375" customWidth="1"/>
    <col min="13" max="13" width="15.42578125" customWidth="1"/>
    <col min="14" max="17" width="8.85546875" customWidth="1"/>
    <col min="18" max="28" width="8.85546875" hidden="1" customWidth="1"/>
    <col min="29"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10" ht="21" x14ac:dyDescent="0.35">
      <c r="F17" s="4"/>
      <c r="H17" s="3"/>
    </row>
    <row r="18" spans="6:10" ht="21" x14ac:dyDescent="0.35">
      <c r="F18" s="4"/>
      <c r="G18" s="6"/>
      <c r="H18" s="3"/>
    </row>
    <row r="19" spans="6:10" ht="21" customHeight="1" x14ac:dyDescent="0.25">
      <c r="G19" s="36" t="s">
        <v>166</v>
      </c>
      <c r="H19" s="50" t="s">
        <v>178</v>
      </c>
      <c r="I19" s="37"/>
    </row>
    <row r="20" spans="6:10" ht="21" customHeight="1" x14ac:dyDescent="0.25">
      <c r="G20" s="36" t="s">
        <v>167</v>
      </c>
      <c r="H20" s="37" t="s">
        <v>29</v>
      </c>
      <c r="I20" s="37"/>
    </row>
    <row r="21" spans="6:10" ht="21" customHeight="1" x14ac:dyDescent="0.25">
      <c r="G21" s="36" t="s">
        <v>168</v>
      </c>
      <c r="H21" s="50" t="s">
        <v>57</v>
      </c>
      <c r="I21" s="37"/>
    </row>
    <row r="22" spans="6:10" ht="21" customHeight="1" x14ac:dyDescent="0.25">
      <c r="G22" s="38"/>
      <c r="H22" s="37"/>
      <c r="I22" s="37"/>
    </row>
    <row r="23" spans="6:10" ht="19.899999999999999" customHeight="1" x14ac:dyDescent="0.35">
      <c r="G23" s="36" t="s">
        <v>170</v>
      </c>
      <c r="H23" s="89" t="s">
        <v>405</v>
      </c>
      <c r="I23" s="37"/>
      <c r="J23" s="3"/>
    </row>
    <row r="24" spans="6:10" ht="19.899999999999999" customHeight="1" x14ac:dyDescent="0.35">
      <c r="G24" s="36" t="s">
        <v>171</v>
      </c>
      <c r="H24" s="100" t="s">
        <v>180</v>
      </c>
      <c r="I24" s="37"/>
      <c r="J24" s="3"/>
    </row>
    <row r="25" spans="6:10" ht="25.9" customHeight="1" x14ac:dyDescent="0.35">
      <c r="G25" s="38"/>
      <c r="H25" s="73" t="s">
        <v>406</v>
      </c>
      <c r="I25" s="73" t="s">
        <v>407</v>
      </c>
      <c r="J25" s="3"/>
    </row>
    <row r="26" spans="6:10" ht="19.899999999999999" customHeight="1" x14ac:dyDescent="0.35">
      <c r="G26" s="38"/>
      <c r="H26" s="388" t="s">
        <v>408</v>
      </c>
      <c r="I26" s="73">
        <v>310.27</v>
      </c>
      <c r="J26" s="3"/>
    </row>
    <row r="27" spans="6:10" ht="19.899999999999999" customHeight="1" x14ac:dyDescent="0.35">
      <c r="G27" s="38"/>
      <c r="H27" s="388" t="s">
        <v>409</v>
      </c>
      <c r="I27" s="73">
        <v>6.35</v>
      </c>
      <c r="J27" s="3"/>
    </row>
    <row r="28" spans="6:10" ht="19.899999999999999" customHeight="1" x14ac:dyDescent="0.35">
      <c r="G28" s="38"/>
      <c r="H28" s="388" t="s">
        <v>410</v>
      </c>
      <c r="I28" s="73">
        <v>0</v>
      </c>
      <c r="J28" s="3"/>
    </row>
    <row r="29" spans="6:10" ht="39.75" customHeight="1" x14ac:dyDescent="0.35">
      <c r="G29" s="38"/>
      <c r="H29" s="388" t="s">
        <v>411</v>
      </c>
      <c r="I29" s="73">
        <v>154.22999999999999</v>
      </c>
      <c r="J29" s="3"/>
    </row>
    <row r="30" spans="6:10" ht="19.899999999999999" customHeight="1" x14ac:dyDescent="0.35">
      <c r="G30" s="38"/>
      <c r="H30" s="388" t="s">
        <v>185</v>
      </c>
      <c r="I30" s="73">
        <f>SUM(I26:I29)</f>
        <v>470.85</v>
      </c>
      <c r="J30" s="3"/>
    </row>
    <row r="31" spans="6:10" ht="19.899999999999999" customHeight="1" x14ac:dyDescent="0.35">
      <c r="G31" s="38"/>
      <c r="H31" s="37"/>
      <c r="I31" s="37"/>
      <c r="J31" s="3"/>
    </row>
    <row r="32" spans="6:10" ht="19.899999999999999" customHeight="1" x14ac:dyDescent="0.35">
      <c r="G32" s="38"/>
      <c r="H32" s="37"/>
      <c r="I32" s="37"/>
      <c r="J32" s="3"/>
    </row>
    <row r="33" spans="7:10" ht="14.45" customHeight="1" x14ac:dyDescent="0.35">
      <c r="G33" s="38"/>
      <c r="H33" s="37"/>
      <c r="I33" s="37"/>
      <c r="J33" s="3"/>
    </row>
    <row r="34" spans="7:10" ht="14.45" customHeight="1" x14ac:dyDescent="0.35">
      <c r="G34" s="34"/>
      <c r="H34" s="97" t="s">
        <v>315</v>
      </c>
      <c r="I34" s="19"/>
      <c r="J34" s="3"/>
    </row>
    <row r="35" spans="7:10" ht="14.45" customHeight="1" x14ac:dyDescent="0.35">
      <c r="G35" s="34"/>
      <c r="H35" s="36" t="s">
        <v>180</v>
      </c>
      <c r="I35" s="19"/>
      <c r="J35" s="3"/>
    </row>
    <row r="36" spans="7:10" ht="172.15" customHeight="1" x14ac:dyDescent="0.25">
      <c r="G36" s="34"/>
      <c r="H36" s="407" t="s">
        <v>1233</v>
      </c>
      <c r="I36" s="407"/>
      <c r="J36" s="407"/>
    </row>
    <row r="37" spans="7:10" ht="14.45" customHeight="1" x14ac:dyDescent="0.35">
      <c r="G37" s="3"/>
      <c r="H37" s="3"/>
      <c r="I37" s="3"/>
      <c r="J37" s="3"/>
    </row>
    <row r="38" spans="7:10" ht="14.45" customHeight="1" x14ac:dyDescent="0.35">
      <c r="G38" s="3"/>
      <c r="H38" s="3"/>
      <c r="I38" s="3"/>
      <c r="J38" s="3"/>
    </row>
    <row r="39" spans="7:10" ht="14.45" customHeight="1" x14ac:dyDescent="0.35">
      <c r="G39" s="3"/>
      <c r="H39" s="3"/>
      <c r="I39" s="3"/>
      <c r="J39" s="3"/>
    </row>
    <row r="40" spans="7:10" ht="14.45" customHeight="1" x14ac:dyDescent="0.35">
      <c r="G40" s="3"/>
      <c r="H40" s="3"/>
      <c r="I40" s="3"/>
      <c r="J40" s="3"/>
    </row>
    <row r="41" spans="7:10" ht="14.45" customHeight="1" x14ac:dyDescent="0.25"/>
    <row r="42" spans="7:10" ht="14.45" customHeight="1" x14ac:dyDescent="0.25"/>
    <row r="43" spans="7:10" ht="14.45" customHeight="1" x14ac:dyDescent="0.25"/>
    <row r="44" spans="7:10" ht="14.45" customHeight="1" x14ac:dyDescent="0.25"/>
    <row r="45" spans="7:10" ht="14.45" customHeight="1" x14ac:dyDescent="0.25"/>
    <row r="46" spans="7:10" ht="14.45" customHeight="1" x14ac:dyDescent="0.25"/>
    <row r="47" spans="7:10" ht="14.45" customHeight="1" x14ac:dyDescent="0.25"/>
    <row r="48" spans="7:10" ht="14.45" customHeight="1" x14ac:dyDescent="0.25"/>
    <row r="49" ht="14.45" customHeight="1" x14ac:dyDescent="0.25"/>
    <row r="50" ht="14.45" customHeight="1" x14ac:dyDescent="0.25"/>
    <row r="51" ht="14.45" customHeight="1" x14ac:dyDescent="0.25"/>
    <row r="52" ht="14.45" customHeight="1" x14ac:dyDescent="0.25"/>
    <row r="53" ht="14.45" customHeight="1" x14ac:dyDescent="0.25"/>
  </sheetData>
  <mergeCells count="1">
    <mergeCell ref="H36:J36"/>
  </mergeCells>
  <pageMargins left="0.511811024" right="0.511811024" top="0.78740157499999996" bottom="0.78740157499999996" header="0.31496062000000002" footer="0.31496062000000002"/>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Y53"/>
  <sheetViews>
    <sheetView showGridLines="0" showRowColHeaders="0" zoomScale="80" zoomScaleNormal="80" workbookViewId="0"/>
  </sheetViews>
  <sheetFormatPr defaultColWidth="0" defaultRowHeight="14.45" customHeight="1" zeroHeight="1" x14ac:dyDescent="0.25"/>
  <cols>
    <col min="1" max="6" width="8.85546875" customWidth="1"/>
    <col min="7" max="7" width="31.28515625" customWidth="1"/>
    <col min="8" max="8" width="53.28515625" customWidth="1"/>
    <col min="9" max="9" width="34.7109375" customWidth="1"/>
    <col min="10" max="10" width="42.42578125" customWidth="1"/>
    <col min="11" max="11" width="26.28515625" customWidth="1"/>
    <col min="12" max="12" width="20.7109375" customWidth="1"/>
    <col min="13" max="13" width="15.42578125" hidden="1" customWidth="1"/>
    <col min="14" max="28" width="8.85546875" hidden="1" customWidth="1"/>
    <col min="29" max="77" width="0" hidden="1" customWidth="1"/>
    <col min="78"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0" ht="21" x14ac:dyDescent="0.35">
      <c r="F17" s="4"/>
      <c r="H17" s="3"/>
    </row>
    <row r="18" spans="6:20" ht="29.45" customHeight="1" x14ac:dyDescent="0.35">
      <c r="F18" s="4"/>
      <c r="G18" s="6"/>
      <c r="H18" s="3"/>
    </row>
    <row r="19" spans="6:20" s="6" customFormat="1" ht="25.9" customHeight="1" x14ac:dyDescent="0.25">
      <c r="G19" s="60" t="s">
        <v>166</v>
      </c>
      <c r="H19" s="34" t="s">
        <v>178</v>
      </c>
      <c r="I19" s="38"/>
      <c r="J19" s="38"/>
      <c r="K19" s="39"/>
      <c r="L19" s="39"/>
      <c r="M19" s="39"/>
      <c r="N19" s="39"/>
      <c r="O19" s="39"/>
      <c r="P19" s="39"/>
      <c r="Q19" s="39"/>
      <c r="R19" s="39"/>
      <c r="S19" s="39"/>
      <c r="T19" s="39"/>
    </row>
    <row r="20" spans="6:20" s="6" customFormat="1" ht="23.45" customHeight="1" x14ac:dyDescent="0.25">
      <c r="G20" s="60" t="s">
        <v>167</v>
      </c>
      <c r="H20" s="38" t="s">
        <v>30</v>
      </c>
      <c r="I20" s="38"/>
      <c r="J20" s="38"/>
      <c r="K20" s="39"/>
      <c r="L20" s="39"/>
      <c r="M20" s="39"/>
      <c r="N20" s="39"/>
      <c r="O20" s="39"/>
      <c r="P20" s="39"/>
      <c r="Q20" s="39"/>
      <c r="R20" s="39"/>
      <c r="S20" s="39"/>
      <c r="T20" s="39"/>
    </row>
    <row r="21" spans="6:20" s="6" customFormat="1" ht="30.6" customHeight="1" x14ac:dyDescent="0.25">
      <c r="G21" s="60" t="s">
        <v>168</v>
      </c>
      <c r="H21" s="34" t="s">
        <v>58</v>
      </c>
      <c r="I21" s="38"/>
      <c r="J21" s="38"/>
      <c r="K21" s="39"/>
      <c r="L21" s="39"/>
      <c r="M21" s="39"/>
      <c r="N21" s="39"/>
      <c r="O21" s="39"/>
      <c r="P21" s="39"/>
      <c r="Q21" s="39"/>
      <c r="R21" s="39"/>
      <c r="S21" s="39"/>
      <c r="T21" s="39"/>
    </row>
    <row r="22" spans="6:20" s="6" customFormat="1" ht="30.6" customHeight="1" x14ac:dyDescent="0.25">
      <c r="G22" s="39"/>
      <c r="H22" s="38"/>
      <c r="I22" s="38"/>
      <c r="J22" s="38"/>
      <c r="K22" s="39"/>
      <c r="L22" s="39"/>
      <c r="M22" s="39"/>
      <c r="N22" s="39"/>
      <c r="O22" s="39"/>
      <c r="P22" s="39"/>
      <c r="Q22" s="39"/>
      <c r="R22" s="39"/>
      <c r="S22" s="39"/>
      <c r="T22" s="39"/>
    </row>
    <row r="23" spans="6:20" ht="19.899999999999999" customHeight="1" x14ac:dyDescent="0.25">
      <c r="G23" s="100" t="s">
        <v>170</v>
      </c>
      <c r="H23" s="97" t="s">
        <v>412</v>
      </c>
      <c r="I23" s="38"/>
      <c r="J23" s="38"/>
      <c r="K23" s="37"/>
      <c r="L23" s="37"/>
      <c r="M23" s="37"/>
      <c r="N23" s="37"/>
      <c r="O23" s="37"/>
      <c r="P23" s="37"/>
      <c r="Q23" s="37"/>
      <c r="R23" s="37"/>
      <c r="S23" s="37"/>
      <c r="T23" s="37"/>
    </row>
    <row r="24" spans="6:20" ht="19.899999999999999" customHeight="1" x14ac:dyDescent="0.25">
      <c r="G24" s="100" t="s">
        <v>171</v>
      </c>
      <c r="H24" s="36" t="s">
        <v>180</v>
      </c>
      <c r="I24" s="38"/>
      <c r="J24" s="38"/>
      <c r="K24" s="37"/>
      <c r="L24" s="37"/>
      <c r="M24" s="37"/>
      <c r="N24" s="37"/>
      <c r="O24" s="37"/>
      <c r="P24" s="37"/>
      <c r="Q24" s="37"/>
      <c r="R24" s="37"/>
      <c r="S24" s="37"/>
      <c r="T24" s="37"/>
    </row>
    <row r="25" spans="6:20" ht="25.9" customHeight="1" x14ac:dyDescent="0.25">
      <c r="G25" s="19"/>
      <c r="H25" s="428"/>
      <c r="I25" s="103">
        <v>2021</v>
      </c>
      <c r="J25" s="87">
        <v>2022</v>
      </c>
      <c r="K25" s="37"/>
      <c r="L25" s="37"/>
      <c r="M25" s="37"/>
      <c r="N25" s="37"/>
      <c r="O25" s="37"/>
      <c r="P25" s="37"/>
      <c r="Q25" s="37"/>
      <c r="R25" s="37"/>
      <c r="S25" s="37"/>
      <c r="T25" s="37"/>
    </row>
    <row r="26" spans="6:20" ht="19.899999999999999" customHeight="1" x14ac:dyDescent="0.25">
      <c r="G26" s="19"/>
      <c r="H26" s="429"/>
      <c r="I26" s="104" t="s">
        <v>400</v>
      </c>
      <c r="J26" s="73" t="s">
        <v>400</v>
      </c>
      <c r="K26" s="37"/>
      <c r="L26" s="37"/>
      <c r="M26" s="37"/>
      <c r="N26" s="37"/>
      <c r="O26" s="37"/>
      <c r="P26" s="37"/>
      <c r="Q26" s="37"/>
      <c r="R26" s="37"/>
      <c r="S26" s="37"/>
      <c r="T26" s="37"/>
    </row>
    <row r="27" spans="6:20" ht="19.899999999999999" customHeight="1" x14ac:dyDescent="0.25">
      <c r="G27" s="19"/>
      <c r="H27" s="101" t="s">
        <v>413</v>
      </c>
      <c r="I27" s="73">
        <v>754.6</v>
      </c>
      <c r="J27" s="73">
        <v>706.4</v>
      </c>
      <c r="K27" s="37"/>
      <c r="L27" s="37"/>
      <c r="M27" s="37"/>
      <c r="N27" s="37"/>
      <c r="O27" s="37"/>
      <c r="P27" s="37"/>
      <c r="Q27" s="37"/>
      <c r="R27" s="37"/>
      <c r="S27" s="37"/>
      <c r="T27" s="37"/>
    </row>
    <row r="28" spans="6:20" ht="19.899999999999999" customHeight="1" x14ac:dyDescent="0.25">
      <c r="G28" s="19"/>
      <c r="H28" s="59" t="s">
        <v>414</v>
      </c>
      <c r="I28" s="73">
        <v>414.8</v>
      </c>
      <c r="J28" s="73">
        <v>470.8</v>
      </c>
      <c r="K28" s="37"/>
      <c r="L28" s="37"/>
      <c r="M28" s="37"/>
      <c r="N28" s="37"/>
      <c r="O28" s="37"/>
      <c r="P28" s="37"/>
      <c r="Q28" s="37"/>
      <c r="R28" s="37"/>
      <c r="S28" s="37"/>
      <c r="T28" s="37"/>
    </row>
    <row r="29" spans="6:20" ht="19.899999999999999" customHeight="1" x14ac:dyDescent="0.25">
      <c r="G29" s="19"/>
      <c r="H29" s="59" t="s">
        <v>415</v>
      </c>
      <c r="I29" s="73">
        <v>340</v>
      </c>
      <c r="J29" s="73">
        <v>235.6</v>
      </c>
      <c r="K29" s="37"/>
      <c r="L29" s="37"/>
      <c r="M29" s="37"/>
      <c r="N29" s="37"/>
      <c r="O29" s="37"/>
      <c r="P29" s="37"/>
      <c r="Q29" s="37"/>
      <c r="R29" s="37"/>
      <c r="S29" s="37"/>
      <c r="T29" s="37"/>
    </row>
    <row r="30" spans="6:20" ht="19.899999999999999" customHeight="1" x14ac:dyDescent="0.25">
      <c r="G30" s="37"/>
      <c r="H30" s="38"/>
      <c r="I30" s="38"/>
      <c r="J30" s="38"/>
      <c r="K30" s="37"/>
      <c r="L30" s="37"/>
      <c r="M30" s="37"/>
      <c r="N30" s="37"/>
      <c r="O30" s="37"/>
      <c r="P30" s="37"/>
      <c r="Q30" s="37"/>
      <c r="R30" s="37"/>
      <c r="S30" s="37"/>
      <c r="T30" s="37"/>
    </row>
    <row r="31" spans="6:20" ht="19.899999999999999" customHeight="1" x14ac:dyDescent="0.25">
      <c r="G31" s="37"/>
      <c r="H31" s="38"/>
      <c r="I31" s="38"/>
      <c r="J31" s="38"/>
      <c r="K31" s="37"/>
      <c r="L31" s="37"/>
      <c r="M31" s="37"/>
      <c r="N31" s="37"/>
      <c r="O31" s="37"/>
      <c r="P31" s="37"/>
      <c r="Q31" s="37"/>
      <c r="R31" s="37"/>
      <c r="S31" s="37"/>
      <c r="T31" s="37"/>
    </row>
    <row r="32" spans="6:20" ht="49.15" customHeight="1" x14ac:dyDescent="0.25">
      <c r="G32" s="100" t="s">
        <v>170</v>
      </c>
      <c r="H32" s="427" t="s">
        <v>416</v>
      </c>
      <c r="I32" s="427"/>
      <c r="J32" s="427"/>
      <c r="K32" s="37"/>
      <c r="L32" s="37"/>
      <c r="M32" s="37"/>
      <c r="N32" s="37"/>
      <c r="O32" s="37"/>
      <c r="P32" s="37"/>
      <c r="Q32" s="37"/>
      <c r="R32" s="37"/>
      <c r="S32" s="37"/>
      <c r="T32" s="37"/>
    </row>
    <row r="33" spans="7:20" ht="26.45" customHeight="1" x14ac:dyDescent="0.25">
      <c r="G33" s="100" t="s">
        <v>171</v>
      </c>
      <c r="H33" s="36" t="s">
        <v>180</v>
      </c>
      <c r="I33" s="38"/>
      <c r="J33" s="38"/>
      <c r="K33" s="37"/>
      <c r="L33" s="37"/>
      <c r="M33" s="37"/>
      <c r="N33" s="37"/>
      <c r="O33" s="37"/>
      <c r="P33" s="37"/>
      <c r="Q33" s="37"/>
      <c r="R33" s="37"/>
      <c r="S33" s="37"/>
      <c r="T33" s="37"/>
    </row>
    <row r="34" spans="7:20" ht="46.15" customHeight="1" x14ac:dyDescent="0.25">
      <c r="G34" s="100"/>
      <c r="H34" s="406" t="s">
        <v>417</v>
      </c>
      <c r="I34" s="406"/>
      <c r="J34" s="406"/>
      <c r="K34" s="42"/>
      <c r="L34" s="42"/>
      <c r="M34" s="42"/>
      <c r="N34" s="42"/>
      <c r="O34" s="42"/>
      <c r="P34" s="42"/>
      <c r="Q34" s="42"/>
      <c r="R34" s="42"/>
      <c r="S34" s="42"/>
      <c r="T34" s="42"/>
    </row>
    <row r="35" spans="7:20" ht="28.15" customHeight="1" x14ac:dyDescent="0.25">
      <c r="G35" s="37"/>
      <c r="H35" s="38"/>
      <c r="I35" s="38"/>
      <c r="J35" s="38"/>
      <c r="K35" s="37"/>
      <c r="L35" s="37"/>
      <c r="M35" s="37"/>
      <c r="N35" s="37"/>
      <c r="O35" s="37"/>
      <c r="P35" s="37"/>
      <c r="Q35" s="37"/>
      <c r="R35" s="37"/>
      <c r="S35" s="37"/>
      <c r="T35" s="37"/>
    </row>
    <row r="36" spans="7:20" ht="19.899999999999999" customHeight="1" x14ac:dyDescent="0.25">
      <c r="G36" s="100" t="s">
        <v>170</v>
      </c>
      <c r="H36" s="430" t="s">
        <v>315</v>
      </c>
      <c r="I36" s="430"/>
      <c r="J36" s="430"/>
      <c r="K36" s="430"/>
      <c r="L36" s="430"/>
      <c r="M36" s="430"/>
      <c r="N36" s="430"/>
      <c r="O36" s="430"/>
      <c r="P36" s="430"/>
      <c r="Q36" s="430"/>
      <c r="R36" s="430"/>
      <c r="S36" s="430"/>
      <c r="T36" s="430"/>
    </row>
    <row r="37" spans="7:20" ht="14.45" customHeight="1" x14ac:dyDescent="0.25">
      <c r="G37" s="100" t="s">
        <v>171</v>
      </c>
      <c r="H37" s="36" t="s">
        <v>180</v>
      </c>
      <c r="I37" s="38"/>
      <c r="J37" s="38"/>
      <c r="K37" s="37"/>
      <c r="L37" s="37"/>
      <c r="M37" s="37"/>
      <c r="N37" s="37"/>
      <c r="O37" s="37"/>
      <c r="P37" s="37"/>
      <c r="Q37" s="37"/>
      <c r="R37" s="37"/>
      <c r="S37" s="37"/>
      <c r="T37" s="37"/>
    </row>
    <row r="38" spans="7:20" ht="179.45" customHeight="1" x14ac:dyDescent="0.25">
      <c r="G38" s="19"/>
      <c r="H38" s="407" t="s">
        <v>1234</v>
      </c>
      <c r="I38" s="407"/>
      <c r="J38" s="99"/>
      <c r="K38" s="99"/>
      <c r="L38" s="99"/>
      <c r="M38" s="99"/>
      <c r="N38" s="99"/>
      <c r="O38" s="99"/>
      <c r="P38" s="99"/>
      <c r="Q38" s="431"/>
      <c r="R38" s="431"/>
      <c r="S38" s="37"/>
      <c r="T38" s="37"/>
    </row>
    <row r="39" spans="7:20" ht="14.45" customHeight="1" x14ac:dyDescent="0.25">
      <c r="G39" s="37"/>
      <c r="H39" s="38"/>
      <c r="I39" s="38"/>
      <c r="J39" s="38"/>
      <c r="K39" s="37"/>
      <c r="L39" s="37"/>
      <c r="M39" s="37"/>
      <c r="N39" s="37"/>
      <c r="O39" s="37"/>
      <c r="P39" s="37"/>
      <c r="Q39" s="431"/>
      <c r="R39" s="431"/>
      <c r="S39" s="37"/>
      <c r="T39" s="37"/>
    </row>
    <row r="40" spans="7:20" ht="14.45" customHeight="1" x14ac:dyDescent="0.25">
      <c r="G40" s="102"/>
      <c r="H40" s="406"/>
      <c r="I40" s="406"/>
      <c r="J40" s="406"/>
      <c r="K40" s="37"/>
      <c r="L40" s="37"/>
      <c r="M40" s="37"/>
      <c r="N40" s="37"/>
      <c r="O40" s="37"/>
      <c r="P40" s="37"/>
      <c r="Q40" s="37"/>
      <c r="R40" s="37"/>
      <c r="S40" s="37"/>
      <c r="T40" s="37"/>
    </row>
    <row r="41" spans="7:20" ht="14.45" customHeight="1" x14ac:dyDescent="0.25">
      <c r="G41" s="37"/>
      <c r="H41" s="37"/>
      <c r="I41" s="37"/>
      <c r="J41" s="37"/>
    </row>
    <row r="42" spans="7:20" ht="14.45" customHeight="1" x14ac:dyDescent="0.25">
      <c r="G42" s="37"/>
      <c r="H42" s="37"/>
      <c r="I42" s="37"/>
      <c r="J42" s="37"/>
    </row>
    <row r="43" spans="7:20" ht="14.45" customHeight="1" x14ac:dyDescent="0.25">
      <c r="G43" s="37"/>
      <c r="H43" s="37"/>
      <c r="I43" s="37"/>
      <c r="J43" s="37"/>
    </row>
    <row r="44" spans="7:20" ht="14.45" customHeight="1" x14ac:dyDescent="0.25">
      <c r="G44" s="37"/>
      <c r="H44" s="37"/>
      <c r="I44" s="37"/>
      <c r="J44" s="37"/>
    </row>
    <row r="45" spans="7:20" ht="14.45" customHeight="1" x14ac:dyDescent="0.25">
      <c r="G45" s="37"/>
      <c r="H45" s="37"/>
      <c r="I45" s="37"/>
      <c r="J45" s="37"/>
    </row>
    <row r="46" spans="7:20" ht="14.45" customHeight="1" x14ac:dyDescent="0.25"/>
    <row r="47" spans="7:20" ht="14.45" customHeight="1" x14ac:dyDescent="0.25"/>
    <row r="48" spans="7:20" ht="14.45" customHeight="1" x14ac:dyDescent="0.25"/>
    <row r="49" ht="14.45" customHeight="1" x14ac:dyDescent="0.25"/>
    <row r="50" ht="14.45" customHeight="1" x14ac:dyDescent="0.25"/>
    <row r="51" ht="14.45" customHeight="1" x14ac:dyDescent="0.25"/>
    <row r="52" ht="14.45" customHeight="1" x14ac:dyDescent="0.25"/>
    <row r="53" ht="14.45" customHeight="1" x14ac:dyDescent="0.25"/>
  </sheetData>
  <mergeCells count="7">
    <mergeCell ref="H40:J40"/>
    <mergeCell ref="H34:J34"/>
    <mergeCell ref="H38:I38"/>
    <mergeCell ref="H32:J32"/>
    <mergeCell ref="H25:H26"/>
    <mergeCell ref="H36:T36"/>
    <mergeCell ref="Q38:R39"/>
  </mergeCells>
  <pageMargins left="0.511811024" right="0.511811024" top="0.78740157499999996" bottom="0.78740157499999996" header="0.31496062000000002" footer="0.31496062000000002"/>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F1:Y53"/>
  <sheetViews>
    <sheetView showGridLines="0" showRowColHeaders="0" zoomScale="70" zoomScaleNormal="70" workbookViewId="0">
      <selection activeCell="B9" sqref="B9"/>
    </sheetView>
  </sheetViews>
  <sheetFormatPr defaultColWidth="8.85546875" defaultRowHeight="14.45" customHeight="1" zeroHeight="1" x14ac:dyDescent="0.25"/>
  <cols>
    <col min="1" max="5" width="8.85546875" customWidth="1"/>
    <col min="6" max="6" width="30.85546875" customWidth="1"/>
    <col min="7" max="7" width="42.5703125" customWidth="1"/>
    <col min="8" max="11" width="36" customWidth="1"/>
    <col min="12" max="12" width="20.7109375" customWidth="1"/>
    <col min="13" max="13" width="15.42578125" customWidth="1"/>
    <col min="14" max="28" width="8.85546875" customWidth="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5" ht="21" x14ac:dyDescent="0.35">
      <c r="F17" s="4"/>
      <c r="H17" s="3"/>
    </row>
    <row r="18" spans="6:25" ht="15.75" x14ac:dyDescent="0.25">
      <c r="F18" s="36" t="s">
        <v>166</v>
      </c>
      <c r="G18" s="34" t="s">
        <v>178</v>
      </c>
      <c r="H18" s="38"/>
      <c r="I18" s="38"/>
      <c r="J18" s="38"/>
      <c r="K18" s="38"/>
      <c r="L18" s="37"/>
      <c r="M18" s="37"/>
      <c r="N18" s="37"/>
      <c r="O18" s="37"/>
      <c r="P18" s="37"/>
      <c r="Q18" s="37"/>
      <c r="R18" s="37"/>
      <c r="S18" s="37"/>
      <c r="T18" s="37"/>
      <c r="U18" s="37"/>
      <c r="V18" s="37"/>
      <c r="W18" s="37"/>
      <c r="X18" s="37"/>
      <c r="Y18" s="37"/>
    </row>
    <row r="19" spans="6:25" ht="21" customHeight="1" x14ac:dyDescent="0.25">
      <c r="F19" s="36" t="s">
        <v>167</v>
      </c>
      <c r="G19" s="38" t="s">
        <v>31</v>
      </c>
      <c r="H19" s="38"/>
      <c r="I19" s="38"/>
      <c r="J19" s="38"/>
      <c r="K19" s="38"/>
      <c r="L19" s="37"/>
      <c r="M19" s="37"/>
      <c r="N19" s="37"/>
      <c r="O19" s="37"/>
      <c r="P19" s="37"/>
      <c r="Q19" s="37"/>
      <c r="R19" s="37"/>
      <c r="S19" s="37"/>
      <c r="T19" s="37"/>
      <c r="U19" s="37"/>
      <c r="V19" s="37"/>
      <c r="W19" s="37"/>
      <c r="X19" s="37"/>
      <c r="Y19" s="37"/>
    </row>
    <row r="20" spans="6:25" ht="21" customHeight="1" x14ac:dyDescent="0.25">
      <c r="F20" s="36" t="s">
        <v>168</v>
      </c>
      <c r="G20" s="406" t="s">
        <v>59</v>
      </c>
      <c r="H20" s="406"/>
      <c r="I20" s="406"/>
      <c r="J20" s="406"/>
      <c r="K20" s="406"/>
      <c r="L20" s="406"/>
      <c r="M20" s="406"/>
      <c r="N20" s="406"/>
      <c r="O20" s="406"/>
      <c r="P20" s="406"/>
      <c r="Q20" s="406"/>
      <c r="R20" s="406"/>
      <c r="S20" s="406"/>
      <c r="T20" s="406"/>
      <c r="U20" s="406"/>
      <c r="V20" s="406"/>
      <c r="W20" s="406"/>
      <c r="X20" s="406"/>
      <c r="Y20" s="406"/>
    </row>
    <row r="21" spans="6:25" ht="21" customHeight="1" x14ac:dyDescent="0.25">
      <c r="F21" s="38"/>
      <c r="G21" s="38"/>
      <c r="H21" s="38"/>
      <c r="I21" s="38"/>
      <c r="J21" s="38"/>
      <c r="K21" s="38"/>
      <c r="L21" s="37"/>
      <c r="M21" s="37"/>
      <c r="N21" s="37"/>
      <c r="O21" s="37"/>
      <c r="P21" s="37"/>
      <c r="Q21" s="37"/>
      <c r="R21" s="37"/>
      <c r="S21" s="37"/>
      <c r="T21" s="37"/>
      <c r="U21" s="37"/>
      <c r="V21" s="37"/>
      <c r="W21" s="37"/>
      <c r="X21" s="37"/>
      <c r="Y21" s="37"/>
    </row>
    <row r="22" spans="6:25" ht="44.45" customHeight="1" x14ac:dyDescent="0.25">
      <c r="F22" s="36" t="s">
        <v>170</v>
      </c>
      <c r="G22" s="427" t="s">
        <v>1542</v>
      </c>
      <c r="H22" s="427"/>
      <c r="I22" s="427"/>
      <c r="J22" s="427"/>
      <c r="K22" s="427"/>
      <c r="L22" s="427"/>
      <c r="M22" s="427"/>
      <c r="N22" s="427"/>
      <c r="O22" s="427"/>
      <c r="P22" s="427"/>
      <c r="Q22" s="427"/>
      <c r="R22" s="427"/>
      <c r="S22" s="427"/>
      <c r="T22" s="427"/>
      <c r="U22" s="102"/>
      <c r="V22" s="102"/>
      <c r="W22" s="102"/>
      <c r="X22" s="102"/>
      <c r="Y22" s="102"/>
    </row>
    <row r="23" spans="6:25" ht="19.899999999999999" customHeight="1" x14ac:dyDescent="0.25">
      <c r="F23" s="36" t="s">
        <v>171</v>
      </c>
      <c r="G23" s="36" t="s">
        <v>180</v>
      </c>
      <c r="H23" s="38"/>
      <c r="I23" s="38"/>
      <c r="J23" s="38"/>
      <c r="K23" s="38"/>
      <c r="L23" s="37"/>
      <c r="M23" s="37"/>
      <c r="N23" s="37"/>
      <c r="O23" s="37"/>
      <c r="P23" s="37"/>
      <c r="Q23" s="37"/>
      <c r="R23" s="37"/>
      <c r="S23" s="37"/>
      <c r="T23" s="37"/>
      <c r="U23" s="37"/>
      <c r="V23" s="37"/>
      <c r="W23" s="37"/>
      <c r="X23" s="37"/>
      <c r="Y23" s="37"/>
    </row>
    <row r="24" spans="6:25" ht="19.899999999999999" customHeight="1" x14ac:dyDescent="0.25">
      <c r="F24" s="34"/>
      <c r="G24" s="73" t="s">
        <v>1541</v>
      </c>
      <c r="H24" s="87" t="s">
        <v>418</v>
      </c>
      <c r="I24" s="87" t="s">
        <v>419</v>
      </c>
      <c r="J24" s="73" t="s">
        <v>420</v>
      </c>
      <c r="K24" s="87" t="s">
        <v>421</v>
      </c>
      <c r="L24" s="37"/>
      <c r="M24" s="37"/>
      <c r="N24" s="37"/>
      <c r="O24" s="50"/>
      <c r="P24" s="37"/>
      <c r="Q24" s="37"/>
      <c r="R24" s="37"/>
      <c r="S24" s="37"/>
      <c r="T24" s="37"/>
      <c r="U24" s="37"/>
      <c r="V24" s="37"/>
      <c r="W24" s="37"/>
      <c r="X24" s="37"/>
      <c r="Y24" s="37"/>
    </row>
    <row r="25" spans="6:25" ht="89.45" customHeight="1" x14ac:dyDescent="0.25">
      <c r="F25" s="34"/>
      <c r="G25" s="73" t="s">
        <v>422</v>
      </c>
      <c r="H25" s="87" t="s">
        <v>423</v>
      </c>
      <c r="I25" s="87" t="s">
        <v>424</v>
      </c>
      <c r="J25" s="73" t="s">
        <v>425</v>
      </c>
      <c r="K25" s="87" t="s">
        <v>425</v>
      </c>
      <c r="L25" s="37"/>
      <c r="M25" s="37"/>
      <c r="N25" s="37"/>
      <c r="O25" s="37"/>
      <c r="P25" s="37"/>
      <c r="Q25" s="37"/>
      <c r="R25" s="37"/>
      <c r="S25" s="37"/>
      <c r="T25" s="37"/>
      <c r="U25" s="37"/>
      <c r="V25" s="37"/>
      <c r="W25" s="37"/>
      <c r="X25" s="37"/>
      <c r="Y25" s="37"/>
    </row>
    <row r="26" spans="6:25" ht="89.45" customHeight="1" x14ac:dyDescent="0.25">
      <c r="F26" s="34"/>
      <c r="G26" s="73" t="s">
        <v>426</v>
      </c>
      <c r="H26" s="87" t="s">
        <v>427</v>
      </c>
      <c r="I26" s="87" t="s">
        <v>427</v>
      </c>
      <c r="J26" s="86" t="s">
        <v>427</v>
      </c>
      <c r="K26" s="87" t="s">
        <v>428</v>
      </c>
      <c r="L26" s="37"/>
      <c r="M26" s="37"/>
      <c r="N26" s="37"/>
      <c r="O26" s="37"/>
      <c r="P26" s="37"/>
      <c r="Q26" s="37"/>
      <c r="R26" s="37"/>
      <c r="S26" s="37"/>
      <c r="T26" s="37"/>
      <c r="U26" s="37"/>
      <c r="V26" s="37"/>
      <c r="W26" s="37"/>
      <c r="X26" s="37"/>
      <c r="Y26" s="37"/>
    </row>
    <row r="27" spans="6:25" ht="157.15" customHeight="1" x14ac:dyDescent="0.25">
      <c r="F27" s="34"/>
      <c r="G27" s="73" t="s">
        <v>429</v>
      </c>
      <c r="H27" s="73" t="s">
        <v>430</v>
      </c>
      <c r="I27" s="73" t="s">
        <v>431</v>
      </c>
      <c r="J27" s="86" t="s">
        <v>432</v>
      </c>
      <c r="K27" s="86" t="s">
        <v>432</v>
      </c>
      <c r="L27" s="37"/>
      <c r="M27" s="37"/>
      <c r="N27" s="37"/>
      <c r="O27" s="37"/>
      <c r="P27" s="37"/>
      <c r="Q27" s="37"/>
      <c r="R27" s="37"/>
      <c r="S27" s="37"/>
      <c r="T27" s="37"/>
      <c r="U27" s="37"/>
      <c r="V27" s="37"/>
      <c r="W27" s="37"/>
      <c r="X27" s="37"/>
      <c r="Y27" s="37"/>
    </row>
    <row r="28" spans="6:25" ht="89.45" customHeight="1" x14ac:dyDescent="0.25">
      <c r="F28" s="34"/>
      <c r="G28" s="73" t="s">
        <v>433</v>
      </c>
      <c r="H28" s="86" t="s">
        <v>434</v>
      </c>
      <c r="I28" s="86" t="s">
        <v>435</v>
      </c>
      <c r="J28" s="86" t="s">
        <v>434</v>
      </c>
      <c r="K28" s="73" t="s">
        <v>436</v>
      </c>
      <c r="L28" s="37"/>
      <c r="M28" s="105"/>
      <c r="N28" s="37"/>
      <c r="O28" s="37"/>
      <c r="P28" s="37"/>
      <c r="Q28" s="37"/>
      <c r="R28" s="37"/>
      <c r="S28" s="37"/>
      <c r="T28" s="37"/>
      <c r="U28" s="37"/>
      <c r="V28" s="37"/>
      <c r="W28" s="37"/>
      <c r="X28" s="37"/>
      <c r="Y28" s="37"/>
    </row>
    <row r="29" spans="6:25" ht="89.45" customHeight="1" x14ac:dyDescent="0.25">
      <c r="F29" s="34"/>
      <c r="G29" s="86" t="s">
        <v>437</v>
      </c>
      <c r="H29" s="106" t="s">
        <v>438</v>
      </c>
      <c r="I29" s="86" t="s">
        <v>1544</v>
      </c>
      <c r="J29" s="86" t="s">
        <v>1543</v>
      </c>
      <c r="K29" s="73" t="s">
        <v>439</v>
      </c>
      <c r="L29" s="37"/>
      <c r="M29" s="105"/>
      <c r="N29" s="37"/>
      <c r="O29" s="37"/>
      <c r="P29" s="37"/>
      <c r="Q29" s="37"/>
      <c r="R29" s="37"/>
      <c r="S29" s="37"/>
      <c r="T29" s="37"/>
      <c r="U29" s="37"/>
      <c r="V29" s="37"/>
      <c r="W29" s="37"/>
      <c r="X29" s="37"/>
      <c r="Y29" s="37"/>
    </row>
    <row r="30" spans="6:25" ht="19.899999999999999" customHeight="1" x14ac:dyDescent="0.25">
      <c r="F30" s="38"/>
      <c r="G30" s="38"/>
      <c r="H30" s="38"/>
      <c r="I30" s="38"/>
      <c r="J30" s="38"/>
      <c r="K30" s="38"/>
      <c r="L30" s="37"/>
      <c r="M30" s="37"/>
      <c r="N30" s="37"/>
      <c r="O30" s="37"/>
      <c r="P30" s="37"/>
      <c r="Q30" s="37"/>
      <c r="R30" s="37"/>
      <c r="S30" s="37"/>
      <c r="T30" s="37"/>
      <c r="U30" s="37"/>
      <c r="V30" s="37"/>
      <c r="W30" s="37"/>
      <c r="X30" s="37"/>
      <c r="Y30" s="37"/>
    </row>
    <row r="31" spans="6:25" ht="19.899999999999999" customHeight="1" x14ac:dyDescent="0.25">
      <c r="F31" s="38"/>
      <c r="G31" s="38"/>
      <c r="H31" s="38"/>
      <c r="I31" s="38"/>
      <c r="J31" s="38"/>
      <c r="K31" s="38"/>
      <c r="L31" s="37"/>
      <c r="M31" s="37"/>
      <c r="N31" s="37"/>
      <c r="O31" s="37"/>
      <c r="P31" s="37"/>
      <c r="Q31" s="37"/>
      <c r="R31" s="37"/>
      <c r="S31" s="37"/>
      <c r="T31" s="37"/>
      <c r="U31" s="37"/>
      <c r="V31" s="37"/>
      <c r="W31" s="37"/>
      <c r="X31" s="37"/>
      <c r="Y31" s="37"/>
    </row>
    <row r="32" spans="6:25" ht="19.899999999999999" customHeight="1" x14ac:dyDescent="0.25">
      <c r="F32" s="34"/>
      <c r="G32" s="34"/>
      <c r="H32" s="34"/>
      <c r="I32" s="34"/>
      <c r="J32" s="34"/>
      <c r="K32" s="38"/>
      <c r="L32" s="37"/>
      <c r="M32" s="37"/>
      <c r="N32" s="37"/>
      <c r="O32" s="37"/>
      <c r="P32" s="37"/>
      <c r="Q32" s="37"/>
      <c r="R32" s="37"/>
      <c r="S32" s="37"/>
      <c r="T32" s="37"/>
      <c r="U32" s="37"/>
      <c r="V32" s="37"/>
      <c r="W32" s="37"/>
      <c r="X32" s="37"/>
      <c r="Y32" s="37"/>
    </row>
    <row r="33" spans="6:25" ht="19.149999999999999" customHeight="1" x14ac:dyDescent="0.25">
      <c r="F33" s="60" t="s">
        <v>177</v>
      </c>
      <c r="G33" s="406" t="s">
        <v>1436</v>
      </c>
      <c r="H33" s="406"/>
      <c r="I33" s="406"/>
      <c r="J33" s="406"/>
      <c r="K33" s="38"/>
      <c r="L33" s="37"/>
      <c r="M33" s="37"/>
      <c r="N33" s="37"/>
      <c r="O33" s="37"/>
      <c r="P33" s="37"/>
      <c r="Q33" s="37"/>
      <c r="R33" s="37"/>
      <c r="S33" s="37"/>
      <c r="T33" s="37"/>
      <c r="U33" s="37"/>
      <c r="V33" s="37"/>
      <c r="W33" s="37"/>
      <c r="X33" s="37"/>
      <c r="Y33" s="37"/>
    </row>
    <row r="34" spans="6:25" ht="14.45" customHeight="1" x14ac:dyDescent="0.25">
      <c r="F34" s="81"/>
      <c r="G34" s="406"/>
      <c r="H34" s="406"/>
      <c r="I34" s="406"/>
      <c r="J34" s="406"/>
      <c r="K34" s="81"/>
      <c r="L34" s="75"/>
      <c r="M34" s="75"/>
      <c r="N34" s="75"/>
      <c r="O34" s="75"/>
      <c r="P34" s="75"/>
      <c r="Q34" s="75"/>
      <c r="R34" s="75"/>
      <c r="S34" s="75"/>
      <c r="T34" s="75"/>
      <c r="U34" s="75"/>
      <c r="V34" s="75"/>
      <c r="W34" s="75"/>
      <c r="X34" s="75"/>
      <c r="Y34" s="75"/>
    </row>
    <row r="35" spans="6:25" ht="14.45" customHeight="1" x14ac:dyDescent="0.25">
      <c r="F35" s="81"/>
      <c r="G35" s="406"/>
      <c r="H35" s="406"/>
      <c r="I35" s="406"/>
      <c r="J35" s="406"/>
      <c r="K35" s="81"/>
      <c r="L35" s="75"/>
      <c r="M35" s="75"/>
      <c r="N35" s="75"/>
      <c r="O35" s="75"/>
      <c r="P35" s="75"/>
      <c r="Q35" s="75"/>
      <c r="R35" s="75"/>
      <c r="S35" s="75"/>
      <c r="T35" s="75"/>
      <c r="U35" s="75"/>
      <c r="V35" s="75"/>
      <c r="W35" s="75"/>
      <c r="X35" s="75"/>
      <c r="Y35" s="75"/>
    </row>
    <row r="36" spans="6:25" ht="34.15" customHeight="1" x14ac:dyDescent="0.25">
      <c r="G36" s="406"/>
      <c r="H36" s="406"/>
      <c r="I36" s="406"/>
      <c r="J36" s="406"/>
      <c r="K36" s="81"/>
      <c r="L36" s="81"/>
      <c r="M36" s="75"/>
      <c r="N36" s="75"/>
      <c r="O36" s="75"/>
      <c r="P36" s="75"/>
      <c r="Q36" s="75"/>
      <c r="R36" s="75"/>
      <c r="S36" s="75"/>
      <c r="T36" s="75"/>
      <c r="U36" s="75"/>
    </row>
    <row r="37" spans="6:25" ht="14.45" customHeight="1" x14ac:dyDescent="0.25">
      <c r="G37" s="81"/>
      <c r="H37" s="81"/>
      <c r="I37" s="81"/>
      <c r="J37" s="81"/>
      <c r="K37" s="81"/>
      <c r="L37" s="81"/>
      <c r="M37" s="75"/>
      <c r="N37" s="75"/>
      <c r="O37" s="75"/>
      <c r="P37" s="75"/>
      <c r="Q37" s="75"/>
      <c r="R37" s="75"/>
      <c r="S37" s="75"/>
      <c r="T37" s="75"/>
      <c r="U37" s="75"/>
    </row>
    <row r="38" spans="6:25" ht="14.45" customHeight="1" x14ac:dyDescent="0.25">
      <c r="G38" s="81"/>
      <c r="H38" s="81"/>
      <c r="I38" s="81"/>
      <c r="J38" s="81"/>
      <c r="K38" s="81"/>
      <c r="L38" s="81"/>
      <c r="M38" s="75"/>
      <c r="N38" s="75"/>
      <c r="O38" s="75"/>
      <c r="P38" s="75"/>
      <c r="Q38" s="75"/>
      <c r="R38" s="75"/>
      <c r="S38" s="75"/>
      <c r="T38" s="75"/>
      <c r="U38" s="75"/>
    </row>
    <row r="39" spans="6:25" ht="14.45" customHeight="1" x14ac:dyDescent="0.25">
      <c r="G39" s="81"/>
      <c r="H39" s="81"/>
      <c r="I39" s="81"/>
      <c r="J39" s="81"/>
      <c r="K39" s="81"/>
      <c r="L39" s="81"/>
      <c r="M39" s="75"/>
      <c r="N39" s="75"/>
      <c r="O39" s="75"/>
      <c r="P39" s="75"/>
      <c r="Q39" s="75"/>
      <c r="R39" s="75"/>
      <c r="S39" s="75"/>
      <c r="T39" s="75"/>
      <c r="U39" s="75"/>
    </row>
    <row r="40" spans="6:25" ht="14.45" customHeight="1" x14ac:dyDescent="0.25">
      <c r="G40" s="81"/>
      <c r="H40" s="81"/>
      <c r="I40" s="81"/>
      <c r="J40" s="81"/>
      <c r="K40" s="81"/>
      <c r="L40" s="81"/>
      <c r="M40" s="75"/>
      <c r="N40" s="75"/>
      <c r="O40" s="75"/>
      <c r="P40" s="75"/>
      <c r="Q40" s="75"/>
      <c r="R40" s="75"/>
      <c r="S40" s="75"/>
      <c r="T40" s="75"/>
      <c r="U40" s="75"/>
    </row>
    <row r="41" spans="6:25" ht="14.45" customHeight="1" x14ac:dyDescent="0.25">
      <c r="G41" s="81"/>
      <c r="H41" s="81"/>
      <c r="I41" s="81"/>
      <c r="J41" s="81"/>
      <c r="K41" s="81"/>
      <c r="L41" s="81"/>
      <c r="M41" s="75"/>
      <c r="N41" s="75"/>
      <c r="O41" s="75"/>
      <c r="P41" s="75"/>
      <c r="Q41" s="75"/>
      <c r="R41" s="75"/>
      <c r="S41" s="75"/>
      <c r="T41" s="75"/>
      <c r="U41" s="75"/>
    </row>
    <row r="42" spans="6:25" ht="14.45" customHeight="1" x14ac:dyDescent="0.25">
      <c r="G42" s="81"/>
      <c r="H42" s="81"/>
      <c r="I42" s="81"/>
      <c r="J42" s="81"/>
      <c r="K42" s="81"/>
      <c r="L42" s="81"/>
      <c r="M42" s="75"/>
      <c r="N42" s="75"/>
      <c r="O42" s="75"/>
      <c r="P42" s="75"/>
      <c r="Q42" s="75"/>
      <c r="R42" s="75"/>
      <c r="S42" s="75"/>
      <c r="T42" s="75"/>
      <c r="U42" s="75"/>
    </row>
    <row r="43" spans="6:25" ht="14.45" customHeight="1" x14ac:dyDescent="0.25">
      <c r="G43" s="81"/>
      <c r="H43" s="81"/>
      <c r="I43" s="81"/>
      <c r="J43" s="81"/>
      <c r="K43" s="81"/>
      <c r="L43" s="81"/>
      <c r="M43" s="75"/>
      <c r="N43" s="75"/>
      <c r="O43" s="75"/>
      <c r="P43" s="75"/>
      <c r="Q43" s="75"/>
      <c r="R43" s="75"/>
      <c r="S43" s="75"/>
      <c r="T43" s="75"/>
      <c r="U43" s="75"/>
    </row>
    <row r="44" spans="6:25" ht="14.45" customHeight="1" x14ac:dyDescent="0.25">
      <c r="G44" s="81"/>
      <c r="H44" s="81"/>
      <c r="I44" s="81"/>
      <c r="J44" s="81"/>
      <c r="K44" s="81"/>
      <c r="L44" s="81"/>
      <c r="M44" s="75"/>
      <c r="N44" s="75"/>
      <c r="O44" s="75"/>
      <c r="P44" s="75"/>
      <c r="Q44" s="75"/>
      <c r="R44" s="75"/>
      <c r="S44" s="75"/>
      <c r="T44" s="75"/>
      <c r="U44" s="75"/>
    </row>
    <row r="45" spans="6:25" ht="14.45" customHeight="1" x14ac:dyDescent="0.25">
      <c r="G45" s="81"/>
      <c r="H45" s="81"/>
      <c r="I45" s="81"/>
      <c r="J45" s="81"/>
      <c r="K45" s="81"/>
      <c r="L45" s="81"/>
      <c r="M45" s="75"/>
      <c r="N45" s="75"/>
      <c r="O45" s="75"/>
      <c r="P45" s="75"/>
      <c r="Q45" s="75"/>
      <c r="R45" s="75"/>
      <c r="S45" s="75"/>
      <c r="T45" s="75"/>
      <c r="U45" s="75"/>
    </row>
    <row r="46" spans="6:25" ht="14.45" customHeight="1" x14ac:dyDescent="0.25">
      <c r="G46" s="81"/>
      <c r="H46" s="81"/>
      <c r="I46" s="81"/>
      <c r="J46" s="81"/>
      <c r="K46" s="81"/>
      <c r="L46" s="81"/>
      <c r="M46" s="75"/>
      <c r="N46" s="75"/>
      <c r="O46" s="75"/>
      <c r="P46" s="75"/>
      <c r="Q46" s="75"/>
      <c r="R46" s="75"/>
      <c r="S46" s="75"/>
      <c r="T46" s="75"/>
      <c r="U46" s="75"/>
    </row>
    <row r="47" spans="6:25" ht="14.45" customHeight="1" x14ac:dyDescent="0.25">
      <c r="G47" s="81"/>
      <c r="H47" s="81"/>
      <c r="I47" s="81"/>
      <c r="J47" s="81"/>
      <c r="K47" s="81"/>
      <c r="L47" s="81"/>
      <c r="M47" s="75"/>
      <c r="N47" s="75"/>
      <c r="O47" s="75"/>
      <c r="P47" s="75"/>
      <c r="Q47" s="75"/>
      <c r="R47" s="75"/>
      <c r="S47" s="75"/>
      <c r="T47" s="75"/>
      <c r="U47" s="75"/>
    </row>
    <row r="48" spans="6:25" ht="14.45" customHeight="1" x14ac:dyDescent="0.25">
      <c r="G48" s="81"/>
      <c r="H48" s="81"/>
      <c r="I48" s="81"/>
      <c r="J48" s="81"/>
      <c r="K48" s="81"/>
      <c r="L48" s="81"/>
      <c r="M48" s="75"/>
      <c r="N48" s="75"/>
      <c r="O48" s="75"/>
      <c r="P48" s="75"/>
      <c r="Q48" s="75"/>
      <c r="R48" s="75"/>
      <c r="S48" s="75"/>
      <c r="T48" s="75"/>
      <c r="U48" s="75"/>
    </row>
    <row r="49" ht="14.45" customHeight="1" x14ac:dyDescent="0.25"/>
    <row r="50" ht="14.45" customHeight="1" x14ac:dyDescent="0.25"/>
    <row r="51" ht="14.45" customHeight="1" x14ac:dyDescent="0.25"/>
    <row r="52" ht="14.45" customHeight="1" x14ac:dyDescent="0.25"/>
    <row r="53" ht="14.45" customHeight="1" x14ac:dyDescent="0.25"/>
  </sheetData>
  <mergeCells count="3">
    <mergeCell ref="G20:Y20"/>
    <mergeCell ref="G22:T22"/>
    <mergeCell ref="G33:J36"/>
  </mergeCells>
  <pageMargins left="0.511811024" right="0.511811024" top="0.78740157499999996" bottom="0.78740157499999996" header="0.31496062000000002" footer="0.31496062000000002"/>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Y84"/>
  <sheetViews>
    <sheetView showGridLines="0" showRowColHeaders="0" topLeftCell="A3" zoomScale="85" zoomScaleNormal="85" workbookViewId="0">
      <selection activeCell="B9" sqref="B9"/>
    </sheetView>
  </sheetViews>
  <sheetFormatPr defaultColWidth="0" defaultRowHeight="14.45" customHeight="1" zeroHeight="1" x14ac:dyDescent="0.25"/>
  <cols>
    <col min="1" max="6" width="8.85546875" customWidth="1"/>
    <col min="7" max="7" width="31.28515625" customWidth="1"/>
    <col min="8" max="8" width="53.28515625" customWidth="1"/>
    <col min="9" max="9" width="52.42578125" customWidth="1"/>
    <col min="10" max="10" width="42.42578125" customWidth="1"/>
    <col min="11" max="11" width="26.28515625" customWidth="1"/>
    <col min="12" max="12" width="20.7109375" customWidth="1"/>
    <col min="13" max="13" width="15.42578125" hidden="1" customWidth="1"/>
    <col min="14" max="28" width="8.85546875" hidden="1" customWidth="1"/>
    <col min="29" max="77" width="0" hidden="1" customWidth="1"/>
    <col min="78"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0" ht="21" x14ac:dyDescent="0.35">
      <c r="F17" s="4"/>
      <c r="H17" s="3"/>
    </row>
    <row r="18" spans="6:20" ht="29.45" customHeight="1" x14ac:dyDescent="0.35">
      <c r="F18" s="4"/>
      <c r="G18" s="6"/>
      <c r="H18" s="3"/>
    </row>
    <row r="19" spans="6:20" s="6" customFormat="1" ht="25.9" customHeight="1" x14ac:dyDescent="0.2">
      <c r="G19" s="33" t="s">
        <v>166</v>
      </c>
      <c r="H19" s="19" t="s">
        <v>178</v>
      </c>
      <c r="I19" s="19"/>
      <c r="J19" s="60"/>
      <c r="K19" s="39"/>
      <c r="L19" s="39"/>
      <c r="M19" s="39"/>
      <c r="N19" s="39"/>
      <c r="O19" s="39"/>
      <c r="P19" s="39"/>
      <c r="Q19" s="39"/>
      <c r="R19" s="39"/>
      <c r="S19" s="39"/>
      <c r="T19" s="39"/>
    </row>
    <row r="20" spans="6:20" s="6" customFormat="1" ht="23.45" customHeight="1" x14ac:dyDescent="0.2">
      <c r="G20" s="33" t="s">
        <v>167</v>
      </c>
      <c r="H20" s="19" t="s">
        <v>1587</v>
      </c>
      <c r="I20" s="19"/>
      <c r="J20" s="60"/>
      <c r="K20" s="39"/>
      <c r="L20" s="39"/>
      <c r="M20" s="39"/>
      <c r="N20" s="39"/>
      <c r="O20" s="39"/>
      <c r="P20" s="39"/>
      <c r="Q20" s="39"/>
      <c r="R20" s="39"/>
      <c r="S20" s="39"/>
      <c r="T20" s="39"/>
    </row>
    <row r="21" spans="6:20" s="6" customFormat="1" ht="30.6" customHeight="1" x14ac:dyDescent="0.2">
      <c r="G21" s="33" t="s">
        <v>168</v>
      </c>
      <c r="H21" s="19" t="s">
        <v>60</v>
      </c>
      <c r="I21" s="19"/>
      <c r="J21" s="60"/>
      <c r="K21" s="39"/>
      <c r="L21" s="39"/>
      <c r="M21" s="39"/>
      <c r="N21" s="39"/>
      <c r="O21" s="39"/>
      <c r="P21" s="39"/>
      <c r="Q21" s="39"/>
      <c r="R21" s="39"/>
      <c r="S21" s="39"/>
      <c r="T21" s="39"/>
    </row>
    <row r="22" spans="6:20" s="6" customFormat="1" ht="30.6" customHeight="1" x14ac:dyDescent="0.35">
      <c r="G22" s="19" t="s">
        <v>169</v>
      </c>
      <c r="H22" s="19"/>
      <c r="I22" s="19"/>
      <c r="J22" s="60"/>
      <c r="K22" s="3"/>
      <c r="L22" s="3"/>
      <c r="M22" s="3"/>
      <c r="N22" s="3"/>
      <c r="O22" s="3"/>
      <c r="P22" s="3"/>
      <c r="Q22" s="3"/>
      <c r="R22" s="3"/>
      <c r="S22" s="3"/>
      <c r="T22" s="3"/>
    </row>
    <row r="23" spans="6:20" ht="19.899999999999999" customHeight="1" x14ac:dyDescent="0.35">
      <c r="G23" s="33" t="s">
        <v>170</v>
      </c>
      <c r="H23" s="33" t="s">
        <v>440</v>
      </c>
      <c r="I23" s="19"/>
      <c r="J23" s="60"/>
      <c r="K23" s="3"/>
      <c r="L23" s="3"/>
      <c r="M23" s="3"/>
      <c r="N23" s="3"/>
      <c r="O23" s="3"/>
      <c r="P23" s="3"/>
      <c r="Q23" s="3"/>
      <c r="R23" s="3"/>
      <c r="S23" s="3"/>
      <c r="T23" s="3"/>
    </row>
    <row r="24" spans="6:20" ht="19.899999999999999" customHeight="1" x14ac:dyDescent="0.35">
      <c r="G24" s="33" t="s">
        <v>171</v>
      </c>
      <c r="H24" s="33" t="s">
        <v>180</v>
      </c>
      <c r="I24" s="19"/>
      <c r="J24" s="60"/>
      <c r="K24" s="3"/>
      <c r="L24" s="3"/>
      <c r="M24" s="3"/>
      <c r="N24" s="3"/>
      <c r="O24" s="3"/>
      <c r="P24" s="3"/>
      <c r="Q24" s="3"/>
      <c r="R24" s="3"/>
      <c r="S24" s="3"/>
      <c r="T24" s="3"/>
    </row>
    <row r="25" spans="6:20" ht="36" customHeight="1" x14ac:dyDescent="0.35">
      <c r="G25" s="19"/>
      <c r="H25" s="73" t="s">
        <v>419</v>
      </c>
      <c r="I25" s="73"/>
      <c r="J25" s="60"/>
      <c r="K25" s="3"/>
      <c r="L25" s="3"/>
      <c r="M25" s="3"/>
      <c r="N25" s="3"/>
      <c r="O25" s="3"/>
      <c r="P25" s="3"/>
      <c r="Q25" s="3"/>
      <c r="R25" s="3"/>
      <c r="S25" s="3"/>
      <c r="T25" s="3"/>
    </row>
    <row r="26" spans="6:20" ht="60.6" customHeight="1" x14ac:dyDescent="0.35">
      <c r="G26" s="19"/>
      <c r="H26" s="73" t="s">
        <v>441</v>
      </c>
      <c r="I26" s="73" t="s">
        <v>1</v>
      </c>
      <c r="J26" s="60"/>
      <c r="K26" s="3"/>
      <c r="L26" s="3"/>
      <c r="M26" s="3"/>
      <c r="N26" s="3"/>
      <c r="O26" s="3"/>
      <c r="P26" s="3"/>
      <c r="Q26" s="3"/>
      <c r="R26" s="3"/>
      <c r="S26" s="3"/>
      <c r="T26" s="3"/>
    </row>
    <row r="27" spans="6:20" ht="120.6" customHeight="1" x14ac:dyDescent="0.35">
      <c r="G27" s="19"/>
      <c r="H27" s="73" t="s">
        <v>442</v>
      </c>
      <c r="I27" s="73" t="s">
        <v>443</v>
      </c>
      <c r="J27" s="60"/>
      <c r="K27" s="3"/>
      <c r="L27" s="3"/>
      <c r="M27" s="3"/>
      <c r="N27" s="3"/>
      <c r="O27" s="3"/>
      <c r="P27" s="3"/>
      <c r="Q27" s="3"/>
      <c r="R27" s="3"/>
      <c r="S27" s="3"/>
      <c r="T27" s="3"/>
    </row>
    <row r="28" spans="6:20" ht="60.6" customHeight="1" x14ac:dyDescent="0.35">
      <c r="G28" s="19"/>
      <c r="H28" s="73" t="s">
        <v>444</v>
      </c>
      <c r="I28" s="73" t="s">
        <v>445</v>
      </c>
      <c r="J28" s="60"/>
      <c r="K28" s="3"/>
      <c r="L28" s="3"/>
      <c r="M28" s="3"/>
      <c r="N28" s="3"/>
      <c r="O28" s="3"/>
      <c r="P28" s="3"/>
      <c r="Q28" s="3"/>
      <c r="R28" s="3"/>
      <c r="S28" s="3"/>
      <c r="T28" s="3"/>
    </row>
    <row r="29" spans="6:20" ht="60.6" customHeight="1" x14ac:dyDescent="0.35">
      <c r="G29" s="19"/>
      <c r="H29" s="73" t="s">
        <v>446</v>
      </c>
      <c r="I29" s="73" t="s">
        <v>447</v>
      </c>
      <c r="J29" s="60"/>
      <c r="K29" s="3"/>
      <c r="L29" s="3"/>
      <c r="M29" s="3"/>
      <c r="N29" s="3"/>
      <c r="O29" s="3"/>
      <c r="P29" s="3"/>
      <c r="Q29" s="3"/>
      <c r="R29" s="3"/>
      <c r="S29" s="3"/>
      <c r="T29" s="3"/>
    </row>
    <row r="30" spans="6:20" ht="102" customHeight="1" x14ac:dyDescent="0.35">
      <c r="G30" s="19"/>
      <c r="H30" s="73" t="s">
        <v>448</v>
      </c>
      <c r="I30" s="73" t="s">
        <v>449</v>
      </c>
      <c r="J30" s="60"/>
      <c r="K30" s="3"/>
      <c r="L30" s="3"/>
      <c r="M30" s="3"/>
      <c r="N30" s="3"/>
      <c r="O30" s="3"/>
      <c r="P30" s="3"/>
      <c r="Q30" s="3"/>
      <c r="R30" s="3"/>
      <c r="S30" s="3"/>
      <c r="T30" s="3"/>
    </row>
    <row r="31" spans="6:20" ht="60.6" customHeight="1" x14ac:dyDescent="0.35">
      <c r="G31" s="19"/>
      <c r="H31" s="73" t="s">
        <v>450</v>
      </c>
      <c r="I31" s="73" t="s">
        <v>447</v>
      </c>
      <c r="J31" s="60"/>
      <c r="K31" s="3"/>
      <c r="L31" s="3"/>
      <c r="M31" s="3"/>
      <c r="N31" s="3"/>
      <c r="O31" s="3"/>
      <c r="P31" s="3"/>
      <c r="Q31" s="3"/>
      <c r="R31" s="3"/>
      <c r="S31" s="3"/>
      <c r="T31" s="3"/>
    </row>
    <row r="32" spans="6:20" ht="60.6" customHeight="1" x14ac:dyDescent="0.35">
      <c r="G32" s="19"/>
      <c r="H32" s="73" t="s">
        <v>451</v>
      </c>
      <c r="I32" s="73" t="s">
        <v>447</v>
      </c>
      <c r="J32" s="60"/>
      <c r="K32" s="3"/>
      <c r="L32" s="3"/>
      <c r="M32" s="3"/>
      <c r="N32" s="3"/>
      <c r="O32" s="3"/>
      <c r="P32" s="3"/>
      <c r="Q32" s="3"/>
      <c r="R32" s="3"/>
      <c r="S32" s="3"/>
      <c r="T32" s="3"/>
    </row>
    <row r="33" spans="7:20" ht="26.45" customHeight="1" x14ac:dyDescent="0.35">
      <c r="G33" s="19"/>
      <c r="H33" s="19"/>
      <c r="I33" s="19"/>
      <c r="J33" s="60"/>
      <c r="K33" s="3"/>
      <c r="L33" s="3"/>
      <c r="M33" s="3"/>
      <c r="N33" s="3"/>
      <c r="O33" s="3"/>
      <c r="P33" s="3"/>
      <c r="Q33" s="3"/>
      <c r="R33" s="3"/>
      <c r="S33" s="3"/>
      <c r="T33" s="3"/>
    </row>
    <row r="34" spans="7:20" ht="46.15" customHeight="1" x14ac:dyDescent="0.35">
      <c r="G34" s="19"/>
      <c r="H34" s="418" t="s">
        <v>419</v>
      </c>
      <c r="I34" s="420"/>
      <c r="J34" s="60"/>
      <c r="K34" s="3"/>
      <c r="L34" s="3"/>
      <c r="M34" s="3"/>
      <c r="N34" s="3"/>
      <c r="O34" s="3"/>
      <c r="P34" s="3"/>
      <c r="Q34" s="3"/>
      <c r="R34" s="3"/>
      <c r="S34" s="3"/>
      <c r="T34" s="3"/>
    </row>
    <row r="35" spans="7:20" ht="72.599999999999994" customHeight="1" x14ac:dyDescent="0.35">
      <c r="G35" s="19"/>
      <c r="H35" s="73" t="s">
        <v>452</v>
      </c>
      <c r="I35" s="227" t="s">
        <v>1</v>
      </c>
      <c r="J35" s="60"/>
      <c r="K35" s="3"/>
      <c r="L35" s="3"/>
      <c r="M35" s="3"/>
      <c r="N35" s="3"/>
      <c r="O35" s="3"/>
      <c r="P35" s="3"/>
      <c r="Q35" s="3"/>
      <c r="R35" s="3"/>
      <c r="S35" s="3"/>
      <c r="T35" s="3"/>
    </row>
    <row r="36" spans="7:20" ht="74.45" customHeight="1" x14ac:dyDescent="0.35">
      <c r="G36" s="19"/>
      <c r="H36" s="432" t="s">
        <v>453</v>
      </c>
      <c r="I36" s="308" t="s">
        <v>454</v>
      </c>
      <c r="J36" s="60"/>
      <c r="K36" s="3"/>
      <c r="L36" s="3"/>
      <c r="M36" s="3"/>
      <c r="N36" s="3"/>
      <c r="O36" s="3"/>
      <c r="P36" s="3"/>
      <c r="Q36" s="3"/>
      <c r="R36" s="3"/>
      <c r="S36" s="3"/>
      <c r="T36" s="3"/>
    </row>
    <row r="37" spans="7:20" ht="75.599999999999994" customHeight="1" x14ac:dyDescent="0.35">
      <c r="G37" s="19"/>
      <c r="H37" s="433"/>
      <c r="I37" s="309" t="s">
        <v>455</v>
      </c>
      <c r="J37" s="60"/>
      <c r="K37" s="3"/>
      <c r="L37" s="3"/>
      <c r="M37" s="3"/>
      <c r="N37" s="3"/>
      <c r="O37" s="3"/>
      <c r="P37" s="3"/>
      <c r="Q37" s="3"/>
      <c r="R37" s="3"/>
      <c r="S37" s="3"/>
      <c r="T37" s="3"/>
    </row>
    <row r="38" spans="7:20" ht="75.599999999999994" customHeight="1" x14ac:dyDescent="0.35">
      <c r="G38" s="19"/>
      <c r="H38" s="433"/>
      <c r="I38" s="309" t="s">
        <v>456</v>
      </c>
      <c r="J38" s="60"/>
      <c r="K38" s="3"/>
      <c r="L38" s="3"/>
      <c r="M38" s="3"/>
      <c r="N38" s="3"/>
      <c r="O38" s="3"/>
      <c r="P38" s="3"/>
      <c r="Q38" s="3"/>
      <c r="R38" s="3"/>
      <c r="S38" s="3"/>
      <c r="T38" s="3"/>
    </row>
    <row r="39" spans="7:20" ht="75.599999999999994" customHeight="1" x14ac:dyDescent="0.25">
      <c r="G39" s="19"/>
      <c r="H39" s="433"/>
      <c r="I39" s="309" t="s">
        <v>457</v>
      </c>
      <c r="J39" s="60"/>
      <c r="K39" s="37"/>
      <c r="L39" s="37"/>
      <c r="M39" s="37"/>
      <c r="N39" s="37"/>
      <c r="O39" s="37"/>
      <c r="P39" s="37"/>
      <c r="Q39" s="37"/>
      <c r="R39" s="37"/>
      <c r="S39" s="37"/>
      <c r="T39" s="37"/>
    </row>
    <row r="40" spans="7:20" ht="75.599999999999994" customHeight="1" x14ac:dyDescent="0.25">
      <c r="G40" s="19"/>
      <c r="H40" s="433"/>
      <c r="I40" s="309" t="s">
        <v>458</v>
      </c>
      <c r="J40" s="60"/>
    </row>
    <row r="41" spans="7:20" ht="75.599999999999994" customHeight="1" x14ac:dyDescent="0.25">
      <c r="G41" s="19"/>
      <c r="H41" s="433"/>
      <c r="I41" s="309" t="s">
        <v>459</v>
      </c>
      <c r="J41" s="60"/>
    </row>
    <row r="42" spans="7:20" ht="75.599999999999994" customHeight="1" x14ac:dyDescent="0.25">
      <c r="G42" s="19"/>
      <c r="H42" s="434"/>
      <c r="I42" s="310" t="s">
        <v>460</v>
      </c>
      <c r="J42" s="60"/>
    </row>
    <row r="43" spans="7:20" ht="45" customHeight="1" x14ac:dyDescent="0.25">
      <c r="G43" s="107"/>
      <c r="H43" s="73" t="s">
        <v>461</v>
      </c>
      <c r="I43" s="132" t="s">
        <v>462</v>
      </c>
      <c r="J43" s="60"/>
    </row>
    <row r="44" spans="7:20" ht="14.45" customHeight="1" x14ac:dyDescent="0.25">
      <c r="G44" s="19"/>
      <c r="H44" s="108"/>
      <c r="I44" s="108"/>
      <c r="J44" s="60"/>
    </row>
    <row r="45" spans="7:20" ht="50.45" customHeight="1" x14ac:dyDescent="0.25">
      <c r="H45" s="110"/>
      <c r="I45" s="110"/>
      <c r="J45" s="60"/>
    </row>
    <row r="46" spans="7:20" ht="98.45" customHeight="1" x14ac:dyDescent="0.25">
      <c r="G46" s="16" t="s">
        <v>315</v>
      </c>
      <c r="H46" s="406" t="s">
        <v>463</v>
      </c>
      <c r="I46" s="406"/>
      <c r="J46" s="60"/>
    </row>
    <row r="47" spans="7:20" ht="14.45" customHeight="1" x14ac:dyDescent="0.25"/>
    <row r="48" spans="7:20"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row r="77" ht="14.45" customHeight="1" x14ac:dyDescent="0.25"/>
    <row r="78" ht="14.45" customHeight="1" x14ac:dyDescent="0.25"/>
    <row r="79" ht="14.45" customHeight="1" x14ac:dyDescent="0.25"/>
    <row r="80" ht="14.45" customHeight="1" x14ac:dyDescent="0.25"/>
    <row r="81" ht="14.45" customHeight="1" x14ac:dyDescent="0.25"/>
    <row r="82" ht="14.45" customHeight="1" x14ac:dyDescent="0.25"/>
    <row r="83" ht="14.45" customHeight="1" x14ac:dyDescent="0.25"/>
    <row r="84" ht="14.45" customHeight="1" x14ac:dyDescent="0.25"/>
  </sheetData>
  <mergeCells count="3">
    <mergeCell ref="H34:I34"/>
    <mergeCell ref="H36:H42"/>
    <mergeCell ref="H46:I46"/>
  </mergeCells>
  <pageMargins left="0.511811024" right="0.511811024" top="0.78740157499999996" bottom="0.78740157499999996" header="0.31496062000000002" footer="0.31496062000000002"/>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Y54"/>
  <sheetViews>
    <sheetView showGridLines="0" showRowColHeaders="0" zoomScale="85" zoomScaleNormal="85" workbookViewId="0">
      <selection activeCell="B9" sqref="B9"/>
    </sheetView>
  </sheetViews>
  <sheetFormatPr defaultColWidth="0" defaultRowHeight="14.45" customHeight="1" zeroHeight="1" x14ac:dyDescent="0.25"/>
  <cols>
    <col min="1" max="6" width="8.85546875" customWidth="1"/>
    <col min="7" max="7" width="31.28515625" customWidth="1"/>
    <col min="8" max="8" width="53.28515625" customWidth="1"/>
    <col min="9" max="9" width="56.7109375" customWidth="1"/>
    <col min="10" max="10" width="42.42578125" customWidth="1"/>
    <col min="11" max="11" width="26.28515625" customWidth="1"/>
    <col min="12" max="12" width="20.7109375" customWidth="1"/>
    <col min="13" max="13" width="15.42578125" hidden="1" customWidth="1"/>
    <col min="14" max="28" width="8.85546875" hidden="1" customWidth="1"/>
    <col min="29" max="77" width="0" hidden="1" customWidth="1"/>
    <col min="78"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0" ht="21" x14ac:dyDescent="0.35">
      <c r="F17" s="4"/>
      <c r="H17" s="3"/>
    </row>
    <row r="18" spans="6:20" ht="29.45" customHeight="1" x14ac:dyDescent="0.35">
      <c r="F18" s="4"/>
      <c r="G18" s="6"/>
      <c r="H18" s="3"/>
    </row>
    <row r="19" spans="6:20" s="6" customFormat="1" ht="25.9" customHeight="1" x14ac:dyDescent="0.25">
      <c r="G19" s="36" t="s">
        <v>166</v>
      </c>
      <c r="H19" s="34" t="s">
        <v>178</v>
      </c>
      <c r="I19" s="38"/>
      <c r="J19" s="38"/>
      <c r="K19" s="38"/>
      <c r="L19" s="38"/>
      <c r="M19" s="39"/>
      <c r="N19" s="39"/>
      <c r="O19" s="39"/>
      <c r="P19" s="39"/>
      <c r="Q19" s="39"/>
      <c r="R19" s="39"/>
      <c r="S19" s="39"/>
      <c r="T19" s="39"/>
    </row>
    <row r="20" spans="6:20" s="6" customFormat="1" ht="23.45" customHeight="1" x14ac:dyDescent="0.25">
      <c r="F20"/>
      <c r="G20" s="36" t="s">
        <v>167</v>
      </c>
      <c r="H20" s="38" t="s">
        <v>33</v>
      </c>
      <c r="I20" s="38"/>
      <c r="J20" s="38"/>
      <c r="K20" s="38"/>
      <c r="L20" s="38"/>
      <c r="M20"/>
      <c r="N20"/>
      <c r="O20"/>
      <c r="P20"/>
      <c r="Q20"/>
      <c r="R20"/>
      <c r="S20"/>
      <c r="T20"/>
    </row>
    <row r="21" spans="6:20" s="6" customFormat="1" ht="30.6" customHeight="1" x14ac:dyDescent="0.25">
      <c r="F21"/>
      <c r="G21" s="36" t="s">
        <v>168</v>
      </c>
      <c r="H21" s="34" t="s">
        <v>61</v>
      </c>
      <c r="I21" s="38"/>
      <c r="J21" s="38"/>
      <c r="K21" s="38"/>
      <c r="L21" s="38"/>
      <c r="M21"/>
      <c r="N21"/>
      <c r="O21"/>
      <c r="P21"/>
      <c r="Q21"/>
      <c r="R21"/>
      <c r="S21"/>
      <c r="T21"/>
    </row>
    <row r="22" spans="6:20" s="6" customFormat="1" ht="30.6" customHeight="1" x14ac:dyDescent="0.25">
      <c r="F22"/>
      <c r="G22" s="38"/>
      <c r="H22" s="38"/>
      <c r="I22" s="38"/>
      <c r="J22" s="38"/>
      <c r="K22" s="38"/>
      <c r="L22" s="38"/>
      <c r="M22"/>
      <c r="N22"/>
      <c r="O22"/>
      <c r="P22"/>
      <c r="Q22"/>
      <c r="R22"/>
      <c r="S22"/>
      <c r="T22"/>
    </row>
    <row r="23" spans="6:20" ht="19.899999999999999" customHeight="1" x14ac:dyDescent="0.25">
      <c r="G23" s="36" t="s">
        <v>170</v>
      </c>
      <c r="H23" s="97" t="s">
        <v>464</v>
      </c>
      <c r="I23" s="38"/>
      <c r="J23" s="38"/>
      <c r="K23" s="38"/>
      <c r="L23" s="38"/>
    </row>
    <row r="24" spans="6:20" ht="19.899999999999999" customHeight="1" x14ac:dyDescent="0.25">
      <c r="G24" s="36" t="s">
        <v>171</v>
      </c>
      <c r="H24" s="36" t="s">
        <v>180</v>
      </c>
      <c r="I24" s="38"/>
      <c r="J24" s="38"/>
      <c r="K24" s="38"/>
      <c r="L24" s="38"/>
    </row>
    <row r="25" spans="6:20" ht="69.599999999999994" customHeight="1" x14ac:dyDescent="0.25">
      <c r="G25" s="34"/>
      <c r="H25" s="270" t="s">
        <v>465</v>
      </c>
      <c r="I25" s="270" t="s">
        <v>473</v>
      </c>
      <c r="J25" s="38"/>
      <c r="K25" s="38"/>
      <c r="L25" s="38"/>
    </row>
    <row r="26" spans="6:20" ht="64.900000000000006" customHeight="1" x14ac:dyDescent="0.25">
      <c r="G26" s="34"/>
      <c r="H26" s="73" t="s">
        <v>466</v>
      </c>
      <c r="I26" s="73" t="s">
        <v>467</v>
      </c>
      <c r="J26" s="38"/>
      <c r="K26" s="38"/>
      <c r="L26" s="38"/>
    </row>
    <row r="27" spans="6:20" ht="64.900000000000006" customHeight="1" x14ac:dyDescent="0.25">
      <c r="G27" s="34"/>
      <c r="H27" s="73" t="s">
        <v>468</v>
      </c>
      <c r="I27" s="73" t="s">
        <v>1545</v>
      </c>
      <c r="J27" s="38"/>
      <c r="K27" s="38"/>
      <c r="L27" s="38"/>
    </row>
    <row r="28" spans="6:20" ht="64.900000000000006" customHeight="1" x14ac:dyDescent="0.25">
      <c r="G28" s="34"/>
      <c r="H28" s="73" t="s">
        <v>469</v>
      </c>
      <c r="I28" s="73" t="s">
        <v>470</v>
      </c>
      <c r="J28" s="38"/>
      <c r="K28" s="38"/>
      <c r="L28" s="38"/>
    </row>
    <row r="29" spans="6:20" ht="183.6" customHeight="1" x14ac:dyDescent="0.25">
      <c r="G29" s="34"/>
      <c r="H29" s="73" t="s">
        <v>1526</v>
      </c>
      <c r="I29" s="73" t="s">
        <v>1527</v>
      </c>
      <c r="J29" s="38"/>
      <c r="K29" s="38"/>
      <c r="L29" s="38"/>
    </row>
    <row r="30" spans="6:20" ht="138" customHeight="1" x14ac:dyDescent="0.25">
      <c r="G30" s="34"/>
      <c r="H30" s="73" t="s">
        <v>1522</v>
      </c>
      <c r="I30" s="73" t="s">
        <v>1523</v>
      </c>
      <c r="J30" s="38"/>
      <c r="K30" s="38"/>
      <c r="L30" s="38"/>
    </row>
    <row r="31" spans="6:20" ht="138" customHeight="1" x14ac:dyDescent="0.25">
      <c r="G31" s="34"/>
      <c r="H31" s="73" t="s">
        <v>1524</v>
      </c>
      <c r="I31" s="73" t="s">
        <v>471</v>
      </c>
      <c r="J31" s="38"/>
      <c r="K31" s="38"/>
      <c r="L31" s="38"/>
    </row>
    <row r="32" spans="6:20" ht="219.6" customHeight="1" x14ac:dyDescent="0.25">
      <c r="G32" s="34"/>
      <c r="H32" s="73" t="s">
        <v>1525</v>
      </c>
      <c r="I32" s="73" t="s">
        <v>1235</v>
      </c>
      <c r="J32" s="38"/>
      <c r="K32" s="38"/>
      <c r="L32" s="38"/>
    </row>
    <row r="33" spans="7:12" ht="14.45" customHeight="1" x14ac:dyDescent="0.25"/>
    <row r="34" spans="7:12" ht="26.45" customHeight="1" x14ac:dyDescent="0.25">
      <c r="G34" s="38"/>
      <c r="H34" s="38"/>
      <c r="I34" s="38"/>
      <c r="J34" s="38"/>
      <c r="K34" s="38"/>
      <c r="L34" s="38"/>
    </row>
    <row r="35" spans="7:12" ht="46.15" customHeight="1" x14ac:dyDescent="0.25">
      <c r="G35" s="36"/>
      <c r="H35" s="34"/>
      <c r="I35" s="38"/>
      <c r="J35" s="38"/>
      <c r="K35" s="38"/>
      <c r="L35" s="38"/>
    </row>
    <row r="36" spans="7:12" ht="28.15" customHeight="1" x14ac:dyDescent="0.25">
      <c r="G36" s="36"/>
      <c r="H36" s="34"/>
      <c r="I36" s="34"/>
      <c r="J36" s="34"/>
      <c r="K36" s="34"/>
      <c r="L36" s="34"/>
    </row>
    <row r="37" spans="7:12" ht="133.9" customHeight="1" x14ac:dyDescent="0.25">
      <c r="G37" s="36" t="s">
        <v>177</v>
      </c>
      <c r="H37" s="406" t="s">
        <v>472</v>
      </c>
      <c r="I37" s="406"/>
      <c r="J37" s="406"/>
      <c r="K37" s="406"/>
      <c r="L37" s="406"/>
    </row>
    <row r="38" spans="7:12" ht="14.45" customHeight="1" x14ac:dyDescent="0.25">
      <c r="G38" s="38"/>
      <c r="H38" s="38"/>
      <c r="I38" s="38"/>
      <c r="J38" s="38"/>
      <c r="K38" s="38"/>
      <c r="L38" s="38"/>
    </row>
    <row r="39" spans="7:12" ht="179.45" customHeight="1" x14ac:dyDescent="0.25"/>
    <row r="40" spans="7:12" ht="14.45" customHeight="1" x14ac:dyDescent="0.25"/>
    <row r="41" spans="7:12" ht="14.45" customHeight="1" x14ac:dyDescent="0.25"/>
    <row r="42" spans="7:12" ht="14.45" customHeight="1" x14ac:dyDescent="0.25"/>
    <row r="43" spans="7:12" ht="14.45" customHeight="1" x14ac:dyDescent="0.25"/>
    <row r="44" spans="7:12" ht="14.45" customHeight="1" x14ac:dyDescent="0.25"/>
    <row r="45" spans="7:12" ht="14.45" customHeight="1" x14ac:dyDescent="0.25"/>
    <row r="46" spans="7:12" ht="14.45" customHeight="1" x14ac:dyDescent="0.25">
      <c r="G46" s="37"/>
      <c r="H46" s="37"/>
      <c r="I46" s="37"/>
      <c r="J46" s="37"/>
    </row>
    <row r="47" spans="7:12" ht="14.45" customHeight="1" x14ac:dyDescent="0.25"/>
    <row r="48" spans="7:12"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sheetData>
  <mergeCells count="1">
    <mergeCell ref="H37:L37"/>
  </mergeCells>
  <pageMargins left="0.511811024" right="0.511811024" top="0.78740157499999996" bottom="0.78740157499999996" header="0.31496062000000002" footer="0.31496062000000002"/>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V56"/>
  <sheetViews>
    <sheetView showGridLines="0" showRowColHeaders="0" zoomScale="80" zoomScaleNormal="80" workbookViewId="0">
      <selection activeCell="B9" sqref="B9"/>
    </sheetView>
  </sheetViews>
  <sheetFormatPr defaultColWidth="0" defaultRowHeight="14.45" customHeight="1" zeroHeight="1" x14ac:dyDescent="0.25"/>
  <cols>
    <col min="1" max="6" width="8.85546875" customWidth="1"/>
    <col min="7" max="7" width="31.28515625" customWidth="1"/>
    <col min="8" max="8" width="53.28515625" customWidth="1"/>
    <col min="9" max="11" width="30.5703125" customWidth="1"/>
    <col min="12" max="12" width="20.7109375" customWidth="1"/>
    <col min="13" max="13" width="15.42578125" customWidth="1"/>
    <col min="14"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2" ht="21" x14ac:dyDescent="0.35">
      <c r="F17" s="4"/>
      <c r="H17" s="3"/>
    </row>
    <row r="18" spans="6:22" ht="29.45" customHeight="1" x14ac:dyDescent="0.35">
      <c r="F18" s="4"/>
      <c r="G18" s="6"/>
      <c r="H18" s="3"/>
    </row>
    <row r="19" spans="6:22" s="6" customFormat="1" ht="25.9" customHeight="1" x14ac:dyDescent="0.2">
      <c r="G19" s="36" t="s">
        <v>166</v>
      </c>
      <c r="H19" s="34" t="s">
        <v>178</v>
      </c>
      <c r="I19" s="38"/>
      <c r="J19" s="38"/>
      <c r="K19" s="38"/>
      <c r="L19" s="38"/>
      <c r="M19" s="37"/>
      <c r="N19" s="37"/>
      <c r="O19" s="37"/>
      <c r="P19" s="37"/>
      <c r="Q19" s="37"/>
      <c r="R19" s="37"/>
      <c r="S19" s="37"/>
      <c r="T19" s="37"/>
      <c r="U19" s="37"/>
      <c r="V19" s="37"/>
    </row>
    <row r="20" spans="6:22" s="6" customFormat="1" ht="23.45" customHeight="1" x14ac:dyDescent="0.25">
      <c r="F20"/>
      <c r="G20" s="36" t="s">
        <v>167</v>
      </c>
      <c r="H20" s="38" t="s">
        <v>34</v>
      </c>
      <c r="I20" s="38"/>
      <c r="J20" s="38"/>
      <c r="K20" s="38"/>
      <c r="L20" s="38"/>
      <c r="M20" s="37"/>
      <c r="N20" s="37"/>
      <c r="O20" s="37"/>
      <c r="P20" s="37"/>
      <c r="Q20" s="37"/>
      <c r="R20" s="37"/>
      <c r="S20" s="37"/>
      <c r="T20" s="37"/>
      <c r="U20" s="37"/>
      <c r="V20" s="37"/>
    </row>
    <row r="21" spans="6:22" s="6" customFormat="1" ht="30.6" customHeight="1" x14ac:dyDescent="0.25">
      <c r="F21"/>
      <c r="G21" s="36" t="s">
        <v>168</v>
      </c>
      <c r="H21" s="34" t="s">
        <v>1434</v>
      </c>
      <c r="I21" s="38"/>
      <c r="J21" s="38"/>
      <c r="K21" s="38"/>
      <c r="L21" s="38"/>
      <c r="M21" s="37"/>
      <c r="N21" s="37"/>
      <c r="O21" s="37"/>
      <c r="P21" s="37"/>
      <c r="Q21" s="37"/>
      <c r="R21" s="37"/>
      <c r="S21" s="37"/>
      <c r="T21" s="37"/>
      <c r="U21" s="37"/>
      <c r="V21" s="37"/>
    </row>
    <row r="22" spans="6:22" s="6" customFormat="1" ht="30.6" customHeight="1" x14ac:dyDescent="0.25">
      <c r="F22"/>
      <c r="G22" s="38"/>
      <c r="H22" s="38"/>
      <c r="I22" s="38"/>
      <c r="J22" s="38"/>
      <c r="K22" s="38"/>
      <c r="L22" s="38"/>
      <c r="M22" s="37"/>
      <c r="N22" s="37"/>
      <c r="O22" s="37"/>
      <c r="P22" s="37"/>
      <c r="Q22" s="37"/>
      <c r="R22" s="37"/>
      <c r="S22" s="37"/>
      <c r="T22" s="37"/>
      <c r="U22" s="37"/>
      <c r="V22" s="37"/>
    </row>
    <row r="23" spans="6:22" ht="86.45" customHeight="1" x14ac:dyDescent="0.25">
      <c r="G23" s="36" t="s">
        <v>170</v>
      </c>
      <c r="H23" s="427" t="s">
        <v>474</v>
      </c>
      <c r="I23" s="427"/>
      <c r="J23" s="427"/>
      <c r="K23" s="427"/>
      <c r="L23" s="427"/>
      <c r="M23" s="427"/>
      <c r="N23" s="427"/>
      <c r="O23" s="60"/>
      <c r="P23" s="60"/>
      <c r="Q23" s="60"/>
      <c r="R23" s="60"/>
      <c r="S23" s="60"/>
      <c r="T23" s="60"/>
      <c r="U23" s="60"/>
      <c r="V23" s="60"/>
    </row>
    <row r="24" spans="6:22" ht="19.899999999999999" customHeight="1" x14ac:dyDescent="0.25">
      <c r="G24" s="36" t="s">
        <v>171</v>
      </c>
      <c r="H24" s="36" t="s">
        <v>180</v>
      </c>
      <c r="I24" s="38"/>
      <c r="J24" s="38"/>
      <c r="K24" s="38"/>
      <c r="L24" s="38"/>
      <c r="M24" s="37"/>
      <c r="N24" s="19"/>
      <c r="O24" s="37"/>
      <c r="P24" s="37"/>
      <c r="Q24" s="37"/>
      <c r="R24" s="37"/>
      <c r="S24" s="37"/>
      <c r="T24" s="37"/>
      <c r="U24" s="37"/>
      <c r="V24" s="37"/>
    </row>
    <row r="25" spans="6:22" ht="64.900000000000006" customHeight="1" x14ac:dyDescent="0.25">
      <c r="G25" s="34"/>
      <c r="H25" s="435" t="s">
        <v>475</v>
      </c>
      <c r="I25" s="436"/>
      <c r="J25" s="111">
        <v>2022</v>
      </c>
      <c r="L25" s="34"/>
      <c r="M25" s="19"/>
      <c r="N25" s="19"/>
      <c r="O25" s="19"/>
      <c r="P25" s="19"/>
      <c r="Q25" s="19"/>
      <c r="R25" s="19"/>
      <c r="S25" s="19"/>
      <c r="T25" s="19"/>
      <c r="U25" s="19"/>
      <c r="V25" s="19"/>
    </row>
    <row r="26" spans="6:22" ht="58.9" customHeight="1" x14ac:dyDescent="0.25">
      <c r="G26" s="34"/>
      <c r="H26" s="437"/>
      <c r="I26" s="438"/>
      <c r="J26" s="111" t="s">
        <v>476</v>
      </c>
      <c r="L26" s="34"/>
      <c r="M26" s="19"/>
      <c r="N26" s="19"/>
      <c r="O26" s="19"/>
      <c r="P26" s="19"/>
      <c r="Q26" s="19"/>
      <c r="R26" s="19"/>
      <c r="S26" s="19"/>
      <c r="T26" s="19"/>
      <c r="U26" s="19"/>
      <c r="V26" s="19"/>
    </row>
    <row r="27" spans="6:22" ht="21.6" customHeight="1" x14ac:dyDescent="0.25">
      <c r="G27" s="34"/>
      <c r="H27" s="439" t="s">
        <v>477</v>
      </c>
      <c r="I27" s="440"/>
      <c r="J27" s="112">
        <v>0</v>
      </c>
      <c r="L27" s="34"/>
      <c r="M27" s="19"/>
      <c r="N27" s="19"/>
      <c r="O27" s="19"/>
      <c r="P27" s="19"/>
      <c r="Q27" s="19"/>
      <c r="R27" s="19"/>
      <c r="S27" s="19"/>
      <c r="T27" s="19"/>
      <c r="U27" s="19"/>
      <c r="V27" s="19"/>
    </row>
    <row r="28" spans="6:22" ht="21.6" customHeight="1" x14ac:dyDescent="0.25">
      <c r="G28" s="34"/>
      <c r="H28" s="439" t="s">
        <v>478</v>
      </c>
      <c r="I28" s="440"/>
      <c r="J28" s="112">
        <v>7</v>
      </c>
      <c r="L28" s="34"/>
      <c r="M28" s="19"/>
      <c r="N28" s="19"/>
      <c r="O28" s="19"/>
      <c r="P28" s="19"/>
      <c r="Q28" s="19"/>
      <c r="R28" s="19"/>
      <c r="S28" s="19"/>
      <c r="T28" s="19"/>
      <c r="U28" s="19"/>
      <c r="V28" s="19"/>
    </row>
    <row r="29" spans="6:22" ht="21.6" customHeight="1" x14ac:dyDescent="0.25">
      <c r="G29" s="34"/>
      <c r="H29" s="439" t="s">
        <v>1435</v>
      </c>
      <c r="I29" s="440"/>
      <c r="J29" s="112">
        <v>0</v>
      </c>
      <c r="L29" s="34"/>
      <c r="M29" s="19"/>
      <c r="N29" s="19"/>
      <c r="O29" s="19"/>
      <c r="P29" s="19"/>
      <c r="Q29" s="19"/>
      <c r="R29" s="19"/>
      <c r="S29" s="19"/>
      <c r="T29" s="19"/>
      <c r="U29" s="19"/>
      <c r="V29" s="19"/>
    </row>
    <row r="30" spans="6:22" ht="24.6" customHeight="1" x14ac:dyDescent="0.25">
      <c r="G30" s="34"/>
      <c r="H30" s="439" t="s">
        <v>1520</v>
      </c>
      <c r="I30" s="440"/>
      <c r="J30" s="112">
        <v>200</v>
      </c>
      <c r="L30" s="34"/>
      <c r="M30" s="19"/>
      <c r="N30" s="19"/>
      <c r="O30" s="19"/>
      <c r="P30" s="19"/>
      <c r="Q30" s="19"/>
      <c r="R30" s="19"/>
      <c r="S30" s="19"/>
      <c r="T30" s="19"/>
      <c r="U30" s="19"/>
      <c r="V30" s="19"/>
    </row>
    <row r="31" spans="6:22" ht="33" customHeight="1" x14ac:dyDescent="0.25">
      <c r="G31" s="49"/>
      <c r="H31" s="441" t="s">
        <v>479</v>
      </c>
      <c r="I31" s="442"/>
      <c r="J31" s="111">
        <f>SUM(J27:J30)</f>
        <v>207</v>
      </c>
      <c r="L31" s="34"/>
      <c r="M31" s="19"/>
      <c r="N31" s="19"/>
      <c r="O31" s="19"/>
      <c r="P31" s="19"/>
      <c r="Q31" s="19"/>
      <c r="R31" s="19"/>
      <c r="S31" s="19"/>
      <c r="T31" s="19"/>
      <c r="U31" s="19"/>
      <c r="V31" s="19"/>
    </row>
    <row r="32" spans="6:22" ht="26.45" customHeight="1" x14ac:dyDescent="0.25">
      <c r="H32" s="34"/>
      <c r="I32" s="34"/>
      <c r="J32" s="34"/>
      <c r="K32" s="34"/>
      <c r="L32" s="34"/>
      <c r="M32" s="19"/>
      <c r="N32" s="19"/>
      <c r="O32" s="19"/>
      <c r="P32" s="19"/>
      <c r="Q32" s="19"/>
      <c r="R32" s="19"/>
      <c r="S32" s="19"/>
      <c r="T32" s="19"/>
      <c r="U32" s="19"/>
      <c r="V32" s="19"/>
    </row>
    <row r="33" spans="7:22" ht="34.9" customHeight="1" x14ac:dyDescent="0.25">
      <c r="G33" s="97" t="s">
        <v>480</v>
      </c>
      <c r="H33" s="34" t="s">
        <v>1521</v>
      </c>
      <c r="I33" s="34"/>
      <c r="J33" s="34"/>
      <c r="K33" s="34"/>
      <c r="L33" s="34"/>
      <c r="M33" s="19"/>
      <c r="N33" s="19"/>
      <c r="O33" s="19"/>
      <c r="P33" s="19"/>
      <c r="Q33" s="19"/>
      <c r="R33" s="19"/>
      <c r="S33" s="19"/>
      <c r="T33" s="19"/>
      <c r="U33" s="19"/>
      <c r="V33" s="19"/>
    </row>
    <row r="34" spans="7:22" ht="28.15" customHeight="1" x14ac:dyDescent="0.25">
      <c r="G34" s="19"/>
      <c r="H34" s="34" t="s">
        <v>1546</v>
      </c>
      <c r="I34" s="34"/>
      <c r="J34" s="34"/>
      <c r="K34" s="34"/>
      <c r="L34" s="34"/>
      <c r="M34" s="19"/>
      <c r="N34" s="19"/>
      <c r="O34" s="19"/>
      <c r="P34" s="19"/>
      <c r="Q34" s="19"/>
      <c r="R34" s="19"/>
      <c r="S34" s="19"/>
      <c r="T34" s="19"/>
      <c r="U34" s="19"/>
      <c r="V34" s="19"/>
    </row>
    <row r="35" spans="7:22" ht="100.5" customHeight="1" x14ac:dyDescent="0.25">
      <c r="G35" s="19"/>
      <c r="H35" s="406" t="s">
        <v>1564</v>
      </c>
      <c r="I35" s="406"/>
      <c r="J35" s="39"/>
      <c r="K35" s="42"/>
      <c r="L35" s="42"/>
      <c r="M35" s="42"/>
      <c r="N35" s="42"/>
      <c r="O35" s="42"/>
      <c r="P35" s="42"/>
      <c r="Q35" s="42"/>
      <c r="R35" s="19"/>
      <c r="S35" s="19"/>
      <c r="T35" s="19"/>
      <c r="U35" s="19"/>
      <c r="V35" s="19"/>
    </row>
    <row r="36" spans="7:22" ht="37.9" customHeight="1" x14ac:dyDescent="0.25">
      <c r="G36" s="19"/>
      <c r="H36" s="390" t="s">
        <v>1547</v>
      </c>
      <c r="I36" s="34"/>
      <c r="J36" s="34"/>
      <c r="K36" s="34"/>
      <c r="L36" s="34"/>
      <c r="M36" s="19"/>
      <c r="N36" s="19"/>
      <c r="O36" s="19"/>
      <c r="P36" s="19"/>
      <c r="Q36" s="19"/>
      <c r="R36" s="19"/>
      <c r="S36" s="19"/>
      <c r="T36" s="19"/>
      <c r="U36" s="19"/>
      <c r="V36" s="19"/>
    </row>
    <row r="37" spans="7:22" ht="30" customHeight="1" x14ac:dyDescent="0.25">
      <c r="G37" s="19"/>
      <c r="H37" s="84" t="s">
        <v>1548</v>
      </c>
      <c r="I37" s="84"/>
      <c r="J37" s="34"/>
      <c r="K37" s="34"/>
      <c r="L37" s="34"/>
      <c r="M37" s="19"/>
      <c r="N37" s="19"/>
      <c r="O37" s="19"/>
      <c r="P37" s="19"/>
      <c r="Q37" s="19"/>
      <c r="R37" s="19"/>
      <c r="S37" s="19"/>
      <c r="T37" s="19"/>
      <c r="U37" s="19"/>
      <c r="V37" s="19"/>
    </row>
    <row r="38" spans="7:22" ht="37.9" customHeight="1" x14ac:dyDescent="0.25">
      <c r="G38" s="19"/>
      <c r="H38" s="34"/>
      <c r="I38" s="34"/>
      <c r="J38" s="34"/>
      <c r="K38" s="34"/>
      <c r="L38" s="34"/>
      <c r="M38" s="19"/>
      <c r="N38" s="19"/>
      <c r="O38" s="19"/>
      <c r="P38" s="19"/>
      <c r="Q38" s="19"/>
      <c r="R38" s="19"/>
      <c r="S38" s="19"/>
      <c r="T38" s="19"/>
      <c r="U38" s="19"/>
      <c r="V38" s="19"/>
    </row>
    <row r="39" spans="7:22" ht="14.45" customHeight="1" x14ac:dyDescent="0.25">
      <c r="G39" s="102" t="s">
        <v>176</v>
      </c>
      <c r="H39" s="36" t="s">
        <v>180</v>
      </c>
      <c r="I39" s="84"/>
      <c r="J39" s="84"/>
      <c r="K39" s="84"/>
      <c r="L39" s="84"/>
      <c r="M39" s="91"/>
      <c r="N39" s="91"/>
      <c r="O39" s="91"/>
      <c r="P39" s="91"/>
      <c r="Q39" s="91"/>
      <c r="R39" s="91"/>
      <c r="S39" s="91"/>
      <c r="T39" s="91"/>
      <c r="U39" s="91"/>
      <c r="V39" s="19"/>
    </row>
    <row r="40" spans="7:22" ht="32.450000000000003" customHeight="1" x14ac:dyDescent="0.25">
      <c r="G40" s="19"/>
      <c r="H40" s="84" t="s">
        <v>481</v>
      </c>
      <c r="I40" s="84"/>
      <c r="J40" s="84"/>
      <c r="K40" s="84"/>
      <c r="L40" s="84"/>
      <c r="M40" s="91"/>
      <c r="N40" s="91"/>
      <c r="O40" s="91"/>
      <c r="P40" s="91"/>
      <c r="Q40" s="91"/>
      <c r="R40" s="91"/>
      <c r="S40" s="91"/>
      <c r="T40" s="91"/>
      <c r="U40" s="92"/>
      <c r="V40" s="19"/>
    </row>
    <row r="41" spans="7:22" ht="42.6" customHeight="1" x14ac:dyDescent="0.25">
      <c r="G41" s="19"/>
      <c r="H41" s="407" t="s">
        <v>1549</v>
      </c>
      <c r="I41" s="407"/>
      <c r="J41" s="407"/>
      <c r="K41" s="84"/>
      <c r="L41" s="84"/>
      <c r="M41" s="91"/>
      <c r="N41" s="91"/>
      <c r="O41" s="91"/>
      <c r="P41" s="91"/>
      <c r="Q41" s="91"/>
      <c r="R41" s="91"/>
      <c r="S41" s="91"/>
      <c r="T41" s="91"/>
      <c r="U41" s="92"/>
      <c r="V41" s="19"/>
    </row>
    <row r="42" spans="7:22" ht="165.6" customHeight="1" x14ac:dyDescent="0.25">
      <c r="G42" s="19"/>
      <c r="H42" s="407" t="s">
        <v>1550</v>
      </c>
      <c r="I42" s="407"/>
      <c r="J42" s="407"/>
      <c r="K42" s="407"/>
      <c r="L42" s="99"/>
      <c r="M42" s="99"/>
      <c r="N42" s="99"/>
      <c r="O42" s="99"/>
      <c r="P42" s="99"/>
      <c r="Q42" s="99"/>
      <c r="R42" s="99"/>
      <c r="S42" s="99"/>
      <c r="T42" s="99"/>
      <c r="U42" s="92"/>
      <c r="V42" s="19"/>
    </row>
    <row r="43" spans="7:22" ht="14.45" customHeight="1" x14ac:dyDescent="0.25"/>
    <row r="44" spans="7:22" ht="14.45" customHeight="1" x14ac:dyDescent="0.25"/>
    <row r="45" spans="7:22" ht="14.45" customHeight="1" x14ac:dyDescent="0.25">
      <c r="G45" s="37"/>
      <c r="H45" s="37"/>
      <c r="I45" s="37"/>
      <c r="J45" s="37"/>
    </row>
    <row r="46" spans="7:22" ht="14.45" customHeight="1" x14ac:dyDescent="0.25"/>
    <row r="47" spans="7:22" ht="14.45" customHeight="1" x14ac:dyDescent="0.25"/>
    <row r="48" spans="7:22"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sheetData>
  <mergeCells count="10">
    <mergeCell ref="H23:N23"/>
    <mergeCell ref="H42:K42"/>
    <mergeCell ref="H41:J41"/>
    <mergeCell ref="H35:I35"/>
    <mergeCell ref="H25:I26"/>
    <mergeCell ref="H27:I27"/>
    <mergeCell ref="H28:I28"/>
    <mergeCell ref="H29:I29"/>
    <mergeCell ref="H30:I30"/>
    <mergeCell ref="H31:I31"/>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showGridLines="0" showRowColHeaders="0" topLeftCell="A6" zoomScaleNormal="100" workbookViewId="0">
      <selection activeCell="F17" sqref="F17"/>
    </sheetView>
  </sheetViews>
  <sheetFormatPr defaultColWidth="0" defaultRowHeight="14.45" customHeight="1" zeroHeight="1" x14ac:dyDescent="0.25"/>
  <cols>
    <col min="1" max="39" width="8.85546875" customWidth="1"/>
    <col min="40" max="16384" width="8.85546875" hidden="1"/>
  </cols>
  <sheetData>
    <row r="1" spans="5:10" ht="15" x14ac:dyDescent="0.25"/>
    <row r="2" spans="5:10" ht="15" x14ac:dyDescent="0.25"/>
    <row r="3" spans="5:10" ht="15" x14ac:dyDescent="0.25"/>
    <row r="4" spans="5:10" ht="15" x14ac:dyDescent="0.25"/>
    <row r="5" spans="5:10" ht="15" x14ac:dyDescent="0.25"/>
    <row r="6" spans="5:10" ht="15" x14ac:dyDescent="0.25"/>
    <row r="7" spans="5:10" ht="15" x14ac:dyDescent="0.25"/>
    <row r="8" spans="5:10" ht="15" x14ac:dyDescent="0.25"/>
    <row r="9" spans="5:10" ht="15" x14ac:dyDescent="0.25"/>
    <row r="10" spans="5:10" ht="15" x14ac:dyDescent="0.25"/>
    <row r="11" spans="5:10" ht="15" x14ac:dyDescent="0.25"/>
    <row r="12" spans="5:10" ht="15" x14ac:dyDescent="0.25"/>
    <row r="13" spans="5:10" ht="15" x14ac:dyDescent="0.25"/>
    <row r="14" spans="5:10" ht="33" customHeight="1" x14ac:dyDescent="0.25"/>
    <row r="15" spans="5:10" ht="33" customHeight="1" x14ac:dyDescent="0.25">
      <c r="E15" s="15"/>
      <c r="F15" s="20" t="s">
        <v>0</v>
      </c>
      <c r="G15" s="18"/>
      <c r="H15" s="21" t="s">
        <v>1</v>
      </c>
      <c r="I15" s="18"/>
      <c r="J15" s="18"/>
    </row>
    <row r="16" spans="5:10" ht="33" customHeight="1" x14ac:dyDescent="0.25">
      <c r="E16" s="15"/>
      <c r="F16" s="31" t="s">
        <v>20</v>
      </c>
      <c r="G16" s="29"/>
      <c r="H16" s="30" t="s">
        <v>48</v>
      </c>
      <c r="I16" s="30"/>
      <c r="J16" s="18"/>
    </row>
    <row r="17" spans="5:10" ht="33" customHeight="1" x14ac:dyDescent="0.25">
      <c r="E17" s="15"/>
      <c r="F17" s="31" t="s">
        <v>21</v>
      </c>
      <c r="G17" s="29"/>
      <c r="H17" s="30" t="s">
        <v>49</v>
      </c>
      <c r="I17" s="30"/>
      <c r="J17" s="24"/>
    </row>
    <row r="18" spans="5:10" ht="33" customHeight="1" x14ac:dyDescent="0.25">
      <c r="E18" s="15"/>
      <c r="F18" s="31" t="s">
        <v>22</v>
      </c>
      <c r="G18" s="29"/>
      <c r="H18" s="30" t="s">
        <v>50</v>
      </c>
      <c r="I18" s="30"/>
      <c r="J18" s="24"/>
    </row>
    <row r="19" spans="5:10" ht="33" customHeight="1" x14ac:dyDescent="0.25">
      <c r="E19" s="15"/>
      <c r="F19" s="31" t="s">
        <v>23</v>
      </c>
      <c r="G19" s="29"/>
      <c r="H19" s="30" t="s">
        <v>51</v>
      </c>
      <c r="I19" s="30"/>
      <c r="J19" s="24"/>
    </row>
    <row r="20" spans="5:10" ht="33" customHeight="1" x14ac:dyDescent="0.25">
      <c r="E20" s="15"/>
      <c r="F20" s="31" t="s">
        <v>24</v>
      </c>
      <c r="G20" s="29"/>
      <c r="H20" s="30" t="s">
        <v>52</v>
      </c>
      <c r="I20" s="30"/>
      <c r="J20" s="24"/>
    </row>
    <row r="21" spans="5:10" ht="33" customHeight="1" x14ac:dyDescent="0.25">
      <c r="E21" s="15"/>
      <c r="F21" s="31" t="s">
        <v>25</v>
      </c>
      <c r="G21" s="29"/>
      <c r="H21" s="30" t="s">
        <v>53</v>
      </c>
      <c r="I21" s="30"/>
      <c r="J21" s="24"/>
    </row>
    <row r="22" spans="5:10" ht="33" customHeight="1" x14ac:dyDescent="0.25">
      <c r="E22" s="15"/>
      <c r="F22" s="31" t="s">
        <v>26</v>
      </c>
      <c r="G22" s="29"/>
      <c r="H22" s="30" t="s">
        <v>54</v>
      </c>
      <c r="I22" s="30"/>
      <c r="J22" s="24"/>
    </row>
    <row r="23" spans="5:10" ht="33" customHeight="1" x14ac:dyDescent="0.25">
      <c r="E23" s="15"/>
      <c r="F23" s="31" t="s">
        <v>27</v>
      </c>
      <c r="G23" s="29"/>
      <c r="H23" s="30" t="s">
        <v>55</v>
      </c>
      <c r="I23" s="30"/>
      <c r="J23" s="24"/>
    </row>
    <row r="24" spans="5:10" ht="33" customHeight="1" x14ac:dyDescent="0.25">
      <c r="E24" s="15"/>
      <c r="F24" s="31" t="s">
        <v>28</v>
      </c>
      <c r="G24" s="29"/>
      <c r="H24" s="30" t="s">
        <v>56</v>
      </c>
      <c r="I24" s="30"/>
      <c r="J24" s="24"/>
    </row>
    <row r="25" spans="5:10" ht="33" customHeight="1" x14ac:dyDescent="0.25">
      <c r="E25" s="15"/>
      <c r="F25" s="31" t="s">
        <v>29</v>
      </c>
      <c r="G25" s="29"/>
      <c r="H25" s="30" t="s">
        <v>57</v>
      </c>
      <c r="I25" s="30"/>
      <c r="J25" s="24"/>
    </row>
    <row r="26" spans="5:10" ht="33" customHeight="1" x14ac:dyDescent="0.25">
      <c r="E26" s="15"/>
      <c r="F26" s="31" t="s">
        <v>30</v>
      </c>
      <c r="G26" s="29"/>
      <c r="H26" s="30" t="s">
        <v>58</v>
      </c>
      <c r="I26" s="30"/>
      <c r="J26" s="24"/>
    </row>
    <row r="27" spans="5:10" ht="33" customHeight="1" x14ac:dyDescent="0.25">
      <c r="E27" s="15"/>
      <c r="F27" s="31" t="s">
        <v>31</v>
      </c>
      <c r="G27" s="29"/>
      <c r="H27" s="30" t="s">
        <v>59</v>
      </c>
      <c r="I27" s="30"/>
      <c r="J27" s="24"/>
    </row>
    <row r="28" spans="5:10" ht="33" customHeight="1" x14ac:dyDescent="0.25">
      <c r="E28" s="15"/>
      <c r="F28" s="31" t="s">
        <v>32</v>
      </c>
      <c r="G28" s="29"/>
      <c r="H28" s="30" t="s">
        <v>60</v>
      </c>
      <c r="I28" s="30"/>
      <c r="J28" s="24"/>
    </row>
    <row r="29" spans="5:10" ht="33" customHeight="1" x14ac:dyDescent="0.25">
      <c r="E29" s="15"/>
      <c r="F29" s="31" t="s">
        <v>33</v>
      </c>
      <c r="G29" s="29"/>
      <c r="H29" s="30" t="s">
        <v>61</v>
      </c>
      <c r="I29" s="30"/>
      <c r="J29" s="24"/>
    </row>
    <row r="30" spans="5:10" ht="33" customHeight="1" x14ac:dyDescent="0.25">
      <c r="E30" s="15"/>
      <c r="F30" s="31" t="s">
        <v>34</v>
      </c>
      <c r="G30" s="29"/>
      <c r="H30" s="30" t="s">
        <v>1434</v>
      </c>
      <c r="I30" s="30"/>
      <c r="J30" s="24"/>
    </row>
    <row r="31" spans="5:10" ht="33" customHeight="1" x14ac:dyDescent="0.25">
      <c r="E31" s="15"/>
      <c r="F31" s="31" t="s">
        <v>35</v>
      </c>
      <c r="G31" s="29"/>
      <c r="H31" s="30" t="s">
        <v>62</v>
      </c>
      <c r="I31" s="30"/>
      <c r="J31" s="24"/>
    </row>
    <row r="32" spans="5:10" ht="33" customHeight="1" x14ac:dyDescent="0.25">
      <c r="E32" s="15"/>
      <c r="F32" s="31" t="s">
        <v>36</v>
      </c>
      <c r="G32" s="29"/>
      <c r="H32" s="30" t="s">
        <v>63</v>
      </c>
      <c r="I32" s="30"/>
      <c r="J32" s="24"/>
    </row>
    <row r="33" spans="5:10" ht="33" customHeight="1" x14ac:dyDescent="0.25">
      <c r="E33" s="15"/>
      <c r="F33" s="31" t="s">
        <v>37</v>
      </c>
      <c r="G33" s="29"/>
      <c r="H33" s="30" t="s">
        <v>64</v>
      </c>
      <c r="I33" s="30"/>
      <c r="J33" s="24"/>
    </row>
    <row r="34" spans="5:10" ht="33" customHeight="1" x14ac:dyDescent="0.25">
      <c r="E34" s="15"/>
      <c r="F34" s="31" t="s">
        <v>38</v>
      </c>
      <c r="G34" s="29"/>
      <c r="H34" s="30" t="s">
        <v>65</v>
      </c>
      <c r="I34" s="30"/>
      <c r="J34" s="24"/>
    </row>
    <row r="35" spans="5:10" ht="33" customHeight="1" x14ac:dyDescent="0.25">
      <c r="E35" s="15"/>
      <c r="F35" s="31" t="s">
        <v>39</v>
      </c>
      <c r="G35" s="29"/>
      <c r="H35" s="30" t="s">
        <v>66</v>
      </c>
      <c r="I35" s="30"/>
      <c r="J35" s="24"/>
    </row>
    <row r="36" spans="5:10" ht="33" customHeight="1" x14ac:dyDescent="0.25">
      <c r="E36" s="15"/>
      <c r="F36" s="31" t="s">
        <v>1418</v>
      </c>
      <c r="G36" s="29"/>
      <c r="H36" s="30" t="s">
        <v>1417</v>
      </c>
      <c r="I36" s="30"/>
      <c r="J36" s="24"/>
    </row>
    <row r="37" spans="5:10" ht="33" customHeight="1" x14ac:dyDescent="0.25">
      <c r="E37" s="15"/>
      <c r="F37" s="31" t="s">
        <v>40</v>
      </c>
      <c r="G37" s="29"/>
      <c r="H37" s="30" t="s">
        <v>67</v>
      </c>
      <c r="I37" s="30"/>
      <c r="J37" s="24"/>
    </row>
    <row r="38" spans="5:10" ht="33" customHeight="1" x14ac:dyDescent="0.25">
      <c r="E38" s="15"/>
      <c r="F38" s="31" t="s">
        <v>41</v>
      </c>
      <c r="G38" s="31"/>
      <c r="H38" s="30" t="s">
        <v>68</v>
      </c>
      <c r="I38" s="30"/>
      <c r="J38" s="24"/>
    </row>
    <row r="39" spans="5:10" ht="33" customHeight="1" x14ac:dyDescent="0.25">
      <c r="E39" s="15"/>
      <c r="F39" s="31" t="s">
        <v>42</v>
      </c>
      <c r="G39" s="31"/>
      <c r="H39" s="30" t="s">
        <v>69</v>
      </c>
      <c r="I39" s="30"/>
      <c r="J39" s="24"/>
    </row>
    <row r="40" spans="5:10" ht="33" customHeight="1" x14ac:dyDescent="0.25">
      <c r="E40" s="15"/>
      <c r="F40" s="31" t="s">
        <v>43</v>
      </c>
      <c r="G40" s="31"/>
      <c r="H40" s="30" t="s">
        <v>70</v>
      </c>
      <c r="I40" s="30"/>
      <c r="J40" s="24"/>
    </row>
    <row r="41" spans="5:10" ht="33" customHeight="1" x14ac:dyDescent="0.25">
      <c r="E41" s="15"/>
      <c r="F41" s="31" t="s">
        <v>44</v>
      </c>
      <c r="G41" s="31"/>
      <c r="H41" s="30" t="s">
        <v>71</v>
      </c>
      <c r="I41" s="30"/>
      <c r="J41" s="24"/>
    </row>
    <row r="42" spans="5:10" ht="33" customHeight="1" x14ac:dyDescent="0.25">
      <c r="E42" s="15"/>
      <c r="F42" s="31" t="s">
        <v>45</v>
      </c>
      <c r="G42" s="31"/>
      <c r="H42" s="30" t="s">
        <v>72</v>
      </c>
      <c r="I42" s="30"/>
      <c r="J42" s="24"/>
    </row>
    <row r="43" spans="5:10" ht="33" customHeight="1" x14ac:dyDescent="0.25">
      <c r="E43" s="15"/>
      <c r="F43" s="31" t="s">
        <v>46</v>
      </c>
      <c r="G43" s="31"/>
      <c r="H43" s="30" t="s">
        <v>73</v>
      </c>
      <c r="I43" s="30"/>
      <c r="J43" s="24"/>
    </row>
    <row r="44" spans="5:10" ht="33" customHeight="1" x14ac:dyDescent="0.25">
      <c r="E44" s="15"/>
      <c r="F44" s="31" t="s">
        <v>47</v>
      </c>
      <c r="G44" s="31"/>
      <c r="H44" s="30" t="s">
        <v>74</v>
      </c>
      <c r="I44" s="30"/>
      <c r="J44" s="24"/>
    </row>
    <row r="45" spans="5:10" ht="14.45" customHeight="1" x14ac:dyDescent="0.25">
      <c r="F45" s="31"/>
      <c r="G45" s="31"/>
    </row>
    <row r="46" spans="5:10" ht="14.45" customHeight="1" x14ac:dyDescent="0.25">
      <c r="F46" s="31"/>
      <c r="G46" s="31"/>
    </row>
    <row r="47" spans="5:10" ht="14.45" customHeight="1" x14ac:dyDescent="0.25"/>
    <row r="48" spans="5:10" ht="14.45" customHeight="1" x14ac:dyDescent="0.25"/>
    <row r="49" ht="14.45" customHeight="1" x14ac:dyDescent="0.25"/>
    <row r="50" ht="14.45" customHeight="1" x14ac:dyDescent="0.25"/>
  </sheetData>
  <hyperlinks>
    <hyperlink ref="F16" location="'301-1_n'!A1" display="301-1" xr:uid="{00000000-0004-0000-0300-000000000000}"/>
    <hyperlink ref="F17" location="'301-2_avon'!A1" display="301-2" xr:uid="{00000000-0004-0000-0300-000001000000}"/>
    <hyperlink ref="F18" location="'301-3_n'!A1" display="301-3" xr:uid="{00000000-0004-0000-0300-000002000000}"/>
    <hyperlink ref="F19" location="'302-1'!A1" display="302-1" xr:uid="{00000000-0004-0000-0300-000003000000}"/>
    <hyperlink ref="F20" location="'302-2'!A1" display="302-2" xr:uid="{00000000-0004-0000-0300-000004000000}"/>
    <hyperlink ref="F21" location="'302-3'!A1" display="302-3" xr:uid="{00000000-0004-0000-0300-000005000000}"/>
    <hyperlink ref="F22" location="'303-1'!A1" display="303-1" xr:uid="{00000000-0004-0000-0300-000006000000}"/>
    <hyperlink ref="F23" location="'303-2'!A1" display="303-2" xr:uid="{00000000-0004-0000-0300-000007000000}"/>
    <hyperlink ref="F24" location="'303-3'!A1" display="303-3" xr:uid="{00000000-0004-0000-0300-000008000000}"/>
    <hyperlink ref="F25" location="'303-4'!A1" display="303-4" xr:uid="{00000000-0004-0000-0300-000009000000}"/>
    <hyperlink ref="F26" location="'303-5'!A1" display="303-5" xr:uid="{00000000-0004-0000-0300-00000A000000}"/>
    <hyperlink ref="F27" location="'304-1'!A1" display="304-1" xr:uid="{00000000-0004-0000-0300-00000B000000}"/>
    <hyperlink ref="F28" location="'304-2'!A1" display="304-2" xr:uid="{00000000-0004-0000-0300-00000C000000}"/>
    <hyperlink ref="F29" location="'304-3'!A1" display="304-3" xr:uid="{00000000-0004-0000-0300-00000D000000}"/>
    <hyperlink ref="F30" location="'304-4'!A1" display="304-4" xr:uid="{00000000-0004-0000-0300-00000E000000}"/>
    <hyperlink ref="F38" location="'306-1'!A1" display="306-1" xr:uid="{00000000-0004-0000-0300-00000F000000}"/>
    <hyperlink ref="F39" location="'306-2'!A1" display="306-2" xr:uid="{00000000-0004-0000-0300-000010000000}"/>
    <hyperlink ref="F40" location="'306-3'!A1" display="306-3" xr:uid="{00000000-0004-0000-0300-000011000000}"/>
    <hyperlink ref="F41" location="'306-4'!A1" display="306-4" xr:uid="{00000000-0004-0000-0300-000012000000}"/>
    <hyperlink ref="F42" location="'306-5'!A1" display="306-5" xr:uid="{00000000-0004-0000-0300-000013000000}"/>
    <hyperlink ref="F43" location="'308-1'!A1" display="308-1" xr:uid="{00000000-0004-0000-0300-000014000000}"/>
    <hyperlink ref="F44" location="'308-2'!A1" display="308-2" xr:uid="{00000000-0004-0000-0300-000015000000}"/>
    <hyperlink ref="F31" location="'304-4 (2)'!A1" display="305-1" xr:uid="{00000000-0004-0000-0300-000016000000}"/>
    <hyperlink ref="F32" location="'304-4 (3)'!A1" display="305-2" xr:uid="{00000000-0004-0000-0300-000017000000}"/>
    <hyperlink ref="F33" location="'304-4 (4)'!A1" display="305-3" xr:uid="{00000000-0004-0000-0300-000018000000}"/>
    <hyperlink ref="F34" location="'304-4 (5)'!A1" display="305-4" xr:uid="{00000000-0004-0000-0300-000019000000}"/>
    <hyperlink ref="F35" location="'304-4 (6)'!A1" display="305-5" xr:uid="{00000000-0004-0000-0300-00001A000000}"/>
    <hyperlink ref="F37" location="'304-4 (7)'!A1" display="305-7" xr:uid="{00000000-0004-0000-0300-00001B000000}"/>
    <hyperlink ref="F36" location="'304-4 (8)'!A1" display="305-6" xr:uid="{00000000-0004-0000-0300-00001C000000}"/>
  </hyperlinks>
  <pageMargins left="0.511811024" right="0.511811024" top="0.78740157499999996" bottom="0.78740157499999996" header="0.31496062000000002" footer="0.31496062000000002"/>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X53"/>
  <sheetViews>
    <sheetView showGridLines="0" showRowColHeaders="0" zoomScale="80" zoomScaleNormal="80" workbookViewId="0">
      <selection activeCell="B9" sqref="B9"/>
    </sheetView>
  </sheetViews>
  <sheetFormatPr defaultColWidth="0" defaultRowHeight="14.45" customHeight="1" zeroHeight="1" x14ac:dyDescent="0.25"/>
  <cols>
    <col min="1" max="6" width="8.85546875" customWidth="1"/>
    <col min="7" max="7" width="31.28515625" customWidth="1"/>
    <col min="8" max="8" width="53.28515625" customWidth="1"/>
    <col min="9" max="11" width="30.5703125" customWidth="1"/>
    <col min="12" max="12" width="20.7109375" customWidth="1"/>
    <col min="13" max="13" width="15.42578125" customWidth="1"/>
    <col min="14"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4" ht="21" x14ac:dyDescent="0.35">
      <c r="F17" s="4"/>
      <c r="H17" s="3"/>
    </row>
    <row r="18" spans="6:24" ht="29.45" customHeight="1" x14ac:dyDescent="0.35">
      <c r="F18" s="4"/>
      <c r="G18" s="6"/>
      <c r="H18" s="3"/>
    </row>
    <row r="19" spans="6:24" s="6" customFormat="1" ht="15" x14ac:dyDescent="0.2">
      <c r="G19" s="100" t="s">
        <v>166</v>
      </c>
      <c r="H19" s="34" t="s">
        <v>178</v>
      </c>
      <c r="I19" s="38"/>
      <c r="J19" s="38"/>
      <c r="K19" s="38"/>
      <c r="L19" s="38"/>
      <c r="M19" s="38"/>
      <c r="N19" s="38"/>
      <c r="O19" s="38"/>
      <c r="P19" s="38"/>
      <c r="Q19" s="38"/>
      <c r="R19" s="37"/>
      <c r="S19" s="37"/>
      <c r="T19" s="37"/>
      <c r="U19" s="37"/>
      <c r="V19" s="37"/>
      <c r="W19" s="37"/>
      <c r="X19" s="37"/>
    </row>
    <row r="20" spans="6:24" s="6" customFormat="1" ht="15.75" x14ac:dyDescent="0.25">
      <c r="F20"/>
      <c r="G20" s="100" t="s">
        <v>167</v>
      </c>
      <c r="H20" s="38" t="s">
        <v>41</v>
      </c>
      <c r="I20" s="38"/>
      <c r="J20" s="38"/>
      <c r="K20" s="38"/>
      <c r="L20" s="38"/>
      <c r="M20" s="38"/>
      <c r="N20" s="38"/>
      <c r="O20" s="38"/>
      <c r="P20" s="38"/>
      <c r="Q20" s="38"/>
      <c r="R20" s="37"/>
      <c r="S20" s="37"/>
      <c r="T20" s="37"/>
      <c r="U20" s="37"/>
      <c r="V20" s="37"/>
      <c r="W20" s="37"/>
      <c r="X20" s="37"/>
    </row>
    <row r="21" spans="6:24" s="6" customFormat="1" ht="15.75" x14ac:dyDescent="0.25">
      <c r="F21"/>
      <c r="G21" s="100" t="s">
        <v>168</v>
      </c>
      <c r="H21" s="34" t="s">
        <v>68</v>
      </c>
      <c r="I21" s="38"/>
      <c r="J21" s="38"/>
      <c r="K21" s="38"/>
      <c r="L21" s="38"/>
      <c r="M21" s="38"/>
      <c r="N21" s="38"/>
      <c r="O21" s="38"/>
      <c r="P21" s="38"/>
      <c r="Q21" s="38"/>
      <c r="R21" s="37"/>
      <c r="S21" s="37"/>
      <c r="T21" s="37"/>
      <c r="U21" s="37"/>
      <c r="V21" s="37"/>
      <c r="W21" s="37"/>
      <c r="X21" s="37"/>
    </row>
    <row r="22" spans="6:24" s="6" customFormat="1" ht="15.75" x14ac:dyDescent="0.25">
      <c r="F22"/>
      <c r="G22" s="37"/>
      <c r="H22" s="38"/>
      <c r="I22" s="38"/>
      <c r="J22" s="38"/>
      <c r="K22" s="38"/>
      <c r="L22" s="38"/>
      <c r="M22" s="38"/>
      <c r="N22" s="38"/>
      <c r="O22" s="38"/>
      <c r="P22" s="38"/>
      <c r="Q22" s="38"/>
      <c r="R22" s="37"/>
      <c r="S22" s="37"/>
      <c r="T22" s="37"/>
      <c r="U22" s="37"/>
      <c r="V22" s="37"/>
      <c r="W22" s="37"/>
      <c r="X22" s="37"/>
    </row>
    <row r="23" spans="6:24" ht="58.9" customHeight="1" x14ac:dyDescent="0.25">
      <c r="G23" s="100" t="s">
        <v>170</v>
      </c>
      <c r="H23" s="427" t="s">
        <v>482</v>
      </c>
      <c r="I23" s="427"/>
      <c r="J23" s="427"/>
      <c r="K23" s="427"/>
      <c r="L23" s="38"/>
      <c r="M23" s="38"/>
      <c r="N23" s="38"/>
      <c r="O23" s="38"/>
      <c r="P23" s="38"/>
      <c r="Q23" s="38"/>
      <c r="R23" s="37"/>
      <c r="S23" s="37"/>
      <c r="T23" s="37"/>
      <c r="U23" s="37"/>
      <c r="V23" s="37"/>
      <c r="W23" s="37"/>
      <c r="X23" s="37"/>
    </row>
    <row r="24" spans="6:24" ht="15.75" x14ac:dyDescent="0.25">
      <c r="G24" s="100" t="s">
        <v>171</v>
      </c>
      <c r="H24" s="36" t="s">
        <v>180</v>
      </c>
      <c r="I24" s="38"/>
      <c r="J24" s="38"/>
      <c r="K24" s="38"/>
      <c r="L24" s="38"/>
      <c r="M24" s="38"/>
      <c r="N24" s="38"/>
      <c r="O24" s="38"/>
      <c r="P24" s="38"/>
      <c r="Q24" s="38"/>
      <c r="R24" s="37"/>
      <c r="S24" s="37"/>
      <c r="T24" s="37"/>
      <c r="U24" s="37"/>
      <c r="V24" s="37"/>
      <c r="W24" s="37"/>
      <c r="X24" s="37"/>
    </row>
    <row r="25" spans="6:24" ht="115.9" customHeight="1" x14ac:dyDescent="0.25">
      <c r="G25" s="19"/>
      <c r="H25" s="406" t="s">
        <v>1274</v>
      </c>
      <c r="I25" s="406"/>
      <c r="J25" s="406"/>
      <c r="K25" s="406"/>
      <c r="L25" s="39"/>
      <c r="M25" s="39"/>
      <c r="N25" s="39"/>
      <c r="O25" s="39"/>
      <c r="P25" s="39"/>
      <c r="Q25" s="39"/>
      <c r="R25" s="39"/>
      <c r="S25" s="39"/>
      <c r="T25" s="39"/>
      <c r="U25" s="39"/>
      <c r="V25" s="42"/>
      <c r="W25" s="42"/>
      <c r="X25" s="42"/>
    </row>
    <row r="26" spans="6:24" ht="15.75" x14ac:dyDescent="0.25">
      <c r="G26" s="37"/>
      <c r="H26" s="38"/>
      <c r="I26" s="38"/>
      <c r="J26" s="38"/>
      <c r="K26" s="38"/>
      <c r="L26" s="38"/>
      <c r="M26" s="38"/>
      <c r="N26" s="38"/>
      <c r="O26" s="38"/>
      <c r="P26" s="38"/>
      <c r="Q26" s="38"/>
      <c r="R26" s="37"/>
      <c r="S26" s="37"/>
      <c r="T26" s="37"/>
      <c r="U26" s="37"/>
      <c r="V26" s="37"/>
      <c r="W26" s="37"/>
      <c r="X26" s="37"/>
    </row>
    <row r="27" spans="6:24" ht="66" customHeight="1" x14ac:dyDescent="0.25">
      <c r="G27" s="100" t="s">
        <v>170</v>
      </c>
      <c r="H27" s="427" t="s">
        <v>483</v>
      </c>
      <c r="I27" s="427"/>
      <c r="J27" s="427"/>
      <c r="K27" s="427"/>
      <c r="L27" s="427"/>
      <c r="M27" s="60"/>
      <c r="N27" s="60"/>
      <c r="O27" s="60"/>
      <c r="P27" s="60"/>
      <c r="Q27" s="60"/>
      <c r="R27" s="60"/>
      <c r="S27" s="60"/>
      <c r="T27" s="60"/>
      <c r="U27" s="60"/>
      <c r="V27" s="60"/>
      <c r="W27" s="60"/>
      <c r="X27" s="60"/>
    </row>
    <row r="28" spans="6:24" ht="22.15" customHeight="1" x14ac:dyDescent="0.25">
      <c r="G28" s="100" t="s">
        <v>171</v>
      </c>
      <c r="H28" s="36" t="s">
        <v>180</v>
      </c>
      <c r="I28" s="38"/>
      <c r="J28" s="38"/>
      <c r="K28" s="38"/>
      <c r="L28" s="38"/>
      <c r="M28" s="38"/>
      <c r="N28" s="38"/>
      <c r="O28" s="38"/>
      <c r="P28" s="38"/>
      <c r="Q28" s="38"/>
      <c r="R28" s="37"/>
      <c r="S28" s="37"/>
      <c r="T28" s="37"/>
      <c r="U28" s="37"/>
      <c r="V28" s="37"/>
      <c r="W28" s="37"/>
      <c r="X28" s="37"/>
    </row>
    <row r="29" spans="6:24" ht="134.44999999999999" customHeight="1" x14ac:dyDescent="0.25">
      <c r="G29" s="19"/>
      <c r="H29" s="406" t="s">
        <v>484</v>
      </c>
      <c r="I29" s="406"/>
      <c r="J29" s="406"/>
      <c r="K29" s="406"/>
      <c r="L29" s="39"/>
      <c r="M29" s="39"/>
      <c r="N29" s="39"/>
      <c r="O29" s="39"/>
      <c r="P29" s="39"/>
      <c r="Q29" s="39"/>
      <c r="R29" s="39"/>
      <c r="S29" s="39"/>
      <c r="T29" s="39"/>
      <c r="U29" s="39"/>
      <c r="V29" s="39"/>
      <c r="W29" s="39"/>
      <c r="X29" s="42"/>
    </row>
    <row r="30" spans="6:24" ht="15.75" x14ac:dyDescent="0.25">
      <c r="G30" s="37"/>
      <c r="H30" s="38"/>
      <c r="I30" s="38"/>
      <c r="J30" s="38"/>
      <c r="K30" s="38"/>
      <c r="L30" s="38"/>
      <c r="M30" s="38"/>
      <c r="N30" s="38"/>
      <c r="O30" s="38"/>
      <c r="P30" s="38"/>
      <c r="Q30" s="38"/>
      <c r="R30" s="37"/>
      <c r="S30" s="37"/>
      <c r="T30" s="37"/>
      <c r="U30" s="37"/>
      <c r="V30" s="37"/>
      <c r="W30" s="37"/>
      <c r="X30" s="37"/>
    </row>
    <row r="31" spans="6:24" ht="15.75" x14ac:dyDescent="0.25">
      <c r="G31" s="100"/>
      <c r="H31" s="38"/>
      <c r="I31" s="38"/>
      <c r="J31" s="38"/>
      <c r="K31" s="38"/>
      <c r="L31" s="38"/>
      <c r="M31" s="38"/>
      <c r="N31" s="38"/>
      <c r="O31" s="38"/>
      <c r="P31" s="38"/>
      <c r="Q31" s="38"/>
      <c r="R31" s="37"/>
      <c r="S31" s="37"/>
      <c r="T31" s="37"/>
      <c r="U31" s="37"/>
      <c r="V31" s="37"/>
      <c r="W31" s="37"/>
      <c r="X31" s="37"/>
    </row>
    <row r="32" spans="6:24" ht="51.6" customHeight="1" x14ac:dyDescent="0.25">
      <c r="G32" s="60" t="s">
        <v>177</v>
      </c>
      <c r="H32" s="406" t="s">
        <v>1561</v>
      </c>
      <c r="I32" s="406"/>
      <c r="J32" s="406"/>
      <c r="K32" s="406"/>
      <c r="L32" s="406"/>
      <c r="M32" s="406"/>
      <c r="N32" s="406"/>
      <c r="O32" s="406"/>
      <c r="P32" s="406"/>
      <c r="Q32" s="406"/>
      <c r="R32" s="406"/>
      <c r="S32" s="37"/>
      <c r="T32" s="37"/>
      <c r="U32" s="37"/>
      <c r="V32" s="37"/>
      <c r="W32" s="37"/>
      <c r="X32" s="37"/>
    </row>
    <row r="33" spans="7:22" ht="15.75" x14ac:dyDescent="0.25">
      <c r="O33" s="19"/>
      <c r="P33" s="19"/>
      <c r="Q33" s="19"/>
      <c r="R33" s="19"/>
      <c r="S33" s="19"/>
      <c r="T33" s="19"/>
      <c r="U33" s="19"/>
      <c r="V33" s="19"/>
    </row>
    <row r="34" spans="7:22" ht="15.75" x14ac:dyDescent="0.25">
      <c r="O34" s="19"/>
      <c r="P34" s="19"/>
      <c r="Q34" s="19"/>
      <c r="R34" s="19"/>
      <c r="S34" s="19"/>
      <c r="T34" s="19"/>
      <c r="U34" s="19"/>
      <c r="V34" s="19"/>
    </row>
    <row r="35" spans="7:22" ht="15.75" x14ac:dyDescent="0.25">
      <c r="O35" s="42"/>
      <c r="P35" s="42"/>
      <c r="Q35" s="42"/>
      <c r="R35" s="19"/>
      <c r="S35" s="19"/>
      <c r="T35" s="19"/>
      <c r="U35" s="19"/>
      <c r="V35" s="19"/>
    </row>
    <row r="36" spans="7:22" ht="15.75" x14ac:dyDescent="0.25">
      <c r="O36" s="19"/>
      <c r="P36" s="19"/>
      <c r="Q36" s="19"/>
      <c r="R36" s="19"/>
      <c r="S36" s="19"/>
      <c r="T36" s="19"/>
      <c r="U36" s="19"/>
      <c r="V36" s="19"/>
    </row>
    <row r="37" spans="7:22" ht="15.75" x14ac:dyDescent="0.25">
      <c r="O37" s="91"/>
      <c r="P37" s="91"/>
      <c r="Q37" s="91"/>
      <c r="R37" s="91"/>
      <c r="S37" s="91"/>
      <c r="T37" s="91"/>
      <c r="U37" s="91"/>
      <c r="V37" s="19"/>
    </row>
    <row r="38" spans="7:22" ht="14.45" customHeight="1" x14ac:dyDescent="0.25">
      <c r="O38" s="91"/>
      <c r="P38" s="91"/>
      <c r="Q38" s="91"/>
      <c r="R38" s="91"/>
      <c r="S38" s="91"/>
      <c r="T38" s="91"/>
      <c r="U38" s="91"/>
      <c r="V38" s="19"/>
    </row>
    <row r="39" spans="7:22" ht="14.45" customHeight="1" x14ac:dyDescent="0.25">
      <c r="O39" s="91"/>
      <c r="P39" s="91"/>
      <c r="Q39" s="91"/>
      <c r="R39" s="91"/>
      <c r="S39" s="91"/>
      <c r="T39" s="91"/>
      <c r="U39" s="92"/>
      <c r="V39" s="19"/>
    </row>
    <row r="40" spans="7:22" ht="14.45" customHeight="1" x14ac:dyDescent="0.25">
      <c r="O40" s="91"/>
      <c r="P40" s="91"/>
      <c r="Q40" s="91"/>
      <c r="R40" s="91"/>
      <c r="S40" s="91"/>
      <c r="T40" s="91"/>
      <c r="U40" s="92"/>
      <c r="V40" s="19"/>
    </row>
    <row r="41" spans="7:22" ht="14.45" customHeight="1" x14ac:dyDescent="0.25">
      <c r="G41" s="19"/>
      <c r="H41" s="407"/>
      <c r="I41" s="407"/>
      <c r="J41" s="407"/>
      <c r="K41" s="407"/>
      <c r="L41" s="407"/>
      <c r="M41" s="407"/>
      <c r="N41" s="407"/>
      <c r="O41" s="407"/>
      <c r="P41" s="407"/>
      <c r="Q41" s="407"/>
      <c r="R41" s="407"/>
      <c r="S41" s="407"/>
      <c r="T41" s="407"/>
      <c r="U41" s="92"/>
      <c r="V41" s="19"/>
    </row>
    <row r="42" spans="7:22" ht="14.45" customHeight="1" x14ac:dyDescent="0.25"/>
    <row r="43" spans="7:22" ht="14.45" customHeight="1" x14ac:dyDescent="0.25"/>
    <row r="44" spans="7:22" ht="14.45" customHeight="1" x14ac:dyDescent="0.25">
      <c r="G44" s="37"/>
      <c r="H44" s="37"/>
      <c r="I44" s="37"/>
      <c r="J44" s="37"/>
    </row>
    <row r="45" spans="7:22" ht="14.45" customHeight="1" x14ac:dyDescent="0.25"/>
    <row r="46" spans="7:22" ht="14.45" customHeight="1" x14ac:dyDescent="0.25"/>
    <row r="47" spans="7:22" ht="14.45" customHeight="1" x14ac:dyDescent="0.25"/>
    <row r="48" spans="7:22" ht="14.45" customHeight="1" x14ac:dyDescent="0.25"/>
    <row r="49" ht="14.45" customHeight="1" x14ac:dyDescent="0.25"/>
    <row r="50" ht="14.45" customHeight="1" x14ac:dyDescent="0.25"/>
    <row r="51" ht="14.45" customHeight="1" x14ac:dyDescent="0.25"/>
    <row r="52" ht="14.45" customHeight="1" x14ac:dyDescent="0.25"/>
    <row r="53" ht="14.45" customHeight="1" x14ac:dyDescent="0.25"/>
  </sheetData>
  <mergeCells count="6">
    <mergeCell ref="H27:L27"/>
    <mergeCell ref="H41:T41"/>
    <mergeCell ref="H32:R32"/>
    <mergeCell ref="H23:K23"/>
    <mergeCell ref="H25:K25"/>
    <mergeCell ref="H29:K29"/>
  </mergeCells>
  <pageMargins left="0.511811024" right="0.511811024" top="0.78740157499999996" bottom="0.78740157499999996" header="0.31496062000000002" footer="0.31496062000000002"/>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X53"/>
  <sheetViews>
    <sheetView showGridLines="0" showRowColHeaders="0" zoomScale="85" zoomScaleNormal="85" workbookViewId="0">
      <selection activeCell="B9" sqref="B9"/>
    </sheetView>
  </sheetViews>
  <sheetFormatPr defaultColWidth="0" defaultRowHeight="14.45" customHeight="1" zeroHeight="1" x14ac:dyDescent="0.25"/>
  <cols>
    <col min="1" max="6" width="8.85546875" customWidth="1"/>
    <col min="7" max="7" width="31.28515625" customWidth="1"/>
    <col min="8" max="8" width="53.28515625" customWidth="1"/>
    <col min="9" max="11" width="30.5703125" customWidth="1"/>
    <col min="12" max="12" width="20.7109375" customWidth="1"/>
    <col min="13" max="13" width="15.42578125" customWidth="1"/>
    <col min="14"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4" ht="21" x14ac:dyDescent="0.35">
      <c r="F17" s="4"/>
      <c r="H17" s="3"/>
    </row>
    <row r="18" spans="6:24" ht="29.45" customHeight="1" x14ac:dyDescent="0.35">
      <c r="F18" s="4"/>
      <c r="G18" s="6"/>
      <c r="H18" s="3"/>
    </row>
    <row r="19" spans="6:24" s="6" customFormat="1" ht="15" x14ac:dyDescent="0.2">
      <c r="G19" s="36" t="s">
        <v>166</v>
      </c>
      <c r="H19" s="50" t="s">
        <v>178</v>
      </c>
      <c r="I19" s="100"/>
      <c r="J19" s="100"/>
      <c r="K19" s="100"/>
      <c r="L19" s="100"/>
      <c r="M19" s="38"/>
      <c r="N19" s="38"/>
      <c r="O19" s="38"/>
      <c r="P19" s="38"/>
      <c r="Q19" s="38"/>
      <c r="R19" s="37"/>
      <c r="S19" s="37"/>
      <c r="T19" s="37"/>
      <c r="U19" s="37"/>
      <c r="V19" s="37"/>
      <c r="W19" s="37"/>
      <c r="X19" s="37"/>
    </row>
    <row r="20" spans="6:24" s="6" customFormat="1" ht="15.75" x14ac:dyDescent="0.25">
      <c r="F20"/>
      <c r="G20" s="36" t="s">
        <v>167</v>
      </c>
      <c r="H20" s="37" t="s">
        <v>42</v>
      </c>
      <c r="I20" s="100"/>
      <c r="J20" s="100"/>
      <c r="K20" s="100"/>
      <c r="L20" s="100"/>
      <c r="M20" s="38"/>
      <c r="N20" s="38"/>
      <c r="O20" s="38"/>
      <c r="P20" s="38"/>
      <c r="Q20" s="38"/>
      <c r="R20" s="37"/>
      <c r="S20" s="37"/>
      <c r="T20" s="37"/>
      <c r="U20" s="37"/>
      <c r="V20" s="37"/>
      <c r="W20" s="37"/>
      <c r="X20" s="37"/>
    </row>
    <row r="21" spans="6:24" s="6" customFormat="1" ht="15.75" x14ac:dyDescent="0.25">
      <c r="F21"/>
      <c r="G21" s="36" t="s">
        <v>168</v>
      </c>
      <c r="H21" s="50" t="s">
        <v>69</v>
      </c>
      <c r="I21" s="100"/>
      <c r="J21" s="100"/>
      <c r="K21" s="100"/>
      <c r="L21" s="100"/>
      <c r="M21" s="38"/>
      <c r="N21" s="38"/>
      <c r="O21" s="38"/>
      <c r="P21" s="38"/>
      <c r="Q21" s="38"/>
      <c r="R21" s="37"/>
      <c r="S21" s="37"/>
      <c r="T21" s="37"/>
      <c r="U21" s="37"/>
      <c r="V21" s="37"/>
      <c r="W21" s="37"/>
      <c r="X21" s="37"/>
    </row>
    <row r="22" spans="6:24" s="6" customFormat="1" ht="15.75" x14ac:dyDescent="0.25">
      <c r="F22"/>
      <c r="G22" s="38"/>
      <c r="H22" s="37"/>
      <c r="I22" s="100"/>
      <c r="J22" s="100"/>
      <c r="K22" s="100"/>
      <c r="L22" s="100"/>
      <c r="M22" s="38"/>
      <c r="N22" s="38"/>
      <c r="O22" s="38"/>
      <c r="P22" s="38"/>
      <c r="Q22" s="38"/>
      <c r="R22" s="37"/>
      <c r="S22" s="37"/>
      <c r="T22" s="37"/>
      <c r="U22" s="37"/>
      <c r="V22" s="37"/>
      <c r="W22" s="37"/>
      <c r="X22" s="37"/>
    </row>
    <row r="23" spans="6:24" ht="57" customHeight="1" x14ac:dyDescent="0.25">
      <c r="G23" s="36" t="s">
        <v>170</v>
      </c>
      <c r="H23" s="427" t="s">
        <v>485</v>
      </c>
      <c r="I23" s="427"/>
      <c r="J23" s="427"/>
      <c r="K23" s="427"/>
      <c r="L23" s="100"/>
      <c r="M23" s="38"/>
      <c r="N23" s="38"/>
      <c r="O23" s="38"/>
      <c r="P23" s="38"/>
      <c r="Q23" s="38"/>
      <c r="R23" s="37"/>
      <c r="S23" s="37"/>
      <c r="T23" s="37"/>
      <c r="U23" s="37"/>
      <c r="V23" s="37"/>
      <c r="W23" s="37"/>
      <c r="X23" s="37"/>
    </row>
    <row r="24" spans="6:24" ht="15.75" x14ac:dyDescent="0.25">
      <c r="G24" s="36" t="s">
        <v>171</v>
      </c>
      <c r="H24" s="100" t="s">
        <v>180</v>
      </c>
      <c r="I24" s="100"/>
      <c r="J24" s="100"/>
      <c r="K24" s="100"/>
      <c r="L24" s="100"/>
      <c r="M24" s="38"/>
      <c r="N24" s="38"/>
      <c r="O24" s="38"/>
      <c r="P24" s="38"/>
      <c r="Q24" s="38"/>
      <c r="R24" s="37"/>
      <c r="S24" s="37"/>
      <c r="T24" s="37"/>
      <c r="U24" s="37"/>
      <c r="V24" s="37"/>
      <c r="W24" s="37"/>
      <c r="X24" s="37"/>
    </row>
    <row r="25" spans="6:24" ht="169.15" customHeight="1" x14ac:dyDescent="0.25">
      <c r="G25" s="34"/>
      <c r="H25" s="406" t="s">
        <v>486</v>
      </c>
      <c r="I25" s="406"/>
      <c r="J25" s="406"/>
      <c r="K25" s="406"/>
      <c r="L25" s="100"/>
      <c r="M25" s="39"/>
      <c r="N25" s="39"/>
      <c r="O25" s="39"/>
      <c r="P25" s="39"/>
      <c r="Q25" s="39"/>
      <c r="R25" s="39"/>
      <c r="S25" s="39"/>
      <c r="T25" s="39"/>
      <c r="U25" s="39"/>
      <c r="V25" s="42"/>
      <c r="W25" s="42"/>
      <c r="X25" s="42"/>
    </row>
    <row r="26" spans="6:24" ht="15.75" x14ac:dyDescent="0.25">
      <c r="G26" s="38"/>
      <c r="H26" s="37"/>
      <c r="I26" s="100"/>
      <c r="J26" s="100"/>
      <c r="K26" s="100"/>
      <c r="L26" s="100"/>
      <c r="M26" s="38"/>
      <c r="N26" s="38"/>
      <c r="O26" s="38"/>
      <c r="P26" s="38"/>
      <c r="Q26" s="38"/>
      <c r="R26" s="37"/>
      <c r="S26" s="37"/>
      <c r="T26" s="37"/>
      <c r="U26" s="37"/>
      <c r="V26" s="37"/>
      <c r="W26" s="37"/>
      <c r="X26" s="37"/>
    </row>
    <row r="27" spans="6:24" ht="66" customHeight="1" x14ac:dyDescent="0.25">
      <c r="G27" s="36" t="s">
        <v>170</v>
      </c>
      <c r="H27" s="427" t="s">
        <v>487</v>
      </c>
      <c r="I27" s="427"/>
      <c r="J27" s="427"/>
      <c r="K27" s="427"/>
      <c r="L27" s="100"/>
      <c r="M27" s="60"/>
      <c r="N27" s="60"/>
      <c r="O27" s="60"/>
      <c r="P27" s="60"/>
      <c r="Q27" s="60"/>
      <c r="R27" s="60"/>
      <c r="S27" s="60"/>
      <c r="T27" s="60"/>
      <c r="U27" s="60"/>
      <c r="V27" s="60"/>
      <c r="W27" s="60"/>
      <c r="X27" s="60"/>
    </row>
    <row r="28" spans="6:24" ht="22.15" customHeight="1" x14ac:dyDescent="0.25">
      <c r="G28" s="36" t="s">
        <v>171</v>
      </c>
      <c r="H28" s="100" t="s">
        <v>180</v>
      </c>
      <c r="I28" s="100"/>
      <c r="J28" s="100"/>
      <c r="K28" s="100"/>
      <c r="L28" s="100"/>
      <c r="M28" s="38"/>
      <c r="N28" s="38"/>
      <c r="O28" s="38"/>
      <c r="P28" s="38"/>
      <c r="Q28" s="38"/>
      <c r="R28" s="37"/>
      <c r="S28" s="37"/>
      <c r="T28" s="37"/>
      <c r="U28" s="37"/>
      <c r="V28" s="37"/>
      <c r="W28" s="37"/>
      <c r="X28" s="37"/>
    </row>
    <row r="29" spans="6:24" ht="134.44999999999999" customHeight="1" x14ac:dyDescent="0.25">
      <c r="G29" s="34"/>
      <c r="H29" s="406" t="s">
        <v>488</v>
      </c>
      <c r="I29" s="406"/>
      <c r="J29" s="406"/>
      <c r="K29" s="406"/>
      <c r="L29" s="100"/>
      <c r="M29" s="39"/>
      <c r="N29" s="39"/>
      <c r="O29" s="39"/>
      <c r="P29" s="39"/>
      <c r="Q29" s="39"/>
      <c r="R29" s="39"/>
      <c r="S29" s="39"/>
      <c r="T29" s="39"/>
      <c r="U29" s="39"/>
      <c r="V29" s="39"/>
      <c r="W29" s="39"/>
      <c r="X29" s="42"/>
    </row>
    <row r="30" spans="6:24" ht="15.75" x14ac:dyDescent="0.25">
      <c r="G30" s="38"/>
      <c r="H30" s="406"/>
      <c r="I30" s="406"/>
      <c r="J30" s="406"/>
      <c r="K30" s="406"/>
      <c r="L30" s="38"/>
      <c r="M30" s="38"/>
      <c r="N30" s="38"/>
      <c r="O30" s="38"/>
      <c r="P30" s="38"/>
      <c r="Q30" s="38"/>
      <c r="R30" s="37"/>
      <c r="S30" s="37"/>
      <c r="T30" s="37"/>
      <c r="U30" s="37"/>
      <c r="V30" s="37"/>
      <c r="W30" s="37"/>
      <c r="X30" s="37"/>
    </row>
    <row r="31" spans="6:24" ht="15.75" x14ac:dyDescent="0.25">
      <c r="G31" s="36"/>
      <c r="H31" s="406"/>
      <c r="I31" s="406"/>
      <c r="J31" s="406"/>
      <c r="K31" s="406"/>
      <c r="L31" s="38"/>
      <c r="M31" s="38"/>
      <c r="N31" s="38"/>
      <c r="O31" s="38"/>
      <c r="P31" s="38"/>
      <c r="Q31" s="38"/>
      <c r="R31" s="37"/>
      <c r="S31" s="37"/>
      <c r="T31" s="37"/>
      <c r="U31" s="37"/>
      <c r="V31" s="37"/>
      <c r="W31" s="37"/>
      <c r="X31" s="37"/>
    </row>
    <row r="32" spans="6:24" ht="51.6" customHeight="1" x14ac:dyDescent="0.25">
      <c r="G32" s="36"/>
      <c r="H32" s="406"/>
      <c r="I32" s="406"/>
      <c r="J32" s="406"/>
      <c r="K32" s="406"/>
      <c r="L32" s="406"/>
      <c r="M32" s="406"/>
      <c r="N32" s="406"/>
      <c r="O32" s="406"/>
      <c r="P32" s="406"/>
      <c r="Q32" s="406"/>
      <c r="R32" s="406"/>
      <c r="S32" s="37"/>
      <c r="T32" s="37"/>
      <c r="U32" s="37"/>
      <c r="V32" s="37"/>
      <c r="W32" s="37"/>
      <c r="X32" s="37"/>
    </row>
    <row r="33" spans="7:22" ht="15.75" x14ac:dyDescent="0.25">
      <c r="G33" s="7"/>
      <c r="O33" s="19"/>
      <c r="P33" s="19"/>
      <c r="Q33" s="19"/>
      <c r="R33" s="19"/>
      <c r="S33" s="19"/>
      <c r="T33" s="19"/>
      <c r="U33" s="19"/>
      <c r="V33" s="19"/>
    </row>
    <row r="34" spans="7:22" ht="15.75" x14ac:dyDescent="0.25">
      <c r="G34" s="7"/>
      <c r="O34" s="19"/>
      <c r="P34" s="19"/>
      <c r="Q34" s="19"/>
      <c r="R34" s="19"/>
      <c r="S34" s="19"/>
      <c r="T34" s="19"/>
      <c r="U34" s="19"/>
      <c r="V34" s="19"/>
    </row>
    <row r="35" spans="7:22" ht="15.75" x14ac:dyDescent="0.25">
      <c r="G35" s="7"/>
      <c r="O35" s="42"/>
      <c r="P35" s="42"/>
      <c r="Q35" s="42"/>
      <c r="R35" s="19"/>
      <c r="S35" s="19"/>
      <c r="T35" s="19"/>
      <c r="U35" s="19"/>
      <c r="V35" s="19"/>
    </row>
    <row r="36" spans="7:22" ht="15.75" x14ac:dyDescent="0.25">
      <c r="G36" s="7"/>
      <c r="O36" s="19"/>
      <c r="P36" s="19"/>
      <c r="Q36" s="19"/>
      <c r="R36" s="19"/>
      <c r="S36" s="19"/>
      <c r="T36" s="19"/>
      <c r="U36" s="19"/>
      <c r="V36" s="19"/>
    </row>
    <row r="37" spans="7:22" ht="15.75" x14ac:dyDescent="0.25">
      <c r="G37" s="7"/>
      <c r="O37" s="91"/>
      <c r="P37" s="91"/>
      <c r="Q37" s="91"/>
      <c r="R37" s="91"/>
      <c r="S37" s="91"/>
      <c r="T37" s="91"/>
      <c r="U37" s="91"/>
      <c r="V37" s="19"/>
    </row>
    <row r="38" spans="7:22" ht="14.45" customHeight="1" x14ac:dyDescent="0.25">
      <c r="G38" s="7"/>
      <c r="O38" s="91"/>
      <c r="P38" s="91"/>
      <c r="Q38" s="91"/>
      <c r="R38" s="91"/>
      <c r="S38" s="91"/>
      <c r="T38" s="91"/>
      <c r="U38" s="91"/>
      <c r="V38" s="19"/>
    </row>
    <row r="39" spans="7:22" ht="14.45" customHeight="1" x14ac:dyDescent="0.25">
      <c r="G39" s="7"/>
      <c r="O39" s="91"/>
      <c r="P39" s="91"/>
      <c r="Q39" s="91"/>
      <c r="R39" s="91"/>
      <c r="S39" s="91"/>
      <c r="T39" s="91"/>
      <c r="U39" s="92"/>
      <c r="V39" s="19"/>
    </row>
    <row r="40" spans="7:22" ht="14.45" customHeight="1" x14ac:dyDescent="0.25">
      <c r="G40" s="7"/>
      <c r="O40" s="91"/>
      <c r="P40" s="91"/>
      <c r="Q40" s="91"/>
      <c r="R40" s="91"/>
      <c r="S40" s="91"/>
      <c r="T40" s="91"/>
      <c r="U40" s="92"/>
      <c r="V40" s="19"/>
    </row>
    <row r="41" spans="7:22" ht="14.45" customHeight="1" x14ac:dyDescent="0.25">
      <c r="G41" s="34"/>
      <c r="H41" s="407"/>
      <c r="I41" s="407"/>
      <c r="J41" s="407"/>
      <c r="K41" s="407"/>
      <c r="L41" s="407"/>
      <c r="M41" s="407"/>
      <c r="N41" s="407"/>
      <c r="O41" s="407"/>
      <c r="P41" s="407"/>
      <c r="Q41" s="407"/>
      <c r="R41" s="407"/>
      <c r="S41" s="407"/>
      <c r="T41" s="407"/>
      <c r="U41" s="92"/>
      <c r="V41" s="19"/>
    </row>
    <row r="42" spans="7:22" ht="14.45" customHeight="1" x14ac:dyDescent="0.25">
      <c r="G42" s="7"/>
    </row>
    <row r="43" spans="7:22" ht="14.45" customHeight="1" x14ac:dyDescent="0.25">
      <c r="G43" s="7"/>
    </row>
    <row r="44" spans="7:22" ht="14.45" customHeight="1" x14ac:dyDescent="0.25">
      <c r="G44" s="38"/>
      <c r="H44" s="37"/>
      <c r="I44" s="37"/>
      <c r="J44" s="37"/>
    </row>
    <row r="45" spans="7:22" ht="14.45" customHeight="1" x14ac:dyDescent="0.25"/>
    <row r="46" spans="7:22" ht="14.45" customHeight="1" x14ac:dyDescent="0.25"/>
    <row r="47" spans="7:22" ht="14.45" customHeight="1" x14ac:dyDescent="0.25"/>
    <row r="48" spans="7:22" ht="14.45" customHeight="1" x14ac:dyDescent="0.25"/>
    <row r="49" ht="14.45" customHeight="1" x14ac:dyDescent="0.25"/>
    <row r="50" ht="14.45" customHeight="1" x14ac:dyDescent="0.25"/>
    <row r="51" ht="14.45" customHeight="1" x14ac:dyDescent="0.25"/>
    <row r="52" ht="14.45" customHeight="1" x14ac:dyDescent="0.25"/>
    <row r="53" ht="14.45" customHeight="1" x14ac:dyDescent="0.25"/>
  </sheetData>
  <mergeCells count="6">
    <mergeCell ref="H29:K31"/>
    <mergeCell ref="H23:K23"/>
    <mergeCell ref="H25:K25"/>
    <mergeCell ref="H32:R32"/>
    <mergeCell ref="H41:T41"/>
    <mergeCell ref="H27:K27"/>
  </mergeCells>
  <pageMargins left="0.511811024" right="0.511811024" top="0.78740157499999996" bottom="0.78740157499999996" header="0.31496062000000002" footer="0.31496062000000002"/>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X53"/>
  <sheetViews>
    <sheetView showGridLines="0" showRowColHeaders="0" zoomScale="85" zoomScaleNormal="85" workbookViewId="0">
      <selection activeCell="B9" sqref="B9"/>
    </sheetView>
  </sheetViews>
  <sheetFormatPr defaultColWidth="0" defaultRowHeight="14.45" customHeight="1" zeroHeight="1" x14ac:dyDescent="0.25"/>
  <cols>
    <col min="1" max="6" width="8.85546875" customWidth="1"/>
    <col min="7" max="7" width="31.28515625" customWidth="1"/>
    <col min="8" max="8" width="53.28515625" customWidth="1"/>
    <col min="9" max="11" width="30.5703125" customWidth="1"/>
    <col min="12" max="12" width="20.7109375" customWidth="1"/>
    <col min="13" max="13" width="15.42578125" customWidth="1"/>
    <col min="14"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4" ht="21" x14ac:dyDescent="0.35">
      <c r="F17" s="4"/>
      <c r="H17" s="3"/>
    </row>
    <row r="18" spans="6:24" ht="29.45" customHeight="1" x14ac:dyDescent="0.35">
      <c r="F18" s="4"/>
      <c r="G18" s="6"/>
      <c r="H18" s="3"/>
    </row>
    <row r="19" spans="6:24" s="6" customFormat="1" ht="15" x14ac:dyDescent="0.2">
      <c r="G19" s="100" t="s">
        <v>166</v>
      </c>
      <c r="H19" s="34" t="s">
        <v>178</v>
      </c>
      <c r="I19" s="38"/>
      <c r="J19" s="38"/>
      <c r="K19" s="37"/>
      <c r="L19" s="37"/>
      <c r="M19" s="60"/>
      <c r="N19" s="60"/>
      <c r="O19" s="60"/>
      <c r="P19" s="60"/>
      <c r="Q19" s="60"/>
      <c r="R19" s="60"/>
      <c r="S19" s="60"/>
      <c r="T19" s="60"/>
      <c r="U19" s="37"/>
      <c r="V19" s="37"/>
      <c r="W19" s="37"/>
      <c r="X19" s="37"/>
    </row>
    <row r="20" spans="6:24" s="6" customFormat="1" ht="15.75" x14ac:dyDescent="0.25">
      <c r="F20"/>
      <c r="G20" s="36" t="s">
        <v>167</v>
      </c>
      <c r="H20" s="38" t="s">
        <v>43</v>
      </c>
      <c r="I20" s="38"/>
      <c r="J20" s="38"/>
      <c r="K20" s="37"/>
      <c r="L20" s="37"/>
      <c r="M20" s="60"/>
      <c r="N20" s="60"/>
      <c r="O20" s="60"/>
      <c r="P20" s="60"/>
      <c r="Q20" s="60"/>
      <c r="R20" s="60"/>
      <c r="S20" s="60"/>
      <c r="T20" s="60"/>
      <c r="U20" s="37"/>
      <c r="V20" s="37"/>
      <c r="W20" s="37"/>
      <c r="X20" s="37"/>
    </row>
    <row r="21" spans="6:24" s="6" customFormat="1" ht="15.75" x14ac:dyDescent="0.25">
      <c r="F21"/>
      <c r="G21" s="36" t="s">
        <v>168</v>
      </c>
      <c r="H21" s="34" t="s">
        <v>70</v>
      </c>
      <c r="I21" s="38"/>
      <c r="J21" s="38"/>
      <c r="K21" s="37"/>
      <c r="L21" s="37"/>
      <c r="M21" s="60"/>
      <c r="N21" s="60"/>
      <c r="O21" s="60"/>
      <c r="P21" s="60"/>
      <c r="Q21" s="60"/>
      <c r="R21" s="60"/>
      <c r="S21" s="60"/>
      <c r="T21" s="60"/>
      <c r="U21" s="37"/>
      <c r="V21" s="37"/>
      <c r="W21" s="37"/>
      <c r="X21" s="37"/>
    </row>
    <row r="22" spans="6:24" s="6" customFormat="1" ht="15.75" x14ac:dyDescent="0.25">
      <c r="F22"/>
      <c r="G22" s="38"/>
      <c r="H22" s="38"/>
      <c r="I22" s="38"/>
      <c r="J22" s="38"/>
      <c r="K22" s="37"/>
      <c r="L22" s="37"/>
      <c r="M22" s="60"/>
      <c r="N22" s="60"/>
      <c r="O22" s="60"/>
      <c r="P22" s="60"/>
      <c r="Q22" s="60"/>
      <c r="R22" s="60"/>
      <c r="S22" s="60"/>
      <c r="T22" s="60"/>
      <c r="U22" s="37"/>
      <c r="V22" s="37"/>
      <c r="W22" s="37"/>
      <c r="X22" s="37"/>
    </row>
    <row r="23" spans="6:24" ht="57" customHeight="1" x14ac:dyDescent="0.25">
      <c r="G23" s="36" t="s">
        <v>170</v>
      </c>
      <c r="H23" s="97" t="s">
        <v>489</v>
      </c>
      <c r="I23" s="38"/>
      <c r="J23" s="38"/>
      <c r="K23" s="37"/>
      <c r="L23" s="37"/>
      <c r="M23" s="60"/>
      <c r="N23" s="60"/>
      <c r="O23" s="60"/>
      <c r="P23" s="60"/>
      <c r="Q23" s="60"/>
      <c r="R23" s="60"/>
      <c r="S23" s="60"/>
      <c r="T23" s="60"/>
      <c r="U23" s="37"/>
      <c r="V23" s="37"/>
      <c r="W23" s="37"/>
      <c r="X23" s="37"/>
    </row>
    <row r="24" spans="6:24" ht="15.75" x14ac:dyDescent="0.25">
      <c r="G24" s="36" t="s">
        <v>171</v>
      </c>
      <c r="H24" s="36" t="s">
        <v>180</v>
      </c>
      <c r="I24" s="38"/>
      <c r="J24" s="38"/>
      <c r="K24" s="37"/>
      <c r="L24" s="37"/>
      <c r="M24" s="60"/>
      <c r="N24" s="60"/>
      <c r="O24" s="60"/>
      <c r="P24" s="60"/>
      <c r="Q24" s="60"/>
      <c r="R24" s="60"/>
      <c r="S24" s="60"/>
      <c r="T24" s="60"/>
      <c r="U24" s="37"/>
      <c r="V24" s="37"/>
      <c r="W24" s="37"/>
      <c r="X24" s="37"/>
    </row>
    <row r="25" spans="6:24" ht="15.75" x14ac:dyDescent="0.25">
      <c r="G25" s="34"/>
      <c r="H25" s="443" t="s">
        <v>70</v>
      </c>
      <c r="I25" s="114">
        <v>2021</v>
      </c>
      <c r="J25" s="115">
        <v>2022</v>
      </c>
      <c r="K25" s="37"/>
      <c r="L25" s="37"/>
      <c r="M25" s="60"/>
      <c r="N25" s="60"/>
      <c r="O25" s="60"/>
      <c r="P25" s="60"/>
      <c r="Q25" s="60"/>
      <c r="R25" s="60"/>
      <c r="S25" s="60"/>
      <c r="T25" s="60"/>
      <c r="U25" s="39"/>
      <c r="V25" s="42"/>
      <c r="W25" s="42"/>
      <c r="X25" s="42"/>
    </row>
    <row r="26" spans="6:24" ht="15.75" x14ac:dyDescent="0.25">
      <c r="G26" s="34"/>
      <c r="H26" s="444"/>
      <c r="I26" s="116" t="s">
        <v>490</v>
      </c>
      <c r="J26" s="87" t="s">
        <v>490</v>
      </c>
      <c r="K26" s="42"/>
      <c r="L26" s="42"/>
      <c r="M26" s="60"/>
      <c r="N26" s="60"/>
      <c r="O26" s="60"/>
      <c r="P26" s="60"/>
      <c r="Q26" s="60"/>
      <c r="R26" s="60"/>
      <c r="S26" s="60"/>
      <c r="T26" s="60"/>
      <c r="U26" s="37"/>
      <c r="V26" s="37"/>
      <c r="W26" s="37"/>
      <c r="X26" s="37"/>
    </row>
    <row r="27" spans="6:24" ht="15.75" x14ac:dyDescent="0.25">
      <c r="G27" s="34"/>
      <c r="H27" s="117" t="s">
        <v>491</v>
      </c>
      <c r="I27" s="118"/>
      <c r="J27" s="240"/>
      <c r="K27" s="37"/>
      <c r="L27" s="37"/>
      <c r="M27" s="60"/>
      <c r="N27" s="60"/>
      <c r="O27" s="60"/>
      <c r="P27" s="60"/>
      <c r="Q27" s="60"/>
      <c r="R27" s="60"/>
      <c r="S27" s="60"/>
      <c r="T27" s="60"/>
      <c r="U27" s="60"/>
      <c r="V27" s="60"/>
      <c r="W27" s="60"/>
      <c r="X27" s="60"/>
    </row>
    <row r="28" spans="6:24" ht="15.75" x14ac:dyDescent="0.25">
      <c r="G28" s="34"/>
      <c r="H28" s="57" t="s">
        <v>293</v>
      </c>
      <c r="I28" s="116">
        <v>784.33</v>
      </c>
      <c r="J28" s="233">
        <v>301.41000000000003</v>
      </c>
      <c r="K28" s="37"/>
      <c r="L28" s="37"/>
      <c r="M28" s="60"/>
      <c r="N28" s="60"/>
      <c r="O28" s="60"/>
      <c r="P28" s="60"/>
      <c r="Q28" s="60"/>
      <c r="R28" s="60"/>
      <c r="S28" s="60"/>
      <c r="T28" s="60"/>
      <c r="U28" s="37"/>
      <c r="V28" s="37"/>
      <c r="W28" s="37"/>
      <c r="X28" s="37"/>
    </row>
    <row r="29" spans="6:24" ht="15.75" x14ac:dyDescent="0.25">
      <c r="G29" s="34"/>
      <c r="H29" s="57" t="s">
        <v>297</v>
      </c>
      <c r="I29" s="119">
        <v>2440.88</v>
      </c>
      <c r="J29" s="232">
        <v>1751.33</v>
      </c>
      <c r="K29" s="37"/>
      <c r="L29" s="37"/>
      <c r="M29" s="60"/>
      <c r="N29" s="60"/>
      <c r="O29" s="60"/>
      <c r="P29" s="60"/>
      <c r="Q29" s="60"/>
      <c r="R29" s="60"/>
      <c r="S29" s="60"/>
      <c r="T29" s="60"/>
      <c r="U29" s="39"/>
      <c r="V29" s="39"/>
      <c r="W29" s="39"/>
      <c r="X29" s="42"/>
    </row>
    <row r="30" spans="6:24" ht="15.75" x14ac:dyDescent="0.25">
      <c r="G30" s="34"/>
      <c r="H30" s="57" t="s">
        <v>335</v>
      </c>
      <c r="I30" s="119">
        <v>2624.87</v>
      </c>
      <c r="J30" s="232">
        <v>2299.11</v>
      </c>
      <c r="K30" s="37"/>
      <c r="L30" s="37"/>
      <c r="M30" s="60"/>
      <c r="N30" s="60"/>
      <c r="O30" s="60"/>
      <c r="P30" s="60"/>
      <c r="Q30" s="60"/>
      <c r="R30" s="60"/>
      <c r="S30" s="60"/>
      <c r="T30" s="60"/>
      <c r="U30" s="37"/>
      <c r="V30" s="37"/>
      <c r="W30" s="37"/>
      <c r="X30" s="37"/>
    </row>
    <row r="31" spans="6:24" ht="15.75" x14ac:dyDescent="0.25">
      <c r="G31" s="34"/>
      <c r="H31" s="57" t="s">
        <v>300</v>
      </c>
      <c r="I31" s="116">
        <v>243.95</v>
      </c>
      <c r="J31" s="372">
        <v>260.10000000000002</v>
      </c>
      <c r="K31" s="37"/>
      <c r="L31" s="37"/>
      <c r="M31" s="60"/>
      <c r="N31" s="60"/>
      <c r="O31" s="60"/>
      <c r="P31" s="60"/>
      <c r="Q31" s="60"/>
      <c r="R31" s="60"/>
      <c r="S31" s="60"/>
      <c r="T31" s="60"/>
      <c r="U31" s="37"/>
      <c r="V31" s="37"/>
      <c r="W31" s="37"/>
      <c r="X31" s="37"/>
    </row>
    <row r="32" spans="6:24" ht="15.75" x14ac:dyDescent="0.25">
      <c r="G32" s="34"/>
      <c r="H32" s="57" t="s">
        <v>492</v>
      </c>
      <c r="I32" s="119">
        <v>15596.43</v>
      </c>
      <c r="J32" s="232">
        <v>12703.45</v>
      </c>
      <c r="K32" s="37"/>
      <c r="L32" s="37"/>
      <c r="M32" s="60"/>
      <c r="N32" s="60"/>
      <c r="O32" s="60"/>
      <c r="P32" s="60"/>
      <c r="Q32" s="60"/>
      <c r="R32" s="60"/>
      <c r="S32" s="60"/>
      <c r="T32" s="60"/>
      <c r="U32" s="37"/>
      <c r="V32" s="37"/>
      <c r="W32" s="37"/>
      <c r="X32" s="37"/>
    </row>
    <row r="33" spans="7:22" ht="15.75" x14ac:dyDescent="0.25">
      <c r="G33" s="34"/>
      <c r="H33" s="57" t="s">
        <v>493</v>
      </c>
      <c r="I33" s="119">
        <v>12684.62</v>
      </c>
      <c r="J33" s="232">
        <v>10722.62</v>
      </c>
      <c r="K33" s="37"/>
      <c r="L33" s="37"/>
      <c r="M33" s="60"/>
      <c r="N33" s="60"/>
      <c r="O33" s="60"/>
      <c r="P33" s="60"/>
      <c r="Q33" s="60"/>
      <c r="R33" s="60"/>
      <c r="S33" s="60"/>
      <c r="T33" s="60"/>
      <c r="U33" s="19"/>
      <c r="V33" s="19"/>
    </row>
    <row r="34" spans="7:22" ht="15.75" x14ac:dyDescent="0.25">
      <c r="G34" s="34"/>
      <c r="H34" s="57" t="s">
        <v>494</v>
      </c>
      <c r="I34" s="119">
        <v>34375.089999999997</v>
      </c>
      <c r="J34" s="232">
        <v>28038.02</v>
      </c>
      <c r="K34" s="37"/>
      <c r="L34" s="37"/>
      <c r="M34" s="60"/>
      <c r="N34" s="60"/>
      <c r="O34" s="60"/>
      <c r="P34" s="60"/>
      <c r="Q34" s="60"/>
      <c r="R34" s="60"/>
      <c r="S34" s="60"/>
      <c r="T34" s="60"/>
      <c r="U34" s="19"/>
      <c r="V34" s="19"/>
    </row>
    <row r="35" spans="7:22" ht="15.75" x14ac:dyDescent="0.25">
      <c r="G35" s="34"/>
      <c r="H35" s="445" t="s">
        <v>495</v>
      </c>
      <c r="I35" s="446"/>
      <c r="J35" s="447"/>
      <c r="K35" s="37"/>
      <c r="L35" s="37"/>
      <c r="M35" s="60"/>
      <c r="N35" s="60"/>
      <c r="O35" s="60"/>
      <c r="P35" s="60"/>
      <c r="Q35" s="60"/>
      <c r="R35" s="60"/>
      <c r="S35" s="60"/>
      <c r="T35" s="60"/>
      <c r="U35" s="19"/>
      <c r="V35" s="19"/>
    </row>
    <row r="36" spans="7:22" ht="15.75" x14ac:dyDescent="0.25">
      <c r="G36" s="34"/>
      <c r="H36" s="57" t="s">
        <v>495</v>
      </c>
      <c r="I36" s="119">
        <v>5455.88</v>
      </c>
      <c r="J36" s="90">
        <v>4608.3500000000004</v>
      </c>
      <c r="K36" s="37"/>
      <c r="L36" s="37"/>
      <c r="M36" s="60"/>
      <c r="N36" s="60"/>
      <c r="O36" s="60"/>
      <c r="P36" s="60"/>
      <c r="Q36" s="60"/>
      <c r="R36" s="60"/>
      <c r="S36" s="60"/>
      <c r="T36" s="60"/>
      <c r="U36" s="19"/>
      <c r="V36" s="19"/>
    </row>
    <row r="37" spans="7:22" ht="15.75" x14ac:dyDescent="0.25">
      <c r="G37" s="34"/>
      <c r="H37" s="120" t="s">
        <v>496</v>
      </c>
      <c r="I37" s="121"/>
      <c r="J37" s="122"/>
      <c r="K37" s="37"/>
      <c r="L37" s="37"/>
      <c r="M37" s="60"/>
      <c r="N37" s="60"/>
      <c r="O37" s="60"/>
      <c r="P37" s="60"/>
      <c r="Q37" s="60"/>
      <c r="R37" s="60"/>
      <c r="S37" s="60"/>
      <c r="T37" s="60"/>
      <c r="U37" s="91"/>
      <c r="V37" s="19"/>
    </row>
    <row r="38" spans="7:22" ht="14.45" customHeight="1" x14ac:dyDescent="0.25">
      <c r="G38" s="34"/>
      <c r="H38" s="57" t="s">
        <v>185</v>
      </c>
      <c r="I38" s="119">
        <v>39830.97</v>
      </c>
      <c r="J38" s="90">
        <v>32646.36</v>
      </c>
      <c r="K38" s="37"/>
      <c r="L38" s="37"/>
      <c r="M38" s="60"/>
      <c r="N38" s="60"/>
      <c r="O38" s="60"/>
      <c r="P38" s="60"/>
      <c r="Q38" s="60"/>
      <c r="R38" s="60"/>
      <c r="S38" s="60"/>
      <c r="T38" s="60"/>
      <c r="U38" s="91"/>
      <c r="V38" s="19"/>
    </row>
    <row r="39" spans="7:22" ht="14.45" customHeight="1" x14ac:dyDescent="0.25">
      <c r="G39" s="34"/>
      <c r="H39" s="38"/>
      <c r="I39" s="38"/>
      <c r="J39" s="38"/>
      <c r="K39" s="37"/>
      <c r="L39" s="37"/>
      <c r="M39" s="60"/>
      <c r="N39" s="60"/>
      <c r="O39" s="60"/>
      <c r="P39" s="60"/>
      <c r="Q39" s="60"/>
      <c r="R39" s="60"/>
      <c r="S39" s="60"/>
      <c r="T39" s="60"/>
      <c r="U39" s="92"/>
      <c r="V39" s="19"/>
    </row>
    <row r="40" spans="7:22" ht="14.45" customHeight="1" x14ac:dyDescent="0.25">
      <c r="G40" s="36" t="s">
        <v>170</v>
      </c>
      <c r="H40" s="97" t="s">
        <v>497</v>
      </c>
      <c r="I40" s="38"/>
      <c r="J40" s="38"/>
      <c r="K40" s="37"/>
      <c r="L40" s="37"/>
      <c r="M40" s="60"/>
      <c r="N40" s="60"/>
      <c r="O40" s="60"/>
      <c r="P40" s="60"/>
      <c r="Q40" s="60"/>
      <c r="R40" s="60"/>
      <c r="S40" s="60"/>
      <c r="T40" s="60"/>
      <c r="U40" s="92"/>
      <c r="V40" s="19"/>
    </row>
    <row r="41" spans="7:22" ht="14.45" customHeight="1" x14ac:dyDescent="0.25">
      <c r="G41" s="36" t="s">
        <v>171</v>
      </c>
      <c r="H41" s="36" t="s">
        <v>180</v>
      </c>
      <c r="I41" s="38"/>
      <c r="J41" s="38"/>
      <c r="K41" s="37"/>
      <c r="L41" s="37"/>
      <c r="M41" s="60"/>
      <c r="N41" s="60"/>
      <c r="O41" s="60"/>
      <c r="P41" s="60"/>
      <c r="Q41" s="60"/>
      <c r="R41" s="60"/>
      <c r="S41" s="60"/>
      <c r="T41" s="60"/>
      <c r="U41" s="92"/>
      <c r="V41" s="19"/>
    </row>
    <row r="42" spans="7:22" ht="174.75" customHeight="1" x14ac:dyDescent="0.25">
      <c r="G42" s="34"/>
      <c r="H42" s="406" t="s">
        <v>1275</v>
      </c>
      <c r="I42" s="406"/>
      <c r="J42" s="39"/>
      <c r="K42" s="42"/>
      <c r="L42" s="42"/>
      <c r="M42" s="60"/>
      <c r="N42" s="60"/>
      <c r="O42" s="60"/>
      <c r="P42" s="60"/>
      <c r="Q42" s="60"/>
      <c r="R42" s="60"/>
      <c r="S42" s="60"/>
      <c r="T42" s="60"/>
    </row>
    <row r="43" spans="7:22" ht="14.45" customHeight="1" x14ac:dyDescent="0.25">
      <c r="G43" s="37"/>
      <c r="H43" s="38"/>
      <c r="I43" s="38"/>
      <c r="J43" s="38"/>
      <c r="K43" s="37"/>
      <c r="L43" s="37"/>
      <c r="M43" s="60"/>
      <c r="N43" s="60"/>
      <c r="O43" s="60"/>
      <c r="P43" s="60"/>
      <c r="Q43" s="60"/>
      <c r="R43" s="60"/>
      <c r="S43" s="60"/>
      <c r="T43" s="60"/>
    </row>
    <row r="44" spans="7:22" ht="14.45" customHeight="1" x14ac:dyDescent="0.25">
      <c r="G44" s="37"/>
      <c r="H44" s="38"/>
      <c r="I44" s="38"/>
      <c r="J44" s="38"/>
      <c r="K44" s="37"/>
      <c r="L44" s="37"/>
      <c r="M44" s="60"/>
      <c r="N44" s="60"/>
      <c r="O44" s="60"/>
      <c r="P44" s="60"/>
      <c r="Q44" s="60"/>
      <c r="R44" s="60"/>
      <c r="S44" s="60"/>
      <c r="T44" s="60"/>
    </row>
    <row r="45" spans="7:22" ht="14.45" customHeight="1" x14ac:dyDescent="0.25">
      <c r="G45" s="37"/>
      <c r="H45" s="38"/>
      <c r="I45" s="38"/>
      <c r="J45" s="38"/>
      <c r="K45" s="37"/>
      <c r="L45" s="37"/>
      <c r="M45" s="60"/>
      <c r="N45" s="60"/>
      <c r="O45" s="60"/>
      <c r="P45" s="60"/>
      <c r="Q45" s="60"/>
      <c r="R45" s="60"/>
      <c r="S45" s="60"/>
      <c r="T45" s="60"/>
    </row>
    <row r="46" spans="7:22" ht="14.45" customHeight="1" x14ac:dyDescent="0.25">
      <c r="G46" s="37"/>
      <c r="H46" s="38"/>
      <c r="I46" s="38"/>
      <c r="J46" s="38"/>
      <c r="K46" s="37"/>
      <c r="L46" s="37"/>
      <c r="M46" s="60"/>
      <c r="N46" s="60"/>
      <c r="O46" s="60"/>
      <c r="P46" s="60"/>
      <c r="Q46" s="60"/>
      <c r="R46" s="60"/>
      <c r="S46" s="60"/>
      <c r="T46" s="60"/>
    </row>
    <row r="47" spans="7:22" ht="14.45" customHeight="1" x14ac:dyDescent="0.25"/>
    <row r="48" spans="7:22" ht="14.45" customHeight="1" x14ac:dyDescent="0.25"/>
    <row r="49" ht="14.45" customHeight="1" x14ac:dyDescent="0.25"/>
    <row r="50" ht="14.45" customHeight="1" x14ac:dyDescent="0.25"/>
    <row r="51" ht="14.45" customHeight="1" x14ac:dyDescent="0.25"/>
    <row r="52" ht="14.45" customHeight="1" x14ac:dyDescent="0.25"/>
    <row r="53" ht="14.45" customHeight="1" x14ac:dyDescent="0.25"/>
  </sheetData>
  <mergeCells count="3">
    <mergeCell ref="H25:H26"/>
    <mergeCell ref="H35:J35"/>
    <mergeCell ref="H42:I42"/>
  </mergeCells>
  <pageMargins left="0.511811024" right="0.511811024" top="0.78740157499999996" bottom="0.78740157499999996" header="0.31496062000000002" footer="0.31496062000000002"/>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X95"/>
  <sheetViews>
    <sheetView showGridLines="0" showRowColHeaders="0" zoomScale="80" zoomScaleNormal="80" workbookViewId="0">
      <selection activeCell="B9" sqref="B9"/>
    </sheetView>
  </sheetViews>
  <sheetFormatPr defaultColWidth="0" defaultRowHeight="14.45" customHeight="1" zeroHeight="1" x14ac:dyDescent="0.25"/>
  <cols>
    <col min="1" max="6" width="8.85546875" customWidth="1"/>
    <col min="7" max="7" width="31.28515625" customWidth="1"/>
    <col min="8" max="8" width="53.28515625" customWidth="1"/>
    <col min="9" max="11" width="30.5703125" customWidth="1"/>
    <col min="12" max="12" width="20.7109375" customWidth="1"/>
    <col min="13" max="13" width="15.42578125" customWidth="1"/>
    <col min="14"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4" ht="21" x14ac:dyDescent="0.35">
      <c r="F17" s="4"/>
      <c r="H17" s="3"/>
    </row>
    <row r="18" spans="6:24" ht="29.45" customHeight="1" x14ac:dyDescent="0.35">
      <c r="F18" s="4"/>
      <c r="G18" s="6"/>
      <c r="H18" s="3"/>
    </row>
    <row r="19" spans="6:24" s="6" customFormat="1" ht="15" x14ac:dyDescent="0.2">
      <c r="G19" s="100" t="s">
        <v>166</v>
      </c>
      <c r="H19" s="34" t="s">
        <v>178</v>
      </c>
      <c r="I19" s="38"/>
      <c r="J19" s="38"/>
      <c r="K19" s="37"/>
      <c r="L19" s="37"/>
      <c r="M19" s="37"/>
      <c r="N19" s="37"/>
      <c r="O19" s="60"/>
      <c r="P19" s="60"/>
      <c r="Q19" s="60"/>
      <c r="R19" s="60"/>
      <c r="S19" s="60"/>
      <c r="T19" s="60"/>
      <c r="U19" s="37"/>
      <c r="V19" s="37"/>
      <c r="W19" s="37"/>
      <c r="X19" s="37"/>
    </row>
    <row r="20" spans="6:24" s="6" customFormat="1" ht="15.75" x14ac:dyDescent="0.25">
      <c r="F20"/>
      <c r="G20" s="100" t="s">
        <v>167</v>
      </c>
      <c r="H20" s="38" t="s">
        <v>44</v>
      </c>
      <c r="I20" s="38"/>
      <c r="J20" s="38"/>
      <c r="K20" s="37"/>
      <c r="L20" s="37"/>
      <c r="M20" s="37"/>
      <c r="N20" s="37"/>
      <c r="O20" s="60"/>
      <c r="P20" s="60"/>
      <c r="Q20" s="60"/>
      <c r="R20" s="60"/>
      <c r="S20" s="60"/>
      <c r="T20" s="60"/>
      <c r="U20" s="37"/>
      <c r="V20" s="37"/>
      <c r="W20" s="37"/>
      <c r="X20" s="37"/>
    </row>
    <row r="21" spans="6:24" s="6" customFormat="1" ht="15.75" x14ac:dyDescent="0.25">
      <c r="F21"/>
      <c r="G21" s="100" t="s">
        <v>168</v>
      </c>
      <c r="H21" s="34" t="s">
        <v>71</v>
      </c>
      <c r="I21" s="38"/>
      <c r="J21" s="38"/>
      <c r="K21" s="123"/>
      <c r="L21" s="123"/>
      <c r="M21" s="123"/>
      <c r="N21" s="123"/>
      <c r="O21" s="60"/>
      <c r="P21" s="60"/>
      <c r="Q21" s="60"/>
      <c r="R21" s="60"/>
      <c r="S21" s="60"/>
      <c r="T21" s="60"/>
      <c r="U21" s="37"/>
      <c r="V21" s="37"/>
      <c r="W21" s="37"/>
      <c r="X21" s="37"/>
    </row>
    <row r="22" spans="6:24" s="6" customFormat="1" ht="15.75" x14ac:dyDescent="0.25">
      <c r="F22"/>
      <c r="G22" s="37"/>
      <c r="H22" s="38"/>
      <c r="I22" s="38"/>
      <c r="J22" s="38"/>
      <c r="K22" s="123"/>
      <c r="L22" s="123"/>
      <c r="M22" s="123"/>
      <c r="N22" s="123"/>
      <c r="O22" s="60"/>
      <c r="P22" s="60"/>
      <c r="Q22" s="60"/>
      <c r="R22" s="60"/>
      <c r="S22" s="60"/>
      <c r="T22" s="60"/>
      <c r="U22" s="37"/>
      <c r="V22" s="37"/>
      <c r="W22" s="37"/>
      <c r="X22" s="37"/>
    </row>
    <row r="23" spans="6:24" ht="57" customHeight="1" x14ac:dyDescent="0.25">
      <c r="G23" s="36" t="s">
        <v>170</v>
      </c>
      <c r="H23" s="97" t="s">
        <v>498</v>
      </c>
      <c r="I23" s="38"/>
      <c r="J23" s="38"/>
      <c r="K23" s="77"/>
      <c r="L23" s="124"/>
      <c r="M23" s="125"/>
      <c r="N23" s="126"/>
      <c r="O23" s="60"/>
      <c r="P23" s="60"/>
      <c r="Q23" s="60"/>
      <c r="R23" s="60"/>
      <c r="S23" s="60"/>
      <c r="T23" s="60"/>
      <c r="U23" s="37"/>
      <c r="V23" s="37"/>
      <c r="W23" s="37"/>
      <c r="X23" s="37"/>
    </row>
    <row r="24" spans="6:24" ht="15.75" x14ac:dyDescent="0.25">
      <c r="G24" s="100" t="s">
        <v>171</v>
      </c>
      <c r="H24" s="36" t="s">
        <v>180</v>
      </c>
      <c r="I24" s="38"/>
      <c r="J24" s="38"/>
      <c r="K24" s="123"/>
      <c r="L24" s="125"/>
      <c r="M24" s="125"/>
      <c r="N24" s="126"/>
      <c r="O24" s="60"/>
      <c r="P24" s="60"/>
      <c r="Q24" s="60"/>
      <c r="R24" s="60"/>
      <c r="S24" s="60"/>
      <c r="T24" s="60"/>
      <c r="U24" s="37"/>
      <c r="V24" s="37"/>
      <c r="W24" s="37"/>
      <c r="X24" s="37"/>
    </row>
    <row r="25" spans="6:24" ht="45" x14ac:dyDescent="0.25">
      <c r="G25" s="50"/>
      <c r="H25" s="73" t="s">
        <v>499</v>
      </c>
      <c r="I25" s="73" t="s">
        <v>500</v>
      </c>
      <c r="J25" s="38"/>
      <c r="K25" s="77"/>
      <c r="L25" s="124"/>
      <c r="M25" s="125"/>
      <c r="N25" s="126"/>
      <c r="O25" s="60"/>
      <c r="P25" s="60"/>
      <c r="Q25" s="60"/>
      <c r="R25" s="60"/>
      <c r="S25" s="60"/>
      <c r="T25" s="60"/>
      <c r="U25" s="39"/>
      <c r="V25" s="42"/>
      <c r="W25" s="42"/>
      <c r="X25" s="42"/>
    </row>
    <row r="26" spans="6:24" ht="15.75" x14ac:dyDescent="0.25">
      <c r="G26" s="50"/>
      <c r="H26" s="448" t="s">
        <v>501</v>
      </c>
      <c r="I26" s="449"/>
      <c r="J26" s="38"/>
      <c r="K26" s="77"/>
      <c r="L26" s="124"/>
      <c r="M26" s="125"/>
      <c r="N26" s="126"/>
      <c r="O26" s="60"/>
      <c r="P26" s="60"/>
      <c r="Q26" s="60"/>
      <c r="R26" s="60"/>
      <c r="S26" s="60"/>
      <c r="T26" s="60"/>
      <c r="U26" s="37"/>
      <c r="V26" s="37"/>
      <c r="W26" s="37"/>
      <c r="X26" s="37"/>
    </row>
    <row r="27" spans="6:24" ht="15" x14ac:dyDescent="0.25">
      <c r="G27" s="50"/>
      <c r="H27" s="140" t="s">
        <v>293</v>
      </c>
      <c r="I27" s="112">
        <v>301.41000000000003</v>
      </c>
      <c r="J27" s="38"/>
      <c r="K27" s="77"/>
      <c r="L27" s="125"/>
      <c r="M27" s="125"/>
      <c r="N27" s="126"/>
      <c r="O27" s="60"/>
      <c r="P27" s="60"/>
      <c r="Q27" s="60"/>
      <c r="R27" s="60"/>
      <c r="S27" s="60"/>
      <c r="T27" s="60"/>
      <c r="U27" s="60"/>
      <c r="V27" s="60"/>
      <c r="W27" s="60"/>
      <c r="X27" s="60"/>
    </row>
    <row r="28" spans="6:24" ht="15.75" x14ac:dyDescent="0.25">
      <c r="G28" s="50"/>
      <c r="H28" s="140" t="s">
        <v>297</v>
      </c>
      <c r="I28" s="171">
        <v>1750.86</v>
      </c>
      <c r="J28" s="38"/>
      <c r="K28" s="77"/>
      <c r="L28" s="124"/>
      <c r="M28" s="125"/>
      <c r="N28" s="126"/>
      <c r="O28" s="60"/>
      <c r="P28" s="60"/>
      <c r="Q28" s="60"/>
      <c r="R28" s="60"/>
      <c r="S28" s="60"/>
      <c r="T28" s="60"/>
      <c r="U28" s="37"/>
      <c r="V28" s="37"/>
      <c r="W28" s="37"/>
      <c r="X28" s="37"/>
    </row>
    <row r="29" spans="6:24" ht="15" x14ac:dyDescent="0.25">
      <c r="G29" s="50"/>
      <c r="H29" s="140" t="s">
        <v>502</v>
      </c>
      <c r="I29" s="171">
        <v>12703.45</v>
      </c>
      <c r="J29" s="38"/>
      <c r="K29" s="77"/>
      <c r="L29" s="124"/>
      <c r="M29" s="125"/>
      <c r="N29" s="126"/>
      <c r="O29" s="60"/>
      <c r="P29" s="60"/>
      <c r="Q29" s="60"/>
      <c r="R29" s="60"/>
      <c r="S29" s="60"/>
      <c r="T29" s="60"/>
      <c r="U29" s="39"/>
      <c r="V29" s="39"/>
      <c r="W29" s="39"/>
      <c r="X29" s="42"/>
    </row>
    <row r="30" spans="6:24" ht="15.75" x14ac:dyDescent="0.25">
      <c r="G30" s="50"/>
      <c r="H30" s="140" t="s">
        <v>300</v>
      </c>
      <c r="I30" s="112">
        <v>259.08999999999997</v>
      </c>
      <c r="J30" s="38"/>
      <c r="K30" s="77"/>
      <c r="L30" s="77"/>
      <c r="M30" s="77"/>
      <c r="N30" s="77"/>
      <c r="O30" s="60"/>
      <c r="P30" s="60"/>
      <c r="Q30" s="60"/>
      <c r="R30" s="60"/>
      <c r="S30" s="60"/>
      <c r="T30" s="60"/>
      <c r="U30" s="37"/>
      <c r="V30" s="37"/>
      <c r="W30" s="37"/>
      <c r="X30" s="37"/>
    </row>
    <row r="31" spans="6:24" ht="15.75" x14ac:dyDescent="0.25">
      <c r="G31" s="50"/>
      <c r="H31" s="140" t="s">
        <v>335</v>
      </c>
      <c r="I31" s="171">
        <v>2295.0700000000002</v>
      </c>
      <c r="J31" s="38"/>
      <c r="K31" s="77"/>
      <c r="L31" s="77"/>
      <c r="M31" s="77"/>
      <c r="N31" s="77"/>
      <c r="O31" s="60"/>
      <c r="P31" s="60"/>
      <c r="Q31" s="60"/>
      <c r="R31" s="60"/>
      <c r="S31" s="60"/>
      <c r="T31" s="60"/>
      <c r="U31" s="37"/>
      <c r="V31" s="37"/>
      <c r="W31" s="37"/>
      <c r="X31" s="37"/>
    </row>
    <row r="32" spans="6:24" ht="15.75" x14ac:dyDescent="0.25">
      <c r="G32" s="50"/>
      <c r="H32" s="140" t="s">
        <v>503</v>
      </c>
      <c r="I32" s="171">
        <v>8876.7800000000007</v>
      </c>
      <c r="J32" s="38"/>
      <c r="K32" s="77"/>
      <c r="L32" s="124"/>
      <c r="M32" s="125"/>
      <c r="N32" s="126"/>
      <c r="O32" s="60"/>
      <c r="P32" s="60"/>
      <c r="Q32" s="60"/>
      <c r="R32" s="60"/>
      <c r="S32" s="60"/>
      <c r="T32" s="60"/>
      <c r="U32" s="37"/>
      <c r="V32" s="37"/>
      <c r="W32" s="37"/>
      <c r="X32" s="37"/>
    </row>
    <row r="33" spans="7:22" ht="15.75" x14ac:dyDescent="0.25">
      <c r="G33" s="50"/>
      <c r="H33" s="140" t="s">
        <v>185</v>
      </c>
      <c r="I33" s="171">
        <v>26186.66</v>
      </c>
      <c r="J33" s="38"/>
      <c r="K33" s="77"/>
      <c r="L33" s="124"/>
      <c r="M33" s="125"/>
      <c r="N33" s="126"/>
      <c r="O33" s="60"/>
      <c r="P33" s="60"/>
      <c r="Q33" s="60"/>
      <c r="R33" s="60"/>
      <c r="S33" s="60"/>
      <c r="T33" s="60"/>
      <c r="U33" s="19"/>
      <c r="V33" s="19"/>
    </row>
    <row r="34" spans="7:22" ht="15.75" x14ac:dyDescent="0.25">
      <c r="G34" s="50"/>
      <c r="H34" s="450" t="s">
        <v>495</v>
      </c>
      <c r="I34" s="450"/>
      <c r="J34" s="38"/>
      <c r="K34" s="77"/>
      <c r="L34" s="77"/>
      <c r="M34" s="77"/>
      <c r="N34" s="77"/>
      <c r="O34" s="60"/>
      <c r="P34" s="60"/>
      <c r="Q34" s="60"/>
      <c r="R34" s="60"/>
      <c r="S34" s="60"/>
      <c r="T34" s="60"/>
      <c r="U34" s="19"/>
      <c r="V34" s="19"/>
    </row>
    <row r="35" spans="7:22" ht="15.75" x14ac:dyDescent="0.25">
      <c r="G35" s="50"/>
      <c r="H35" s="112" t="s">
        <v>185</v>
      </c>
      <c r="I35" s="307">
        <v>4374.6499999999996</v>
      </c>
      <c r="J35" s="38"/>
      <c r="K35" s="77"/>
      <c r="L35" s="77"/>
      <c r="M35" s="77"/>
      <c r="N35" s="77"/>
      <c r="O35" s="60"/>
      <c r="P35" s="60"/>
      <c r="Q35" s="60"/>
      <c r="R35" s="60"/>
      <c r="S35" s="60"/>
      <c r="T35" s="60"/>
      <c r="U35" s="19"/>
      <c r="V35" s="19"/>
    </row>
    <row r="36" spans="7:22" ht="15.75" x14ac:dyDescent="0.25">
      <c r="G36" s="50"/>
      <c r="H36" s="451" t="s">
        <v>504</v>
      </c>
      <c r="I36" s="451"/>
      <c r="J36" s="38"/>
      <c r="K36" s="42"/>
      <c r="L36" s="42"/>
      <c r="M36" s="42"/>
      <c r="N36" s="42"/>
      <c r="O36" s="60"/>
      <c r="P36" s="60"/>
      <c r="Q36" s="60"/>
      <c r="R36" s="60"/>
      <c r="S36" s="60"/>
      <c r="T36" s="60"/>
      <c r="U36" s="19"/>
      <c r="V36" s="19"/>
    </row>
    <row r="37" spans="7:22" ht="15.75" x14ac:dyDescent="0.25">
      <c r="G37" s="42"/>
      <c r="H37" s="112" t="s">
        <v>505</v>
      </c>
      <c r="I37" s="307">
        <v>30561.31</v>
      </c>
      <c r="J37" s="38"/>
      <c r="K37" s="42"/>
      <c r="L37" s="42"/>
      <c r="M37" s="42"/>
      <c r="N37" s="42"/>
      <c r="O37" s="60"/>
      <c r="P37" s="60"/>
      <c r="Q37" s="60"/>
      <c r="R37" s="60"/>
      <c r="S37" s="60"/>
      <c r="T37" s="60"/>
      <c r="U37" s="91"/>
      <c r="V37" s="19"/>
    </row>
    <row r="38" spans="7:22" ht="14.45" customHeight="1" x14ac:dyDescent="0.25">
      <c r="G38" s="37"/>
      <c r="H38" s="38"/>
      <c r="I38" s="38"/>
      <c r="J38" s="38"/>
      <c r="K38" s="37"/>
      <c r="L38" s="37"/>
      <c r="M38" s="37"/>
      <c r="N38" s="37"/>
      <c r="O38" s="60"/>
      <c r="P38" s="60"/>
      <c r="Q38" s="60"/>
      <c r="R38" s="60"/>
      <c r="S38" s="60"/>
      <c r="T38" s="60"/>
      <c r="U38" s="91"/>
      <c r="V38" s="19"/>
    </row>
    <row r="39" spans="7:22" ht="44.45" customHeight="1" x14ac:dyDescent="0.25">
      <c r="G39" s="100" t="s">
        <v>170</v>
      </c>
      <c r="H39" s="97" t="s">
        <v>513</v>
      </c>
      <c r="I39" s="38"/>
      <c r="J39" s="38"/>
      <c r="K39" s="37"/>
      <c r="L39" s="37"/>
      <c r="M39" s="37"/>
      <c r="N39" s="37"/>
      <c r="O39" s="60"/>
      <c r="P39" s="60"/>
      <c r="Q39" s="60"/>
      <c r="R39" s="60"/>
      <c r="S39" s="60"/>
      <c r="T39" s="60"/>
      <c r="U39" s="92"/>
      <c r="V39" s="19"/>
    </row>
    <row r="40" spans="7:22" ht="20.45" customHeight="1" x14ac:dyDescent="0.25">
      <c r="G40" s="100" t="s">
        <v>171</v>
      </c>
      <c r="H40" s="36" t="s">
        <v>180</v>
      </c>
      <c r="I40" s="38"/>
      <c r="J40" s="38"/>
      <c r="K40" s="37"/>
      <c r="L40" s="37"/>
      <c r="M40" s="37"/>
      <c r="N40" s="37"/>
      <c r="O40" s="60"/>
      <c r="P40" s="60"/>
      <c r="Q40" s="60"/>
      <c r="R40" s="60"/>
      <c r="S40" s="60"/>
      <c r="T40" s="60"/>
      <c r="U40" s="92"/>
      <c r="V40" s="19"/>
    </row>
    <row r="41" spans="7:22" ht="40.9" customHeight="1" x14ac:dyDescent="0.25">
      <c r="G41" s="50"/>
      <c r="H41" s="73" t="s">
        <v>406</v>
      </c>
      <c r="I41" s="227" t="s">
        <v>506</v>
      </c>
      <c r="J41" s="227" t="s">
        <v>507</v>
      </c>
      <c r="K41" s="227" t="s">
        <v>185</v>
      </c>
      <c r="L41" s="42"/>
      <c r="M41" s="42"/>
      <c r="N41" s="42"/>
      <c r="O41" s="60"/>
      <c r="P41" s="60"/>
      <c r="Q41" s="60"/>
      <c r="R41" s="60"/>
      <c r="S41" s="60"/>
      <c r="T41" s="60"/>
      <c r="U41" s="92"/>
      <c r="V41" s="19"/>
    </row>
    <row r="42" spans="7:22" ht="20.45" customHeight="1" x14ac:dyDescent="0.25">
      <c r="G42" s="50"/>
      <c r="H42" s="133" t="s">
        <v>508</v>
      </c>
      <c r="I42" s="288">
        <v>3460.68</v>
      </c>
      <c r="J42" s="289">
        <v>35.14</v>
      </c>
      <c r="K42" s="288">
        <v>3495.82</v>
      </c>
      <c r="L42" s="42"/>
      <c r="M42" s="42"/>
      <c r="N42" s="42"/>
      <c r="O42" s="60"/>
      <c r="P42" s="60"/>
      <c r="Q42" s="60"/>
      <c r="R42" s="60"/>
      <c r="S42" s="60"/>
      <c r="T42" s="60"/>
    </row>
    <row r="43" spans="7:22" ht="33" customHeight="1" x14ac:dyDescent="0.25">
      <c r="G43" s="50"/>
      <c r="H43" s="133" t="s">
        <v>509</v>
      </c>
      <c r="I43" s="289">
        <v>857.32</v>
      </c>
      <c r="J43" s="373">
        <v>21.5</v>
      </c>
      <c r="K43" s="289">
        <v>878.83</v>
      </c>
      <c r="L43" s="42"/>
      <c r="M43" s="42"/>
      <c r="N43" s="42"/>
      <c r="O43" s="60"/>
      <c r="P43" s="60"/>
      <c r="Q43" s="60"/>
      <c r="R43" s="60"/>
      <c r="S43" s="60"/>
      <c r="T43" s="60"/>
    </row>
    <row r="44" spans="7:22" ht="20.45" customHeight="1" x14ac:dyDescent="0.25">
      <c r="G44" s="50"/>
      <c r="H44" s="133" t="s">
        <v>510</v>
      </c>
      <c r="I44" s="288">
        <v>4318.01</v>
      </c>
      <c r="J44" s="289">
        <v>56.64</v>
      </c>
      <c r="K44" s="288">
        <v>4374.6499999999996</v>
      </c>
      <c r="L44" s="42"/>
      <c r="M44" s="42"/>
      <c r="N44" s="42"/>
      <c r="O44" s="60"/>
      <c r="P44" s="60"/>
      <c r="Q44" s="60"/>
      <c r="R44" s="60"/>
      <c r="S44" s="60"/>
      <c r="T44" s="60"/>
    </row>
    <row r="45" spans="7:22" ht="20.45" customHeight="1" x14ac:dyDescent="0.25">
      <c r="G45" s="37"/>
      <c r="H45" s="38"/>
      <c r="I45" s="38"/>
      <c r="J45" s="38"/>
      <c r="K45" s="37"/>
      <c r="L45" s="37"/>
      <c r="M45" s="37"/>
      <c r="N45" s="37"/>
      <c r="O45" s="60"/>
      <c r="P45" s="60"/>
      <c r="Q45" s="60"/>
      <c r="R45" s="60"/>
      <c r="S45" s="60"/>
      <c r="T45" s="60"/>
    </row>
    <row r="46" spans="7:22" ht="20.45" customHeight="1" x14ac:dyDescent="0.25">
      <c r="G46" s="100" t="s">
        <v>170</v>
      </c>
      <c r="H46" s="97" t="s">
        <v>514</v>
      </c>
      <c r="I46" s="38"/>
      <c r="J46" s="38"/>
      <c r="K46" s="37"/>
      <c r="L46" s="37"/>
      <c r="M46" s="37"/>
      <c r="N46" s="37"/>
      <c r="O46" s="60"/>
      <c r="P46" s="60"/>
      <c r="Q46" s="60"/>
      <c r="R46" s="60"/>
      <c r="S46" s="60"/>
      <c r="T46" s="60"/>
    </row>
    <row r="47" spans="7:22" ht="20.45" customHeight="1" x14ac:dyDescent="0.25">
      <c r="G47" s="100" t="s">
        <v>171</v>
      </c>
      <c r="H47" s="36" t="s">
        <v>180</v>
      </c>
      <c r="I47" s="38"/>
      <c r="J47" s="38"/>
      <c r="K47" s="37"/>
      <c r="L47" s="37"/>
      <c r="M47" s="37"/>
      <c r="N47" s="37"/>
    </row>
    <row r="48" spans="7:22" ht="40.9" customHeight="1" x14ac:dyDescent="0.25">
      <c r="G48" s="50"/>
      <c r="H48" s="73" t="s">
        <v>406</v>
      </c>
      <c r="I48" s="227" t="s">
        <v>506</v>
      </c>
      <c r="J48" s="227" t="s">
        <v>507</v>
      </c>
      <c r="K48" s="227" t="s">
        <v>185</v>
      </c>
      <c r="L48" s="42"/>
      <c r="M48" s="42"/>
      <c r="N48" s="42"/>
    </row>
    <row r="49" spans="7:14" ht="31.15" customHeight="1" x14ac:dyDescent="0.25">
      <c r="G49" s="50"/>
      <c r="H49" s="133" t="s">
        <v>508</v>
      </c>
      <c r="I49" s="288">
        <v>20716.79</v>
      </c>
      <c r="J49" s="373">
        <v>805</v>
      </c>
      <c r="K49" s="288">
        <v>21521.79</v>
      </c>
      <c r="L49" s="42"/>
      <c r="M49" s="42"/>
      <c r="N49" s="42"/>
    </row>
    <row r="50" spans="7:14" ht="40.15" customHeight="1" x14ac:dyDescent="0.25">
      <c r="G50" s="50"/>
      <c r="H50" s="133" t="s">
        <v>509</v>
      </c>
      <c r="I50" s="288">
        <v>4521.1899999999996</v>
      </c>
      <c r="J50" s="289">
        <v>143.69</v>
      </c>
      <c r="K50" s="288">
        <v>4664.88</v>
      </c>
      <c r="L50" s="42"/>
      <c r="M50" s="42"/>
      <c r="N50" s="42"/>
    </row>
    <row r="51" spans="7:14" ht="20.45" customHeight="1" x14ac:dyDescent="0.25">
      <c r="G51" s="50"/>
      <c r="H51" s="133" t="s">
        <v>185</v>
      </c>
      <c r="I51" s="288">
        <v>25237.98</v>
      </c>
      <c r="J51" s="289">
        <v>948.69</v>
      </c>
      <c r="K51" s="288">
        <v>26186.66</v>
      </c>
      <c r="L51" s="42"/>
      <c r="M51" s="42"/>
      <c r="N51" s="42"/>
    </row>
    <row r="52" spans="7:14" ht="14.45" customHeight="1" x14ac:dyDescent="0.25">
      <c r="G52" s="50"/>
      <c r="H52" s="110"/>
      <c r="I52" s="110"/>
      <c r="J52" s="110"/>
      <c r="K52" s="110"/>
      <c r="L52" s="42"/>
      <c r="M52" s="42"/>
      <c r="N52" s="42"/>
    </row>
    <row r="53" spans="7:14" ht="14.45" customHeight="1" x14ac:dyDescent="0.25">
      <c r="G53" s="37"/>
      <c r="H53" s="44"/>
      <c r="I53" s="44"/>
      <c r="J53" s="44"/>
      <c r="K53" s="44"/>
      <c r="L53" s="37"/>
      <c r="M53" s="37"/>
      <c r="N53" s="37"/>
    </row>
    <row r="54" spans="7:14" ht="36" customHeight="1" x14ac:dyDescent="0.25">
      <c r="G54" s="100" t="s">
        <v>170</v>
      </c>
      <c r="H54" s="97" t="s">
        <v>515</v>
      </c>
      <c r="I54" s="44"/>
      <c r="J54" s="44"/>
      <c r="K54" s="44"/>
      <c r="L54" s="37"/>
      <c r="M54" s="37"/>
      <c r="N54" s="37"/>
    </row>
    <row r="55" spans="7:14" ht="22.9" customHeight="1" x14ac:dyDescent="0.25">
      <c r="G55" s="100" t="s">
        <v>171</v>
      </c>
      <c r="H55" s="47" t="s">
        <v>180</v>
      </c>
      <c r="I55" s="44"/>
      <c r="J55" s="44"/>
      <c r="K55" s="44"/>
      <c r="L55" s="37"/>
      <c r="M55" s="37"/>
      <c r="N55" s="37"/>
    </row>
    <row r="56" spans="7:14" ht="37.15" customHeight="1" x14ac:dyDescent="0.25">
      <c r="G56" s="50"/>
      <c r="H56" s="73" t="s">
        <v>406</v>
      </c>
      <c r="I56" s="227" t="s">
        <v>506</v>
      </c>
      <c r="J56" s="227" t="s">
        <v>507</v>
      </c>
      <c r="K56" s="227" t="s">
        <v>185</v>
      </c>
      <c r="L56" s="42"/>
      <c r="M56" s="42"/>
      <c r="N56" s="42"/>
    </row>
    <row r="57" spans="7:14" ht="22.9" customHeight="1" x14ac:dyDescent="0.25">
      <c r="G57" s="50"/>
      <c r="H57" s="133" t="s">
        <v>508</v>
      </c>
      <c r="I57" s="288">
        <v>24177.47</v>
      </c>
      <c r="J57" s="289">
        <v>840.13</v>
      </c>
      <c r="K57" s="288">
        <v>25017.599999999999</v>
      </c>
      <c r="L57" s="42"/>
      <c r="M57" s="42"/>
      <c r="N57" s="42"/>
    </row>
    <row r="58" spans="7:14" ht="44.45" customHeight="1" x14ac:dyDescent="0.25">
      <c r="G58" s="50"/>
      <c r="H58" s="133" t="s">
        <v>509</v>
      </c>
      <c r="I58" s="288">
        <v>5378.51</v>
      </c>
      <c r="J58" s="289">
        <v>165.19</v>
      </c>
      <c r="K58" s="288">
        <v>5543.7</v>
      </c>
      <c r="L58" s="42"/>
      <c r="M58" s="42"/>
      <c r="N58" s="42"/>
    </row>
    <row r="59" spans="7:14" ht="22.9" customHeight="1" x14ac:dyDescent="0.25">
      <c r="G59" s="50"/>
      <c r="H59" s="133" t="s">
        <v>185</v>
      </c>
      <c r="I59" s="288">
        <v>29555.983</v>
      </c>
      <c r="J59" s="288">
        <v>1005.32</v>
      </c>
      <c r="K59" s="288">
        <v>30561.31</v>
      </c>
      <c r="L59" s="42"/>
      <c r="M59" s="42"/>
      <c r="N59" s="42"/>
    </row>
    <row r="60" spans="7:14" ht="14.45" customHeight="1" x14ac:dyDescent="0.25">
      <c r="G60" s="19"/>
      <c r="H60" s="34"/>
      <c r="I60" s="34"/>
      <c r="J60" s="19"/>
      <c r="K60" s="19"/>
      <c r="L60" s="37"/>
      <c r="M60" s="37"/>
      <c r="N60" s="37"/>
    </row>
    <row r="61" spans="7:14" ht="14.45" customHeight="1" x14ac:dyDescent="0.25">
      <c r="G61" s="37"/>
      <c r="H61" s="38"/>
      <c r="I61" s="38"/>
      <c r="J61" s="38"/>
      <c r="K61" s="37"/>
      <c r="L61" s="37"/>
      <c r="M61" s="37"/>
      <c r="N61" s="37"/>
    </row>
    <row r="62" spans="7:14" ht="14.45" customHeight="1" x14ac:dyDescent="0.25">
      <c r="G62" s="100" t="s">
        <v>170</v>
      </c>
      <c r="H62" s="97" t="s">
        <v>511</v>
      </c>
      <c r="I62" s="38"/>
      <c r="J62" s="38"/>
      <c r="K62" s="37"/>
      <c r="L62" s="37"/>
      <c r="M62" s="37"/>
      <c r="N62" s="37"/>
    </row>
    <row r="63" spans="7:14" ht="14.45" customHeight="1" x14ac:dyDescent="0.25">
      <c r="G63" s="100" t="s">
        <v>171</v>
      </c>
      <c r="H63" s="36" t="s">
        <v>180</v>
      </c>
      <c r="I63" s="38"/>
      <c r="J63" s="38"/>
      <c r="K63" s="37"/>
      <c r="L63" s="37"/>
      <c r="M63" s="37"/>
      <c r="N63" s="37"/>
    </row>
    <row r="64" spans="7:14" ht="131.25" customHeight="1" x14ac:dyDescent="0.25">
      <c r="G64" s="19"/>
      <c r="H64" s="406" t="s">
        <v>1562</v>
      </c>
      <c r="I64" s="406"/>
      <c r="J64" s="406"/>
      <c r="K64" s="406"/>
      <c r="L64" s="39"/>
      <c r="M64" s="39"/>
      <c r="N64" s="42"/>
    </row>
    <row r="65" spans="7:14" ht="39" customHeight="1" x14ac:dyDescent="0.25">
      <c r="G65" s="60" t="s">
        <v>177</v>
      </c>
      <c r="H65" s="406" t="s">
        <v>512</v>
      </c>
      <c r="I65" s="406"/>
      <c r="J65" s="406"/>
      <c r="K65" s="39"/>
      <c r="L65" s="37"/>
      <c r="M65" s="37"/>
      <c r="N65" s="37"/>
    </row>
    <row r="66" spans="7:14" ht="39" customHeight="1" x14ac:dyDescent="0.25">
      <c r="G66" s="37"/>
      <c r="H66" s="406" t="s">
        <v>516</v>
      </c>
      <c r="I66" s="406"/>
      <c r="J66" s="406"/>
      <c r="K66" s="39"/>
      <c r="L66" s="37"/>
      <c r="M66" s="37"/>
      <c r="N66" s="37"/>
    </row>
    <row r="67" spans="7:14" ht="39" customHeight="1" x14ac:dyDescent="0.25">
      <c r="G67" s="37"/>
      <c r="H67" s="406" t="s">
        <v>517</v>
      </c>
      <c r="I67" s="406"/>
      <c r="J67" s="406"/>
      <c r="K67" s="39"/>
      <c r="L67" s="37"/>
      <c r="M67" s="37"/>
      <c r="N67" s="37"/>
    </row>
    <row r="68" spans="7:14" ht="39" customHeight="1" x14ac:dyDescent="0.25">
      <c r="G68" s="37"/>
      <c r="H68" s="406" t="s">
        <v>518</v>
      </c>
      <c r="I68" s="406"/>
      <c r="J68" s="406"/>
      <c r="K68" s="39"/>
      <c r="L68" s="37"/>
      <c r="M68" s="37"/>
      <c r="N68" s="37"/>
    </row>
    <row r="69" spans="7:14" ht="39" customHeight="1" x14ac:dyDescent="0.25">
      <c r="G69" s="37"/>
      <c r="H69" s="34"/>
      <c r="I69" s="39"/>
      <c r="J69" s="39"/>
      <c r="K69" s="39"/>
      <c r="L69" s="37"/>
      <c r="M69" s="37"/>
      <c r="N69" s="37"/>
    </row>
    <row r="70" spans="7:14" ht="14.45" customHeight="1" x14ac:dyDescent="0.25">
      <c r="G70" s="37"/>
      <c r="H70" s="38"/>
      <c r="I70" s="38"/>
      <c r="J70" s="38"/>
      <c r="K70" s="37"/>
      <c r="L70" s="37"/>
      <c r="M70" s="37"/>
      <c r="N70" s="37"/>
    </row>
    <row r="71" spans="7:14" ht="14.45" customHeight="1" x14ac:dyDescent="0.25">
      <c r="G71" s="37"/>
      <c r="H71" s="34"/>
      <c r="I71" s="39"/>
      <c r="J71" s="39"/>
      <c r="K71" s="39"/>
      <c r="L71" s="37"/>
      <c r="M71" s="37"/>
      <c r="N71" s="37"/>
    </row>
    <row r="72" spans="7:14" ht="14.45" customHeight="1" x14ac:dyDescent="0.25">
      <c r="G72" s="37"/>
      <c r="H72" s="38"/>
      <c r="I72" s="38"/>
      <c r="J72" s="38"/>
      <c r="K72" s="37"/>
      <c r="L72" s="37"/>
      <c r="M72" s="37"/>
      <c r="N72" s="37"/>
    </row>
    <row r="73" spans="7:14" ht="14.45" customHeight="1" x14ac:dyDescent="0.25">
      <c r="G73" s="37"/>
      <c r="H73" s="38"/>
      <c r="I73" s="38"/>
      <c r="J73" s="38"/>
      <c r="K73" s="37"/>
      <c r="L73" s="37"/>
      <c r="M73" s="37"/>
      <c r="N73" s="37"/>
    </row>
    <row r="74" spans="7:14" ht="14.45" customHeight="1" x14ac:dyDescent="0.25">
      <c r="G74" s="37"/>
      <c r="H74" s="38"/>
      <c r="I74" s="38"/>
      <c r="J74" s="38"/>
      <c r="K74" s="37"/>
      <c r="L74" s="37"/>
      <c r="M74" s="37"/>
      <c r="N74" s="37"/>
    </row>
    <row r="75" spans="7:14" ht="14.45" customHeight="1" x14ac:dyDescent="0.25">
      <c r="G75" s="37"/>
      <c r="H75" s="38"/>
      <c r="I75" s="38"/>
      <c r="J75" s="38"/>
      <c r="K75" s="37"/>
      <c r="L75" s="37"/>
      <c r="M75" s="37"/>
      <c r="N75" s="37"/>
    </row>
    <row r="76" spans="7:14" ht="14.45" hidden="1" customHeight="1" x14ac:dyDescent="0.25">
      <c r="G76" s="37"/>
      <c r="H76" s="38"/>
      <c r="I76" s="38"/>
      <c r="J76" s="38"/>
      <c r="K76" s="37"/>
      <c r="L76" s="37"/>
      <c r="M76" s="37"/>
      <c r="N76" s="37"/>
    </row>
    <row r="77" spans="7:14" ht="14.45" hidden="1" customHeight="1" x14ac:dyDescent="0.25">
      <c r="G77" s="37"/>
      <c r="H77" s="38"/>
      <c r="I77" s="38"/>
      <c r="J77" s="38"/>
      <c r="K77" s="37"/>
      <c r="L77" s="37"/>
      <c r="M77" s="37"/>
      <c r="N77" s="37"/>
    </row>
    <row r="78" spans="7:14" ht="14.45" hidden="1" customHeight="1" x14ac:dyDescent="0.25">
      <c r="G78" s="37"/>
      <c r="H78" s="38"/>
      <c r="I78" s="38"/>
      <c r="J78" s="38"/>
      <c r="K78" s="37"/>
      <c r="L78" s="37"/>
      <c r="M78" s="37"/>
      <c r="N78" s="37"/>
    </row>
    <row r="79" spans="7:14" ht="14.45" hidden="1" customHeight="1" x14ac:dyDescent="0.25">
      <c r="G79" s="37"/>
      <c r="H79" s="38"/>
      <c r="I79" s="38"/>
      <c r="J79" s="38"/>
      <c r="K79" s="37"/>
      <c r="L79" s="37"/>
      <c r="M79" s="37"/>
      <c r="N79" s="37"/>
    </row>
    <row r="80" spans="7:14" ht="14.45" hidden="1" customHeight="1" x14ac:dyDescent="0.25">
      <c r="G80" s="37"/>
      <c r="H80" s="38"/>
      <c r="I80" s="38"/>
      <c r="J80" s="38"/>
      <c r="K80" s="37"/>
      <c r="L80" s="37"/>
      <c r="M80" s="37"/>
      <c r="N80" s="37"/>
    </row>
    <row r="81" spans="7:14" ht="14.45" hidden="1" customHeight="1" x14ac:dyDescent="0.25">
      <c r="G81" s="37"/>
      <c r="H81" s="38"/>
      <c r="I81" s="38"/>
      <c r="J81" s="38"/>
      <c r="K81" s="37"/>
      <c r="L81" s="37"/>
      <c r="M81" s="37"/>
      <c r="N81" s="37"/>
    </row>
    <row r="82" spans="7:14" ht="14.45" hidden="1" customHeight="1" x14ac:dyDescent="0.25">
      <c r="G82" s="37"/>
      <c r="H82" s="38"/>
      <c r="I82" s="38"/>
      <c r="J82" s="38"/>
      <c r="K82" s="37"/>
      <c r="L82" s="37"/>
      <c r="M82" s="37"/>
      <c r="N82" s="37"/>
    </row>
    <row r="83" spans="7:14" ht="14.45" hidden="1" customHeight="1" x14ac:dyDescent="0.25">
      <c r="G83" s="37"/>
      <c r="H83" s="38"/>
      <c r="I83" s="38"/>
      <c r="J83" s="38"/>
      <c r="K83" s="37"/>
      <c r="L83" s="37"/>
      <c r="M83" s="37"/>
      <c r="N83" s="37"/>
    </row>
    <row r="84" spans="7:14" ht="14.45" hidden="1" customHeight="1" x14ac:dyDescent="0.25">
      <c r="G84" s="37"/>
      <c r="H84" s="38"/>
      <c r="I84" s="38"/>
      <c r="J84" s="38"/>
      <c r="K84" s="37"/>
      <c r="L84" s="37"/>
      <c r="M84" s="37"/>
      <c r="N84" s="37"/>
    </row>
    <row r="85" spans="7:14" ht="14.45" hidden="1" customHeight="1" x14ac:dyDescent="0.25">
      <c r="G85" s="37"/>
      <c r="H85" s="38"/>
      <c r="I85" s="38"/>
      <c r="J85" s="38"/>
      <c r="K85" s="37"/>
      <c r="L85" s="37"/>
      <c r="M85" s="37"/>
      <c r="N85" s="37"/>
    </row>
    <row r="86" spans="7:14" ht="14.45" hidden="1" customHeight="1" x14ac:dyDescent="0.25">
      <c r="G86" s="37"/>
      <c r="H86" s="38"/>
      <c r="I86" s="38"/>
      <c r="J86" s="38"/>
      <c r="K86" s="37"/>
      <c r="L86" s="37"/>
      <c r="M86" s="37"/>
      <c r="N86" s="37"/>
    </row>
    <row r="87" spans="7:14" ht="14.45" hidden="1" customHeight="1" x14ac:dyDescent="0.25">
      <c r="G87" s="37"/>
      <c r="H87" s="38"/>
      <c r="I87" s="38"/>
      <c r="J87" s="38"/>
      <c r="K87" s="37"/>
      <c r="L87" s="37"/>
      <c r="M87" s="37"/>
      <c r="N87" s="37"/>
    </row>
    <row r="88" spans="7:14" ht="14.45" hidden="1" customHeight="1" x14ac:dyDescent="0.25">
      <c r="G88" s="37"/>
      <c r="H88" s="38"/>
      <c r="I88" s="38"/>
      <c r="J88" s="38"/>
      <c r="K88" s="37"/>
      <c r="L88" s="37"/>
      <c r="M88" s="37"/>
      <c r="N88" s="37"/>
    </row>
    <row r="89" spans="7:14" ht="14.45" hidden="1" customHeight="1" x14ac:dyDescent="0.25">
      <c r="G89" s="37"/>
      <c r="H89" s="38"/>
      <c r="I89" s="38"/>
      <c r="J89" s="38"/>
      <c r="K89" s="37"/>
      <c r="L89" s="37"/>
      <c r="M89" s="37"/>
      <c r="N89" s="37"/>
    </row>
    <row r="90" spans="7:14" ht="14.45" hidden="1" customHeight="1" x14ac:dyDescent="0.25">
      <c r="G90" s="37"/>
      <c r="H90" s="38"/>
      <c r="I90" s="38"/>
      <c r="J90" s="38"/>
      <c r="K90" s="37"/>
      <c r="L90" s="37"/>
      <c r="M90" s="37"/>
      <c r="N90" s="37"/>
    </row>
    <row r="91" spans="7:14" ht="14.45" hidden="1" customHeight="1" x14ac:dyDescent="0.25">
      <c r="G91" s="37"/>
      <c r="H91" s="38"/>
      <c r="I91" s="38"/>
      <c r="J91" s="38"/>
      <c r="K91" s="37"/>
      <c r="L91" s="37"/>
      <c r="M91" s="37"/>
      <c r="N91" s="37"/>
    </row>
    <row r="92" spans="7:14" ht="14.45" customHeight="1" x14ac:dyDescent="0.25"/>
    <row r="93" spans="7:14" ht="14.45" customHeight="1" x14ac:dyDescent="0.25"/>
    <row r="94" spans="7:14" ht="14.45" customHeight="1" x14ac:dyDescent="0.25"/>
    <row r="95" spans="7:14" ht="14.45" customHeight="1" x14ac:dyDescent="0.25"/>
  </sheetData>
  <mergeCells count="8">
    <mergeCell ref="H68:J68"/>
    <mergeCell ref="H64:K64"/>
    <mergeCell ref="H67:J67"/>
    <mergeCell ref="H26:I26"/>
    <mergeCell ref="H34:I34"/>
    <mergeCell ref="H36:I36"/>
    <mergeCell ref="H65:J65"/>
    <mergeCell ref="H66:J66"/>
  </mergeCells>
  <pageMargins left="0.511811024" right="0.511811024" top="0.78740157499999996" bottom="0.78740157499999996" header="0.31496062000000002" footer="0.31496062000000002"/>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X95"/>
  <sheetViews>
    <sheetView showGridLines="0" showRowColHeaders="0" zoomScale="85" zoomScaleNormal="85" workbookViewId="0">
      <selection activeCell="B9" sqref="B9"/>
    </sheetView>
  </sheetViews>
  <sheetFormatPr defaultColWidth="0" defaultRowHeight="14.45" customHeight="1" zeroHeight="1" x14ac:dyDescent="0.25"/>
  <cols>
    <col min="1" max="6" width="8.85546875" customWidth="1"/>
    <col min="7" max="7" width="31.28515625" customWidth="1"/>
    <col min="8" max="8" width="53.28515625" customWidth="1"/>
    <col min="9" max="11" width="30.5703125" customWidth="1"/>
    <col min="12" max="12" width="24.28515625" customWidth="1"/>
    <col min="13" max="13" width="25" customWidth="1"/>
    <col min="14" max="14" width="17.28515625" customWidth="1"/>
    <col min="15"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4" ht="21" x14ac:dyDescent="0.35">
      <c r="F17" s="4"/>
      <c r="H17" s="3"/>
    </row>
    <row r="18" spans="6:24" ht="29.45" customHeight="1" x14ac:dyDescent="0.35">
      <c r="F18" s="4"/>
      <c r="G18" s="6"/>
      <c r="H18" s="3"/>
    </row>
    <row r="19" spans="6:24" s="6" customFormat="1" ht="15" x14ac:dyDescent="0.2">
      <c r="G19" s="100" t="s">
        <v>166</v>
      </c>
      <c r="H19" s="410" t="s">
        <v>178</v>
      </c>
      <c r="I19" s="410"/>
      <c r="J19" s="38"/>
      <c r="K19" s="38"/>
      <c r="L19" s="38"/>
      <c r="M19" s="38"/>
      <c r="N19" s="38"/>
      <c r="O19" s="38"/>
      <c r="P19" s="38"/>
      <c r="Q19" s="37"/>
      <c r="R19" s="60"/>
      <c r="S19" s="60"/>
      <c r="T19" s="60"/>
      <c r="U19" s="37"/>
      <c r="V19" s="37"/>
      <c r="W19" s="37"/>
      <c r="X19" s="37"/>
    </row>
    <row r="20" spans="6:24" s="6" customFormat="1" ht="15.75" x14ac:dyDescent="0.25">
      <c r="F20"/>
      <c r="G20" s="100" t="s">
        <v>167</v>
      </c>
      <c r="H20" s="38" t="s">
        <v>45</v>
      </c>
      <c r="I20" s="38"/>
      <c r="J20" s="38"/>
      <c r="K20" s="38"/>
      <c r="L20" s="38"/>
      <c r="M20" s="38"/>
      <c r="N20" s="38"/>
      <c r="O20" s="38"/>
      <c r="P20" s="38"/>
      <c r="Q20" s="37"/>
      <c r="R20" s="60"/>
      <c r="S20" s="60"/>
      <c r="T20" s="60"/>
      <c r="U20" s="37"/>
      <c r="V20" s="37"/>
      <c r="W20" s="37"/>
      <c r="X20" s="37"/>
    </row>
    <row r="21" spans="6:24" s="6" customFormat="1" ht="15.75" x14ac:dyDescent="0.25">
      <c r="F21"/>
      <c r="G21" s="100" t="s">
        <v>168</v>
      </c>
      <c r="H21" s="410" t="s">
        <v>72</v>
      </c>
      <c r="I21" s="410"/>
      <c r="J21" s="410"/>
      <c r="K21" s="38"/>
      <c r="L21" s="38"/>
      <c r="M21" s="38"/>
      <c r="N21" s="38"/>
      <c r="O21" s="38"/>
      <c r="P21" s="38"/>
      <c r="Q21" s="37"/>
      <c r="R21" s="60"/>
      <c r="S21" s="60"/>
      <c r="T21" s="60"/>
      <c r="U21" s="37"/>
      <c r="V21" s="37"/>
      <c r="W21" s="37"/>
      <c r="X21" s="37"/>
    </row>
    <row r="22" spans="6:24" s="6" customFormat="1" ht="15.75" x14ac:dyDescent="0.25">
      <c r="F22"/>
      <c r="G22" s="37"/>
      <c r="H22" s="38"/>
      <c r="I22" s="38"/>
      <c r="J22" s="38"/>
      <c r="K22" s="38"/>
      <c r="L22" s="38"/>
      <c r="M22" s="38"/>
      <c r="N22" s="38"/>
      <c r="O22" s="38"/>
      <c r="P22" s="38"/>
      <c r="Q22" s="37"/>
      <c r="R22" s="60"/>
      <c r="S22" s="60"/>
      <c r="T22" s="60"/>
      <c r="U22" s="37"/>
      <c r="V22" s="37"/>
      <c r="W22" s="37"/>
      <c r="X22" s="37"/>
    </row>
    <row r="23" spans="6:24" ht="57" customHeight="1" x14ac:dyDescent="0.25">
      <c r="G23" s="100" t="s">
        <v>170</v>
      </c>
      <c r="H23" s="427" t="s">
        <v>519</v>
      </c>
      <c r="I23" s="427"/>
      <c r="J23" s="427"/>
      <c r="K23" s="427"/>
      <c r="L23" s="427"/>
      <c r="M23" s="427"/>
      <c r="N23" s="38"/>
      <c r="O23" s="38"/>
      <c r="P23" s="38"/>
      <c r="Q23" s="37"/>
      <c r="R23" s="60"/>
      <c r="S23" s="60"/>
      <c r="T23" s="60"/>
      <c r="U23" s="37"/>
      <c r="V23" s="37"/>
      <c r="W23" s="37"/>
      <c r="X23" s="37"/>
    </row>
    <row r="24" spans="6:24" ht="15.75" x14ac:dyDescent="0.25">
      <c r="G24" s="100" t="s">
        <v>171</v>
      </c>
      <c r="H24" s="36" t="s">
        <v>180</v>
      </c>
      <c r="I24" s="38"/>
      <c r="J24" s="38"/>
      <c r="K24" s="38"/>
      <c r="L24" s="38"/>
      <c r="M24" s="38"/>
      <c r="N24" s="38"/>
      <c r="O24" s="38"/>
      <c r="P24" s="38"/>
      <c r="Q24" s="37"/>
      <c r="R24" s="60"/>
      <c r="S24" s="60"/>
      <c r="T24" s="60"/>
      <c r="U24" s="37"/>
      <c r="V24" s="37"/>
      <c r="W24" s="37"/>
      <c r="X24" s="37"/>
    </row>
    <row r="25" spans="6:24" ht="15" x14ac:dyDescent="0.25">
      <c r="G25" s="50"/>
      <c r="H25" s="122" t="s">
        <v>520</v>
      </c>
      <c r="I25" s="134" t="s">
        <v>490</v>
      </c>
      <c r="J25" s="135" t="s">
        <v>521</v>
      </c>
      <c r="K25" s="241" t="s">
        <v>490</v>
      </c>
      <c r="L25" s="38"/>
      <c r="M25" s="38"/>
      <c r="N25" s="128"/>
      <c r="O25" s="129"/>
      <c r="P25" s="130"/>
      <c r="Q25" s="126"/>
      <c r="R25" s="60"/>
      <c r="S25" s="60"/>
      <c r="T25" s="60"/>
      <c r="U25" s="39"/>
      <c r="V25" s="42"/>
      <c r="W25" s="42"/>
      <c r="X25" s="42"/>
    </row>
    <row r="26" spans="6:24" ht="15.75" x14ac:dyDescent="0.25">
      <c r="G26" s="19"/>
      <c r="H26" s="461" t="s">
        <v>505</v>
      </c>
      <c r="I26" s="452">
        <v>233.7</v>
      </c>
      <c r="J26" s="389" t="s">
        <v>293</v>
      </c>
      <c r="K26" s="112">
        <v>0</v>
      </c>
      <c r="L26" s="38"/>
      <c r="M26" s="38"/>
      <c r="N26" s="130"/>
      <c r="O26" s="130"/>
      <c r="P26" s="130"/>
      <c r="Q26" s="123"/>
      <c r="R26" s="60"/>
      <c r="S26" s="60"/>
      <c r="T26" s="60"/>
      <c r="U26" s="37"/>
      <c r="V26" s="37"/>
      <c r="W26" s="37"/>
      <c r="X26" s="37"/>
    </row>
    <row r="27" spans="6:24" ht="15.75" x14ac:dyDescent="0.25">
      <c r="G27" s="19"/>
      <c r="H27" s="462"/>
      <c r="I27" s="453"/>
      <c r="J27" s="389" t="s">
        <v>297</v>
      </c>
      <c r="K27" s="112">
        <v>0.46</v>
      </c>
      <c r="L27" s="38"/>
      <c r="M27" s="38"/>
      <c r="N27" s="130"/>
      <c r="O27" s="130"/>
      <c r="P27" s="130"/>
      <c r="Q27" s="123"/>
      <c r="R27" s="60"/>
      <c r="S27" s="60"/>
      <c r="T27" s="60"/>
      <c r="U27" s="60"/>
      <c r="V27" s="60"/>
      <c r="W27" s="60"/>
      <c r="X27" s="60"/>
    </row>
    <row r="28" spans="6:24" ht="15.75" x14ac:dyDescent="0.25">
      <c r="G28" s="19"/>
      <c r="H28" s="462"/>
      <c r="I28" s="453"/>
      <c r="J28" s="389" t="s">
        <v>502</v>
      </c>
      <c r="K28" s="112">
        <v>0</v>
      </c>
      <c r="L28" s="38"/>
      <c r="M28" s="38"/>
      <c r="N28" s="130"/>
      <c r="O28" s="130"/>
      <c r="P28" s="130"/>
      <c r="Q28" s="123"/>
      <c r="R28" s="60"/>
      <c r="S28" s="60"/>
      <c r="T28" s="60"/>
      <c r="U28" s="37"/>
      <c r="V28" s="37"/>
      <c r="W28" s="37"/>
      <c r="X28" s="37"/>
    </row>
    <row r="29" spans="6:24" ht="15.75" x14ac:dyDescent="0.25">
      <c r="G29" s="19"/>
      <c r="H29" s="462"/>
      <c r="I29" s="453"/>
      <c r="J29" s="389" t="s">
        <v>300</v>
      </c>
      <c r="K29" s="112">
        <v>1.01</v>
      </c>
      <c r="L29" s="38"/>
      <c r="M29" s="38"/>
      <c r="N29" s="130"/>
      <c r="O29" s="130"/>
      <c r="P29" s="130"/>
      <c r="Q29" s="123"/>
      <c r="R29" s="60"/>
      <c r="S29" s="60"/>
      <c r="T29" s="60"/>
      <c r="U29" s="39"/>
      <c r="V29" s="39"/>
      <c r="W29" s="39"/>
      <c r="X29" s="42"/>
    </row>
    <row r="30" spans="6:24" ht="15.75" x14ac:dyDescent="0.25">
      <c r="G30" s="19"/>
      <c r="H30" s="462"/>
      <c r="I30" s="453"/>
      <c r="J30" s="389" t="s">
        <v>335</v>
      </c>
      <c r="K30" s="112">
        <v>4.04</v>
      </c>
      <c r="L30" s="38"/>
      <c r="M30" s="38"/>
      <c r="N30" s="130"/>
      <c r="O30" s="130"/>
      <c r="P30" s="130"/>
      <c r="Q30" s="123"/>
      <c r="R30" s="60"/>
      <c r="S30" s="60"/>
      <c r="T30" s="60"/>
      <c r="U30" s="37"/>
      <c r="V30" s="37"/>
      <c r="W30" s="37"/>
      <c r="X30" s="37"/>
    </row>
    <row r="31" spans="6:24" ht="15.75" x14ac:dyDescent="0.25">
      <c r="G31" s="19"/>
      <c r="H31" s="462"/>
      <c r="I31" s="453"/>
      <c r="J31" s="389" t="s">
        <v>503</v>
      </c>
      <c r="K31" s="171">
        <v>1845.84</v>
      </c>
      <c r="L31" s="38"/>
      <c r="M31" s="38"/>
      <c r="N31" s="130"/>
      <c r="O31" s="129"/>
      <c r="P31" s="130"/>
      <c r="Q31" s="131"/>
      <c r="R31" s="60"/>
      <c r="S31" s="60"/>
      <c r="T31" s="60"/>
      <c r="U31" s="37"/>
      <c r="V31" s="37"/>
      <c r="W31" s="37"/>
      <c r="X31" s="37"/>
    </row>
    <row r="32" spans="6:24" ht="15.75" x14ac:dyDescent="0.25">
      <c r="G32" s="19"/>
      <c r="H32" s="463"/>
      <c r="I32" s="454"/>
      <c r="J32" s="116" t="s">
        <v>505</v>
      </c>
      <c r="K32" s="171">
        <v>1851.36</v>
      </c>
      <c r="L32" s="38"/>
      <c r="M32" s="38"/>
      <c r="N32" s="128"/>
      <c r="O32" s="130"/>
      <c r="P32" s="130"/>
      <c r="Q32" s="131"/>
      <c r="R32" s="60"/>
      <c r="S32" s="60"/>
      <c r="T32" s="60"/>
      <c r="U32" s="37"/>
      <c r="V32" s="37"/>
      <c r="W32" s="37"/>
      <c r="X32" s="37"/>
    </row>
    <row r="33" spans="7:22" ht="15.75" x14ac:dyDescent="0.25">
      <c r="G33" s="19"/>
      <c r="H33" s="464" t="s">
        <v>1276</v>
      </c>
      <c r="I33" s="465"/>
      <c r="J33" s="465"/>
      <c r="K33" s="466"/>
      <c r="L33" s="39"/>
      <c r="M33" s="39"/>
      <c r="N33" s="127"/>
      <c r="O33" s="98"/>
      <c r="P33" s="98"/>
      <c r="Q33" s="123"/>
      <c r="R33" s="60"/>
      <c r="S33" s="60"/>
      <c r="T33" s="60"/>
      <c r="U33" s="19"/>
      <c r="V33" s="19"/>
    </row>
    <row r="34" spans="7:22" ht="15.75" x14ac:dyDescent="0.25">
      <c r="G34" s="37"/>
      <c r="H34" s="38"/>
      <c r="I34" s="38"/>
      <c r="J34" s="38"/>
      <c r="K34" s="38"/>
      <c r="L34" s="38"/>
      <c r="M34" s="38"/>
      <c r="N34" s="98"/>
      <c r="O34" s="98"/>
      <c r="P34" s="98"/>
      <c r="Q34" s="123"/>
      <c r="R34" s="60"/>
      <c r="S34" s="60"/>
      <c r="T34" s="60"/>
      <c r="U34" s="19"/>
      <c r="V34" s="19"/>
    </row>
    <row r="35" spans="7:22" ht="15.75" x14ac:dyDescent="0.25">
      <c r="G35" s="100" t="s">
        <v>170</v>
      </c>
      <c r="H35" s="430" t="s">
        <v>532</v>
      </c>
      <c r="I35" s="430"/>
      <c r="J35" s="430"/>
      <c r="K35" s="430"/>
      <c r="L35" s="430"/>
      <c r="M35" s="430"/>
      <c r="N35" s="430"/>
      <c r="O35" s="430"/>
      <c r="P35" s="430"/>
      <c r="Q35" s="430"/>
      <c r="R35" s="60"/>
      <c r="S35" s="60"/>
      <c r="T35" s="60"/>
      <c r="U35" s="19"/>
      <c r="V35" s="19"/>
    </row>
    <row r="36" spans="7:22" ht="15.75" x14ac:dyDescent="0.25">
      <c r="G36" s="100" t="s">
        <v>171</v>
      </c>
      <c r="H36" s="36" t="s">
        <v>180</v>
      </c>
      <c r="I36" s="38"/>
      <c r="J36" s="38"/>
      <c r="K36" s="38"/>
      <c r="L36" s="38"/>
      <c r="M36" s="38"/>
      <c r="N36" s="38"/>
      <c r="O36" s="38"/>
      <c r="P36" s="38"/>
      <c r="Q36" s="37"/>
      <c r="R36" s="60"/>
      <c r="S36" s="60"/>
      <c r="T36" s="60"/>
      <c r="U36" s="19"/>
      <c r="V36" s="19"/>
    </row>
    <row r="37" spans="7:22" ht="15.75" x14ac:dyDescent="0.25">
      <c r="G37" s="50"/>
      <c r="H37" s="460" t="s">
        <v>522</v>
      </c>
      <c r="I37" s="455">
        <v>2021</v>
      </c>
      <c r="J37" s="456"/>
      <c r="K37" s="457"/>
      <c r="L37" s="458">
        <v>2022</v>
      </c>
      <c r="M37" s="456"/>
      <c r="N37" s="459"/>
      <c r="O37" s="38"/>
      <c r="P37" s="38"/>
      <c r="Q37" s="42"/>
      <c r="R37" s="60"/>
      <c r="S37" s="60"/>
      <c r="T37" s="60"/>
      <c r="U37" s="91"/>
      <c r="V37" s="19"/>
    </row>
    <row r="38" spans="7:22" ht="54.6" customHeight="1" x14ac:dyDescent="0.25">
      <c r="G38" s="19"/>
      <c r="H38" s="460"/>
      <c r="I38" s="73" t="s">
        <v>506</v>
      </c>
      <c r="J38" s="73" t="s">
        <v>507</v>
      </c>
      <c r="K38" s="133" t="s">
        <v>185</v>
      </c>
      <c r="L38" s="242" t="s">
        <v>506</v>
      </c>
      <c r="M38" s="227" t="s">
        <v>507</v>
      </c>
      <c r="N38" s="227" t="s">
        <v>185</v>
      </c>
      <c r="O38" s="38"/>
      <c r="P38" s="38"/>
      <c r="Q38" s="37"/>
      <c r="R38" s="60"/>
      <c r="S38" s="60"/>
      <c r="T38" s="60"/>
      <c r="U38" s="91"/>
      <c r="V38" s="19"/>
    </row>
    <row r="39" spans="7:22" ht="27.6" customHeight="1" x14ac:dyDescent="0.25">
      <c r="G39" s="19"/>
      <c r="H39" s="73" t="s">
        <v>524</v>
      </c>
      <c r="I39" s="87">
        <v>169.18</v>
      </c>
      <c r="J39" s="87">
        <v>13.06</v>
      </c>
      <c r="K39" s="116">
        <v>182.24</v>
      </c>
      <c r="L39" s="396">
        <v>129.69999999999999</v>
      </c>
      <c r="M39" s="112">
        <v>26.57</v>
      </c>
      <c r="N39" s="112">
        <v>156.27000000000001</v>
      </c>
      <c r="O39" s="38"/>
      <c r="P39" s="38"/>
      <c r="Q39" s="37"/>
      <c r="R39" s="60"/>
      <c r="S39" s="60"/>
      <c r="T39" s="60"/>
      <c r="U39" s="92"/>
      <c r="V39" s="19"/>
    </row>
    <row r="40" spans="7:22" ht="27.6" customHeight="1" x14ac:dyDescent="0.25">
      <c r="G40" s="19"/>
      <c r="H40" s="73" t="s">
        <v>525</v>
      </c>
      <c r="I40" s="87">
        <v>106.96</v>
      </c>
      <c r="J40" s="87">
        <v>158.32</v>
      </c>
      <c r="K40" s="116">
        <v>265.27999999999997</v>
      </c>
      <c r="L40" s="112">
        <v>70.94</v>
      </c>
      <c r="M40" s="112">
        <v>6.49</v>
      </c>
      <c r="N40" s="112">
        <v>77.430000000000007</v>
      </c>
      <c r="O40" s="38"/>
      <c r="P40" s="38"/>
      <c r="Q40" s="37"/>
      <c r="R40" s="60"/>
      <c r="S40" s="60"/>
      <c r="T40" s="60"/>
      <c r="U40" s="92"/>
      <c r="V40" s="19"/>
    </row>
    <row r="41" spans="7:22" ht="27.6" customHeight="1" x14ac:dyDescent="0.25">
      <c r="G41" s="19"/>
      <c r="H41" s="73" t="s">
        <v>510</v>
      </c>
      <c r="I41" s="87">
        <v>276.14</v>
      </c>
      <c r="J41" s="87">
        <v>171.38</v>
      </c>
      <c r="K41" s="116">
        <v>447.52</v>
      </c>
      <c r="L41" s="112">
        <v>200.64</v>
      </c>
      <c r="M41" s="112">
        <v>33.06</v>
      </c>
      <c r="N41" s="396">
        <v>233.7</v>
      </c>
      <c r="O41" s="38"/>
      <c r="P41" s="38"/>
      <c r="Q41" s="37"/>
      <c r="R41" s="60"/>
      <c r="S41" s="60"/>
      <c r="T41" s="60"/>
    </row>
    <row r="42" spans="7:22" ht="20.45" customHeight="1" x14ac:dyDescent="0.25">
      <c r="G42" s="19"/>
      <c r="H42" s="110"/>
      <c r="I42" s="110"/>
      <c r="J42" s="110"/>
      <c r="K42" s="110"/>
      <c r="L42" s="110"/>
      <c r="M42" s="110"/>
      <c r="N42" s="110"/>
      <c r="O42" s="19"/>
      <c r="P42" s="19"/>
      <c r="Q42" s="19"/>
      <c r="R42" s="60"/>
      <c r="S42" s="60"/>
      <c r="T42" s="60"/>
    </row>
    <row r="43" spans="7:22" ht="20.45" customHeight="1" x14ac:dyDescent="0.25">
      <c r="G43" s="37"/>
      <c r="H43" s="34"/>
      <c r="I43" s="34"/>
      <c r="J43" s="34"/>
      <c r="K43" s="38"/>
      <c r="L43" s="38"/>
      <c r="M43" s="38"/>
      <c r="N43" s="38"/>
      <c r="O43" s="38"/>
      <c r="P43" s="38"/>
      <c r="Q43" s="37"/>
      <c r="R43" s="60"/>
      <c r="S43" s="60"/>
      <c r="T43" s="60"/>
    </row>
    <row r="44" spans="7:22" ht="20.45" customHeight="1" x14ac:dyDescent="0.25">
      <c r="G44" s="100" t="s">
        <v>170</v>
      </c>
      <c r="H44" s="430" t="s">
        <v>533</v>
      </c>
      <c r="I44" s="430"/>
      <c r="J44" s="430"/>
      <c r="K44" s="430"/>
      <c r="L44" s="430"/>
      <c r="M44" s="430"/>
      <c r="N44" s="430"/>
      <c r="O44" s="430"/>
      <c r="P44" s="430"/>
      <c r="Q44" s="430"/>
      <c r="R44" s="60"/>
      <c r="S44" s="60"/>
      <c r="T44" s="60"/>
    </row>
    <row r="45" spans="7:22" ht="20.45" customHeight="1" x14ac:dyDescent="0.25">
      <c r="G45" s="100" t="s">
        <v>171</v>
      </c>
      <c r="H45" s="36" t="s">
        <v>180</v>
      </c>
      <c r="I45" s="38"/>
      <c r="J45" s="38"/>
      <c r="K45" s="38"/>
      <c r="L45" s="38"/>
      <c r="M45" s="38"/>
      <c r="N45" s="38"/>
      <c r="O45" s="38"/>
      <c r="P45" s="38"/>
      <c r="Q45" s="37"/>
      <c r="R45" s="60"/>
      <c r="S45" s="60"/>
      <c r="T45" s="60"/>
    </row>
    <row r="46" spans="7:22" ht="20.45" customHeight="1" x14ac:dyDescent="0.25">
      <c r="G46" s="19"/>
      <c r="H46" s="460" t="s">
        <v>522</v>
      </c>
      <c r="I46" s="455">
        <v>2021</v>
      </c>
      <c r="J46" s="456"/>
      <c r="K46" s="459"/>
      <c r="L46" s="455">
        <v>2022</v>
      </c>
      <c r="M46" s="456"/>
      <c r="N46" s="459"/>
      <c r="O46" s="38"/>
      <c r="P46" s="38"/>
      <c r="Q46" s="37"/>
    </row>
    <row r="47" spans="7:22" ht="40.9" customHeight="1" x14ac:dyDescent="0.25">
      <c r="G47" s="19"/>
      <c r="H47" s="460"/>
      <c r="I47" s="73" t="s">
        <v>506</v>
      </c>
      <c r="J47" s="73" t="s">
        <v>507</v>
      </c>
      <c r="K47" s="73" t="s">
        <v>185</v>
      </c>
      <c r="L47" s="104" t="s">
        <v>506</v>
      </c>
      <c r="M47" s="227" t="s">
        <v>507</v>
      </c>
      <c r="N47" s="227" t="s">
        <v>185</v>
      </c>
      <c r="O47" s="38"/>
      <c r="P47" s="38"/>
      <c r="Q47" s="37"/>
    </row>
    <row r="48" spans="7:22" ht="33.6" customHeight="1" x14ac:dyDescent="0.25">
      <c r="G48" s="19"/>
      <c r="H48" s="73" t="s">
        <v>524</v>
      </c>
      <c r="I48" s="87">
        <v>365.38</v>
      </c>
      <c r="J48" s="87">
        <v>62.52</v>
      </c>
      <c r="K48" s="87">
        <v>427.91</v>
      </c>
      <c r="L48" s="386">
        <v>275.57</v>
      </c>
      <c r="M48" s="112">
        <v>1.76</v>
      </c>
      <c r="N48" s="112">
        <v>277.33</v>
      </c>
      <c r="O48" s="38"/>
      <c r="P48" s="38"/>
      <c r="Q48" s="37"/>
    </row>
    <row r="49" spans="7:17" ht="33.6" customHeight="1" x14ac:dyDescent="0.25">
      <c r="G49" s="19"/>
      <c r="H49" s="73" t="s">
        <v>525</v>
      </c>
      <c r="I49" s="87">
        <v>930.06</v>
      </c>
      <c r="J49" s="87">
        <v>565.80999999999995</v>
      </c>
      <c r="K49" s="90">
        <v>1495.87</v>
      </c>
      <c r="L49" s="386">
        <v>1109.3699999999999</v>
      </c>
      <c r="M49" s="112">
        <v>464.66</v>
      </c>
      <c r="N49" s="171">
        <v>1574.02</v>
      </c>
      <c r="O49" s="38"/>
      <c r="P49" s="38"/>
      <c r="Q49" s="37"/>
    </row>
    <row r="50" spans="7:17" ht="33.6" customHeight="1" x14ac:dyDescent="0.25">
      <c r="G50" s="19"/>
      <c r="H50" s="73" t="s">
        <v>185</v>
      </c>
      <c r="I50" s="90">
        <v>1295.44</v>
      </c>
      <c r="J50" s="87">
        <v>628.33000000000004</v>
      </c>
      <c r="K50" s="90">
        <v>1923.78</v>
      </c>
      <c r="L50" s="386">
        <f>SUM(L48:L49)</f>
        <v>1384.9399999999998</v>
      </c>
      <c r="M50" s="112">
        <v>466.42</v>
      </c>
      <c r="N50" s="171">
        <v>1851.36</v>
      </c>
      <c r="O50" s="38"/>
      <c r="P50" s="38"/>
      <c r="Q50" s="37"/>
    </row>
    <row r="51" spans="7:17" ht="14.45" customHeight="1" x14ac:dyDescent="0.25">
      <c r="G51" s="37"/>
      <c r="H51" s="38"/>
      <c r="I51" s="38"/>
      <c r="J51" s="38"/>
      <c r="K51" s="38"/>
      <c r="L51" s="38"/>
      <c r="M51" s="38"/>
      <c r="N51" s="38"/>
      <c r="O51" s="38"/>
      <c r="P51" s="38"/>
      <c r="Q51" s="37"/>
    </row>
    <row r="52" spans="7:17" ht="14.45" customHeight="1" x14ac:dyDescent="0.25">
      <c r="G52" s="100" t="s">
        <v>170</v>
      </c>
      <c r="H52" s="430" t="s">
        <v>526</v>
      </c>
      <c r="I52" s="430"/>
      <c r="J52" s="430"/>
      <c r="K52" s="430"/>
      <c r="L52" s="430"/>
      <c r="M52" s="430"/>
      <c r="N52" s="430"/>
      <c r="O52" s="430"/>
      <c r="P52" s="430"/>
      <c r="Q52" s="430"/>
    </row>
    <row r="53" spans="7:17" ht="22.9" customHeight="1" x14ac:dyDescent="0.25">
      <c r="G53" s="100" t="s">
        <v>171</v>
      </c>
      <c r="H53" s="36" t="s">
        <v>180</v>
      </c>
      <c r="I53" s="38"/>
      <c r="J53" s="38"/>
      <c r="K53" s="38"/>
      <c r="L53" s="38"/>
      <c r="M53" s="38"/>
      <c r="N53" s="38"/>
      <c r="O53" s="38"/>
      <c r="P53" s="38"/>
      <c r="Q53" s="37"/>
    </row>
    <row r="54" spans="7:17" ht="37.15" customHeight="1" x14ac:dyDescent="0.25">
      <c r="G54" s="19"/>
      <c r="H54" s="432" t="s">
        <v>527</v>
      </c>
      <c r="I54" s="455">
        <v>2021</v>
      </c>
      <c r="J54" s="456"/>
      <c r="K54" s="459"/>
      <c r="L54" s="455">
        <v>2022</v>
      </c>
      <c r="M54" s="456"/>
      <c r="N54" s="459"/>
      <c r="O54" s="38"/>
      <c r="P54" s="38"/>
      <c r="Q54" s="37"/>
    </row>
    <row r="55" spans="7:17" ht="52.15" customHeight="1" x14ac:dyDescent="0.25">
      <c r="G55" s="19"/>
      <c r="H55" s="434"/>
      <c r="I55" s="73" t="s">
        <v>506</v>
      </c>
      <c r="J55" s="73" t="s">
        <v>507</v>
      </c>
      <c r="K55" s="73" t="s">
        <v>185</v>
      </c>
      <c r="L55" s="227" t="s">
        <v>506</v>
      </c>
      <c r="M55" s="227" t="s">
        <v>507</v>
      </c>
      <c r="N55" s="227" t="s">
        <v>185</v>
      </c>
      <c r="O55" s="38"/>
      <c r="P55" s="38"/>
      <c r="Q55" s="37"/>
    </row>
    <row r="56" spans="7:17" ht="32.450000000000003" customHeight="1" x14ac:dyDescent="0.25">
      <c r="G56" s="19"/>
      <c r="H56" s="73" t="s">
        <v>185</v>
      </c>
      <c r="I56" s="90">
        <v>1571.58</v>
      </c>
      <c r="J56" s="87">
        <v>799.71</v>
      </c>
      <c r="K56" s="119">
        <v>2371.29</v>
      </c>
      <c r="L56" s="171">
        <v>1585.57</v>
      </c>
      <c r="M56" s="112">
        <v>499.48</v>
      </c>
      <c r="N56" s="171">
        <v>2085.06</v>
      </c>
      <c r="O56" s="38"/>
      <c r="P56" s="38"/>
      <c r="Q56" s="37"/>
    </row>
    <row r="57" spans="7:17" ht="22.9" customHeight="1" x14ac:dyDescent="0.25">
      <c r="G57" s="37"/>
      <c r="H57" s="38"/>
      <c r="I57" s="38"/>
      <c r="J57" s="38"/>
      <c r="K57" s="38"/>
      <c r="L57" s="38"/>
      <c r="M57" s="38"/>
      <c r="N57" s="38"/>
      <c r="O57" s="38"/>
      <c r="P57" s="38"/>
      <c r="Q57" s="37"/>
    </row>
    <row r="58" spans="7:17" ht="14.45" customHeight="1" x14ac:dyDescent="0.25">
      <c r="G58" s="100" t="s">
        <v>170</v>
      </c>
      <c r="H58" s="430" t="s">
        <v>315</v>
      </c>
      <c r="I58" s="430"/>
      <c r="J58" s="430"/>
      <c r="K58" s="430"/>
      <c r="L58" s="430"/>
      <c r="M58" s="430"/>
      <c r="N58" s="430"/>
      <c r="O58" s="430"/>
      <c r="P58" s="430"/>
      <c r="Q58" s="430"/>
    </row>
    <row r="59" spans="7:17" ht="14.45" customHeight="1" x14ac:dyDescent="0.25">
      <c r="G59" s="100" t="s">
        <v>171</v>
      </c>
      <c r="H59" s="36" t="s">
        <v>180</v>
      </c>
      <c r="I59" s="38"/>
      <c r="J59" s="38"/>
      <c r="K59" s="38"/>
      <c r="L59" s="38"/>
      <c r="M59" s="38"/>
      <c r="N59" s="38"/>
      <c r="O59" s="38"/>
      <c r="P59" s="38"/>
      <c r="Q59" s="37"/>
    </row>
    <row r="60" spans="7:17" ht="14.45" customHeight="1" x14ac:dyDescent="0.25">
      <c r="G60" s="37"/>
      <c r="H60" s="38"/>
      <c r="I60" s="38"/>
      <c r="J60" s="38"/>
      <c r="K60" s="38"/>
      <c r="L60" s="38"/>
      <c r="M60" s="38"/>
      <c r="N60" s="38"/>
      <c r="O60" s="38"/>
      <c r="P60" s="38"/>
      <c r="Q60" s="37"/>
    </row>
    <row r="61" spans="7:17" ht="82.9" customHeight="1" x14ac:dyDescent="0.25">
      <c r="G61" s="60"/>
      <c r="H61" s="406" t="s">
        <v>528</v>
      </c>
      <c r="I61" s="406"/>
      <c r="J61" s="406"/>
      <c r="K61" s="39"/>
      <c r="L61" s="39"/>
      <c r="M61" s="39"/>
      <c r="N61" s="39"/>
      <c r="O61" s="38"/>
      <c r="P61" s="38"/>
      <c r="Q61" s="37"/>
    </row>
    <row r="62" spans="7:17" ht="60.6" customHeight="1" x14ac:dyDescent="0.25">
      <c r="G62" s="37"/>
      <c r="H62" s="406" t="s">
        <v>529</v>
      </c>
      <c r="I62" s="406"/>
      <c r="J62" s="39"/>
      <c r="K62" s="39"/>
      <c r="L62" s="39"/>
      <c r="M62" s="39"/>
      <c r="N62" s="39"/>
      <c r="O62" s="39"/>
      <c r="P62" s="39"/>
      <c r="Q62" s="39"/>
    </row>
    <row r="63" spans="7:17" ht="29.45" customHeight="1" x14ac:dyDescent="0.25">
      <c r="G63" s="37"/>
      <c r="H63" s="406" t="s">
        <v>530</v>
      </c>
      <c r="I63" s="406"/>
      <c r="J63" s="406"/>
      <c r="K63" s="38"/>
      <c r="L63" s="38"/>
      <c r="M63" s="38"/>
      <c r="N63" s="38"/>
      <c r="O63" s="38"/>
      <c r="P63" s="38"/>
      <c r="Q63" s="37"/>
    </row>
    <row r="64" spans="7:17" ht="55.15" customHeight="1" x14ac:dyDescent="0.25">
      <c r="G64" s="37"/>
      <c r="H64" s="406" t="s">
        <v>531</v>
      </c>
      <c r="I64" s="406"/>
      <c r="J64" s="406"/>
      <c r="K64" s="38"/>
      <c r="L64" s="38"/>
      <c r="M64" s="38"/>
      <c r="N64" s="38"/>
      <c r="O64" s="38"/>
      <c r="P64" s="38"/>
      <c r="Q64" s="37"/>
    </row>
    <row r="65" spans="7:17" ht="124.5" customHeight="1" x14ac:dyDescent="0.25">
      <c r="G65" s="37"/>
      <c r="H65" s="406" t="s">
        <v>1563</v>
      </c>
      <c r="I65" s="406"/>
      <c r="J65" s="406"/>
      <c r="K65" s="38"/>
      <c r="L65" s="38"/>
      <c r="M65" s="38"/>
      <c r="N65" s="38"/>
      <c r="O65" s="38"/>
      <c r="P65" s="38"/>
      <c r="Q65" s="37"/>
    </row>
    <row r="66" spans="7:17" ht="55.15" customHeight="1" x14ac:dyDescent="0.25">
      <c r="L66" s="127"/>
      <c r="M66" s="127"/>
      <c r="N66" s="127"/>
    </row>
    <row r="67" spans="7:17" ht="39" customHeight="1" x14ac:dyDescent="0.25">
      <c r="L67" s="37"/>
      <c r="M67" s="37"/>
      <c r="N67" s="37"/>
    </row>
    <row r="68" spans="7:17" ht="39" customHeight="1" x14ac:dyDescent="0.25">
      <c r="L68" s="37"/>
      <c r="M68" s="37"/>
      <c r="N68" s="37"/>
    </row>
    <row r="69" spans="7:17" ht="39" customHeight="1" x14ac:dyDescent="0.25">
      <c r="L69" s="37"/>
      <c r="M69" s="37"/>
      <c r="N69" s="37"/>
    </row>
    <row r="70" spans="7:17" ht="39" customHeight="1" x14ac:dyDescent="0.25">
      <c r="L70" s="37"/>
      <c r="M70" s="37"/>
      <c r="N70" s="37"/>
    </row>
    <row r="71" spans="7:17" ht="39" customHeight="1" x14ac:dyDescent="0.25">
      <c r="L71" s="37"/>
      <c r="M71" s="37"/>
      <c r="N71" s="37"/>
    </row>
    <row r="72" spans="7:17" ht="14.45" customHeight="1" x14ac:dyDescent="0.25">
      <c r="L72" s="37"/>
      <c r="M72" s="37"/>
      <c r="N72" s="37"/>
    </row>
    <row r="73" spans="7:17" ht="14.45" customHeight="1" x14ac:dyDescent="0.25">
      <c r="L73" s="37"/>
      <c r="M73" s="37"/>
      <c r="N73" s="37"/>
    </row>
    <row r="74" spans="7:17" ht="14.45" hidden="1" customHeight="1" x14ac:dyDescent="0.25">
      <c r="L74" s="37"/>
      <c r="M74" s="37"/>
      <c r="N74" s="37"/>
    </row>
    <row r="75" spans="7:17" ht="14.45" hidden="1" customHeight="1" x14ac:dyDescent="0.25">
      <c r="L75" s="37"/>
      <c r="M75" s="37"/>
      <c r="N75" s="37"/>
    </row>
    <row r="76" spans="7:17" ht="14.45" hidden="1" customHeight="1" x14ac:dyDescent="0.25">
      <c r="L76" s="37"/>
      <c r="M76" s="37"/>
      <c r="N76" s="37"/>
    </row>
    <row r="77" spans="7:17" ht="14.45" hidden="1" customHeight="1" x14ac:dyDescent="0.25">
      <c r="L77" s="37"/>
      <c r="M77" s="37"/>
      <c r="N77" s="37"/>
    </row>
    <row r="78" spans="7:17" ht="14.45" hidden="1" customHeight="1" x14ac:dyDescent="0.25">
      <c r="L78" s="37"/>
      <c r="M78" s="37"/>
      <c r="N78" s="37"/>
    </row>
    <row r="79" spans="7:17" ht="14.45" hidden="1" customHeight="1" x14ac:dyDescent="0.25">
      <c r="L79" s="37"/>
      <c r="M79" s="37"/>
      <c r="N79" s="37"/>
    </row>
    <row r="80" spans="7:17" ht="14.45" hidden="1" customHeight="1" x14ac:dyDescent="0.25">
      <c r="L80" s="37"/>
      <c r="M80" s="37"/>
      <c r="N80" s="37"/>
    </row>
    <row r="81" spans="12:14" ht="14.45" hidden="1" customHeight="1" x14ac:dyDescent="0.25">
      <c r="L81" s="37"/>
      <c r="M81" s="37"/>
      <c r="N81" s="37"/>
    </row>
    <row r="82" spans="12:14" ht="14.45" hidden="1" customHeight="1" x14ac:dyDescent="0.25">
      <c r="L82" s="37"/>
      <c r="M82" s="37"/>
      <c r="N82" s="37"/>
    </row>
    <row r="83" spans="12:14" ht="14.45" hidden="1" customHeight="1" x14ac:dyDescent="0.25">
      <c r="L83" s="37"/>
      <c r="M83" s="37"/>
      <c r="N83" s="37"/>
    </row>
    <row r="84" spans="12:14" ht="14.45" hidden="1" customHeight="1" x14ac:dyDescent="0.25">
      <c r="L84" s="37"/>
      <c r="M84" s="37"/>
      <c r="N84" s="37"/>
    </row>
    <row r="85" spans="12:14" ht="14.45" hidden="1" customHeight="1" x14ac:dyDescent="0.25">
      <c r="L85" s="37"/>
      <c r="M85" s="37"/>
      <c r="N85" s="37"/>
    </row>
    <row r="86" spans="12:14" ht="14.45" hidden="1" customHeight="1" x14ac:dyDescent="0.25">
      <c r="L86" s="37"/>
      <c r="M86" s="37"/>
      <c r="N86" s="37"/>
    </row>
    <row r="87" spans="12:14" ht="14.45" hidden="1" customHeight="1" x14ac:dyDescent="0.25">
      <c r="L87" s="37"/>
      <c r="M87" s="37"/>
      <c r="N87" s="37"/>
    </row>
    <row r="88" spans="12:14" ht="14.45" hidden="1" customHeight="1" x14ac:dyDescent="0.25">
      <c r="L88" s="37"/>
      <c r="M88" s="37"/>
      <c r="N88" s="37"/>
    </row>
    <row r="89" spans="12:14" ht="14.45" hidden="1" customHeight="1" x14ac:dyDescent="0.25">
      <c r="L89" s="37"/>
      <c r="M89" s="37"/>
      <c r="N89" s="37"/>
    </row>
    <row r="90" spans="12:14" ht="14.45" hidden="1" customHeight="1" x14ac:dyDescent="0.25">
      <c r="L90" s="37"/>
      <c r="M90" s="37"/>
      <c r="N90" s="37"/>
    </row>
    <row r="91" spans="12:14" ht="14.45" hidden="1" customHeight="1" x14ac:dyDescent="0.25">
      <c r="L91" s="37"/>
      <c r="M91" s="37"/>
      <c r="N91" s="37"/>
    </row>
    <row r="92" spans="12:14" ht="14.45" hidden="1" customHeight="1" x14ac:dyDescent="0.25">
      <c r="L92" s="37"/>
      <c r="M92" s="37"/>
      <c r="N92" s="37"/>
    </row>
    <row r="93" spans="12:14" ht="14.45" hidden="1" customHeight="1" x14ac:dyDescent="0.25">
      <c r="L93" s="37"/>
      <c r="M93" s="37"/>
      <c r="N93" s="37"/>
    </row>
    <row r="94" spans="12:14" ht="14.45" customHeight="1" x14ac:dyDescent="0.25"/>
    <row r="95" spans="12:14" ht="14.45" customHeight="1" x14ac:dyDescent="0.25"/>
  </sheetData>
  <mergeCells count="24">
    <mergeCell ref="H46:H47"/>
    <mergeCell ref="H52:Q52"/>
    <mergeCell ref="H54:H55"/>
    <mergeCell ref="H19:I19"/>
    <mergeCell ref="H21:J21"/>
    <mergeCell ref="H23:M23"/>
    <mergeCell ref="H26:H32"/>
    <mergeCell ref="H33:K33"/>
    <mergeCell ref="H64:J64"/>
    <mergeCell ref="H65:J65"/>
    <mergeCell ref="I26:I32"/>
    <mergeCell ref="I37:K37"/>
    <mergeCell ref="L37:N37"/>
    <mergeCell ref="I46:K46"/>
    <mergeCell ref="L46:N46"/>
    <mergeCell ref="I54:K54"/>
    <mergeCell ref="L54:N54"/>
    <mergeCell ref="H58:Q58"/>
    <mergeCell ref="H61:J61"/>
    <mergeCell ref="H62:I62"/>
    <mergeCell ref="H63:J63"/>
    <mergeCell ref="H35:Q35"/>
    <mergeCell ref="H37:H38"/>
    <mergeCell ref="H44:Q44"/>
  </mergeCells>
  <pageMargins left="0.511811024" right="0.511811024" top="0.78740157499999996" bottom="0.78740157499999996" header="0.31496062000000002" footer="0.31496062000000002"/>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
  <sheetViews>
    <sheetView showGridLines="0" showRowColHeaders="0" workbookViewId="0">
      <selection activeCell="B9" sqref="B9"/>
    </sheetView>
  </sheetViews>
  <sheetFormatPr defaultRowHeight="15" x14ac:dyDescent="0.25"/>
  <sheetData/>
  <pageMargins left="0.511811024" right="0.511811024" top="0.78740157499999996" bottom="0.78740157499999996" header="0.31496062000000002" footer="0.3149606200000000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X53"/>
  <sheetViews>
    <sheetView showGridLines="0" showRowColHeaders="0" zoomScale="80" zoomScaleNormal="80" workbookViewId="0">
      <selection activeCell="B9" sqref="B9"/>
    </sheetView>
  </sheetViews>
  <sheetFormatPr defaultColWidth="0" defaultRowHeight="14.45" customHeight="1" zeroHeight="1" x14ac:dyDescent="0.25"/>
  <cols>
    <col min="1" max="6" width="8.85546875" customWidth="1"/>
    <col min="7" max="7" width="31.28515625" customWidth="1"/>
    <col min="8" max="8" width="53.28515625" customWidth="1"/>
    <col min="9" max="11" width="30.5703125" customWidth="1"/>
    <col min="12" max="12" width="20.7109375" customWidth="1"/>
    <col min="13" max="13" width="15.42578125" customWidth="1"/>
    <col min="14"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4" ht="21" x14ac:dyDescent="0.35">
      <c r="F17" s="4"/>
      <c r="H17" s="3"/>
    </row>
    <row r="18" spans="6:24" ht="29.45" customHeight="1" x14ac:dyDescent="0.35">
      <c r="F18" s="4"/>
      <c r="G18" s="6"/>
      <c r="H18" s="3"/>
    </row>
    <row r="19" spans="6:24" s="6" customFormat="1" ht="21.6" customHeight="1" x14ac:dyDescent="0.2">
      <c r="G19" s="60" t="s">
        <v>166</v>
      </c>
      <c r="H19" s="40" t="s">
        <v>178</v>
      </c>
      <c r="I19" s="37"/>
      <c r="J19" s="37"/>
      <c r="K19" s="37"/>
      <c r="L19" s="37"/>
      <c r="M19" s="60"/>
      <c r="N19" s="60"/>
      <c r="O19" s="60"/>
      <c r="P19" s="60"/>
      <c r="Q19" s="60"/>
      <c r="R19" s="60"/>
      <c r="S19" s="60"/>
      <c r="T19" s="60"/>
      <c r="U19" s="37"/>
      <c r="V19" s="37"/>
      <c r="W19" s="37"/>
      <c r="X19" s="37"/>
    </row>
    <row r="20" spans="6:24" s="6" customFormat="1" ht="21.6" customHeight="1" x14ac:dyDescent="0.25">
      <c r="F20"/>
      <c r="G20" s="60" t="s">
        <v>167</v>
      </c>
      <c r="H20" s="39" t="s">
        <v>46</v>
      </c>
      <c r="I20" s="37"/>
      <c r="J20" s="37"/>
      <c r="K20" s="37"/>
      <c r="L20" s="37"/>
      <c r="M20" s="60"/>
      <c r="N20" s="60"/>
      <c r="O20" s="60"/>
      <c r="P20" s="60"/>
      <c r="Q20" s="60"/>
      <c r="R20" s="60"/>
      <c r="S20" s="60"/>
      <c r="T20" s="60"/>
      <c r="U20" s="37"/>
      <c r="V20" s="37"/>
      <c r="W20" s="37"/>
      <c r="X20" s="37"/>
    </row>
    <row r="21" spans="6:24" s="6" customFormat="1" ht="21.6" customHeight="1" x14ac:dyDescent="0.25">
      <c r="F21"/>
      <c r="G21" s="60" t="s">
        <v>168</v>
      </c>
      <c r="H21" s="40" t="s">
        <v>73</v>
      </c>
      <c r="I21" s="37"/>
      <c r="J21" s="37"/>
      <c r="K21" s="37"/>
      <c r="L21" s="37"/>
      <c r="M21" s="60"/>
      <c r="N21" s="60"/>
      <c r="O21" s="60"/>
      <c r="P21" s="60"/>
      <c r="Q21" s="60"/>
      <c r="R21" s="60"/>
      <c r="S21" s="60"/>
      <c r="T21" s="60"/>
      <c r="U21" s="37"/>
      <c r="V21" s="37"/>
      <c r="W21" s="37"/>
      <c r="X21" s="37"/>
    </row>
    <row r="22" spans="6:24" s="6" customFormat="1" ht="15" x14ac:dyDescent="0.2">
      <c r="F22" s="39"/>
      <c r="G22" s="39"/>
      <c r="H22" s="39"/>
      <c r="I22" s="37"/>
      <c r="J22" s="37"/>
      <c r="K22" s="37"/>
      <c r="L22" s="39"/>
      <c r="M22" s="60"/>
      <c r="N22" s="60"/>
      <c r="O22" s="60"/>
      <c r="P22" s="60"/>
      <c r="Q22" s="60"/>
      <c r="R22" s="60"/>
      <c r="S22" s="60"/>
      <c r="T22" s="60"/>
      <c r="U22" s="37"/>
      <c r="V22" s="37"/>
      <c r="W22" s="37"/>
      <c r="X22" s="37"/>
    </row>
    <row r="23" spans="6:24" ht="57" customHeight="1" x14ac:dyDescent="0.25">
      <c r="F23" s="39"/>
      <c r="G23" s="60" t="s">
        <v>170</v>
      </c>
      <c r="H23" s="427" t="s">
        <v>534</v>
      </c>
      <c r="I23" s="427"/>
      <c r="J23" s="427"/>
      <c r="K23" s="37"/>
      <c r="L23" s="39"/>
      <c r="M23" s="60"/>
      <c r="N23" s="60"/>
      <c r="O23" s="60"/>
      <c r="P23" s="60"/>
      <c r="Q23" s="60"/>
      <c r="R23" s="60"/>
      <c r="S23" s="60"/>
      <c r="T23" s="60"/>
      <c r="U23" s="37"/>
      <c r="V23" s="37"/>
      <c r="W23" s="37"/>
      <c r="X23" s="37"/>
    </row>
    <row r="24" spans="6:24" ht="15.75" x14ac:dyDescent="0.25">
      <c r="F24" s="39"/>
      <c r="G24" s="60" t="s">
        <v>171</v>
      </c>
      <c r="H24" s="60" t="s">
        <v>180</v>
      </c>
      <c r="I24" s="37"/>
      <c r="J24" s="37"/>
      <c r="K24" s="37"/>
      <c r="L24" s="39"/>
      <c r="M24" s="60"/>
      <c r="N24" s="60"/>
      <c r="O24" s="60"/>
      <c r="P24" s="60"/>
      <c r="Q24" s="60"/>
      <c r="R24" s="60"/>
      <c r="S24" s="60"/>
      <c r="T24" s="60"/>
      <c r="U24" s="37"/>
      <c r="V24" s="37"/>
      <c r="W24" s="37"/>
      <c r="X24" s="37"/>
    </row>
    <row r="25" spans="6:24" ht="15.75" x14ac:dyDescent="0.25">
      <c r="F25" s="39"/>
      <c r="G25" s="60"/>
      <c r="H25" s="60"/>
      <c r="I25" s="136">
        <v>2021</v>
      </c>
      <c r="J25" s="136">
        <v>2022</v>
      </c>
      <c r="K25" s="37"/>
      <c r="L25" s="39"/>
      <c r="M25" s="60"/>
      <c r="N25" s="60"/>
      <c r="O25" s="60"/>
      <c r="P25" s="60"/>
      <c r="Q25" s="60"/>
      <c r="R25" s="60"/>
      <c r="S25" s="60"/>
      <c r="T25" s="60"/>
      <c r="U25" s="39"/>
      <c r="V25" s="42"/>
      <c r="W25" s="42"/>
      <c r="X25" s="42"/>
    </row>
    <row r="26" spans="6:24" ht="36" customHeight="1" x14ac:dyDescent="0.25">
      <c r="F26" s="39"/>
      <c r="G26" s="40"/>
      <c r="H26" s="73" t="s">
        <v>535</v>
      </c>
      <c r="I26" s="104">
        <v>1026</v>
      </c>
      <c r="J26" s="73">
        <v>779</v>
      </c>
      <c r="K26" s="42"/>
      <c r="L26" s="39"/>
      <c r="M26" s="60"/>
      <c r="N26" s="60"/>
      <c r="O26" s="60"/>
      <c r="P26" s="60"/>
      <c r="Q26" s="60"/>
      <c r="R26" s="60"/>
      <c r="S26" s="60"/>
      <c r="T26" s="60"/>
      <c r="U26" s="37"/>
      <c r="V26" s="37"/>
      <c r="W26" s="37"/>
      <c r="X26" s="37"/>
    </row>
    <row r="27" spans="6:24" ht="57.6" customHeight="1" x14ac:dyDescent="0.25">
      <c r="F27" s="39"/>
      <c r="G27" s="34"/>
      <c r="H27" s="132" t="s">
        <v>536</v>
      </c>
      <c r="I27" s="137">
        <v>0.22800000000000001</v>
      </c>
      <c r="J27" s="137">
        <v>8.3400000000000002E-2</v>
      </c>
      <c r="K27" s="42"/>
      <c r="L27" s="39"/>
      <c r="M27" s="60"/>
      <c r="N27" s="60"/>
      <c r="O27" s="60"/>
      <c r="P27" s="60"/>
      <c r="Q27" s="60"/>
      <c r="R27" s="60"/>
      <c r="S27" s="60"/>
      <c r="T27" s="60"/>
      <c r="U27" s="60"/>
      <c r="V27" s="60"/>
      <c r="W27" s="60"/>
      <c r="X27" s="60"/>
    </row>
    <row r="28" spans="6:24" ht="15.75" x14ac:dyDescent="0.25">
      <c r="F28" s="39"/>
      <c r="G28" s="39"/>
      <c r="H28" s="44"/>
      <c r="I28" s="44"/>
      <c r="J28" s="44"/>
      <c r="K28" s="39"/>
      <c r="L28" s="39"/>
      <c r="M28" s="60"/>
      <c r="N28" s="60"/>
      <c r="O28" s="60"/>
      <c r="P28" s="60"/>
      <c r="Q28" s="60"/>
      <c r="R28" s="60"/>
      <c r="S28" s="60"/>
      <c r="T28" s="60"/>
      <c r="U28" s="37"/>
      <c r="V28" s="37"/>
      <c r="W28" s="37"/>
      <c r="X28" s="37"/>
    </row>
    <row r="29" spans="6:24" ht="15" x14ac:dyDescent="0.25">
      <c r="F29" s="39"/>
      <c r="G29" s="39"/>
      <c r="H29" s="39"/>
      <c r="I29" s="39"/>
      <c r="J29" s="39"/>
      <c r="K29" s="39"/>
      <c r="L29" s="39"/>
      <c r="M29" s="60"/>
      <c r="N29" s="60"/>
      <c r="O29" s="60"/>
      <c r="P29" s="60"/>
      <c r="Q29" s="60"/>
      <c r="R29" s="60"/>
      <c r="S29" s="60"/>
      <c r="T29" s="60"/>
      <c r="U29" s="39"/>
      <c r="V29" s="39"/>
      <c r="W29" s="39"/>
      <c r="X29" s="42"/>
    </row>
    <row r="30" spans="6:24" ht="15.75" x14ac:dyDescent="0.25">
      <c r="F30" s="39"/>
      <c r="G30" s="39"/>
      <c r="H30" s="39"/>
      <c r="I30" s="39"/>
      <c r="J30" s="39"/>
      <c r="K30" s="39"/>
      <c r="L30" s="39"/>
      <c r="M30" s="60"/>
      <c r="N30" s="60"/>
      <c r="O30" s="60"/>
      <c r="P30" s="60"/>
      <c r="Q30" s="60"/>
      <c r="R30" s="60"/>
      <c r="S30" s="60"/>
      <c r="T30" s="60"/>
      <c r="U30" s="37"/>
      <c r="V30" s="37"/>
      <c r="W30" s="37"/>
      <c r="X30" s="37"/>
    </row>
    <row r="31" spans="6:24" ht="15.75" x14ac:dyDescent="0.25">
      <c r="F31" s="39"/>
      <c r="G31" s="39"/>
      <c r="H31" s="39"/>
      <c r="I31" s="39"/>
      <c r="J31" s="39"/>
      <c r="K31" s="39"/>
      <c r="L31" s="39"/>
      <c r="M31" s="60"/>
      <c r="N31" s="60"/>
      <c r="O31" s="60"/>
      <c r="P31" s="60"/>
      <c r="Q31" s="60"/>
      <c r="R31" s="60"/>
      <c r="S31" s="60"/>
      <c r="T31" s="60"/>
      <c r="U31" s="37"/>
      <c r="V31" s="37"/>
      <c r="W31" s="37"/>
      <c r="X31" s="37"/>
    </row>
    <row r="32" spans="6:24" ht="15.75" x14ac:dyDescent="0.25">
      <c r="F32" s="39"/>
      <c r="G32" s="39"/>
      <c r="H32" s="39"/>
      <c r="I32" s="39"/>
      <c r="J32" s="39"/>
      <c r="K32" s="39"/>
      <c r="L32" s="39"/>
      <c r="M32" s="60"/>
      <c r="N32" s="60"/>
      <c r="O32" s="60"/>
      <c r="P32" s="60"/>
      <c r="Q32" s="60"/>
      <c r="R32" s="60"/>
      <c r="S32" s="60"/>
      <c r="T32" s="60"/>
      <c r="U32" s="37"/>
      <c r="V32" s="37"/>
      <c r="W32" s="37"/>
      <c r="X32" s="37"/>
    </row>
    <row r="33" spans="6:22" ht="15.75" x14ac:dyDescent="0.25">
      <c r="F33" s="39"/>
      <c r="G33" s="39"/>
      <c r="H33" s="39"/>
      <c r="I33" s="39"/>
      <c r="J33" s="39"/>
      <c r="K33" s="39"/>
      <c r="L33" s="39"/>
      <c r="M33" s="60"/>
      <c r="N33" s="60"/>
      <c r="O33" s="60"/>
      <c r="P33" s="60"/>
      <c r="Q33" s="60"/>
      <c r="R33" s="60"/>
      <c r="S33" s="60"/>
      <c r="T33" s="60"/>
      <c r="U33" s="19"/>
      <c r="V33" s="19"/>
    </row>
    <row r="34" spans="6:22" ht="15.75" x14ac:dyDescent="0.25">
      <c r="F34" s="39"/>
      <c r="G34" s="39"/>
      <c r="H34" s="39"/>
      <c r="I34" s="39"/>
      <c r="J34" s="39"/>
      <c r="K34" s="39"/>
      <c r="L34" s="39"/>
      <c r="M34" s="60"/>
      <c r="N34" s="60"/>
      <c r="O34" s="60"/>
      <c r="P34" s="60"/>
      <c r="Q34" s="60"/>
      <c r="R34" s="60"/>
      <c r="S34" s="60"/>
      <c r="T34" s="60"/>
      <c r="U34" s="19"/>
      <c r="V34" s="19"/>
    </row>
    <row r="35" spans="6:22" ht="15.75" x14ac:dyDescent="0.25">
      <c r="F35" s="39"/>
      <c r="G35" s="39"/>
      <c r="H35" s="39"/>
      <c r="I35" s="39"/>
      <c r="J35" s="39"/>
      <c r="K35" s="39"/>
      <c r="L35" s="39"/>
      <c r="M35" s="60"/>
      <c r="N35" s="60"/>
      <c r="O35" s="60"/>
      <c r="P35" s="60"/>
      <c r="Q35" s="60"/>
      <c r="R35" s="60"/>
      <c r="S35" s="60"/>
      <c r="T35" s="60"/>
      <c r="U35" s="19"/>
      <c r="V35" s="19"/>
    </row>
    <row r="36" spans="6:22" ht="15.75" x14ac:dyDescent="0.25">
      <c r="F36" s="39"/>
      <c r="G36" s="39"/>
      <c r="H36" s="39"/>
      <c r="I36" s="39"/>
      <c r="J36" s="39"/>
      <c r="K36" s="39"/>
      <c r="L36" s="39"/>
      <c r="M36" s="60"/>
      <c r="N36" s="60"/>
      <c r="O36" s="60"/>
      <c r="P36" s="60"/>
      <c r="Q36" s="60"/>
      <c r="R36" s="60"/>
      <c r="S36" s="60"/>
      <c r="T36" s="60"/>
      <c r="U36" s="19"/>
      <c r="V36" s="19"/>
    </row>
    <row r="37" spans="6:22" ht="15.75" x14ac:dyDescent="0.25">
      <c r="F37" s="39"/>
      <c r="G37" s="39"/>
      <c r="H37" s="39"/>
      <c r="I37" s="39"/>
      <c r="J37" s="39"/>
      <c r="K37" s="39"/>
      <c r="L37" s="39"/>
      <c r="M37" s="60"/>
      <c r="N37" s="60"/>
      <c r="O37" s="60"/>
      <c r="P37" s="60"/>
      <c r="Q37" s="60"/>
      <c r="R37" s="60"/>
      <c r="S37" s="60"/>
      <c r="T37" s="60"/>
      <c r="U37" s="91"/>
      <c r="V37" s="19"/>
    </row>
    <row r="38" spans="6:22" ht="14.45" customHeight="1" x14ac:dyDescent="0.25">
      <c r="F38" s="39"/>
      <c r="G38" s="39"/>
      <c r="H38" s="39"/>
      <c r="I38" s="39"/>
      <c r="J38" s="39"/>
      <c r="K38" s="39"/>
      <c r="L38" s="39"/>
      <c r="M38" s="60"/>
      <c r="N38" s="60"/>
      <c r="O38" s="60"/>
      <c r="P38" s="60"/>
      <c r="Q38" s="60"/>
      <c r="R38" s="60"/>
      <c r="S38" s="60"/>
      <c r="T38" s="60"/>
      <c r="U38" s="91"/>
      <c r="V38" s="19"/>
    </row>
    <row r="39" spans="6:22" ht="14.45" customHeight="1" x14ac:dyDescent="0.25">
      <c r="F39" s="39"/>
      <c r="G39" s="39"/>
      <c r="H39" s="39"/>
      <c r="I39" s="39"/>
      <c r="J39" s="39"/>
      <c r="K39" s="39"/>
      <c r="L39" s="39"/>
      <c r="M39" s="60"/>
      <c r="N39" s="60"/>
      <c r="O39" s="60"/>
      <c r="P39" s="60"/>
      <c r="Q39" s="60"/>
      <c r="R39" s="60"/>
      <c r="S39" s="60"/>
      <c r="T39" s="60"/>
      <c r="U39" s="92"/>
      <c r="V39" s="19"/>
    </row>
    <row r="40" spans="6:22" ht="14.45" customHeight="1" x14ac:dyDescent="0.25">
      <c r="F40" s="39"/>
      <c r="G40" s="39"/>
      <c r="H40" s="39"/>
      <c r="I40" s="39"/>
      <c r="J40" s="39"/>
      <c r="K40" s="39"/>
      <c r="L40" s="39"/>
      <c r="M40" s="60"/>
      <c r="N40" s="60"/>
      <c r="O40" s="60"/>
      <c r="P40" s="60"/>
      <c r="Q40" s="60"/>
      <c r="R40" s="60"/>
      <c r="S40" s="60"/>
      <c r="T40" s="60"/>
      <c r="U40" s="92"/>
      <c r="V40" s="19"/>
    </row>
    <row r="41" spans="6:22" ht="14.45" customHeight="1" x14ac:dyDescent="0.25">
      <c r="F41" s="39"/>
      <c r="G41" s="39"/>
      <c r="H41" s="39"/>
      <c r="I41" s="39"/>
      <c r="J41" s="39"/>
      <c r="K41" s="39"/>
      <c r="L41" s="39"/>
      <c r="M41" s="60"/>
      <c r="N41" s="60"/>
      <c r="O41" s="60"/>
      <c r="P41" s="60"/>
      <c r="Q41" s="60"/>
      <c r="R41" s="60"/>
      <c r="S41" s="60"/>
      <c r="T41" s="60"/>
      <c r="U41" s="92"/>
      <c r="V41" s="19"/>
    </row>
    <row r="42" spans="6:22" ht="78.599999999999994" customHeight="1" x14ac:dyDescent="0.25">
      <c r="F42" s="39"/>
      <c r="G42" s="39"/>
      <c r="H42" s="39"/>
      <c r="I42" s="39"/>
      <c r="J42" s="39"/>
      <c r="K42" s="39"/>
      <c r="L42" s="39"/>
      <c r="M42" s="60"/>
      <c r="N42" s="60"/>
      <c r="O42" s="60"/>
      <c r="P42" s="60"/>
      <c r="Q42" s="60"/>
      <c r="R42" s="60"/>
      <c r="S42" s="60"/>
      <c r="T42" s="60"/>
    </row>
    <row r="43" spans="6:22" ht="14.45" customHeight="1" x14ac:dyDescent="0.25">
      <c r="F43" s="39"/>
      <c r="G43" s="39"/>
      <c r="H43" s="39"/>
      <c r="I43" s="39"/>
      <c r="J43" s="39"/>
      <c r="K43" s="39"/>
      <c r="L43" s="39"/>
      <c r="M43" s="60"/>
      <c r="N43" s="60"/>
      <c r="O43" s="60"/>
      <c r="P43" s="60"/>
      <c r="Q43" s="60"/>
      <c r="R43" s="60"/>
      <c r="S43" s="60"/>
      <c r="T43" s="60"/>
    </row>
    <row r="44" spans="6:22" ht="14.45" customHeight="1" x14ac:dyDescent="0.25">
      <c r="G44" s="37"/>
      <c r="H44" s="38"/>
      <c r="I44" s="38"/>
      <c r="J44" s="38"/>
      <c r="K44" s="37"/>
      <c r="L44" s="37"/>
      <c r="M44" s="60"/>
      <c r="N44" s="60"/>
      <c r="O44" s="60"/>
      <c r="P44" s="60"/>
      <c r="Q44" s="60"/>
      <c r="R44" s="60"/>
      <c r="S44" s="60"/>
      <c r="T44" s="60"/>
    </row>
    <row r="45" spans="6:22" ht="14.45" customHeight="1" x14ac:dyDescent="0.25">
      <c r="G45" s="37"/>
      <c r="H45" s="38"/>
      <c r="I45" s="38"/>
      <c r="J45" s="38"/>
      <c r="K45" s="37"/>
      <c r="L45" s="37"/>
      <c r="M45" s="60"/>
      <c r="N45" s="60"/>
      <c r="O45" s="60"/>
      <c r="P45" s="60"/>
      <c r="Q45" s="60"/>
      <c r="R45" s="60"/>
      <c r="S45" s="60"/>
      <c r="T45" s="60"/>
    </row>
    <row r="46" spans="6:22" ht="14.45" customHeight="1" x14ac:dyDescent="0.25">
      <c r="G46" s="37"/>
      <c r="H46" s="38"/>
      <c r="I46" s="38"/>
      <c r="J46" s="38"/>
      <c r="K46" s="37"/>
      <c r="L46" s="37"/>
      <c r="M46" s="60"/>
      <c r="N46" s="60"/>
      <c r="O46" s="60"/>
      <c r="P46" s="60"/>
      <c r="Q46" s="60"/>
      <c r="R46" s="60"/>
      <c r="S46" s="60"/>
      <c r="T46" s="60"/>
    </row>
    <row r="47" spans="6:22" ht="14.45" customHeight="1" x14ac:dyDescent="0.25"/>
    <row r="48" spans="6:22" ht="14.45" customHeight="1" x14ac:dyDescent="0.25"/>
    <row r="49" ht="14.45" customHeight="1" x14ac:dyDescent="0.25"/>
    <row r="50" ht="14.45" customHeight="1" x14ac:dyDescent="0.25"/>
    <row r="51" ht="14.45" customHeight="1" x14ac:dyDescent="0.25"/>
    <row r="52" ht="14.45" customHeight="1" x14ac:dyDescent="0.25"/>
    <row r="53" ht="14.45" customHeight="1" x14ac:dyDescent="0.25"/>
  </sheetData>
  <mergeCells count="1">
    <mergeCell ref="H23:J23"/>
  </mergeCells>
  <pageMargins left="0.511811024" right="0.511811024" top="0.78740157499999996" bottom="0.78740157499999996" header="0.31496062000000002" footer="0.31496062000000002"/>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X53"/>
  <sheetViews>
    <sheetView showGridLines="0" showRowColHeaders="0" zoomScale="80" zoomScaleNormal="80" workbookViewId="0">
      <selection activeCell="B9" sqref="B9"/>
    </sheetView>
  </sheetViews>
  <sheetFormatPr defaultColWidth="0" defaultRowHeight="14.45" customHeight="1" zeroHeight="1" x14ac:dyDescent="0.25"/>
  <cols>
    <col min="1" max="6" width="8.85546875" customWidth="1"/>
    <col min="7" max="7" width="31.28515625" customWidth="1"/>
    <col min="8" max="8" width="53.28515625" customWidth="1"/>
    <col min="9" max="10" width="30.5703125" customWidth="1"/>
    <col min="11" max="11" width="45.140625" customWidth="1"/>
    <col min="12" max="12" width="20.140625" customWidth="1"/>
    <col min="13" max="13" width="15.42578125" customWidth="1"/>
    <col min="14"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5:24" ht="21" x14ac:dyDescent="0.35">
      <c r="F17" s="4"/>
      <c r="H17" s="3"/>
    </row>
    <row r="18" spans="5:24" ht="29.45" customHeight="1" x14ac:dyDescent="0.35">
      <c r="F18" s="4"/>
      <c r="G18" s="6"/>
      <c r="H18" s="3"/>
    </row>
    <row r="19" spans="5:24" s="6" customFormat="1" ht="15" x14ac:dyDescent="0.2">
      <c r="G19" s="36" t="s">
        <v>166</v>
      </c>
      <c r="H19" s="34" t="s">
        <v>178</v>
      </c>
      <c r="I19" s="38"/>
      <c r="J19" s="38"/>
      <c r="K19" s="38"/>
      <c r="L19" s="37"/>
      <c r="M19" s="60"/>
      <c r="N19" s="60"/>
      <c r="O19" s="60"/>
      <c r="P19" s="60"/>
      <c r="Q19" s="60"/>
      <c r="R19" s="60"/>
      <c r="S19" s="60"/>
      <c r="T19" s="60"/>
      <c r="U19" s="37"/>
      <c r="V19" s="37"/>
      <c r="W19" s="37"/>
      <c r="X19" s="37"/>
    </row>
    <row r="20" spans="5:24" s="6" customFormat="1" ht="15.75" x14ac:dyDescent="0.25">
      <c r="E20"/>
      <c r="F20"/>
      <c r="G20" s="36" t="s">
        <v>167</v>
      </c>
      <c r="H20" s="38" t="s">
        <v>47</v>
      </c>
      <c r="I20" s="38"/>
      <c r="J20" s="38"/>
      <c r="K20" s="38"/>
      <c r="L20" s="37"/>
      <c r="M20" s="60"/>
      <c r="N20" s="60"/>
      <c r="O20" s="60"/>
      <c r="P20" s="60"/>
      <c r="Q20" s="60"/>
      <c r="R20" s="60"/>
      <c r="S20" s="60"/>
      <c r="T20" s="60"/>
      <c r="U20" s="37"/>
      <c r="V20" s="37"/>
      <c r="W20" s="37"/>
      <c r="X20" s="37"/>
    </row>
    <row r="21" spans="5:24" s="6" customFormat="1" ht="15.75" x14ac:dyDescent="0.25">
      <c r="E21"/>
      <c r="F21"/>
      <c r="G21" s="36" t="s">
        <v>168</v>
      </c>
      <c r="H21" s="34" t="s">
        <v>74</v>
      </c>
      <c r="I21" s="38"/>
      <c r="J21" s="38"/>
      <c r="K21" s="38"/>
      <c r="L21" s="37"/>
      <c r="M21" s="60"/>
      <c r="N21" s="60"/>
      <c r="O21" s="60"/>
      <c r="P21" s="60"/>
      <c r="Q21" s="60"/>
      <c r="R21" s="60"/>
      <c r="S21" s="60"/>
      <c r="T21" s="60"/>
      <c r="U21" s="37"/>
      <c r="V21" s="37"/>
      <c r="W21" s="37"/>
      <c r="X21" s="37"/>
    </row>
    <row r="22" spans="5:24" s="6" customFormat="1" ht="15.75" x14ac:dyDescent="0.25">
      <c r="E22"/>
      <c r="F22"/>
      <c r="G22" s="34"/>
      <c r="H22" s="100" t="s">
        <v>180</v>
      </c>
      <c r="I22" s="34"/>
      <c r="J22" s="34"/>
      <c r="K22" s="34"/>
      <c r="L22" s="37"/>
      <c r="M22" s="60"/>
      <c r="N22" s="60"/>
      <c r="O22" s="60"/>
      <c r="P22" s="60"/>
      <c r="Q22" s="60"/>
      <c r="R22" s="60"/>
      <c r="S22" s="60"/>
      <c r="T22" s="60"/>
      <c r="U22" s="37"/>
      <c r="V22" s="37"/>
      <c r="W22" s="37"/>
      <c r="X22" s="37"/>
    </row>
    <row r="23" spans="5:24" ht="57" customHeight="1" x14ac:dyDescent="0.25">
      <c r="G23" s="34"/>
      <c r="H23" s="34"/>
      <c r="I23" s="34"/>
      <c r="J23" s="34"/>
      <c r="K23" s="34"/>
      <c r="L23" s="37"/>
      <c r="M23" s="60"/>
      <c r="N23" s="60"/>
      <c r="O23" s="60"/>
      <c r="P23" s="60"/>
      <c r="Q23" s="60"/>
      <c r="R23" s="60"/>
      <c r="S23" s="60"/>
      <c r="T23" s="60"/>
      <c r="U23" s="37"/>
      <c r="V23" s="37"/>
      <c r="W23" s="37"/>
      <c r="X23" s="37"/>
    </row>
    <row r="24" spans="5:24" ht="19.149999999999999" customHeight="1" x14ac:dyDescent="0.25">
      <c r="G24" s="36"/>
      <c r="H24" s="467" t="s">
        <v>537</v>
      </c>
      <c r="I24" s="441" t="s">
        <v>945</v>
      </c>
      <c r="J24" s="469"/>
      <c r="K24" s="442"/>
      <c r="L24" s="37"/>
      <c r="M24" s="60"/>
      <c r="N24" s="60"/>
      <c r="O24" s="60"/>
      <c r="P24" s="60"/>
      <c r="Q24" s="60"/>
      <c r="R24" s="60"/>
      <c r="S24" s="60"/>
      <c r="T24" s="60"/>
      <c r="U24" s="37"/>
      <c r="V24" s="37"/>
      <c r="W24" s="37"/>
      <c r="X24" s="37"/>
    </row>
    <row r="25" spans="5:24" ht="25.15" customHeight="1" x14ac:dyDescent="0.25">
      <c r="G25" s="36"/>
      <c r="H25" s="468"/>
      <c r="I25" s="111">
        <v>2020</v>
      </c>
      <c r="J25" s="111">
        <v>2021</v>
      </c>
      <c r="K25" s="111">
        <v>2022</v>
      </c>
      <c r="L25" s="37"/>
      <c r="M25" s="60"/>
      <c r="N25" s="60"/>
      <c r="O25" s="60"/>
      <c r="P25" s="60"/>
      <c r="Q25" s="60"/>
      <c r="R25" s="60"/>
      <c r="S25" s="60"/>
      <c r="T25" s="60"/>
      <c r="U25" s="39"/>
      <c r="V25" s="42"/>
      <c r="W25" s="42"/>
      <c r="X25" s="42"/>
    </row>
    <row r="26" spans="5:24" ht="66.599999999999994" customHeight="1" x14ac:dyDescent="0.25">
      <c r="G26" s="34"/>
      <c r="H26" s="73" t="s">
        <v>539</v>
      </c>
      <c r="I26" s="73">
        <v>241</v>
      </c>
      <c r="J26" s="73">
        <v>234</v>
      </c>
      <c r="K26" s="73">
        <v>373</v>
      </c>
      <c r="L26" s="42"/>
      <c r="M26" s="60"/>
      <c r="N26" s="60"/>
      <c r="O26" s="60"/>
      <c r="P26" s="60"/>
      <c r="Q26" s="60"/>
      <c r="R26" s="60"/>
      <c r="S26" s="60"/>
      <c r="T26" s="60"/>
      <c r="U26" s="37"/>
      <c r="V26" s="37"/>
      <c r="W26" s="37"/>
      <c r="X26" s="37"/>
    </row>
    <row r="27" spans="5:24" ht="66.599999999999994" customHeight="1" x14ac:dyDescent="0.25">
      <c r="G27" s="34"/>
      <c r="H27" s="73" t="s">
        <v>540</v>
      </c>
      <c r="I27" s="73">
        <v>126</v>
      </c>
      <c r="J27" s="73">
        <v>148</v>
      </c>
      <c r="K27" s="73">
        <v>86</v>
      </c>
      <c r="L27" s="37"/>
      <c r="M27" s="60"/>
      <c r="N27" s="60"/>
      <c r="O27" s="60"/>
      <c r="P27" s="60"/>
      <c r="Q27" s="60"/>
      <c r="R27" s="60"/>
      <c r="S27" s="60"/>
      <c r="T27" s="60"/>
      <c r="U27" s="60"/>
      <c r="V27" s="60"/>
      <c r="W27" s="60"/>
      <c r="X27" s="60"/>
    </row>
    <row r="28" spans="5:24" ht="201" customHeight="1" x14ac:dyDescent="0.25">
      <c r="G28" s="34"/>
      <c r="H28" s="73" t="s">
        <v>541</v>
      </c>
      <c r="I28" s="73">
        <v>30</v>
      </c>
      <c r="J28" s="73">
        <v>310</v>
      </c>
      <c r="K28" s="73" t="s">
        <v>542</v>
      </c>
      <c r="L28" s="37"/>
      <c r="M28" s="60"/>
      <c r="N28" s="60"/>
      <c r="O28" s="60"/>
      <c r="P28" s="60"/>
      <c r="Q28" s="60"/>
      <c r="R28" s="60"/>
      <c r="S28" s="60"/>
      <c r="T28" s="60"/>
      <c r="U28" s="37"/>
      <c r="V28" s="37"/>
      <c r="W28" s="37"/>
      <c r="X28" s="37"/>
    </row>
    <row r="29" spans="5:24" ht="82.15" customHeight="1" x14ac:dyDescent="0.25">
      <c r="G29" s="34"/>
      <c r="H29" s="73" t="s">
        <v>543</v>
      </c>
      <c r="I29" s="137">
        <v>0.28599999999999998</v>
      </c>
      <c r="J29" s="137">
        <v>0.20300000000000001</v>
      </c>
      <c r="K29" s="137">
        <v>0.97670000000000001</v>
      </c>
      <c r="L29" s="37"/>
      <c r="M29" s="60"/>
      <c r="N29" s="60"/>
      <c r="O29" s="60"/>
      <c r="P29" s="60"/>
      <c r="Q29" s="60"/>
      <c r="R29" s="60"/>
      <c r="S29" s="60"/>
      <c r="T29" s="60"/>
      <c r="U29" s="39"/>
      <c r="V29" s="39"/>
      <c r="W29" s="39"/>
      <c r="X29" s="42"/>
    </row>
    <row r="30" spans="5:24" ht="78" customHeight="1" x14ac:dyDescent="0.25">
      <c r="G30" s="34"/>
      <c r="H30" s="73" t="s">
        <v>544</v>
      </c>
      <c r="I30" s="73">
        <v>0</v>
      </c>
      <c r="J30" s="314">
        <v>0.23</v>
      </c>
      <c r="K30" s="137">
        <v>2.3300000000000001E-2</v>
      </c>
      <c r="L30" s="37"/>
      <c r="M30" s="60"/>
      <c r="N30" s="60"/>
      <c r="O30" s="60"/>
      <c r="P30" s="60"/>
      <c r="Q30" s="60"/>
      <c r="R30" s="60"/>
      <c r="S30" s="60"/>
      <c r="T30" s="60"/>
      <c r="U30" s="37"/>
      <c r="V30" s="37"/>
      <c r="W30" s="37"/>
      <c r="X30" s="37"/>
    </row>
    <row r="31" spans="5:24" ht="54.6" customHeight="1" x14ac:dyDescent="0.25">
      <c r="G31" s="34"/>
      <c r="H31" s="73" t="s">
        <v>545</v>
      </c>
      <c r="I31" s="470" t="s">
        <v>546</v>
      </c>
      <c r="J31" s="471"/>
      <c r="K31" s="472"/>
      <c r="L31" s="37"/>
      <c r="M31" s="60"/>
      <c r="N31" s="60"/>
      <c r="O31" s="60"/>
      <c r="P31" s="60"/>
      <c r="Q31" s="60"/>
      <c r="R31" s="60"/>
      <c r="S31" s="60"/>
      <c r="T31" s="60"/>
      <c r="U31" s="37"/>
      <c r="V31" s="37"/>
      <c r="W31" s="37"/>
      <c r="X31" s="37"/>
    </row>
    <row r="32" spans="5:24" ht="15.75" x14ac:dyDescent="0.25">
      <c r="G32" s="34"/>
      <c r="H32" s="34"/>
      <c r="I32" s="34"/>
      <c r="J32" s="34"/>
      <c r="K32" s="34"/>
      <c r="L32" s="37"/>
      <c r="M32" s="60"/>
      <c r="N32" s="60"/>
      <c r="O32" s="60"/>
      <c r="P32" s="60"/>
      <c r="Q32" s="60"/>
      <c r="R32" s="60"/>
      <c r="S32" s="60"/>
      <c r="T32" s="60"/>
      <c r="U32" s="37"/>
      <c r="V32" s="37"/>
      <c r="W32" s="37"/>
      <c r="X32" s="37"/>
    </row>
    <row r="33" spans="7:22" ht="15.75" x14ac:dyDescent="0.25">
      <c r="G33" s="34"/>
      <c r="H33" s="34"/>
      <c r="I33" s="34"/>
      <c r="J33" s="34"/>
      <c r="K33" s="34"/>
      <c r="L33" s="37"/>
      <c r="M33" s="60"/>
      <c r="N33" s="60"/>
      <c r="O33" s="60"/>
      <c r="P33" s="60"/>
      <c r="Q33" s="60"/>
      <c r="R33" s="60"/>
      <c r="S33" s="60"/>
      <c r="T33" s="60"/>
      <c r="U33" s="19"/>
      <c r="V33" s="19"/>
    </row>
    <row r="34" spans="7:22" ht="15.75" x14ac:dyDescent="0.25">
      <c r="G34" s="34"/>
      <c r="H34" s="34"/>
      <c r="I34" s="34"/>
      <c r="J34" s="34"/>
      <c r="K34" s="34"/>
      <c r="L34" s="37"/>
      <c r="M34" s="60"/>
      <c r="N34" s="60"/>
      <c r="O34" s="60"/>
      <c r="P34" s="60"/>
      <c r="Q34" s="60"/>
      <c r="R34" s="60"/>
      <c r="S34" s="60"/>
      <c r="T34" s="60"/>
      <c r="U34" s="19"/>
      <c r="V34" s="19"/>
    </row>
    <row r="35" spans="7:22" ht="15.75" x14ac:dyDescent="0.25">
      <c r="G35" s="34"/>
      <c r="H35" s="34"/>
      <c r="I35" s="34"/>
      <c r="J35" s="34"/>
      <c r="K35" s="34"/>
      <c r="L35" s="37"/>
      <c r="M35" s="60"/>
      <c r="N35" s="60"/>
      <c r="O35" s="60"/>
      <c r="P35" s="60"/>
      <c r="Q35" s="60"/>
      <c r="R35" s="60"/>
      <c r="S35" s="60"/>
      <c r="T35" s="60"/>
      <c r="U35" s="19"/>
      <c r="V35" s="19"/>
    </row>
    <row r="36" spans="7:22" ht="15.75" x14ac:dyDescent="0.25">
      <c r="K36" s="37"/>
      <c r="L36" s="37"/>
      <c r="M36" s="60"/>
      <c r="N36" s="60"/>
      <c r="O36" s="60"/>
      <c r="P36" s="60"/>
      <c r="Q36" s="60"/>
      <c r="R36" s="60"/>
      <c r="S36" s="60"/>
      <c r="T36" s="60"/>
      <c r="U36" s="19"/>
      <c r="V36" s="19"/>
    </row>
    <row r="37" spans="7:22" ht="15.75" x14ac:dyDescent="0.25">
      <c r="K37" s="37"/>
      <c r="L37" s="37"/>
      <c r="M37" s="60"/>
      <c r="N37" s="60"/>
      <c r="O37" s="60"/>
      <c r="P37" s="60"/>
      <c r="Q37" s="60"/>
      <c r="R37" s="60"/>
      <c r="S37" s="60"/>
      <c r="T37" s="60"/>
      <c r="U37" s="91"/>
      <c r="V37" s="19"/>
    </row>
    <row r="38" spans="7:22" ht="14.45" customHeight="1" x14ac:dyDescent="0.25">
      <c r="K38" s="37"/>
      <c r="L38" s="37"/>
      <c r="M38" s="60"/>
      <c r="N38" s="60"/>
      <c r="O38" s="60"/>
      <c r="P38" s="60"/>
      <c r="Q38" s="60"/>
      <c r="R38" s="60"/>
      <c r="S38" s="60"/>
      <c r="T38" s="60"/>
      <c r="U38" s="91"/>
      <c r="V38" s="19"/>
    </row>
    <row r="39" spans="7:22" ht="14.45" customHeight="1" x14ac:dyDescent="0.25">
      <c r="K39" s="37"/>
      <c r="L39" s="37"/>
      <c r="M39" s="60"/>
      <c r="N39" s="60"/>
      <c r="O39" s="60"/>
      <c r="P39" s="60"/>
      <c r="Q39" s="60"/>
      <c r="R39" s="60"/>
      <c r="S39" s="60"/>
      <c r="T39" s="60"/>
      <c r="U39" s="92"/>
      <c r="V39" s="19"/>
    </row>
    <row r="40" spans="7:22" ht="14.45" customHeight="1" x14ac:dyDescent="0.25">
      <c r="K40" s="37"/>
      <c r="L40" s="37"/>
      <c r="M40" s="60"/>
      <c r="N40" s="60"/>
      <c r="O40" s="60"/>
      <c r="P40" s="60"/>
      <c r="Q40" s="60"/>
      <c r="R40" s="60"/>
      <c r="S40" s="60"/>
      <c r="T40" s="60"/>
      <c r="U40" s="92"/>
      <c r="V40" s="19"/>
    </row>
    <row r="41" spans="7:22" ht="14.45" customHeight="1" x14ac:dyDescent="0.25">
      <c r="K41" s="37"/>
      <c r="L41" s="37"/>
      <c r="M41" s="60"/>
      <c r="N41" s="60"/>
      <c r="O41" s="60"/>
      <c r="P41" s="60"/>
      <c r="Q41" s="60"/>
      <c r="R41" s="60"/>
      <c r="S41" s="60"/>
      <c r="T41" s="60"/>
      <c r="U41" s="92"/>
      <c r="V41" s="19"/>
    </row>
    <row r="42" spans="7:22" ht="78.599999999999994" customHeight="1" x14ac:dyDescent="0.25">
      <c r="K42" s="42"/>
      <c r="L42" s="42"/>
      <c r="M42" s="60"/>
      <c r="N42" s="60"/>
      <c r="O42" s="60"/>
      <c r="P42" s="60"/>
      <c r="Q42" s="60"/>
      <c r="R42" s="60"/>
      <c r="S42" s="60"/>
      <c r="T42" s="60"/>
    </row>
    <row r="43" spans="7:22" ht="14.45" customHeight="1" x14ac:dyDescent="0.25">
      <c r="G43" s="37"/>
      <c r="H43" s="38"/>
      <c r="I43" s="38"/>
      <c r="J43" s="38"/>
      <c r="K43" s="37"/>
      <c r="L43" s="37"/>
      <c r="M43" s="60"/>
      <c r="N43" s="60"/>
      <c r="O43" s="60"/>
      <c r="P43" s="60"/>
      <c r="Q43" s="60"/>
      <c r="R43" s="60"/>
      <c r="S43" s="60"/>
      <c r="T43" s="60"/>
    </row>
    <row r="44" spans="7:22" ht="14.45" customHeight="1" x14ac:dyDescent="0.25">
      <c r="G44" s="37"/>
      <c r="H44" s="38"/>
      <c r="I44" s="38"/>
      <c r="J44" s="38"/>
      <c r="K44" s="37"/>
      <c r="L44" s="37"/>
      <c r="M44" s="60"/>
      <c r="N44" s="60"/>
      <c r="O44" s="60"/>
      <c r="P44" s="60"/>
      <c r="Q44" s="60"/>
      <c r="R44" s="60"/>
      <c r="S44" s="60"/>
      <c r="T44" s="60"/>
    </row>
    <row r="45" spans="7:22" ht="14.45" customHeight="1" x14ac:dyDescent="0.25">
      <c r="G45" s="37"/>
      <c r="H45" s="38"/>
      <c r="I45" s="38"/>
      <c r="J45" s="38"/>
      <c r="K45" s="37"/>
      <c r="L45" s="37"/>
      <c r="M45" s="60"/>
      <c r="N45" s="60"/>
      <c r="O45" s="60"/>
      <c r="P45" s="60"/>
      <c r="Q45" s="60"/>
      <c r="R45" s="60"/>
      <c r="S45" s="60"/>
      <c r="T45" s="60"/>
    </row>
    <row r="46" spans="7:22" ht="14.45" customHeight="1" x14ac:dyDescent="0.25">
      <c r="G46" s="37"/>
      <c r="H46" s="38"/>
      <c r="I46" s="38"/>
      <c r="J46" s="38"/>
      <c r="K46" s="37"/>
      <c r="L46" s="37"/>
      <c r="M46" s="60"/>
      <c r="N46" s="60"/>
      <c r="O46" s="60"/>
      <c r="P46" s="60"/>
      <c r="Q46" s="60"/>
      <c r="R46" s="60"/>
      <c r="S46" s="60"/>
      <c r="T46" s="60"/>
    </row>
    <row r="47" spans="7:22" ht="14.45" customHeight="1" x14ac:dyDescent="0.25"/>
    <row r="48" spans="7:22" ht="14.45" customHeight="1" x14ac:dyDescent="0.25"/>
    <row r="49" ht="14.45" customHeight="1" x14ac:dyDescent="0.25"/>
    <row r="50" ht="14.45" customHeight="1" x14ac:dyDescent="0.25"/>
    <row r="51" ht="14.45" customHeight="1" x14ac:dyDescent="0.25"/>
    <row r="52" ht="14.45" customHeight="1" x14ac:dyDescent="0.25"/>
    <row r="53" ht="14.45" customHeight="1" x14ac:dyDescent="0.25"/>
  </sheetData>
  <mergeCells count="3">
    <mergeCell ref="H24:H25"/>
    <mergeCell ref="I24:K24"/>
    <mergeCell ref="I31:K31"/>
  </mergeCells>
  <pageMargins left="0.511811024" right="0.511811024" top="0.78740157499999996" bottom="0.78740157499999996" header="0.31496062000000002" footer="0.31496062000000002"/>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V54"/>
  <sheetViews>
    <sheetView showGridLines="0" showRowColHeaders="0" zoomScale="85" zoomScaleNormal="85" workbookViewId="0"/>
  </sheetViews>
  <sheetFormatPr defaultColWidth="0" defaultRowHeight="14.45" customHeight="1" zeroHeight="1" x14ac:dyDescent="0.25"/>
  <cols>
    <col min="1" max="6" width="8.85546875" customWidth="1"/>
    <col min="7" max="7" width="31.28515625" customWidth="1"/>
    <col min="8" max="8" width="53.28515625" customWidth="1"/>
    <col min="9" max="11" width="30.5703125" customWidth="1"/>
    <col min="12" max="12" width="23.5703125" customWidth="1"/>
    <col min="13" max="13" width="15.42578125" customWidth="1"/>
    <col min="14" max="14" width="36" style="75" customWidth="1"/>
    <col min="15" max="15" width="35" customWidth="1"/>
    <col min="16" max="20" width="8.85546875" customWidth="1"/>
    <col min="21" max="16384" width="8.85546875" hidden="1"/>
  </cols>
  <sheetData>
    <row r="1" spans="6:8" ht="15" x14ac:dyDescent="0.25"/>
    <row r="2" spans="6:8" ht="15" x14ac:dyDescent="0.25"/>
    <row r="3" spans="6:8" ht="15" x14ac:dyDescent="0.25"/>
    <row r="4" spans="6:8" ht="15" x14ac:dyDescent="0.25"/>
    <row r="5" spans="6:8" ht="15" x14ac:dyDescent="0.25"/>
    <row r="6" spans="6:8" ht="15" x14ac:dyDescent="0.25"/>
    <row r="7" spans="6:8" ht="15" x14ac:dyDescent="0.25"/>
    <row r="8" spans="6:8" ht="15" x14ac:dyDescent="0.25"/>
    <row r="9" spans="6:8" ht="15" x14ac:dyDescent="0.25"/>
    <row r="10" spans="6:8" ht="15" x14ac:dyDescent="0.25"/>
    <row r="11" spans="6:8" ht="15" x14ac:dyDescent="0.25"/>
    <row r="12" spans="6:8" ht="15" x14ac:dyDescent="0.25"/>
    <row r="13" spans="6:8" ht="15" x14ac:dyDescent="0.25"/>
    <row r="14" spans="6:8" ht="21" x14ac:dyDescent="0.35">
      <c r="F14" s="1"/>
      <c r="H14" s="2"/>
    </row>
    <row r="15" spans="6:8" ht="21" x14ac:dyDescent="0.35">
      <c r="F15" s="4"/>
      <c r="H15" s="3"/>
    </row>
    <row r="16" spans="6:8" ht="21" x14ac:dyDescent="0.35">
      <c r="F16" s="4"/>
      <c r="H16" s="3"/>
    </row>
    <row r="17" spans="6:22" ht="21" x14ac:dyDescent="0.35">
      <c r="F17" s="4"/>
      <c r="H17" s="3"/>
    </row>
    <row r="18" spans="6:22" ht="29.45" customHeight="1" x14ac:dyDescent="0.35">
      <c r="F18" s="4"/>
      <c r="G18" s="6"/>
      <c r="H18" s="3"/>
    </row>
    <row r="19" spans="6:22" s="6" customFormat="1" ht="25.9" customHeight="1" x14ac:dyDescent="0.2">
      <c r="G19" s="56" t="s">
        <v>166</v>
      </c>
      <c r="H19" s="34" t="s">
        <v>178</v>
      </c>
      <c r="I19" s="34"/>
      <c r="J19" s="34"/>
      <c r="K19" s="34"/>
      <c r="L19" s="34"/>
      <c r="M19" s="34"/>
      <c r="N19" s="38"/>
      <c r="O19" s="34"/>
      <c r="P19" s="37"/>
      <c r="Q19" s="37"/>
      <c r="R19" s="37"/>
      <c r="S19" s="37"/>
      <c r="T19" s="37"/>
      <c r="U19" s="37"/>
      <c r="V19" s="37"/>
    </row>
    <row r="20" spans="6:22" s="6" customFormat="1" ht="23.45" customHeight="1" x14ac:dyDescent="0.25">
      <c r="F20"/>
      <c r="G20" s="56" t="s">
        <v>167</v>
      </c>
      <c r="H20" s="34" t="s">
        <v>1588</v>
      </c>
      <c r="I20" s="34"/>
      <c r="J20" s="34"/>
      <c r="K20" s="34"/>
      <c r="L20" s="34"/>
      <c r="M20" s="34"/>
      <c r="N20" s="38"/>
      <c r="O20" s="34"/>
      <c r="P20" s="37"/>
      <c r="Q20" s="37"/>
      <c r="R20" s="37"/>
      <c r="S20" s="37"/>
      <c r="T20" s="37"/>
      <c r="U20" s="37"/>
      <c r="V20" s="37"/>
    </row>
    <row r="21" spans="6:22" s="6" customFormat="1" ht="30.6" customHeight="1" x14ac:dyDescent="0.25">
      <c r="F21"/>
      <c r="G21" s="56" t="s">
        <v>168</v>
      </c>
      <c r="H21" s="34" t="s">
        <v>550</v>
      </c>
      <c r="I21" s="34"/>
      <c r="J21" s="34"/>
      <c r="K21" s="34"/>
      <c r="L21" s="34"/>
      <c r="M21" s="34"/>
      <c r="N21" s="38"/>
      <c r="O21" s="34"/>
      <c r="P21" s="37"/>
      <c r="Q21" s="37"/>
      <c r="R21" s="37"/>
      <c r="S21" s="37"/>
      <c r="T21" s="37"/>
      <c r="U21" s="37"/>
      <c r="V21" s="37"/>
    </row>
    <row r="22" spans="6:22" s="6" customFormat="1" ht="30.6" customHeight="1" x14ac:dyDescent="0.25">
      <c r="F22"/>
      <c r="G22" s="40" t="s">
        <v>169</v>
      </c>
      <c r="H22" s="34"/>
      <c r="I22" s="34"/>
      <c r="J22" s="34"/>
      <c r="K22" s="34"/>
      <c r="L22" s="34"/>
      <c r="M22" s="34"/>
      <c r="N22" s="38"/>
      <c r="O22" s="34"/>
      <c r="P22" s="37"/>
      <c r="Q22" s="37"/>
      <c r="R22" s="37"/>
      <c r="S22" s="37"/>
      <c r="T22" s="37"/>
      <c r="U22" s="37"/>
      <c r="V22" s="37"/>
    </row>
    <row r="23" spans="6:22" ht="19.5" customHeight="1" x14ac:dyDescent="0.25">
      <c r="G23" s="56" t="s">
        <v>170</v>
      </c>
      <c r="H23" s="16" t="s">
        <v>551</v>
      </c>
      <c r="I23" s="34"/>
      <c r="J23" s="34"/>
      <c r="K23" s="34"/>
      <c r="L23" s="34"/>
      <c r="M23" s="34"/>
      <c r="N23" s="38"/>
      <c r="O23" s="34"/>
      <c r="P23" s="60"/>
      <c r="Q23" s="60"/>
      <c r="R23" s="60"/>
      <c r="S23" s="60"/>
      <c r="T23" s="60"/>
      <c r="U23" s="60"/>
      <c r="V23" s="60"/>
    </row>
    <row r="24" spans="6:22" ht="19.899999999999999" customHeight="1" x14ac:dyDescent="0.25">
      <c r="G24" s="56" t="s">
        <v>171</v>
      </c>
      <c r="H24" s="16" t="s">
        <v>180</v>
      </c>
      <c r="I24" s="34"/>
      <c r="J24" s="34"/>
      <c r="K24" s="34"/>
      <c r="L24" s="34"/>
      <c r="M24" s="34"/>
      <c r="N24" s="38"/>
      <c r="O24" s="34"/>
      <c r="P24" s="37"/>
      <c r="Q24" s="37"/>
      <c r="R24" s="37"/>
      <c r="S24" s="37"/>
      <c r="T24" s="37"/>
      <c r="U24" s="37"/>
      <c r="V24" s="37"/>
    </row>
    <row r="25" spans="6:22" ht="64.900000000000006" customHeight="1" x14ac:dyDescent="0.25">
      <c r="G25" s="40"/>
      <c r="H25" s="406" t="s">
        <v>552</v>
      </c>
      <c r="I25" s="406"/>
      <c r="J25" s="406"/>
      <c r="K25" s="406"/>
      <c r="L25" s="34"/>
      <c r="M25" s="34"/>
      <c r="N25" s="38"/>
      <c r="O25" s="34"/>
      <c r="P25" s="19"/>
      <c r="Q25" s="19"/>
      <c r="R25" s="19"/>
      <c r="S25" s="19"/>
      <c r="T25" s="19"/>
      <c r="U25" s="19"/>
      <c r="V25" s="19"/>
    </row>
    <row r="26" spans="6:22" ht="29.45" customHeight="1" x14ac:dyDescent="0.25">
      <c r="G26" s="40" t="s">
        <v>169</v>
      </c>
      <c r="H26" s="406"/>
      <c r="I26" s="406"/>
      <c r="J26" s="406"/>
      <c r="K26" s="406"/>
      <c r="L26" s="34"/>
      <c r="M26" s="34"/>
      <c r="N26" s="38"/>
      <c r="O26" s="34"/>
      <c r="P26" s="19"/>
      <c r="Q26" s="19"/>
      <c r="R26" s="19"/>
      <c r="S26" s="19"/>
      <c r="T26" s="19"/>
      <c r="U26" s="19"/>
      <c r="V26" s="19"/>
    </row>
    <row r="27" spans="6:22" ht="21.6" customHeight="1" x14ac:dyDescent="0.25">
      <c r="G27" s="40" t="s">
        <v>169</v>
      </c>
      <c r="H27" s="34"/>
      <c r="I27" s="34"/>
      <c r="J27" s="34"/>
      <c r="K27" s="34"/>
      <c r="L27" s="34"/>
      <c r="M27" s="34"/>
      <c r="N27" s="38"/>
      <c r="O27" s="34"/>
      <c r="P27" s="19"/>
      <c r="Q27" s="19"/>
      <c r="R27" s="19"/>
      <c r="S27" s="19"/>
      <c r="T27" s="19"/>
      <c r="U27" s="19"/>
      <c r="V27" s="19"/>
    </row>
    <row r="28" spans="6:22" ht="21.6" customHeight="1" x14ac:dyDescent="0.25">
      <c r="G28" s="56" t="s">
        <v>170</v>
      </c>
      <c r="H28" s="16" t="s">
        <v>553</v>
      </c>
      <c r="I28" s="34"/>
      <c r="J28" s="34"/>
      <c r="K28" s="34"/>
      <c r="L28" s="34"/>
      <c r="M28" s="34"/>
      <c r="N28" s="38"/>
      <c r="O28" s="34"/>
      <c r="P28" s="19"/>
      <c r="Q28" s="19"/>
      <c r="R28" s="19"/>
      <c r="S28" s="19"/>
      <c r="T28" s="19"/>
      <c r="U28" s="19"/>
      <c r="V28" s="19"/>
    </row>
    <row r="29" spans="6:22" ht="21.6" customHeight="1" x14ac:dyDescent="0.25">
      <c r="G29" s="56" t="s">
        <v>171</v>
      </c>
      <c r="H29" s="16" t="s">
        <v>180</v>
      </c>
      <c r="I29" s="34"/>
      <c r="J29" s="34"/>
      <c r="K29" s="34"/>
      <c r="L29" s="34"/>
      <c r="M29" s="34"/>
      <c r="N29" s="38"/>
      <c r="O29" s="34"/>
      <c r="P29" s="19"/>
      <c r="Q29" s="19"/>
      <c r="R29" s="19"/>
      <c r="S29" s="19"/>
      <c r="T29" s="19"/>
      <c r="U29" s="19"/>
      <c r="V29" s="19"/>
    </row>
    <row r="30" spans="6:22" ht="24.6" customHeight="1" x14ac:dyDescent="0.25">
      <c r="G30" s="40"/>
      <c r="H30" s="140"/>
      <c r="I30" s="140" t="s">
        <v>554</v>
      </c>
      <c r="J30" s="140" t="s">
        <v>195</v>
      </c>
      <c r="K30" s="34"/>
      <c r="L30" s="34"/>
      <c r="M30" s="34"/>
      <c r="N30" s="38"/>
      <c r="O30" s="34"/>
      <c r="P30" s="19"/>
      <c r="Q30" s="19"/>
      <c r="R30" s="19"/>
      <c r="S30" s="19"/>
      <c r="T30" s="19"/>
      <c r="U30" s="19"/>
      <c r="V30" s="19"/>
    </row>
    <row r="31" spans="6:22" ht="33" customHeight="1" x14ac:dyDescent="0.25">
      <c r="G31" s="40"/>
      <c r="H31" s="73" t="s">
        <v>555</v>
      </c>
      <c r="I31" s="87">
        <v>34.1</v>
      </c>
      <c r="J31" s="87">
        <v>47.8</v>
      </c>
      <c r="K31" s="34"/>
      <c r="L31" s="34"/>
      <c r="M31" s="34"/>
      <c r="N31" s="38"/>
      <c r="O31" s="34"/>
      <c r="P31" s="19"/>
      <c r="Q31" s="19"/>
      <c r="R31" s="19"/>
      <c r="S31" s="19"/>
      <c r="T31" s="19"/>
      <c r="U31" s="19"/>
      <c r="V31" s="19"/>
    </row>
    <row r="32" spans="6:22" ht="26.45" customHeight="1" x14ac:dyDescent="0.25">
      <c r="G32" s="40"/>
      <c r="H32" s="87" t="s">
        <v>556</v>
      </c>
      <c r="I32" s="87">
        <v>16.2</v>
      </c>
      <c r="J32" s="87">
        <v>44.2</v>
      </c>
      <c r="K32" s="34"/>
      <c r="L32" s="34"/>
      <c r="M32" s="34"/>
      <c r="N32" s="38"/>
      <c r="O32" s="34"/>
      <c r="P32" s="19"/>
      <c r="Q32" s="19"/>
      <c r="R32" s="19"/>
      <c r="S32" s="19"/>
      <c r="T32" s="19"/>
      <c r="U32" s="19"/>
      <c r="V32" s="19"/>
    </row>
    <row r="33" spans="7:22" ht="34.9" customHeight="1" x14ac:dyDescent="0.25">
      <c r="G33" s="40" t="s">
        <v>169</v>
      </c>
      <c r="H33" s="34"/>
      <c r="I33" s="34"/>
      <c r="J33" s="34"/>
      <c r="K33" s="34"/>
      <c r="L33" s="34"/>
      <c r="M33" s="34"/>
      <c r="N33" s="38"/>
      <c r="O33" s="34"/>
      <c r="P33" s="19"/>
      <c r="Q33" s="19"/>
      <c r="R33" s="19"/>
      <c r="S33" s="19"/>
      <c r="T33" s="19"/>
      <c r="U33" s="19"/>
      <c r="V33" s="19"/>
    </row>
    <row r="34" spans="7:22" ht="28.15" customHeight="1" x14ac:dyDescent="0.25">
      <c r="G34" s="56" t="s">
        <v>170</v>
      </c>
      <c r="H34" s="16" t="s">
        <v>557</v>
      </c>
      <c r="I34" s="34"/>
      <c r="J34" s="34"/>
      <c r="K34" s="34"/>
      <c r="L34" s="34"/>
      <c r="M34" s="34"/>
      <c r="N34" s="38"/>
      <c r="O34" s="34"/>
      <c r="P34" s="19"/>
      <c r="Q34" s="19"/>
      <c r="R34" s="19"/>
      <c r="S34" s="19"/>
      <c r="T34" s="19"/>
      <c r="U34" s="19"/>
      <c r="V34" s="19"/>
    </row>
    <row r="35" spans="7:22" ht="25.9" customHeight="1" x14ac:dyDescent="0.25">
      <c r="G35" s="56" t="s">
        <v>171</v>
      </c>
      <c r="H35" s="16" t="s">
        <v>180</v>
      </c>
      <c r="I35" s="34"/>
      <c r="J35" s="34"/>
      <c r="K35" s="34"/>
      <c r="L35" s="34"/>
      <c r="M35" s="34"/>
      <c r="N35" s="38"/>
      <c r="O35" s="34"/>
      <c r="P35" s="42"/>
      <c r="Q35" s="42"/>
      <c r="R35" s="19"/>
      <c r="S35" s="19"/>
      <c r="T35" s="19"/>
      <c r="U35" s="19"/>
      <c r="V35" s="19"/>
    </row>
    <row r="36" spans="7:22" ht="37.9" customHeight="1" x14ac:dyDescent="0.25">
      <c r="G36" s="40"/>
      <c r="H36" s="87"/>
      <c r="I36" s="418">
        <v>2020</v>
      </c>
      <c r="J36" s="420"/>
      <c r="K36" s="418">
        <v>2021</v>
      </c>
      <c r="L36" s="420"/>
      <c r="M36" s="460">
        <v>2022</v>
      </c>
      <c r="N36" s="460"/>
      <c r="O36" s="460"/>
      <c r="P36" s="19"/>
      <c r="Q36" s="19"/>
      <c r="R36" s="19"/>
      <c r="S36" s="19"/>
      <c r="T36" s="19"/>
      <c r="U36" s="19"/>
      <c r="V36" s="19"/>
    </row>
    <row r="37" spans="7:22" ht="42" customHeight="1" x14ac:dyDescent="0.25">
      <c r="G37" s="40"/>
      <c r="H37" s="132" t="s">
        <v>169</v>
      </c>
      <c r="I37" s="140" t="s">
        <v>195</v>
      </c>
      <c r="J37" s="140" t="s">
        <v>554</v>
      </c>
      <c r="K37" s="140" t="s">
        <v>195</v>
      </c>
      <c r="L37" s="140" t="s">
        <v>554</v>
      </c>
      <c r="M37" s="140" t="s">
        <v>195</v>
      </c>
      <c r="N37" s="478" t="s">
        <v>554</v>
      </c>
      <c r="O37" s="479"/>
      <c r="P37" s="91"/>
      <c r="Q37" s="91"/>
      <c r="R37" s="91"/>
      <c r="S37" s="91"/>
      <c r="T37" s="91"/>
      <c r="U37" s="91"/>
      <c r="V37" s="19"/>
    </row>
    <row r="38" spans="7:22" ht="57.6" customHeight="1" x14ac:dyDescent="0.25">
      <c r="G38" s="40"/>
      <c r="H38" s="86" t="s">
        <v>558</v>
      </c>
      <c r="I38" s="140">
        <v>37</v>
      </c>
      <c r="J38" s="140">
        <v>12.2</v>
      </c>
      <c r="K38" s="140">
        <v>49</v>
      </c>
      <c r="L38" s="140">
        <v>27</v>
      </c>
      <c r="M38" s="73">
        <v>56.2</v>
      </c>
      <c r="N38" s="86" t="s">
        <v>1237</v>
      </c>
      <c r="O38" s="106">
        <v>32.4</v>
      </c>
      <c r="P38" s="91"/>
      <c r="Q38" s="91"/>
      <c r="R38" s="91"/>
      <c r="S38" s="91"/>
      <c r="T38" s="91"/>
      <c r="U38" s="91"/>
      <c r="V38" s="19"/>
    </row>
    <row r="39" spans="7:22" ht="42" customHeight="1" x14ac:dyDescent="0.25">
      <c r="G39" s="40"/>
      <c r="H39" s="86" t="s">
        <v>559</v>
      </c>
      <c r="I39" s="140">
        <v>953</v>
      </c>
      <c r="J39" s="112" t="s">
        <v>560</v>
      </c>
      <c r="K39" s="141">
        <v>2902</v>
      </c>
      <c r="L39" s="112" t="s">
        <v>560</v>
      </c>
      <c r="M39" s="146">
        <v>3444</v>
      </c>
      <c r="N39" s="112" t="s">
        <v>1238</v>
      </c>
      <c r="O39" s="112">
        <v>3742</v>
      </c>
      <c r="P39" s="91"/>
      <c r="Q39" s="91"/>
      <c r="R39" s="91"/>
      <c r="S39" s="91"/>
      <c r="T39" s="91"/>
      <c r="U39" s="92"/>
      <c r="V39" s="19"/>
    </row>
    <row r="40" spans="7:22" ht="42" customHeight="1" x14ac:dyDescent="0.25">
      <c r="G40" s="40"/>
      <c r="H40" s="86" t="s">
        <v>561</v>
      </c>
      <c r="I40" s="141">
        <v>2389</v>
      </c>
      <c r="J40" s="112" t="s">
        <v>560</v>
      </c>
      <c r="K40" s="141">
        <v>3431</v>
      </c>
      <c r="L40" s="141">
        <v>1084</v>
      </c>
      <c r="M40" s="73">
        <v>4820</v>
      </c>
      <c r="N40" s="86" t="s">
        <v>1239</v>
      </c>
      <c r="O40" s="106">
        <v>71441</v>
      </c>
      <c r="P40" s="91"/>
      <c r="Q40" s="91"/>
      <c r="R40" s="91"/>
      <c r="S40" s="91"/>
      <c r="T40" s="91"/>
      <c r="U40" s="92"/>
      <c r="V40" s="19"/>
    </row>
    <row r="41" spans="7:22" ht="42" customHeight="1" x14ac:dyDescent="0.25">
      <c r="G41" s="40"/>
      <c r="H41" s="86" t="s">
        <v>562</v>
      </c>
      <c r="I41" s="141">
        <v>1383572</v>
      </c>
      <c r="J41" s="112" t="s">
        <v>560</v>
      </c>
      <c r="K41" s="141">
        <v>2568526</v>
      </c>
      <c r="L41" s="141">
        <v>168079</v>
      </c>
      <c r="M41" s="146">
        <v>2965642</v>
      </c>
      <c r="N41" s="146" t="s">
        <v>1240</v>
      </c>
      <c r="O41" s="95">
        <v>471261</v>
      </c>
      <c r="P41" s="99"/>
      <c r="Q41" s="99"/>
      <c r="R41" s="99"/>
      <c r="S41" s="99"/>
      <c r="T41" s="99"/>
      <c r="U41" s="92"/>
      <c r="V41" s="19"/>
    </row>
    <row r="42" spans="7:22" ht="42" customHeight="1" x14ac:dyDescent="0.25">
      <c r="G42" s="40"/>
      <c r="H42" s="86" t="s">
        <v>563</v>
      </c>
      <c r="I42" s="140">
        <v>21</v>
      </c>
      <c r="J42" s="112" t="s">
        <v>560</v>
      </c>
      <c r="K42" s="140">
        <v>21</v>
      </c>
      <c r="L42" s="140">
        <v>9</v>
      </c>
      <c r="M42" s="73">
        <v>21</v>
      </c>
      <c r="N42" s="230" t="s">
        <v>1241</v>
      </c>
      <c r="O42" s="106">
        <v>16</v>
      </c>
    </row>
    <row r="43" spans="7:22" ht="42" customHeight="1" x14ac:dyDescent="0.25">
      <c r="G43" s="40"/>
      <c r="H43" s="473" t="s">
        <v>564</v>
      </c>
      <c r="I43" s="476">
        <v>145020</v>
      </c>
      <c r="J43" s="476">
        <v>47093</v>
      </c>
      <c r="K43" s="476">
        <v>154433</v>
      </c>
      <c r="L43" s="476">
        <v>76387</v>
      </c>
      <c r="M43" s="477">
        <v>244011</v>
      </c>
      <c r="N43" s="73" t="s">
        <v>1242</v>
      </c>
      <c r="O43" s="112">
        <v>1</v>
      </c>
    </row>
    <row r="44" spans="7:22" ht="34.5" customHeight="1" x14ac:dyDescent="0.25">
      <c r="G44" s="40"/>
      <c r="H44" s="475"/>
      <c r="I44" s="476"/>
      <c r="J44" s="476"/>
      <c r="K44" s="476"/>
      <c r="L44" s="476"/>
      <c r="M44" s="460"/>
      <c r="N44" s="432" t="s">
        <v>1243</v>
      </c>
      <c r="O44" s="473">
        <v>17</v>
      </c>
    </row>
    <row r="45" spans="7:22" ht="44.25" customHeight="1" x14ac:dyDescent="0.25">
      <c r="G45" s="56"/>
      <c r="H45" s="474"/>
      <c r="I45" s="476"/>
      <c r="J45" s="476"/>
      <c r="K45" s="476"/>
      <c r="L45" s="476"/>
      <c r="M45" s="460"/>
      <c r="N45" s="434"/>
      <c r="O45" s="474"/>
    </row>
    <row r="46" spans="7:22" ht="14.45" customHeight="1" x14ac:dyDescent="0.25">
      <c r="G46" s="56"/>
      <c r="H46" s="16"/>
      <c r="I46" s="139"/>
      <c r="J46" s="139"/>
      <c r="K46" s="139"/>
      <c r="L46" s="139"/>
      <c r="M46" s="38"/>
      <c r="N46" s="38"/>
      <c r="O46" s="98"/>
    </row>
    <row r="47" spans="7:22" ht="34.15" customHeight="1" x14ac:dyDescent="0.25">
      <c r="G47" s="78"/>
      <c r="H47" s="78"/>
      <c r="I47" s="139"/>
      <c r="J47" s="139"/>
      <c r="K47" s="139"/>
      <c r="L47" s="139"/>
      <c r="M47" s="38"/>
      <c r="O47" s="98"/>
    </row>
    <row r="48" spans="7:22" ht="35.450000000000003" customHeight="1" x14ac:dyDescent="0.25">
      <c r="G48" s="78"/>
      <c r="H48" s="79"/>
      <c r="I48" s="58"/>
      <c r="J48" s="139"/>
      <c r="K48" s="139"/>
      <c r="L48" s="139"/>
      <c r="M48" s="38"/>
      <c r="N48" s="38"/>
      <c r="O48" s="98"/>
    </row>
    <row r="49" spans="7:15" ht="14.45" customHeight="1" x14ac:dyDescent="0.25">
      <c r="G49" s="40"/>
      <c r="H49" s="98"/>
      <c r="I49" s="58"/>
      <c r="J49" s="34"/>
      <c r="K49" s="34"/>
      <c r="L49" s="34"/>
      <c r="M49" s="34"/>
      <c r="N49" s="38"/>
      <c r="O49" s="98"/>
    </row>
    <row r="50" spans="7:15" ht="14.45" customHeight="1" x14ac:dyDescent="0.25">
      <c r="G50" s="40"/>
      <c r="H50" s="98"/>
      <c r="I50" s="58"/>
      <c r="J50" s="34"/>
      <c r="K50" s="34"/>
      <c r="L50" s="34"/>
      <c r="M50" s="34"/>
      <c r="N50" s="38"/>
      <c r="O50" s="98"/>
    </row>
    <row r="51" spans="7:15" ht="14.45" customHeight="1" x14ac:dyDescent="0.25">
      <c r="G51" s="40"/>
      <c r="H51" s="98"/>
      <c r="I51" s="58"/>
      <c r="J51" s="34"/>
      <c r="K51" s="34"/>
      <c r="L51" s="34"/>
      <c r="M51" s="34"/>
      <c r="N51" s="38"/>
      <c r="O51" s="34"/>
    </row>
    <row r="52" spans="7:15" ht="14.45" customHeight="1" x14ac:dyDescent="0.25">
      <c r="G52" s="16"/>
      <c r="H52" s="98"/>
      <c r="I52" s="58"/>
      <c r="J52" s="34"/>
      <c r="K52" s="34"/>
      <c r="L52" s="34"/>
      <c r="M52" s="34"/>
      <c r="N52" s="38"/>
      <c r="O52" s="34"/>
    </row>
    <row r="53" spans="7:15" ht="14.45" customHeight="1" x14ac:dyDescent="0.25">
      <c r="G53" s="27"/>
      <c r="H53" s="27"/>
      <c r="I53" s="27"/>
      <c r="J53" s="27"/>
      <c r="K53" s="27"/>
      <c r="L53" s="27"/>
      <c r="M53" s="27"/>
      <c r="N53" s="229"/>
      <c r="O53" s="27"/>
    </row>
    <row r="54" spans="7:15" ht="14.45" customHeight="1" x14ac:dyDescent="0.25"/>
  </sheetData>
  <mergeCells count="13">
    <mergeCell ref="M36:O36"/>
    <mergeCell ref="N44:N45"/>
    <mergeCell ref="O44:O45"/>
    <mergeCell ref="H25:K26"/>
    <mergeCell ref="I36:J36"/>
    <mergeCell ref="K36:L36"/>
    <mergeCell ref="H43:H45"/>
    <mergeCell ref="I43:I45"/>
    <mergeCell ref="J43:J45"/>
    <mergeCell ref="K43:K45"/>
    <mergeCell ref="L43:L45"/>
    <mergeCell ref="M43:M45"/>
    <mergeCell ref="N37:O37"/>
  </mergeCells>
  <pageMargins left="0.511811024" right="0.511811024" top="0.78740157499999996" bottom="0.78740157499999996" header="0.31496062000000002" footer="0.31496062000000002"/>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V62"/>
  <sheetViews>
    <sheetView showGridLines="0" showRowColHeaders="0" topLeftCell="C1" zoomScale="85" zoomScaleNormal="85" workbookViewId="0"/>
  </sheetViews>
  <sheetFormatPr defaultColWidth="0" defaultRowHeight="14.45" customHeight="1" zeroHeight="1" x14ac:dyDescent="0.25"/>
  <cols>
    <col min="1" max="6" width="8.85546875" customWidth="1"/>
    <col min="7" max="7" width="31.28515625" style="19" customWidth="1"/>
    <col min="8" max="8" width="53.28515625" style="19" customWidth="1"/>
    <col min="9" max="11" width="30.5703125" style="19" customWidth="1"/>
    <col min="12" max="12" width="23.5703125" customWidth="1"/>
    <col min="13" max="13" width="15.42578125" customWidth="1"/>
    <col min="14" max="14" width="36" customWidth="1"/>
    <col min="15" max="20" width="8.85546875" customWidth="1"/>
    <col min="21" max="16384" width="8.85546875" hidden="1"/>
  </cols>
  <sheetData>
    <row r="1" spans="6:8" customFormat="1" ht="15" x14ac:dyDescent="0.25"/>
    <row r="2" spans="6:8" customFormat="1" ht="15" x14ac:dyDescent="0.25"/>
    <row r="3" spans="6:8" customFormat="1" ht="15" x14ac:dyDescent="0.25"/>
    <row r="4" spans="6:8" customFormat="1" ht="15" x14ac:dyDescent="0.25"/>
    <row r="5" spans="6:8" customFormat="1" ht="15" x14ac:dyDescent="0.25"/>
    <row r="6" spans="6:8" customFormat="1" ht="15" x14ac:dyDescent="0.25"/>
    <row r="7" spans="6:8" customFormat="1" ht="15" x14ac:dyDescent="0.25"/>
    <row r="8" spans="6:8" customFormat="1" ht="15" x14ac:dyDescent="0.25"/>
    <row r="9" spans="6:8" customFormat="1" ht="15" x14ac:dyDescent="0.25"/>
    <row r="10" spans="6:8" customFormat="1" ht="15" x14ac:dyDescent="0.25"/>
    <row r="11" spans="6:8" customFormat="1" ht="15" x14ac:dyDescent="0.25"/>
    <row r="12" spans="6:8" customFormat="1" ht="15" x14ac:dyDescent="0.25"/>
    <row r="13" spans="6:8" customFormat="1" ht="15" x14ac:dyDescent="0.25"/>
    <row r="14" spans="6:8" customFormat="1" ht="21" x14ac:dyDescent="0.35">
      <c r="F14" s="1"/>
      <c r="H14" s="2"/>
    </row>
    <row r="15" spans="6:8" customFormat="1" ht="21" x14ac:dyDescent="0.35">
      <c r="F15" s="4"/>
      <c r="H15" s="3"/>
    </row>
    <row r="16" spans="6:8" customFormat="1" ht="21" x14ac:dyDescent="0.35">
      <c r="F16" s="4"/>
      <c r="H16" s="3"/>
    </row>
    <row r="17" spans="6:22" ht="21" x14ac:dyDescent="0.35">
      <c r="F17" s="4"/>
      <c r="G17"/>
      <c r="H17" s="3"/>
      <c r="I17"/>
      <c r="J17"/>
      <c r="K17"/>
    </row>
    <row r="18" spans="6:22" ht="29.45" customHeight="1" x14ac:dyDescent="0.35">
      <c r="F18" s="4"/>
      <c r="G18" s="6"/>
      <c r="H18" s="3"/>
      <c r="I18"/>
      <c r="J18"/>
      <c r="K18"/>
    </row>
    <row r="19" spans="6:22" s="6" customFormat="1" ht="25.9" customHeight="1" x14ac:dyDescent="0.25">
      <c r="G19" s="56" t="s">
        <v>166</v>
      </c>
      <c r="H19" s="19" t="s">
        <v>178</v>
      </c>
      <c r="I19" s="19"/>
      <c r="J19" s="19"/>
      <c r="K19" s="19"/>
      <c r="L19"/>
      <c r="M19"/>
      <c r="N19"/>
      <c r="O19"/>
      <c r="P19" s="37"/>
      <c r="Q19" s="37"/>
      <c r="R19" s="37"/>
      <c r="S19" s="37"/>
      <c r="T19" s="37"/>
      <c r="U19" s="37"/>
      <c r="V19" s="37"/>
    </row>
    <row r="20" spans="6:22" s="6" customFormat="1" ht="23.45" customHeight="1" x14ac:dyDescent="0.25">
      <c r="F20"/>
      <c r="G20" s="56" t="s">
        <v>167</v>
      </c>
      <c r="H20" s="19" t="s">
        <v>565</v>
      </c>
      <c r="I20" s="19"/>
      <c r="J20" s="19"/>
      <c r="K20" s="19"/>
      <c r="L20"/>
      <c r="M20"/>
      <c r="N20"/>
      <c r="O20"/>
      <c r="P20" s="37"/>
      <c r="Q20" s="37"/>
      <c r="R20" s="37"/>
      <c r="S20" s="37"/>
      <c r="T20" s="37"/>
      <c r="U20" s="37"/>
      <c r="V20" s="37"/>
    </row>
    <row r="21" spans="6:22" s="6" customFormat="1" ht="30.6" customHeight="1" x14ac:dyDescent="0.25">
      <c r="F21"/>
      <c r="G21" s="56" t="s">
        <v>168</v>
      </c>
      <c r="H21" s="19" t="s">
        <v>550</v>
      </c>
      <c r="I21" s="19"/>
      <c r="J21" s="19"/>
      <c r="K21" s="19"/>
      <c r="L21"/>
      <c r="M21"/>
      <c r="N21"/>
      <c r="O21"/>
      <c r="P21" s="37"/>
      <c r="Q21" s="37"/>
      <c r="R21" s="37"/>
      <c r="S21" s="37"/>
      <c r="T21" s="37"/>
      <c r="U21" s="37"/>
      <c r="V21" s="37"/>
    </row>
    <row r="22" spans="6:22" ht="15.75" x14ac:dyDescent="0.25">
      <c r="G22" s="40"/>
      <c r="P22" s="60"/>
      <c r="Q22" s="60"/>
      <c r="R22" s="60"/>
      <c r="S22" s="60"/>
      <c r="T22" s="60"/>
      <c r="U22" s="60"/>
      <c r="V22" s="60"/>
    </row>
    <row r="23" spans="6:22" ht="48" customHeight="1" x14ac:dyDescent="0.25">
      <c r="G23" s="56" t="s">
        <v>170</v>
      </c>
      <c r="H23" s="49" t="s">
        <v>566</v>
      </c>
      <c r="P23" s="37"/>
      <c r="Q23" s="37"/>
      <c r="R23" s="37"/>
      <c r="S23" s="37"/>
      <c r="T23" s="37"/>
      <c r="U23" s="37"/>
      <c r="V23" s="37"/>
    </row>
    <row r="24" spans="6:22" ht="54.6" customHeight="1" x14ac:dyDescent="0.25">
      <c r="G24" s="56" t="s">
        <v>171</v>
      </c>
      <c r="H24" s="33" t="s">
        <v>180</v>
      </c>
      <c r="P24" s="19"/>
      <c r="Q24" s="19"/>
      <c r="R24" s="19"/>
      <c r="S24" s="19"/>
      <c r="T24" s="19"/>
      <c r="U24" s="19"/>
      <c r="V24" s="19"/>
    </row>
    <row r="25" spans="6:22" ht="46.15" customHeight="1" x14ac:dyDescent="0.25">
      <c r="G25" s="56"/>
      <c r="H25" s="111" t="s">
        <v>567</v>
      </c>
      <c r="I25" s="142">
        <v>2021</v>
      </c>
      <c r="J25" s="142">
        <v>2022</v>
      </c>
      <c r="P25" s="19"/>
      <c r="Q25" s="19"/>
      <c r="R25" s="19"/>
      <c r="S25" s="19"/>
      <c r="T25" s="19"/>
      <c r="U25" s="19"/>
      <c r="V25" s="19"/>
    </row>
    <row r="26" spans="6:22" ht="32.450000000000003" customHeight="1" x14ac:dyDescent="0.25">
      <c r="G26" s="56"/>
      <c r="H26" s="480" t="s">
        <v>568</v>
      </c>
      <c r="I26" s="481"/>
      <c r="J26" s="482"/>
      <c r="P26" s="19"/>
      <c r="Q26" s="19"/>
      <c r="R26" s="19"/>
      <c r="S26" s="19"/>
      <c r="T26" s="19"/>
      <c r="U26" s="19"/>
      <c r="V26" s="19"/>
    </row>
    <row r="27" spans="6:22" ht="32.450000000000003" customHeight="1" x14ac:dyDescent="0.25">
      <c r="G27" s="56"/>
      <c r="H27" s="90" t="s">
        <v>569</v>
      </c>
      <c r="I27" s="90">
        <v>24884.43</v>
      </c>
      <c r="J27" s="90">
        <v>28342.68</v>
      </c>
      <c r="P27" s="19"/>
      <c r="Q27" s="19"/>
      <c r="R27" s="19"/>
      <c r="S27" s="19"/>
      <c r="T27" s="19"/>
      <c r="U27" s="19"/>
      <c r="V27" s="19"/>
    </row>
    <row r="28" spans="6:22" ht="32.450000000000003" customHeight="1" x14ac:dyDescent="0.25">
      <c r="G28" s="40"/>
      <c r="H28" s="90" t="s">
        <v>570</v>
      </c>
      <c r="I28" s="90">
        <v>8598.48</v>
      </c>
      <c r="J28" s="90">
        <v>7637.89</v>
      </c>
      <c r="P28" s="19"/>
      <c r="Q28" s="19"/>
      <c r="R28" s="19"/>
      <c r="S28" s="19"/>
      <c r="T28" s="19"/>
      <c r="U28" s="19"/>
      <c r="V28" s="19"/>
    </row>
    <row r="29" spans="6:22" ht="32.450000000000003" customHeight="1" x14ac:dyDescent="0.25">
      <c r="G29" s="40"/>
      <c r="H29" s="90" t="s">
        <v>571</v>
      </c>
      <c r="I29" s="90">
        <v>7333.75</v>
      </c>
      <c r="J29" s="90">
        <v>7684.62</v>
      </c>
      <c r="P29" s="19"/>
      <c r="Q29" s="19"/>
      <c r="R29" s="19"/>
      <c r="S29" s="19"/>
      <c r="T29" s="19"/>
      <c r="U29" s="19"/>
      <c r="V29" s="19"/>
    </row>
    <row r="30" spans="6:22" ht="32.450000000000003" customHeight="1" x14ac:dyDescent="0.25">
      <c r="G30" s="40"/>
      <c r="H30" s="90" t="s">
        <v>572</v>
      </c>
      <c r="I30" s="90">
        <v>2636.08</v>
      </c>
      <c r="J30" s="90">
        <v>244.99</v>
      </c>
      <c r="P30" s="19"/>
      <c r="Q30" s="19"/>
      <c r="R30" s="19"/>
      <c r="S30" s="19"/>
      <c r="T30" s="19"/>
      <c r="U30" s="19"/>
      <c r="V30" s="19"/>
    </row>
    <row r="31" spans="6:22" ht="32.450000000000003" customHeight="1" x14ac:dyDescent="0.25">
      <c r="G31" s="40"/>
      <c r="H31" s="90" t="s">
        <v>573</v>
      </c>
      <c r="I31" s="90">
        <v>628.04</v>
      </c>
      <c r="J31" s="90">
        <v>1802.97</v>
      </c>
      <c r="P31" s="19"/>
      <c r="Q31" s="19"/>
      <c r="R31" s="19"/>
      <c r="S31" s="19"/>
      <c r="T31" s="19"/>
      <c r="U31" s="19"/>
      <c r="V31" s="19"/>
    </row>
    <row r="32" spans="6:22" ht="32.450000000000003" customHeight="1" x14ac:dyDescent="0.25">
      <c r="G32" s="40"/>
      <c r="H32" s="90" t="s">
        <v>185</v>
      </c>
      <c r="I32" s="90">
        <v>44080.79</v>
      </c>
      <c r="J32" s="292">
        <v>45713.17</v>
      </c>
      <c r="P32" s="19"/>
      <c r="Q32" s="19"/>
      <c r="R32" s="19"/>
      <c r="S32" s="19"/>
      <c r="T32" s="19"/>
      <c r="U32" s="19"/>
      <c r="V32" s="19"/>
    </row>
    <row r="33" spans="7:22" ht="32.450000000000003" customHeight="1" x14ac:dyDescent="0.25">
      <c r="G33" s="40"/>
      <c r="H33" s="293" t="s">
        <v>1245</v>
      </c>
      <c r="I33" s="90"/>
      <c r="J33" s="90"/>
      <c r="P33" s="19"/>
      <c r="Q33" s="19"/>
      <c r="R33" s="19"/>
      <c r="S33" s="19"/>
      <c r="T33" s="19"/>
      <c r="U33" s="19"/>
      <c r="V33" s="19"/>
    </row>
    <row r="34" spans="7:22" ht="32.450000000000003" customHeight="1" x14ac:dyDescent="0.25">
      <c r="G34" s="40"/>
      <c r="H34" s="140" t="s">
        <v>571</v>
      </c>
      <c r="I34" s="90">
        <v>1290.6099999999999</v>
      </c>
      <c r="J34" s="87"/>
      <c r="P34" s="42"/>
      <c r="Q34" s="42"/>
      <c r="R34" s="19"/>
      <c r="S34" s="19"/>
      <c r="T34" s="19"/>
      <c r="U34" s="19"/>
      <c r="V34" s="19"/>
    </row>
    <row r="35" spans="7:22" ht="32.450000000000003" customHeight="1" x14ac:dyDescent="0.25">
      <c r="G35" s="40"/>
      <c r="H35" s="140" t="s">
        <v>572</v>
      </c>
      <c r="I35" s="87">
        <v>591.16</v>
      </c>
      <c r="J35" s="87"/>
      <c r="P35" s="19"/>
      <c r="Q35" s="19"/>
      <c r="R35" s="19"/>
      <c r="S35" s="19"/>
      <c r="T35" s="19"/>
      <c r="U35" s="19"/>
      <c r="V35" s="19"/>
    </row>
    <row r="36" spans="7:22" ht="32.450000000000003" customHeight="1" x14ac:dyDescent="0.25">
      <c r="G36" s="40"/>
      <c r="H36" s="142" t="s">
        <v>185</v>
      </c>
      <c r="I36" s="90">
        <v>1881.78</v>
      </c>
      <c r="J36" s="95">
        <v>1000000</v>
      </c>
      <c r="K36" s="91" t="s">
        <v>574</v>
      </c>
      <c r="P36" s="91"/>
      <c r="Q36" s="91"/>
      <c r="R36" s="91"/>
      <c r="S36" s="91"/>
      <c r="T36" s="91"/>
      <c r="U36" s="91"/>
      <c r="V36" s="19"/>
    </row>
    <row r="37" spans="7:22" ht="32.450000000000003" customHeight="1" x14ac:dyDescent="0.25">
      <c r="G37" s="40"/>
      <c r="H37" s="142" t="s">
        <v>575</v>
      </c>
      <c r="I37" s="90">
        <v>45962.57</v>
      </c>
      <c r="J37" s="90">
        <v>46713.17</v>
      </c>
      <c r="P37" s="91"/>
      <c r="Q37" s="91"/>
      <c r="R37" s="91"/>
      <c r="S37" s="91"/>
      <c r="T37" s="91"/>
      <c r="U37" s="91"/>
      <c r="V37" s="19"/>
    </row>
    <row r="38" spans="7:22" ht="42" customHeight="1" x14ac:dyDescent="0.25">
      <c r="G38" s="40" t="s">
        <v>169</v>
      </c>
      <c r="P38" s="91"/>
      <c r="Q38" s="91"/>
      <c r="R38" s="91"/>
      <c r="S38" s="91"/>
      <c r="T38" s="91"/>
      <c r="U38" s="92"/>
      <c r="V38" s="19"/>
    </row>
    <row r="39" spans="7:22" ht="42" customHeight="1" x14ac:dyDescent="0.25">
      <c r="G39" s="56" t="s">
        <v>170</v>
      </c>
      <c r="H39" s="33" t="s">
        <v>576</v>
      </c>
      <c r="P39" s="99"/>
      <c r="Q39" s="99"/>
      <c r="R39" s="99"/>
      <c r="S39" s="99"/>
      <c r="T39" s="99"/>
      <c r="U39" s="92"/>
      <c r="V39" s="19"/>
    </row>
    <row r="40" spans="7:22" ht="42" customHeight="1" x14ac:dyDescent="0.25">
      <c r="G40" s="56" t="s">
        <v>171</v>
      </c>
      <c r="H40" s="33" t="s">
        <v>180</v>
      </c>
    </row>
    <row r="41" spans="7:22" ht="42" customHeight="1" x14ac:dyDescent="0.25">
      <c r="G41" s="40"/>
      <c r="H41" s="111" t="s">
        <v>577</v>
      </c>
      <c r="I41" s="142">
        <v>2020</v>
      </c>
      <c r="J41" s="142">
        <v>2021</v>
      </c>
      <c r="K41" s="111">
        <v>2022</v>
      </c>
    </row>
    <row r="42" spans="7:22" ht="73.900000000000006" customHeight="1" x14ac:dyDescent="0.25">
      <c r="G42" s="40"/>
      <c r="H42" s="111" t="s">
        <v>583</v>
      </c>
      <c r="I42" s="140">
        <v>16.5</v>
      </c>
      <c r="J42" s="140">
        <v>15.3</v>
      </c>
      <c r="K42" s="140" t="s">
        <v>584</v>
      </c>
    </row>
    <row r="43" spans="7:22" ht="20.45" customHeight="1" x14ac:dyDescent="0.25">
      <c r="G43" s="40"/>
      <c r="H43" s="143"/>
    </row>
    <row r="44" spans="7:22" ht="14.45" customHeight="1" x14ac:dyDescent="0.25">
      <c r="G44" s="40" t="s">
        <v>169</v>
      </c>
    </row>
    <row r="45" spans="7:22" ht="14.45" customHeight="1" x14ac:dyDescent="0.25">
      <c r="G45" s="56" t="s">
        <v>170</v>
      </c>
      <c r="H45" s="33" t="s">
        <v>578</v>
      </c>
    </row>
    <row r="46" spans="7:22" ht="14.45" customHeight="1" x14ac:dyDescent="0.25">
      <c r="G46" s="56" t="s">
        <v>171</v>
      </c>
      <c r="H46" s="33" t="s">
        <v>180</v>
      </c>
    </row>
    <row r="47" spans="7:22" ht="23.45" customHeight="1" x14ac:dyDescent="0.25">
      <c r="G47" s="56"/>
      <c r="H47" s="33"/>
    </row>
    <row r="48" spans="7:22" ht="23.45" customHeight="1" x14ac:dyDescent="0.25">
      <c r="G48" s="40"/>
      <c r="H48" s="87" t="s">
        <v>579</v>
      </c>
      <c r="I48" s="87" t="s">
        <v>580</v>
      </c>
      <c r="J48" s="34"/>
      <c r="K48" s="110"/>
    </row>
    <row r="49" spans="7:15" ht="23.45" customHeight="1" x14ac:dyDescent="0.25">
      <c r="G49" s="40"/>
      <c r="H49" s="87" t="s">
        <v>1565</v>
      </c>
      <c r="I49" s="87" t="s">
        <v>581</v>
      </c>
      <c r="J49" s="34"/>
      <c r="K49" s="110"/>
    </row>
    <row r="50" spans="7:15" ht="23.45" customHeight="1" x14ac:dyDescent="0.25">
      <c r="G50" s="40"/>
      <c r="H50" s="87" t="s">
        <v>1566</v>
      </c>
      <c r="I50" s="87" t="s">
        <v>582</v>
      </c>
      <c r="J50" s="34"/>
      <c r="K50" s="110"/>
    </row>
    <row r="51" spans="7:15" ht="14.45" customHeight="1" x14ac:dyDescent="0.25">
      <c r="G51" s="40" t="s">
        <v>169</v>
      </c>
    </row>
    <row r="52" spans="7:15" ht="14.45" customHeight="1" x14ac:dyDescent="0.25">
      <c r="G52" s="56" t="s">
        <v>315</v>
      </c>
      <c r="H52" s="406" t="s">
        <v>1244</v>
      </c>
      <c r="I52" s="406"/>
    </row>
    <row r="53" spans="7:15" ht="62.45" customHeight="1" x14ac:dyDescent="0.25">
      <c r="G53" s="56"/>
      <c r="H53" s="406"/>
      <c r="I53" s="406"/>
      <c r="J53" s="34"/>
      <c r="K53" s="34"/>
      <c r="L53" s="7"/>
    </row>
    <row r="54" spans="7:15" ht="14.45" customHeight="1" x14ac:dyDescent="0.25">
      <c r="G54" s="40"/>
      <c r="H54" s="406"/>
      <c r="I54" s="406"/>
      <c r="J54" s="34"/>
      <c r="K54" s="34"/>
      <c r="L54" s="7"/>
      <c r="M54" s="7"/>
      <c r="N54" s="7"/>
      <c r="O54" s="7"/>
    </row>
    <row r="55" spans="7:15" ht="14.45" customHeight="1" x14ac:dyDescent="0.25">
      <c r="G55" s="40"/>
      <c r="H55" s="406"/>
      <c r="I55" s="406"/>
      <c r="J55" s="34"/>
      <c r="K55" s="34"/>
      <c r="L55" s="7"/>
      <c r="M55" s="7"/>
      <c r="N55" s="7"/>
      <c r="O55" s="7"/>
    </row>
    <row r="56" spans="7:15" ht="14.45" customHeight="1" x14ac:dyDescent="0.25">
      <c r="G56" s="40"/>
      <c r="H56" s="406"/>
      <c r="I56" s="406"/>
      <c r="J56" s="34"/>
      <c r="K56" s="34"/>
      <c r="L56" s="7"/>
      <c r="M56" s="7"/>
      <c r="N56" s="7"/>
      <c r="O56" s="7"/>
    </row>
    <row r="57" spans="7:15" ht="14.45" customHeight="1" x14ac:dyDescent="0.25">
      <c r="G57" s="40"/>
    </row>
    <row r="58" spans="7:15" ht="14.45" customHeight="1" x14ac:dyDescent="0.25">
      <c r="G58" s="40"/>
    </row>
    <row r="59" spans="7:15" ht="14.45" customHeight="1" x14ac:dyDescent="0.25"/>
    <row r="60" spans="7:15" ht="14.45" customHeight="1" x14ac:dyDescent="0.25"/>
    <row r="61" spans="7:15" ht="14.45" customHeight="1" x14ac:dyDescent="0.25"/>
    <row r="62" spans="7:15" ht="14.45" customHeight="1" x14ac:dyDescent="0.25"/>
  </sheetData>
  <mergeCells count="2">
    <mergeCell ref="H26:J26"/>
    <mergeCell ref="H52:I56"/>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44"/>
  <sheetViews>
    <sheetView showGridLines="0" showRowColHeaders="0" topLeftCell="A7" zoomScaleNormal="100" workbookViewId="0">
      <selection activeCell="F16" sqref="F16"/>
    </sheetView>
  </sheetViews>
  <sheetFormatPr defaultColWidth="0" defaultRowHeight="14.45" customHeight="1" zeroHeight="1" x14ac:dyDescent="0.25"/>
  <cols>
    <col min="1" max="22" width="8.85546875" customWidth="1"/>
    <col min="23" max="23" width="8.85546875" hidden="1" customWidth="1"/>
    <col min="24"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24.6" customHeight="1" x14ac:dyDescent="0.25">
      <c r="F15" s="20" t="s">
        <v>0</v>
      </c>
      <c r="G15" s="15"/>
      <c r="H15" s="21" t="s">
        <v>1</v>
      </c>
      <c r="I15" s="15"/>
      <c r="J15" s="15"/>
    </row>
    <row r="16" spans="6:10" ht="24.6" customHeight="1" x14ac:dyDescent="0.25">
      <c r="F16" s="177" t="s">
        <v>275</v>
      </c>
      <c r="G16" s="18"/>
      <c r="H16" s="17" t="s">
        <v>19</v>
      </c>
      <c r="I16" s="18"/>
      <c r="J16" s="15"/>
    </row>
    <row r="17" spans="6:10" ht="24.6" customHeight="1" x14ac:dyDescent="0.25">
      <c r="F17" s="22"/>
      <c r="G17" s="18"/>
      <c r="H17" s="387"/>
      <c r="I17" s="15"/>
      <c r="J17" s="15"/>
    </row>
    <row r="18" spans="6:10" ht="19.5" x14ac:dyDescent="0.25">
      <c r="F18" s="22"/>
      <c r="G18" s="18"/>
      <c r="H18" s="387"/>
      <c r="I18" s="15"/>
      <c r="J18" s="15"/>
    </row>
    <row r="19" spans="6:10" ht="15.75" x14ac:dyDescent="0.25">
      <c r="F19" s="19"/>
      <c r="G19" s="15"/>
      <c r="H19" s="15"/>
      <c r="I19" s="15"/>
      <c r="J19" s="15"/>
    </row>
    <row r="20" spans="6:10" ht="15.75" x14ac:dyDescent="0.25">
      <c r="F20" s="19"/>
      <c r="G20" s="15"/>
      <c r="H20" s="15"/>
      <c r="I20" s="15"/>
      <c r="J20" s="15"/>
    </row>
    <row r="21" spans="6:10" ht="15" x14ac:dyDescent="0.25">
      <c r="F21" s="15"/>
      <c r="G21" s="15"/>
      <c r="H21" s="15"/>
      <c r="I21" s="15"/>
      <c r="J21" s="15"/>
    </row>
    <row r="22" spans="6:10" ht="15" x14ac:dyDescent="0.25">
      <c r="F22" s="15"/>
      <c r="G22" s="15"/>
      <c r="H22" s="15"/>
      <c r="I22" s="15"/>
      <c r="J22" s="15"/>
    </row>
    <row r="23" spans="6:10" ht="15" x14ac:dyDescent="0.25"/>
    <row r="24" spans="6:10" ht="15" x14ac:dyDescent="0.25"/>
    <row r="25" spans="6:10" ht="15" x14ac:dyDescent="0.25"/>
    <row r="26" spans="6:10" ht="15" x14ac:dyDescent="0.25"/>
    <row r="27" spans="6:10" ht="15" x14ac:dyDescent="0.25"/>
    <row r="28" spans="6:10" ht="15" x14ac:dyDescent="0.25"/>
    <row r="29" spans="6:10" ht="15" x14ac:dyDescent="0.25"/>
    <row r="30" spans="6:10" ht="15" x14ac:dyDescent="0.25"/>
    <row r="31" spans="6:10" ht="15" x14ac:dyDescent="0.25"/>
    <row r="32" spans="6:10" ht="14.45" customHeight="1" x14ac:dyDescent="0.25"/>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sheetData>
  <hyperlinks>
    <hyperlink ref="F16" location="'3-2'!A1" display="3-2" xr:uid="{00000000-0004-0000-0400-000000000000}"/>
  </hyperlinks>
  <pageMargins left="0.511811024" right="0.511811024" top="0.78740157499999996" bottom="0.78740157499999996" header="0.31496062000000002" footer="0.31496062000000002"/>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V62"/>
  <sheetViews>
    <sheetView showGridLines="0" showRowColHeaders="0" zoomScale="85" zoomScaleNormal="85" workbookViewId="0">
      <selection activeCell="B9" sqref="B9"/>
    </sheetView>
  </sheetViews>
  <sheetFormatPr defaultColWidth="0" defaultRowHeight="14.45" customHeight="1" zeroHeight="1" x14ac:dyDescent="0.25"/>
  <cols>
    <col min="1" max="6" width="8.85546875" customWidth="1"/>
    <col min="7" max="7" width="31.28515625" style="19" customWidth="1"/>
    <col min="8" max="8" width="31" style="19" customWidth="1"/>
    <col min="9" max="11" width="30.5703125" style="19" customWidth="1"/>
    <col min="12" max="12" width="23.5703125" customWidth="1"/>
    <col min="13" max="13" width="15.42578125" customWidth="1"/>
    <col min="14" max="14" width="36" customWidth="1"/>
    <col min="15" max="20" width="8.85546875" customWidth="1"/>
    <col min="21" max="16384" width="8.85546875" hidden="1"/>
  </cols>
  <sheetData>
    <row r="1" spans="6:8" customFormat="1" ht="15" x14ac:dyDescent="0.25"/>
    <row r="2" spans="6:8" customFormat="1" ht="15" x14ac:dyDescent="0.25"/>
    <row r="3" spans="6:8" customFormat="1" ht="15" x14ac:dyDescent="0.25"/>
    <row r="4" spans="6:8" customFormat="1" ht="15" x14ac:dyDescent="0.25"/>
    <row r="5" spans="6:8" customFormat="1" ht="15" x14ac:dyDescent="0.25"/>
    <row r="6" spans="6:8" customFormat="1" ht="15" x14ac:dyDescent="0.25"/>
    <row r="7" spans="6:8" customFormat="1" ht="15" x14ac:dyDescent="0.25"/>
    <row r="8" spans="6:8" customFormat="1" ht="15" x14ac:dyDescent="0.25"/>
    <row r="9" spans="6:8" customFormat="1" ht="15" x14ac:dyDescent="0.25"/>
    <row r="10" spans="6:8" customFormat="1" ht="15" x14ac:dyDescent="0.25"/>
    <row r="11" spans="6:8" customFormat="1" ht="15" x14ac:dyDescent="0.25"/>
    <row r="12" spans="6:8" customFormat="1" ht="15" x14ac:dyDescent="0.25"/>
    <row r="13" spans="6:8" customFormat="1" ht="15" x14ac:dyDescent="0.25"/>
    <row r="14" spans="6:8" customFormat="1" ht="21" x14ac:dyDescent="0.35">
      <c r="F14" s="1"/>
      <c r="H14" s="2"/>
    </row>
    <row r="15" spans="6:8" customFormat="1" ht="21" x14ac:dyDescent="0.35">
      <c r="F15" s="4"/>
      <c r="H15" s="3"/>
    </row>
    <row r="16" spans="6:8" customFormat="1" ht="21" x14ac:dyDescent="0.35">
      <c r="F16" s="4"/>
      <c r="H16" s="3"/>
    </row>
    <row r="17" spans="6:22" ht="21" x14ac:dyDescent="0.35">
      <c r="F17" s="4"/>
      <c r="G17"/>
      <c r="H17" s="3"/>
      <c r="I17"/>
      <c r="J17"/>
      <c r="K17"/>
    </row>
    <row r="18" spans="6:22" ht="29.45" customHeight="1" x14ac:dyDescent="0.35">
      <c r="F18" s="4"/>
      <c r="G18" s="6"/>
      <c r="H18" s="3"/>
      <c r="I18"/>
      <c r="J18"/>
      <c r="K18"/>
    </row>
    <row r="19" spans="6:22" s="6" customFormat="1" ht="25.9" customHeight="1" x14ac:dyDescent="0.25">
      <c r="G19" s="16" t="s">
        <v>166</v>
      </c>
      <c r="H19" s="34" t="s">
        <v>178</v>
      </c>
      <c r="I19" s="34"/>
      <c r="J19" s="19"/>
      <c r="K19" s="19"/>
      <c r="L19" s="19"/>
      <c r="M19"/>
      <c r="N19"/>
      <c r="O19"/>
      <c r="P19" s="37"/>
      <c r="Q19" s="37"/>
      <c r="R19" s="37"/>
      <c r="S19" s="37"/>
      <c r="T19" s="37"/>
      <c r="U19" s="37"/>
      <c r="V19" s="37"/>
    </row>
    <row r="20" spans="6:22" s="6" customFormat="1" ht="23.45" customHeight="1" x14ac:dyDescent="0.25">
      <c r="F20"/>
      <c r="G20" s="16" t="s">
        <v>167</v>
      </c>
      <c r="H20" s="34" t="s">
        <v>77</v>
      </c>
      <c r="I20" s="34"/>
      <c r="J20" s="19"/>
      <c r="K20" s="19"/>
      <c r="L20" s="19"/>
      <c r="M20" s="56"/>
      <c r="N20"/>
      <c r="O20"/>
      <c r="P20" s="37"/>
      <c r="Q20" s="37"/>
      <c r="R20" s="37"/>
      <c r="S20" s="37"/>
      <c r="T20" s="37"/>
      <c r="U20" s="37"/>
      <c r="V20" s="37"/>
    </row>
    <row r="21" spans="6:22" s="6" customFormat="1" ht="30.6" customHeight="1" x14ac:dyDescent="0.25">
      <c r="F21"/>
      <c r="G21" s="16" t="s">
        <v>168</v>
      </c>
      <c r="H21" s="34" t="s">
        <v>78</v>
      </c>
      <c r="I21" s="34"/>
      <c r="J21" s="19"/>
      <c r="K21" s="19"/>
      <c r="L21" s="19"/>
      <c r="M21" s="56"/>
      <c r="N21"/>
      <c r="O21"/>
      <c r="P21" s="37"/>
      <c r="Q21" s="37"/>
      <c r="R21" s="37"/>
      <c r="S21" s="37"/>
      <c r="T21" s="37"/>
      <c r="U21" s="37"/>
      <c r="V21" s="37"/>
    </row>
    <row r="22" spans="6:22" ht="15.75" x14ac:dyDescent="0.25">
      <c r="G22" s="34" t="s">
        <v>169</v>
      </c>
      <c r="H22" s="34"/>
      <c r="I22" s="34"/>
      <c r="L22" s="19"/>
      <c r="M22" s="56"/>
      <c r="P22" s="60"/>
      <c r="Q22" s="60"/>
      <c r="R22" s="60"/>
      <c r="S22" s="60"/>
      <c r="T22" s="60"/>
      <c r="U22" s="60"/>
      <c r="V22" s="60"/>
    </row>
    <row r="23" spans="6:22" ht="73.900000000000006" customHeight="1" x14ac:dyDescent="0.25">
      <c r="G23" s="16" t="s">
        <v>170</v>
      </c>
      <c r="H23" s="408" t="s">
        <v>585</v>
      </c>
      <c r="I23" s="408"/>
      <c r="J23" s="408"/>
      <c r="K23" s="408"/>
      <c r="L23" s="19"/>
      <c r="M23" s="56"/>
      <c r="P23" s="37"/>
      <c r="Q23" s="37"/>
      <c r="R23" s="37"/>
      <c r="S23" s="37"/>
      <c r="T23" s="37"/>
      <c r="U23" s="37"/>
      <c r="V23" s="37"/>
    </row>
    <row r="24" spans="6:22" ht="20.45" customHeight="1" x14ac:dyDescent="0.25">
      <c r="G24" s="16" t="s">
        <v>171</v>
      </c>
      <c r="H24" s="16" t="s">
        <v>180</v>
      </c>
      <c r="I24" s="34"/>
      <c r="L24" s="19"/>
      <c r="M24" s="56"/>
      <c r="P24" s="19"/>
      <c r="Q24" s="19"/>
      <c r="R24" s="19"/>
      <c r="S24" s="19"/>
      <c r="T24" s="19"/>
      <c r="U24" s="19"/>
      <c r="V24" s="19"/>
    </row>
    <row r="25" spans="6:22" ht="67.150000000000006" customHeight="1" x14ac:dyDescent="0.25">
      <c r="G25" s="34"/>
      <c r="H25" s="73" t="s">
        <v>169</v>
      </c>
      <c r="I25" s="73" t="s">
        <v>586</v>
      </c>
      <c r="J25" s="73" t="s">
        <v>587</v>
      </c>
      <c r="K25" s="39"/>
      <c r="L25" s="19"/>
      <c r="M25" s="56"/>
      <c r="P25" s="19"/>
      <c r="Q25" s="19"/>
      <c r="R25" s="19"/>
      <c r="S25" s="19"/>
      <c r="T25" s="19"/>
      <c r="U25" s="19"/>
      <c r="V25" s="19"/>
    </row>
    <row r="26" spans="6:22" ht="30.6" customHeight="1" x14ac:dyDescent="0.25">
      <c r="G26" s="34"/>
      <c r="H26" s="87" t="s">
        <v>588</v>
      </c>
      <c r="I26" s="87" t="s">
        <v>589</v>
      </c>
      <c r="J26" s="212">
        <v>33.590000000000003</v>
      </c>
      <c r="L26" s="19"/>
      <c r="M26" s="56"/>
      <c r="P26" s="19"/>
      <c r="Q26" s="19"/>
      <c r="R26" s="19"/>
      <c r="S26" s="19"/>
      <c r="T26" s="19"/>
      <c r="U26" s="19"/>
      <c r="V26" s="19"/>
    </row>
    <row r="27" spans="6:22" ht="30.6" customHeight="1" x14ac:dyDescent="0.25">
      <c r="G27" s="34"/>
      <c r="H27" s="87" t="s">
        <v>590</v>
      </c>
      <c r="I27" s="87" t="s">
        <v>591</v>
      </c>
      <c r="J27" s="212">
        <v>49.08</v>
      </c>
      <c r="L27" s="19"/>
      <c r="M27" s="56"/>
      <c r="P27" s="19"/>
      <c r="Q27" s="19"/>
      <c r="R27" s="19"/>
      <c r="S27" s="19"/>
      <c r="T27" s="19"/>
      <c r="U27" s="19"/>
      <c r="V27" s="19"/>
    </row>
    <row r="28" spans="6:22" ht="32.450000000000003" customHeight="1" x14ac:dyDescent="0.25">
      <c r="G28" s="34" t="s">
        <v>169</v>
      </c>
      <c r="H28" s="34"/>
      <c r="I28" s="34"/>
      <c r="L28" s="19"/>
      <c r="M28" s="56"/>
      <c r="P28" s="19"/>
      <c r="Q28" s="19"/>
      <c r="R28" s="19"/>
      <c r="S28" s="19"/>
      <c r="T28" s="19"/>
      <c r="U28" s="19"/>
      <c r="V28" s="19"/>
    </row>
    <row r="29" spans="6:22" ht="32.450000000000003" customHeight="1" x14ac:dyDescent="0.25">
      <c r="G29" s="16" t="s">
        <v>170</v>
      </c>
      <c r="H29" s="16" t="s">
        <v>592</v>
      </c>
      <c r="I29" s="34"/>
      <c r="L29" s="19"/>
      <c r="M29" s="56"/>
      <c r="P29" s="19"/>
      <c r="Q29" s="19"/>
      <c r="R29" s="19"/>
      <c r="S29" s="19"/>
      <c r="T29" s="19"/>
      <c r="U29" s="19"/>
      <c r="V29" s="19"/>
    </row>
    <row r="30" spans="6:22" ht="32.450000000000003" customHeight="1" x14ac:dyDescent="0.25">
      <c r="G30" s="16" t="s">
        <v>171</v>
      </c>
      <c r="H30" s="16" t="s">
        <v>180</v>
      </c>
      <c r="I30" s="34"/>
      <c r="L30" s="19"/>
      <c r="M30" s="56"/>
      <c r="P30" s="19"/>
      <c r="Q30" s="19"/>
      <c r="R30" s="19"/>
      <c r="S30" s="19"/>
      <c r="T30" s="19"/>
      <c r="U30" s="19"/>
      <c r="V30" s="19"/>
    </row>
    <row r="31" spans="6:22" ht="32.450000000000003" customHeight="1" x14ac:dyDescent="0.25">
      <c r="G31" s="34"/>
      <c r="H31" s="406" t="s">
        <v>593</v>
      </c>
      <c r="I31" s="406"/>
      <c r="L31" s="19"/>
      <c r="M31" s="56"/>
      <c r="P31" s="19"/>
      <c r="Q31" s="19"/>
      <c r="R31" s="19"/>
      <c r="S31" s="19"/>
      <c r="T31" s="19"/>
      <c r="U31" s="19"/>
      <c r="V31" s="19"/>
    </row>
    <row r="32" spans="6:22" ht="33.6" customHeight="1" x14ac:dyDescent="0.25">
      <c r="G32" s="34" t="s">
        <v>169</v>
      </c>
      <c r="H32" s="406"/>
      <c r="I32" s="406"/>
      <c r="L32" s="19"/>
      <c r="M32" s="56"/>
      <c r="P32" s="19"/>
      <c r="Q32" s="19"/>
      <c r="R32" s="19"/>
      <c r="S32" s="19"/>
      <c r="T32" s="19"/>
      <c r="U32" s="19"/>
      <c r="V32" s="19"/>
    </row>
    <row r="33" spans="7:22" ht="26.45" customHeight="1" x14ac:dyDescent="0.25">
      <c r="G33" s="16" t="s">
        <v>170</v>
      </c>
      <c r="H33" s="16" t="s">
        <v>594</v>
      </c>
      <c r="I33" s="34"/>
      <c r="L33" s="19"/>
      <c r="M33" s="56"/>
      <c r="P33" s="19"/>
      <c r="Q33" s="19"/>
      <c r="R33" s="19"/>
      <c r="S33" s="19"/>
      <c r="T33" s="19"/>
      <c r="U33" s="19"/>
      <c r="V33" s="19"/>
    </row>
    <row r="34" spans="7:22" ht="26.45" customHeight="1" x14ac:dyDescent="0.25">
      <c r="G34" s="16" t="s">
        <v>171</v>
      </c>
      <c r="H34" s="16" t="s">
        <v>180</v>
      </c>
      <c r="I34" s="34"/>
      <c r="L34" s="19"/>
      <c r="M34" s="56"/>
      <c r="P34" s="42"/>
      <c r="Q34" s="42"/>
      <c r="R34" s="19"/>
      <c r="S34" s="19"/>
      <c r="T34" s="19"/>
      <c r="U34" s="19"/>
      <c r="V34" s="19"/>
    </row>
    <row r="35" spans="7:22" ht="139.9" customHeight="1" x14ac:dyDescent="0.25">
      <c r="G35" s="34"/>
      <c r="H35" s="406" t="s">
        <v>1567</v>
      </c>
      <c r="I35" s="406"/>
      <c r="J35" s="406"/>
      <c r="L35" s="19"/>
      <c r="M35" s="56"/>
      <c r="P35" s="19"/>
      <c r="Q35" s="19"/>
      <c r="R35" s="19"/>
      <c r="S35" s="19"/>
      <c r="T35" s="19"/>
      <c r="U35" s="19"/>
      <c r="V35" s="19"/>
    </row>
    <row r="36" spans="7:22" ht="32.450000000000003" customHeight="1" x14ac:dyDescent="0.25">
      <c r="G36" s="97" t="s">
        <v>315</v>
      </c>
      <c r="H36" s="406" t="s">
        <v>595</v>
      </c>
      <c r="I36" s="406"/>
      <c r="J36" s="406"/>
      <c r="K36" s="406"/>
      <c r="L36" s="19"/>
      <c r="M36" s="56"/>
      <c r="P36" s="91"/>
      <c r="Q36" s="91"/>
      <c r="R36" s="91"/>
      <c r="S36" s="91"/>
      <c r="T36" s="91"/>
      <c r="U36" s="91"/>
      <c r="V36" s="19"/>
    </row>
    <row r="37" spans="7:22" ht="42" customHeight="1" x14ac:dyDescent="0.25">
      <c r="G37" s="34"/>
      <c r="H37" s="406"/>
      <c r="I37" s="406"/>
      <c r="J37" s="406"/>
      <c r="K37" s="406"/>
      <c r="L37" s="19"/>
      <c r="M37" s="56"/>
      <c r="P37" s="91"/>
      <c r="Q37" s="91"/>
      <c r="R37" s="91"/>
      <c r="S37" s="91"/>
      <c r="T37" s="91"/>
      <c r="U37" s="92"/>
      <c r="V37" s="19"/>
    </row>
    <row r="38" spans="7:22" ht="42" customHeight="1" x14ac:dyDescent="0.25">
      <c r="G38" s="34"/>
      <c r="H38" s="34"/>
      <c r="I38" s="34"/>
      <c r="L38" s="19"/>
      <c r="M38" s="56"/>
      <c r="P38" s="91"/>
      <c r="Q38" s="91"/>
      <c r="R38" s="91"/>
      <c r="S38" s="91"/>
      <c r="T38" s="91"/>
      <c r="U38" s="92"/>
      <c r="V38" s="19"/>
    </row>
    <row r="39" spans="7:22" ht="42" customHeight="1" x14ac:dyDescent="0.25">
      <c r="G39" s="34"/>
      <c r="L39" s="19"/>
      <c r="M39" s="56"/>
      <c r="P39" s="99"/>
      <c r="Q39" s="99"/>
      <c r="R39" s="99"/>
      <c r="S39" s="99"/>
      <c r="T39" s="99"/>
      <c r="U39" s="92"/>
      <c r="V39" s="19"/>
    </row>
    <row r="40" spans="7:22" ht="42" customHeight="1" x14ac:dyDescent="0.25">
      <c r="G40" s="34"/>
      <c r="L40" s="19"/>
      <c r="M40" s="56"/>
    </row>
    <row r="41" spans="7:22" ht="42" customHeight="1" x14ac:dyDescent="0.25">
      <c r="G41" s="34"/>
      <c r="L41" s="19"/>
      <c r="M41" s="56"/>
    </row>
    <row r="42" spans="7:22" ht="73.900000000000006" customHeight="1" x14ac:dyDescent="0.25">
      <c r="G42" s="34"/>
      <c r="L42" s="19"/>
      <c r="M42" s="56"/>
    </row>
    <row r="43" spans="7:22" ht="20.45" customHeight="1" x14ac:dyDescent="0.25">
      <c r="G43" s="34"/>
      <c r="L43" s="19"/>
      <c r="M43" s="56"/>
    </row>
    <row r="44" spans="7:22" ht="14.45" customHeight="1" x14ac:dyDescent="0.25">
      <c r="L44" s="19"/>
      <c r="M44" s="19"/>
    </row>
    <row r="45" spans="7:22" ht="14.45" customHeight="1" x14ac:dyDescent="0.25">
      <c r="L45" s="19"/>
      <c r="M45" s="19"/>
    </row>
    <row r="46" spans="7:22" ht="14.45" customHeight="1" x14ac:dyDescent="0.25">
      <c r="L46" s="19"/>
      <c r="M46" s="19"/>
    </row>
    <row r="47" spans="7:22" ht="23.45" customHeight="1" x14ac:dyDescent="0.25">
      <c r="L47" s="19"/>
      <c r="M47" s="19"/>
    </row>
    <row r="48" spans="7:22" ht="23.45" customHeight="1" x14ac:dyDescent="0.25">
      <c r="L48" s="19"/>
      <c r="M48" s="19"/>
    </row>
    <row r="49" spans="7:15" ht="23.45" customHeight="1" x14ac:dyDescent="0.25">
      <c r="L49" s="19"/>
      <c r="M49" s="19"/>
    </row>
    <row r="50" spans="7:15" ht="23.45" customHeight="1" x14ac:dyDescent="0.25">
      <c r="L50" s="19"/>
      <c r="M50" s="19"/>
    </row>
    <row r="51" spans="7:15" ht="14.45" customHeight="1" x14ac:dyDescent="0.25">
      <c r="L51" s="19"/>
      <c r="M51" s="19"/>
    </row>
    <row r="52" spans="7:15" ht="14.45" customHeight="1" x14ac:dyDescent="0.25">
      <c r="L52" s="19"/>
      <c r="M52" s="19"/>
    </row>
    <row r="53" spans="7:15" ht="14.45" customHeight="1" x14ac:dyDescent="0.25">
      <c r="L53" s="19"/>
      <c r="M53" s="19"/>
    </row>
    <row r="54" spans="7:15" ht="14.45" customHeight="1" x14ac:dyDescent="0.25">
      <c r="L54" s="19"/>
      <c r="M54" s="19"/>
      <c r="N54" s="7"/>
      <c r="O54" s="7"/>
    </row>
    <row r="55" spans="7:15" ht="14.45" customHeight="1" x14ac:dyDescent="0.25">
      <c r="L55" s="19"/>
      <c r="M55" s="19"/>
      <c r="N55" s="7"/>
      <c r="O55" s="7"/>
    </row>
    <row r="56" spans="7:15" ht="14.45" customHeight="1" x14ac:dyDescent="0.25">
      <c r="L56" s="19"/>
      <c r="M56" s="19"/>
      <c r="N56" s="7"/>
      <c r="O56" s="7"/>
    </row>
    <row r="57" spans="7:15" ht="14.45" customHeight="1" x14ac:dyDescent="0.25">
      <c r="L57" s="19"/>
      <c r="M57" s="19"/>
    </row>
    <row r="58" spans="7:15" ht="14.45" customHeight="1" x14ac:dyDescent="0.25">
      <c r="G58" s="40"/>
    </row>
    <row r="59" spans="7:15" ht="14.45" customHeight="1" x14ac:dyDescent="0.25"/>
    <row r="60" spans="7:15" ht="14.45" customHeight="1" x14ac:dyDescent="0.25"/>
    <row r="61" spans="7:15" ht="14.45" customHeight="1" x14ac:dyDescent="0.25"/>
    <row r="62" spans="7:15" ht="14.45" customHeight="1" x14ac:dyDescent="0.25"/>
  </sheetData>
  <mergeCells count="4">
    <mergeCell ref="H31:I32"/>
    <mergeCell ref="H35:J35"/>
    <mergeCell ref="H23:K23"/>
    <mergeCell ref="H36:K37"/>
  </mergeCells>
  <pageMargins left="0.511811024" right="0.511811024" top="0.78740157499999996" bottom="0.78740157499999996" header="0.31496062000000002" footer="0.31496062000000002"/>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T65"/>
  <sheetViews>
    <sheetView showGridLines="0" showRowColHeaders="0" zoomScale="85" zoomScaleNormal="85" workbookViewId="0">
      <selection activeCell="B9" sqref="B9"/>
    </sheetView>
  </sheetViews>
  <sheetFormatPr defaultColWidth="0" defaultRowHeight="14.45" customHeight="1" zeroHeight="1" x14ac:dyDescent="0.25"/>
  <cols>
    <col min="1" max="6" width="8.85546875" customWidth="1"/>
    <col min="7" max="7" width="31.28515625" style="19" customWidth="1"/>
    <col min="8" max="8" width="50.28515625" style="19" customWidth="1"/>
    <col min="9" max="11" width="30.5703125" style="19" customWidth="1"/>
    <col min="12" max="12" width="23.5703125" customWidth="1"/>
    <col min="13" max="13" width="15.42578125" customWidth="1"/>
    <col min="14" max="14" width="36" customWidth="1"/>
    <col min="15" max="20" width="8.85546875" customWidth="1"/>
    <col min="21" max="16384" width="8.85546875" hidden="1"/>
  </cols>
  <sheetData>
    <row r="1" spans="6:8" customFormat="1" ht="15" x14ac:dyDescent="0.25"/>
    <row r="2" spans="6:8" customFormat="1" ht="15" x14ac:dyDescent="0.25"/>
    <row r="3" spans="6:8" customFormat="1" ht="15" x14ac:dyDescent="0.25"/>
    <row r="4" spans="6:8" customFormat="1" ht="15" x14ac:dyDescent="0.25"/>
    <row r="5" spans="6:8" customFormat="1" ht="15" x14ac:dyDescent="0.25"/>
    <row r="6" spans="6:8" customFormat="1" ht="15" x14ac:dyDescent="0.25"/>
    <row r="7" spans="6:8" customFormat="1" ht="15" x14ac:dyDescent="0.25"/>
    <row r="8" spans="6:8" customFormat="1" ht="15" x14ac:dyDescent="0.25"/>
    <row r="9" spans="6:8" customFormat="1" ht="15" x14ac:dyDescent="0.25"/>
    <row r="10" spans="6:8" customFormat="1" ht="15" x14ac:dyDescent="0.25"/>
    <row r="11" spans="6:8" customFormat="1" ht="15" x14ac:dyDescent="0.25"/>
    <row r="12" spans="6:8" customFormat="1" ht="15" x14ac:dyDescent="0.25"/>
    <row r="13" spans="6:8" customFormat="1" ht="15" x14ac:dyDescent="0.25"/>
    <row r="14" spans="6:8" customFormat="1" ht="21" x14ac:dyDescent="0.35">
      <c r="F14" s="1"/>
      <c r="H14" s="2"/>
    </row>
    <row r="15" spans="6:8" customFormat="1" ht="21" x14ac:dyDescent="0.35">
      <c r="F15" s="4"/>
      <c r="H15" s="3"/>
    </row>
    <row r="16" spans="6:8" customFormat="1" ht="21" x14ac:dyDescent="0.35">
      <c r="F16" s="4"/>
      <c r="H16" s="3"/>
    </row>
    <row r="17" spans="6:11" ht="21" x14ac:dyDescent="0.35">
      <c r="F17" s="4"/>
      <c r="G17"/>
      <c r="H17" s="3"/>
      <c r="I17"/>
      <c r="J17"/>
      <c r="K17"/>
    </row>
    <row r="18" spans="6:11" ht="14.45" customHeight="1" x14ac:dyDescent="0.25"/>
    <row r="19" spans="6:11" ht="14.45" customHeight="1" x14ac:dyDescent="0.25"/>
    <row r="20" spans="6:11" ht="20.45" customHeight="1" x14ac:dyDescent="0.25">
      <c r="G20" s="16" t="s">
        <v>166</v>
      </c>
      <c r="H20" s="37" t="s">
        <v>178</v>
      </c>
      <c r="I20" s="37"/>
      <c r="J20" s="37"/>
    </row>
    <row r="21" spans="6:11" ht="20.45" customHeight="1" x14ac:dyDescent="0.25">
      <c r="G21" s="16" t="s">
        <v>167</v>
      </c>
      <c r="H21" s="37" t="s">
        <v>79</v>
      </c>
      <c r="I21" s="37"/>
      <c r="J21" s="37"/>
    </row>
    <row r="22" spans="6:11" ht="56.45" customHeight="1" x14ac:dyDescent="0.25">
      <c r="G22" s="16" t="s">
        <v>168</v>
      </c>
      <c r="H22" s="406" t="s">
        <v>80</v>
      </c>
      <c r="I22" s="406"/>
      <c r="J22" s="37"/>
    </row>
    <row r="23" spans="6:11" ht="39" customHeight="1" x14ac:dyDescent="0.25">
      <c r="G23" s="16" t="s">
        <v>170</v>
      </c>
      <c r="H23" s="408" t="s">
        <v>596</v>
      </c>
      <c r="I23" s="408"/>
      <c r="J23" s="408"/>
    </row>
    <row r="24" spans="6:11" ht="14.45" customHeight="1" x14ac:dyDescent="0.25">
      <c r="G24" s="16" t="s">
        <v>171</v>
      </c>
      <c r="H24" s="76" t="s">
        <v>180</v>
      </c>
      <c r="I24" s="37"/>
      <c r="J24" s="37"/>
    </row>
    <row r="25" spans="6:11" ht="46.15" customHeight="1" x14ac:dyDescent="0.25">
      <c r="G25" s="34"/>
      <c r="H25" s="73" t="s">
        <v>597</v>
      </c>
      <c r="I25" s="145" t="s">
        <v>361</v>
      </c>
      <c r="J25" s="37"/>
    </row>
    <row r="26" spans="6:11" ht="72" customHeight="1" x14ac:dyDescent="0.25">
      <c r="G26" s="34"/>
      <c r="H26" s="73" t="s">
        <v>598</v>
      </c>
      <c r="I26" s="146">
        <v>779</v>
      </c>
      <c r="J26" s="37"/>
    </row>
    <row r="27" spans="6:11" ht="83.45" customHeight="1" x14ac:dyDescent="0.25">
      <c r="G27" s="34"/>
      <c r="H27" s="73" t="s">
        <v>599</v>
      </c>
      <c r="I27" s="73">
        <v>599</v>
      </c>
      <c r="J27" s="37"/>
    </row>
    <row r="28" spans="6:11" ht="83.45" customHeight="1" x14ac:dyDescent="0.25">
      <c r="G28" s="34"/>
      <c r="H28" s="73" t="s">
        <v>600</v>
      </c>
      <c r="I28" s="369">
        <v>0.76900000000000002</v>
      </c>
      <c r="J28" s="37"/>
    </row>
    <row r="29" spans="6:11" ht="14.45" customHeight="1" x14ac:dyDescent="0.25">
      <c r="G29" s="34" t="s">
        <v>169</v>
      </c>
      <c r="H29" s="37"/>
      <c r="I29" s="37"/>
      <c r="J29" s="37"/>
    </row>
    <row r="30" spans="6:11" ht="53.45" customHeight="1" x14ac:dyDescent="0.25">
      <c r="G30" s="16" t="s">
        <v>170</v>
      </c>
      <c r="H30" s="408" t="s">
        <v>601</v>
      </c>
      <c r="I30" s="408"/>
      <c r="J30" s="37"/>
    </row>
    <row r="31" spans="6:11" ht="14.45" customHeight="1" x14ac:dyDescent="0.25">
      <c r="G31" s="16" t="s">
        <v>171</v>
      </c>
      <c r="H31" s="76" t="s">
        <v>180</v>
      </c>
      <c r="I31" s="37"/>
      <c r="J31" s="37"/>
    </row>
    <row r="32" spans="6:11" ht="113.45" customHeight="1" x14ac:dyDescent="0.25">
      <c r="G32" s="34"/>
      <c r="H32" s="406" t="s">
        <v>602</v>
      </c>
      <c r="I32" s="406"/>
      <c r="J32" s="406"/>
    </row>
    <row r="33" spans="7:11" ht="196.15" customHeight="1" x14ac:dyDescent="0.25">
      <c r="G33" s="16" t="s">
        <v>315</v>
      </c>
      <c r="H33" s="406" t="s">
        <v>603</v>
      </c>
      <c r="I33" s="406"/>
      <c r="J33" s="406"/>
      <c r="K33" s="406"/>
    </row>
    <row r="34" spans="7:11" ht="15.75" x14ac:dyDescent="0.25">
      <c r="G34" s="34"/>
      <c r="H34" s="37"/>
      <c r="I34" s="37"/>
      <c r="J34" s="37"/>
    </row>
    <row r="35" spans="7:11" ht="14.45" customHeight="1" x14ac:dyDescent="0.25">
      <c r="G35" s="34"/>
      <c r="H35" s="37"/>
      <c r="I35" s="37"/>
      <c r="J35" s="37"/>
    </row>
    <row r="36" spans="7:11" ht="14.45" customHeight="1" x14ac:dyDescent="0.25">
      <c r="G36" s="34"/>
      <c r="H36" s="37"/>
      <c r="I36" s="37"/>
      <c r="J36" s="37"/>
    </row>
    <row r="37" spans="7:11" ht="14.45" customHeight="1" x14ac:dyDescent="0.25"/>
    <row r="38" spans="7:11" ht="14.45" customHeight="1" x14ac:dyDescent="0.25"/>
    <row r="39" spans="7:11" ht="14.45" customHeight="1" x14ac:dyDescent="0.25"/>
    <row r="40" spans="7:11" ht="14.45" customHeight="1" x14ac:dyDescent="0.25"/>
    <row r="41" spans="7:11" ht="14.45" customHeight="1" x14ac:dyDescent="0.25"/>
    <row r="42" spans="7:11" ht="14.45" customHeight="1" x14ac:dyDescent="0.25"/>
    <row r="43" spans="7:11" ht="14.45" customHeight="1" x14ac:dyDescent="0.25"/>
    <row r="44" spans="7:11" ht="14.45" customHeight="1" x14ac:dyDescent="0.25"/>
    <row r="45" spans="7:11" ht="14.45" customHeight="1" x14ac:dyDescent="0.25"/>
    <row r="46" spans="7:11" ht="14.45" customHeight="1" x14ac:dyDescent="0.25"/>
    <row r="47" spans="7:11" ht="14.45" customHeight="1" x14ac:dyDescent="0.25"/>
    <row r="48" spans="7:11"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sheetData>
  <mergeCells count="5">
    <mergeCell ref="H22:I22"/>
    <mergeCell ref="H23:J23"/>
    <mergeCell ref="H30:I30"/>
    <mergeCell ref="H32:J32"/>
    <mergeCell ref="H33:K33"/>
  </mergeCells>
  <pageMargins left="0.511811024" right="0.511811024" top="0.78740157499999996" bottom="0.78740157499999996" header="0.31496062000000002" footer="0.31496062000000002"/>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T64"/>
  <sheetViews>
    <sheetView showGridLines="0" showRowColHeaders="0" zoomScale="85" zoomScaleNormal="85" workbookViewId="0">
      <selection activeCell="B9" sqref="B9"/>
    </sheetView>
  </sheetViews>
  <sheetFormatPr defaultColWidth="0" defaultRowHeight="14.45" customHeight="1" zeroHeight="1" x14ac:dyDescent="0.25"/>
  <cols>
    <col min="1" max="6" width="8.85546875" customWidth="1"/>
    <col min="7" max="7" width="31.28515625" style="19" customWidth="1"/>
    <col min="8" max="8" width="50.28515625" style="19" customWidth="1"/>
    <col min="9" max="11" width="30.5703125" style="19" customWidth="1"/>
    <col min="12" max="12" width="23.5703125" customWidth="1"/>
    <col min="13" max="13" width="15.42578125" customWidth="1"/>
    <col min="14" max="14" width="36" customWidth="1"/>
    <col min="15" max="20" width="8.85546875" customWidth="1"/>
    <col min="21" max="16384" width="8.85546875" hidden="1"/>
  </cols>
  <sheetData>
    <row r="1" spans="6:8" customFormat="1" ht="15" x14ac:dyDescent="0.25"/>
    <row r="2" spans="6:8" customFormat="1" ht="15" x14ac:dyDescent="0.25"/>
    <row r="3" spans="6:8" customFormat="1" ht="15" x14ac:dyDescent="0.25"/>
    <row r="4" spans="6:8" customFormat="1" ht="15" x14ac:dyDescent="0.25"/>
    <row r="5" spans="6:8" customFormat="1" ht="15" x14ac:dyDescent="0.25"/>
    <row r="6" spans="6:8" customFormat="1" ht="15" x14ac:dyDescent="0.25"/>
    <row r="7" spans="6:8" customFormat="1" ht="15" x14ac:dyDescent="0.25"/>
    <row r="8" spans="6:8" customFormat="1" ht="15" x14ac:dyDescent="0.25"/>
    <row r="9" spans="6:8" customFormat="1" ht="15" x14ac:dyDescent="0.25"/>
    <row r="10" spans="6:8" customFormat="1" ht="15" x14ac:dyDescent="0.25"/>
    <row r="11" spans="6:8" customFormat="1" ht="15" x14ac:dyDescent="0.25"/>
    <row r="12" spans="6:8" customFormat="1" ht="15" x14ac:dyDescent="0.25"/>
    <row r="13" spans="6:8" customFormat="1" ht="15" x14ac:dyDescent="0.25"/>
    <row r="14" spans="6:8" customFormat="1" ht="21" x14ac:dyDescent="0.35">
      <c r="F14" s="1"/>
      <c r="H14" s="2"/>
    </row>
    <row r="15" spans="6:8" customFormat="1" ht="21" x14ac:dyDescent="0.35">
      <c r="F15" s="4"/>
      <c r="H15" s="3"/>
    </row>
    <row r="16" spans="6:8" customFormat="1" ht="21" x14ac:dyDescent="0.35">
      <c r="F16" s="4"/>
      <c r="H16" s="3"/>
    </row>
    <row r="17" spans="6:11" ht="21" x14ac:dyDescent="0.35">
      <c r="F17" s="4"/>
      <c r="G17"/>
      <c r="H17" s="3"/>
      <c r="I17"/>
      <c r="J17"/>
      <c r="K17"/>
    </row>
    <row r="18" spans="6:11" ht="14.45" customHeight="1" x14ac:dyDescent="0.25"/>
    <row r="19" spans="6:11" ht="35.450000000000003" customHeight="1" x14ac:dyDescent="0.25">
      <c r="G19" s="16" t="s">
        <v>166</v>
      </c>
      <c r="H19" s="34" t="s">
        <v>178</v>
      </c>
      <c r="I19"/>
      <c r="J19"/>
    </row>
    <row r="20" spans="6:11" ht="27.6" customHeight="1" x14ac:dyDescent="0.25">
      <c r="G20" s="16" t="s">
        <v>167</v>
      </c>
      <c r="H20" s="34" t="s">
        <v>1589</v>
      </c>
    </row>
    <row r="21" spans="6:11" ht="27.6" customHeight="1" x14ac:dyDescent="0.25">
      <c r="G21" s="16" t="s">
        <v>168</v>
      </c>
      <c r="H21" s="34" t="s">
        <v>1590</v>
      </c>
    </row>
    <row r="22" spans="6:11" ht="15.75" x14ac:dyDescent="0.25">
      <c r="G22" s="16" t="s">
        <v>170</v>
      </c>
      <c r="H22" s="408" t="s">
        <v>604</v>
      </c>
      <c r="I22" s="408"/>
      <c r="J22" s="408"/>
      <c r="K22" s="37"/>
    </row>
    <row r="23" spans="6:11" ht="15.75" x14ac:dyDescent="0.25">
      <c r="G23" s="16" t="s">
        <v>171</v>
      </c>
      <c r="H23" s="16" t="s">
        <v>180</v>
      </c>
      <c r="K23" s="37"/>
    </row>
    <row r="24" spans="6:11" ht="72" customHeight="1" x14ac:dyDescent="0.25">
      <c r="G24" s="34"/>
      <c r="H24" s="406" t="s">
        <v>605</v>
      </c>
      <c r="I24" s="406"/>
      <c r="J24" s="406"/>
      <c r="K24" s="37"/>
    </row>
    <row r="25" spans="6:11" ht="115.9" customHeight="1" x14ac:dyDescent="0.25">
      <c r="G25" s="16" t="s">
        <v>177</v>
      </c>
      <c r="H25" s="406" t="s">
        <v>606</v>
      </c>
      <c r="I25" s="406"/>
      <c r="J25" s="406"/>
      <c r="K25" s="37"/>
    </row>
    <row r="26" spans="6:11" ht="15.75" x14ac:dyDescent="0.25">
      <c r="G26" s="37"/>
      <c r="H26" s="37"/>
      <c r="I26" s="37"/>
      <c r="J26" s="37"/>
      <c r="K26" s="37"/>
    </row>
    <row r="27" spans="6:11" ht="15.75" x14ac:dyDescent="0.25">
      <c r="G27" s="37"/>
      <c r="H27" s="37"/>
      <c r="I27" s="37"/>
      <c r="J27" s="37"/>
      <c r="K27" s="37"/>
    </row>
    <row r="28" spans="6:11" ht="15.75" x14ac:dyDescent="0.25">
      <c r="G28" s="37"/>
      <c r="H28" s="37"/>
      <c r="I28" s="37"/>
      <c r="J28" s="37"/>
      <c r="K28" s="37"/>
    </row>
    <row r="29" spans="6:11" ht="15.75" x14ac:dyDescent="0.25">
      <c r="G29" s="37"/>
      <c r="H29" s="37"/>
      <c r="I29" s="37"/>
      <c r="J29" s="37"/>
      <c r="K29" s="37"/>
    </row>
    <row r="30" spans="6:11" ht="15.75" x14ac:dyDescent="0.25">
      <c r="G30" s="37"/>
      <c r="H30" s="37"/>
      <c r="I30" s="37"/>
      <c r="J30" s="37"/>
      <c r="K30" s="37"/>
    </row>
    <row r="31" spans="6:11" ht="15.75" x14ac:dyDescent="0.25">
      <c r="G31" s="37"/>
      <c r="H31" s="37"/>
      <c r="I31" s="37"/>
      <c r="J31" s="37"/>
      <c r="K31" s="37"/>
    </row>
    <row r="32" spans="6:11" ht="15.75" x14ac:dyDescent="0.25">
      <c r="G32" s="37"/>
      <c r="H32" s="37"/>
      <c r="I32" s="37"/>
      <c r="J32" s="37"/>
      <c r="K32" s="37"/>
    </row>
    <row r="33" spans="7:11" ht="15.75" x14ac:dyDescent="0.25">
      <c r="G33" s="37"/>
      <c r="H33" s="37"/>
      <c r="I33" s="37"/>
      <c r="J33" s="37"/>
      <c r="K33" s="37"/>
    </row>
    <row r="34" spans="7:11" ht="15.75" x14ac:dyDescent="0.25">
      <c r="G34" s="37"/>
      <c r="H34" s="37"/>
      <c r="I34" s="37"/>
      <c r="J34" s="37"/>
      <c r="K34" s="37"/>
    </row>
    <row r="35" spans="7:11" ht="15.75" x14ac:dyDescent="0.25">
      <c r="G35" s="37"/>
      <c r="H35" s="37"/>
      <c r="I35" s="37"/>
      <c r="J35" s="37"/>
      <c r="K35" s="37"/>
    </row>
    <row r="36" spans="7:11" ht="15.75" x14ac:dyDescent="0.25">
      <c r="G36" s="37"/>
      <c r="H36" s="37"/>
      <c r="I36" s="37"/>
      <c r="J36" s="37"/>
      <c r="K36" s="37"/>
    </row>
    <row r="37" spans="7:11" ht="15.75" x14ac:dyDescent="0.25">
      <c r="G37" s="37"/>
      <c r="H37" s="37"/>
      <c r="I37" s="37"/>
      <c r="J37" s="37"/>
      <c r="K37" s="37"/>
    </row>
    <row r="38" spans="7:11" ht="15.75" x14ac:dyDescent="0.25">
      <c r="G38" s="37"/>
      <c r="H38" s="37"/>
      <c r="I38" s="37"/>
      <c r="J38" s="37"/>
      <c r="K38" s="37"/>
    </row>
    <row r="39" spans="7:11" ht="15.75" hidden="1" x14ac:dyDescent="0.25">
      <c r="G39" s="37"/>
      <c r="H39" s="37"/>
      <c r="I39" s="37"/>
      <c r="J39" s="37"/>
      <c r="K39" s="37"/>
    </row>
    <row r="40" spans="7:11" ht="15.75" hidden="1" x14ac:dyDescent="0.25">
      <c r="G40" s="37"/>
      <c r="H40" s="37"/>
      <c r="I40" s="37"/>
      <c r="J40" s="37"/>
      <c r="K40" s="37"/>
    </row>
    <row r="41" spans="7:11" ht="15.75" hidden="1" x14ac:dyDescent="0.25">
      <c r="G41" s="37"/>
      <c r="H41" s="37"/>
      <c r="I41" s="37"/>
      <c r="J41" s="37"/>
      <c r="K41" s="37"/>
    </row>
    <row r="42" spans="7:11" ht="15.75" hidden="1" x14ac:dyDescent="0.25">
      <c r="G42" s="37"/>
      <c r="H42" s="37"/>
      <c r="I42" s="37"/>
      <c r="J42" s="37"/>
      <c r="K42" s="37"/>
    </row>
    <row r="43" spans="7:11" ht="46.15" hidden="1" customHeight="1" x14ac:dyDescent="0.25">
      <c r="G43" s="37"/>
      <c r="H43" s="37"/>
      <c r="I43" s="37"/>
      <c r="J43" s="37"/>
      <c r="K43" s="37"/>
    </row>
    <row r="44" spans="7:11" ht="46.15" hidden="1" customHeight="1" x14ac:dyDescent="0.25">
      <c r="G44" s="37"/>
      <c r="H44" s="37"/>
      <c r="I44" s="37"/>
      <c r="J44" s="37"/>
      <c r="K44" s="37"/>
    </row>
    <row r="45" spans="7:11" ht="46.15" hidden="1" customHeight="1" x14ac:dyDescent="0.25">
      <c r="G45" s="37"/>
      <c r="H45" s="37"/>
      <c r="I45" s="37"/>
      <c r="J45" s="37"/>
      <c r="K45" s="37"/>
    </row>
    <row r="46" spans="7:11" ht="46.15" hidden="1" customHeight="1" x14ac:dyDescent="0.25">
      <c r="G46" s="37"/>
      <c r="H46" s="37"/>
      <c r="I46" s="37"/>
      <c r="J46" s="37"/>
      <c r="K46" s="37"/>
    </row>
    <row r="47" spans="7:11" ht="46.15" hidden="1" customHeight="1" x14ac:dyDescent="0.25">
      <c r="G47" s="37"/>
      <c r="H47" s="37"/>
      <c r="I47" s="37"/>
      <c r="J47" s="37"/>
      <c r="K47" s="37"/>
    </row>
    <row r="48" spans="7:11" ht="46.15" hidden="1" customHeight="1" x14ac:dyDescent="0.25">
      <c r="G48" s="37"/>
      <c r="H48" s="37"/>
      <c r="I48" s="37"/>
      <c r="J48" s="37"/>
      <c r="K48" s="37"/>
    </row>
    <row r="49" spans="7:11" ht="14.45" hidden="1" customHeight="1" x14ac:dyDescent="0.25">
      <c r="G49" s="37"/>
      <c r="H49" s="37"/>
      <c r="I49" s="37"/>
      <c r="J49" s="37"/>
      <c r="K49" s="37"/>
    </row>
    <row r="50" spans="7:11" ht="14.45" hidden="1" customHeight="1" x14ac:dyDescent="0.25">
      <c r="G50" s="37"/>
      <c r="H50" s="37"/>
      <c r="I50" s="37"/>
      <c r="J50" s="37"/>
      <c r="K50" s="37"/>
    </row>
    <row r="51" spans="7:11" ht="14.45" hidden="1" customHeight="1" x14ac:dyDescent="0.25">
      <c r="G51" s="37"/>
      <c r="H51" s="37"/>
      <c r="I51" s="37"/>
      <c r="J51" s="37"/>
      <c r="K51" s="37"/>
    </row>
    <row r="52" spans="7:11" ht="14.45" hidden="1" customHeight="1" x14ac:dyDescent="0.25">
      <c r="G52" s="37"/>
      <c r="H52" s="37"/>
      <c r="I52" s="37"/>
      <c r="J52" s="37"/>
      <c r="K52" s="37"/>
    </row>
    <row r="53" spans="7:11" ht="14.45" hidden="1" customHeight="1" x14ac:dyDescent="0.25">
      <c r="G53" s="37"/>
      <c r="H53" s="37"/>
      <c r="I53" s="37"/>
      <c r="J53" s="37"/>
      <c r="K53" s="37"/>
    </row>
    <row r="54" spans="7:11" ht="14.45" hidden="1" customHeight="1" x14ac:dyDescent="0.25">
      <c r="G54" s="37"/>
      <c r="H54" s="37"/>
      <c r="I54" s="37"/>
      <c r="J54" s="37"/>
      <c r="K54" s="37"/>
    </row>
    <row r="55" spans="7:11" ht="14.45" hidden="1" customHeight="1" x14ac:dyDescent="0.25">
      <c r="G55" s="37"/>
      <c r="H55" s="37"/>
      <c r="I55" s="37"/>
      <c r="J55" s="37"/>
      <c r="K55" s="37"/>
    </row>
    <row r="56" spans="7:11" ht="14.45" hidden="1" customHeight="1" x14ac:dyDescent="0.25">
      <c r="G56" s="37"/>
      <c r="H56" s="37"/>
      <c r="I56" s="37"/>
      <c r="J56" s="37"/>
      <c r="K56" s="37"/>
    </row>
    <row r="57" spans="7:11" ht="14.45" hidden="1" customHeight="1" x14ac:dyDescent="0.25">
      <c r="G57" s="37"/>
      <c r="H57" s="37"/>
      <c r="I57" s="37"/>
      <c r="J57" s="37"/>
      <c r="K57" s="37"/>
    </row>
    <row r="58" spans="7:11" ht="14.45" hidden="1" customHeight="1" x14ac:dyDescent="0.25">
      <c r="G58" s="37"/>
      <c r="H58" s="37"/>
      <c r="I58" s="37"/>
      <c r="J58" s="37"/>
      <c r="K58" s="37"/>
    </row>
    <row r="59" spans="7:11" ht="14.45" hidden="1" customHeight="1" x14ac:dyDescent="0.25">
      <c r="G59" s="37"/>
      <c r="H59" s="37"/>
      <c r="I59" s="37"/>
      <c r="J59" s="37"/>
      <c r="K59" s="37"/>
    </row>
    <row r="60" spans="7:11" ht="14.45" hidden="1" customHeight="1" x14ac:dyDescent="0.25">
      <c r="G60" s="37"/>
      <c r="H60" s="37"/>
      <c r="I60" s="37"/>
      <c r="J60" s="37"/>
      <c r="K60" s="37"/>
    </row>
    <row r="61" spans="7:11" ht="14.45" customHeight="1" x14ac:dyDescent="0.25"/>
    <row r="62" spans="7:11" ht="14.45" customHeight="1" x14ac:dyDescent="0.25"/>
    <row r="63" spans="7:11" ht="14.45" customHeight="1" x14ac:dyDescent="0.25"/>
    <row r="64" spans="7:11" ht="14.45" customHeight="1" x14ac:dyDescent="0.25"/>
  </sheetData>
  <mergeCells count="3">
    <mergeCell ref="H22:J22"/>
    <mergeCell ref="H24:J24"/>
    <mergeCell ref="H25:J25"/>
  </mergeCells>
  <pageMargins left="0.511811024" right="0.511811024" top="0.78740157499999996" bottom="0.78740157499999996" header="0.31496062000000002" footer="0.31496062000000002"/>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T64"/>
  <sheetViews>
    <sheetView showGridLines="0" showRowColHeaders="0" zoomScale="85" zoomScaleNormal="85" workbookViewId="0">
      <selection activeCell="B9" sqref="B9"/>
    </sheetView>
  </sheetViews>
  <sheetFormatPr defaultColWidth="0" defaultRowHeight="14.45" customHeight="1" zeroHeight="1" x14ac:dyDescent="0.25"/>
  <cols>
    <col min="1" max="6" width="8.85546875" customWidth="1"/>
    <col min="7" max="7" width="31.28515625" style="19" customWidth="1"/>
    <col min="8" max="8" width="50.28515625" style="19" customWidth="1"/>
    <col min="9" max="11" width="30.5703125" style="19" customWidth="1"/>
    <col min="12" max="12" width="23.5703125" customWidth="1"/>
    <col min="13" max="13" width="15.42578125" customWidth="1"/>
    <col min="14" max="14" width="36" customWidth="1"/>
    <col min="15" max="20" width="8.85546875" customWidth="1"/>
    <col min="21" max="16384" width="8.85546875" hidden="1"/>
  </cols>
  <sheetData>
    <row r="1" spans="6:8" customFormat="1" ht="15" x14ac:dyDescent="0.25"/>
    <row r="2" spans="6:8" customFormat="1" ht="15" x14ac:dyDescent="0.25"/>
    <row r="3" spans="6:8" customFormat="1" ht="15" x14ac:dyDescent="0.25"/>
    <row r="4" spans="6:8" customFormat="1" ht="15" x14ac:dyDescent="0.25"/>
    <row r="5" spans="6:8" customFormat="1" ht="15" x14ac:dyDescent="0.25"/>
    <row r="6" spans="6:8" customFormat="1" ht="15" x14ac:dyDescent="0.25"/>
    <row r="7" spans="6:8" customFormat="1" ht="15" x14ac:dyDescent="0.25"/>
    <row r="8" spans="6:8" customFormat="1" ht="15" x14ac:dyDescent="0.25"/>
    <row r="9" spans="6:8" customFormat="1" ht="15" x14ac:dyDescent="0.25"/>
    <row r="10" spans="6:8" customFormat="1" ht="15" x14ac:dyDescent="0.25"/>
    <row r="11" spans="6:8" customFormat="1" ht="15" x14ac:dyDescent="0.25"/>
    <row r="12" spans="6:8" customFormat="1" ht="15" x14ac:dyDescent="0.25"/>
    <row r="13" spans="6:8" customFormat="1" ht="15" x14ac:dyDescent="0.25"/>
    <row r="14" spans="6:8" customFormat="1" ht="21" x14ac:dyDescent="0.35">
      <c r="F14" s="1"/>
      <c r="H14" s="2"/>
    </row>
    <row r="15" spans="6:8" customFormat="1" ht="21" x14ac:dyDescent="0.35">
      <c r="F15" s="4"/>
      <c r="H15" s="3"/>
    </row>
    <row r="16" spans="6:8" customFormat="1" ht="21" x14ac:dyDescent="0.35">
      <c r="F16" s="4"/>
      <c r="H16" s="3"/>
    </row>
    <row r="17" spans="6:14" ht="21" x14ac:dyDescent="0.35">
      <c r="F17" s="4"/>
      <c r="G17"/>
      <c r="H17" s="3"/>
      <c r="I17"/>
      <c r="J17"/>
      <c r="K17"/>
    </row>
    <row r="18" spans="6:14" ht="14.45" customHeight="1" x14ac:dyDescent="0.25"/>
    <row r="19" spans="6:14" ht="35.450000000000003" customHeight="1" x14ac:dyDescent="0.25">
      <c r="G19" s="16" t="s">
        <v>166</v>
      </c>
      <c r="H19" s="34" t="s">
        <v>178</v>
      </c>
      <c r="L19" s="19"/>
      <c r="M19" s="19"/>
      <c r="N19" s="19"/>
    </row>
    <row r="20" spans="6:14" ht="27.6" customHeight="1" x14ac:dyDescent="0.25">
      <c r="G20" s="16" t="s">
        <v>167</v>
      </c>
      <c r="H20" s="40" t="s">
        <v>82</v>
      </c>
      <c r="L20" s="19"/>
      <c r="M20" s="19"/>
      <c r="N20" s="19"/>
    </row>
    <row r="21" spans="6:14" ht="27.6" customHeight="1" x14ac:dyDescent="0.25">
      <c r="G21" s="16" t="s">
        <v>168</v>
      </c>
      <c r="H21" s="40" t="s">
        <v>83</v>
      </c>
      <c r="L21" s="19"/>
      <c r="M21" s="19"/>
      <c r="N21" s="19"/>
    </row>
    <row r="22" spans="6:14" ht="15.75" x14ac:dyDescent="0.25">
      <c r="G22" s="34"/>
      <c r="L22" s="19"/>
      <c r="M22" s="19"/>
      <c r="N22" s="19"/>
    </row>
    <row r="23" spans="6:14" ht="15.75" x14ac:dyDescent="0.25">
      <c r="G23" s="16" t="s">
        <v>170</v>
      </c>
      <c r="H23" s="408" t="s">
        <v>607</v>
      </c>
      <c r="I23" s="408"/>
      <c r="J23" s="37"/>
      <c r="L23" s="19"/>
      <c r="M23" s="19"/>
      <c r="N23" s="19"/>
    </row>
    <row r="24" spans="6:14" ht="72" customHeight="1" x14ac:dyDescent="0.25">
      <c r="G24" s="16" t="s">
        <v>171</v>
      </c>
      <c r="H24" s="33" t="s">
        <v>180</v>
      </c>
      <c r="L24" s="19"/>
      <c r="M24" s="19"/>
      <c r="N24" s="19"/>
    </row>
    <row r="25" spans="6:14" ht="115.9" customHeight="1" x14ac:dyDescent="0.25">
      <c r="G25" s="16"/>
      <c r="H25" s="33"/>
      <c r="L25" s="19"/>
      <c r="M25" s="19"/>
      <c r="N25" s="19"/>
    </row>
    <row r="26" spans="6:14" ht="15.75" x14ac:dyDescent="0.25">
      <c r="G26" s="16"/>
      <c r="H26" s="33"/>
      <c r="L26" s="19"/>
      <c r="M26" s="19"/>
      <c r="N26" s="19"/>
    </row>
    <row r="27" spans="6:14" ht="15.75" x14ac:dyDescent="0.25">
      <c r="G27" s="16"/>
      <c r="H27" s="33"/>
      <c r="L27" s="19"/>
      <c r="M27" s="19"/>
      <c r="N27" s="19"/>
    </row>
    <row r="28" spans="6:14" ht="114.6" customHeight="1" x14ac:dyDescent="0.25">
      <c r="G28" s="16" t="s">
        <v>332</v>
      </c>
      <c r="H28" s="483" t="s">
        <v>608</v>
      </c>
      <c r="I28" s="483"/>
      <c r="J28" s="423" t="s">
        <v>609</v>
      </c>
      <c r="K28" s="423"/>
      <c r="L28" s="423"/>
      <c r="M28" s="423"/>
      <c r="N28" s="50"/>
    </row>
    <row r="29" spans="6:14" ht="15.75" x14ac:dyDescent="0.25">
      <c r="G29" s="16"/>
      <c r="H29" s="33"/>
      <c r="L29" s="19"/>
      <c r="M29" s="19"/>
      <c r="N29" s="19"/>
    </row>
    <row r="30" spans="6:14" ht="15.75" x14ac:dyDescent="0.25">
      <c r="G30" s="34"/>
      <c r="L30" s="19"/>
      <c r="M30" s="19"/>
      <c r="N30" s="19"/>
    </row>
    <row r="31" spans="6:14" ht="15.75" x14ac:dyDescent="0.25">
      <c r="G31" s="16" t="s">
        <v>170</v>
      </c>
      <c r="H31" s="33" t="s">
        <v>610</v>
      </c>
      <c r="L31" s="19"/>
      <c r="M31" s="19"/>
      <c r="N31" s="19"/>
    </row>
    <row r="32" spans="6:14" ht="15.75" x14ac:dyDescent="0.25">
      <c r="G32" s="33" t="s">
        <v>171</v>
      </c>
      <c r="H32" s="33" t="s">
        <v>180</v>
      </c>
      <c r="L32" s="19"/>
      <c r="M32" s="19"/>
      <c r="N32" s="19"/>
    </row>
    <row r="33" spans="7:14" ht="15.75" x14ac:dyDescent="0.25">
      <c r="H33" s="91" t="s">
        <v>611</v>
      </c>
      <c r="L33" s="19"/>
      <c r="M33" s="19"/>
      <c r="N33" s="19"/>
    </row>
    <row r="34" spans="7:14" ht="15.75" x14ac:dyDescent="0.25">
      <c r="L34" s="19"/>
      <c r="M34" s="19"/>
      <c r="N34" s="19"/>
    </row>
    <row r="35" spans="7:14" ht="15.75" x14ac:dyDescent="0.25">
      <c r="L35" s="19"/>
      <c r="M35" s="19"/>
      <c r="N35" s="19"/>
    </row>
    <row r="36" spans="7:14" ht="15.75" x14ac:dyDescent="0.25">
      <c r="L36" s="19"/>
      <c r="M36" s="19"/>
      <c r="N36" s="19"/>
    </row>
    <row r="37" spans="7:14" ht="15.75" x14ac:dyDescent="0.25">
      <c r="L37" s="19"/>
      <c r="M37" s="19"/>
      <c r="N37" s="19"/>
    </row>
    <row r="38" spans="7:14" ht="15.75" x14ac:dyDescent="0.25">
      <c r="L38" s="19"/>
      <c r="M38" s="19"/>
      <c r="N38" s="19"/>
    </row>
    <row r="39" spans="7:14" ht="16.149999999999999" hidden="1" customHeight="1" x14ac:dyDescent="0.25">
      <c r="L39" s="19"/>
      <c r="M39" s="19"/>
      <c r="N39" s="19"/>
    </row>
    <row r="40" spans="7:14" ht="16.149999999999999" hidden="1" customHeight="1" x14ac:dyDescent="0.25">
      <c r="L40" s="19"/>
      <c r="M40" s="19"/>
      <c r="N40" s="19"/>
    </row>
    <row r="41" spans="7:14" ht="16.149999999999999" hidden="1" customHeight="1" x14ac:dyDescent="0.25">
      <c r="L41" s="19"/>
      <c r="M41" s="19"/>
      <c r="N41" s="19"/>
    </row>
    <row r="42" spans="7:14" ht="16.149999999999999" hidden="1" customHeight="1" x14ac:dyDescent="0.25">
      <c r="L42" s="19"/>
      <c r="M42" s="19"/>
      <c r="N42" s="19"/>
    </row>
    <row r="43" spans="7:14" ht="46.15" hidden="1" customHeight="1" x14ac:dyDescent="0.25">
      <c r="L43" s="19"/>
      <c r="M43" s="19"/>
      <c r="N43" s="19"/>
    </row>
    <row r="44" spans="7:14" ht="46.15" hidden="1" customHeight="1" x14ac:dyDescent="0.25">
      <c r="L44" s="19"/>
      <c r="M44" s="19"/>
      <c r="N44" s="19"/>
    </row>
    <row r="45" spans="7:14" ht="46.15" hidden="1" customHeight="1" x14ac:dyDescent="0.25">
      <c r="G45" s="37"/>
      <c r="H45" s="37"/>
      <c r="I45" s="37"/>
      <c r="J45" s="37"/>
      <c r="K45" s="37"/>
    </row>
    <row r="46" spans="7:14" ht="46.15" hidden="1" customHeight="1" x14ac:dyDescent="0.25">
      <c r="G46" s="37"/>
      <c r="H46" s="37"/>
      <c r="I46" s="37"/>
      <c r="J46" s="37"/>
      <c r="K46" s="37"/>
    </row>
    <row r="47" spans="7:14" ht="46.15" hidden="1" customHeight="1" x14ac:dyDescent="0.25">
      <c r="G47" s="37"/>
      <c r="H47" s="37"/>
      <c r="I47" s="37"/>
      <c r="J47" s="37"/>
      <c r="K47" s="37"/>
    </row>
    <row r="48" spans="7:14" ht="46.15" hidden="1" customHeight="1" x14ac:dyDescent="0.25">
      <c r="G48" s="37"/>
      <c r="H48" s="37"/>
      <c r="I48" s="37"/>
      <c r="J48" s="37"/>
      <c r="K48" s="37"/>
    </row>
    <row r="49" spans="7:11" ht="14.45" hidden="1" customHeight="1" x14ac:dyDescent="0.25">
      <c r="G49" s="37"/>
      <c r="H49" s="37"/>
      <c r="I49" s="37"/>
      <c r="J49" s="37"/>
      <c r="K49" s="37"/>
    </row>
    <row r="50" spans="7:11" ht="14.45" hidden="1" customHeight="1" x14ac:dyDescent="0.25">
      <c r="G50" s="37"/>
      <c r="H50" s="37"/>
      <c r="I50" s="37"/>
      <c r="J50" s="37"/>
      <c r="K50" s="37"/>
    </row>
    <row r="51" spans="7:11" ht="14.45" hidden="1" customHeight="1" x14ac:dyDescent="0.25">
      <c r="G51" s="37"/>
      <c r="H51" s="37"/>
      <c r="I51" s="37"/>
      <c r="J51" s="37"/>
      <c r="K51" s="37"/>
    </row>
    <row r="52" spans="7:11" ht="14.45" hidden="1" customHeight="1" x14ac:dyDescent="0.25">
      <c r="G52" s="37"/>
      <c r="H52" s="37"/>
      <c r="I52" s="37"/>
      <c r="J52" s="37"/>
      <c r="K52" s="37"/>
    </row>
    <row r="53" spans="7:11" ht="14.45" hidden="1" customHeight="1" x14ac:dyDescent="0.25">
      <c r="G53" s="37"/>
      <c r="H53" s="37"/>
      <c r="I53" s="37"/>
      <c r="J53" s="37"/>
      <c r="K53" s="37"/>
    </row>
    <row r="54" spans="7:11" ht="14.45" hidden="1" customHeight="1" x14ac:dyDescent="0.25">
      <c r="G54" s="37"/>
      <c r="H54" s="37"/>
      <c r="I54" s="37"/>
      <c r="J54" s="37"/>
      <c r="K54" s="37"/>
    </row>
    <row r="55" spans="7:11" ht="14.45" hidden="1" customHeight="1" x14ac:dyDescent="0.25">
      <c r="G55" s="37"/>
      <c r="H55" s="37"/>
      <c r="I55" s="37"/>
      <c r="J55" s="37"/>
      <c r="K55" s="37"/>
    </row>
    <row r="56" spans="7:11" ht="14.45" hidden="1" customHeight="1" x14ac:dyDescent="0.25">
      <c r="G56" s="37"/>
      <c r="H56" s="37"/>
      <c r="I56" s="37"/>
      <c r="J56" s="37"/>
      <c r="K56" s="37"/>
    </row>
    <row r="57" spans="7:11" ht="14.45" hidden="1" customHeight="1" x14ac:dyDescent="0.25">
      <c r="G57" s="37"/>
      <c r="H57" s="37"/>
      <c r="I57" s="37"/>
      <c r="J57" s="37"/>
      <c r="K57" s="37"/>
    </row>
    <row r="58" spans="7:11" ht="14.45" hidden="1" customHeight="1" x14ac:dyDescent="0.25">
      <c r="G58" s="37"/>
      <c r="H58" s="37"/>
      <c r="I58" s="37"/>
      <c r="J58" s="37"/>
      <c r="K58" s="37"/>
    </row>
    <row r="59" spans="7:11" ht="14.45" hidden="1" customHeight="1" x14ac:dyDescent="0.25">
      <c r="G59" s="37"/>
      <c r="H59" s="37"/>
      <c r="I59" s="37"/>
      <c r="J59" s="37"/>
      <c r="K59" s="37"/>
    </row>
    <row r="60" spans="7:11" ht="14.45" hidden="1" customHeight="1" x14ac:dyDescent="0.25">
      <c r="G60" s="37"/>
      <c r="H60" s="37"/>
      <c r="I60" s="37"/>
      <c r="J60" s="37"/>
      <c r="K60" s="37"/>
    </row>
    <row r="61" spans="7:11" ht="14.45" customHeight="1" x14ac:dyDescent="0.25"/>
    <row r="62" spans="7:11" ht="14.45" customHeight="1" x14ac:dyDescent="0.25"/>
    <row r="63" spans="7:11" ht="14.45" customHeight="1" x14ac:dyDescent="0.25"/>
    <row r="64" spans="7:11" ht="14.45" customHeight="1" x14ac:dyDescent="0.25"/>
  </sheetData>
  <mergeCells count="3">
    <mergeCell ref="H23:I23"/>
    <mergeCell ref="H28:I28"/>
    <mergeCell ref="J28:M28"/>
  </mergeCells>
  <pageMargins left="0.511811024" right="0.511811024" top="0.78740157499999996" bottom="0.78740157499999996" header="0.31496062000000002" footer="0.31496062000000002"/>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S35"/>
  <sheetViews>
    <sheetView showGridLines="0" showRowColHeaders="0" zoomScaleNormal="100" workbookViewId="0">
      <selection activeCell="B9" sqref="B9"/>
    </sheetView>
  </sheetViews>
  <sheetFormatPr defaultColWidth="0" defaultRowHeight="15" zeroHeight="1" x14ac:dyDescent="0.25"/>
  <cols>
    <col min="1" max="5" width="8.85546875" customWidth="1"/>
    <col min="6" max="6" width="28.28515625" customWidth="1"/>
    <col min="7" max="8" width="65.7109375" customWidth="1"/>
    <col min="9" max="19" width="8.85546875" customWidth="1"/>
    <col min="20" max="24" width="8.85546875" hidden="1" customWidth="1"/>
    <col min="25" max="16384" width="8.85546875" hidden="1"/>
  </cols>
  <sheetData>
    <row r="1" spans="9:13" x14ac:dyDescent="0.25"/>
    <row r="2" spans="9:13" x14ac:dyDescent="0.25"/>
    <row r="3" spans="9:13" x14ac:dyDescent="0.25"/>
    <row r="4" spans="9:13" x14ac:dyDescent="0.25"/>
    <row r="5" spans="9:13" x14ac:dyDescent="0.25"/>
    <row r="6" spans="9:13" x14ac:dyDescent="0.25"/>
    <row r="7" spans="9:13" x14ac:dyDescent="0.25"/>
    <row r="8" spans="9:13" x14ac:dyDescent="0.25"/>
    <row r="9" spans="9:13" x14ac:dyDescent="0.25"/>
    <row r="10" spans="9:13" x14ac:dyDescent="0.25"/>
    <row r="11" spans="9:13" x14ac:dyDescent="0.25"/>
    <row r="12" spans="9:13" x14ac:dyDescent="0.25"/>
    <row r="13" spans="9:13" x14ac:dyDescent="0.25"/>
    <row r="14" spans="9:13" x14ac:dyDescent="0.25"/>
    <row r="15" spans="9:13" x14ac:dyDescent="0.25"/>
    <row r="16" spans="9:13" ht="21" x14ac:dyDescent="0.35">
      <c r="I16" s="9"/>
      <c r="J16" s="1"/>
      <c r="M16" s="2"/>
    </row>
    <row r="17" spans="6:11" ht="18.75" x14ac:dyDescent="0.3">
      <c r="I17" s="8"/>
      <c r="J17" s="11"/>
      <c r="K17" s="8"/>
    </row>
    <row r="18" spans="6:11" ht="18.75" x14ac:dyDescent="0.3">
      <c r="J18" s="11"/>
    </row>
    <row r="19" spans="6:11" ht="18.75" x14ac:dyDescent="0.3">
      <c r="F19" s="33" t="s">
        <v>166</v>
      </c>
      <c r="G19" s="19" t="s">
        <v>619</v>
      </c>
      <c r="H19" s="19"/>
      <c r="J19" s="11"/>
    </row>
    <row r="20" spans="6:11" ht="18.75" x14ac:dyDescent="0.3">
      <c r="F20" s="33" t="s">
        <v>168</v>
      </c>
      <c r="G20" s="19" t="s">
        <v>158</v>
      </c>
      <c r="H20" s="19"/>
      <c r="J20" s="11"/>
    </row>
    <row r="21" spans="6:11" ht="18.75" x14ac:dyDescent="0.3">
      <c r="F21" s="19" t="s">
        <v>169</v>
      </c>
      <c r="G21" s="19"/>
      <c r="H21" s="19"/>
      <c r="J21" s="11"/>
    </row>
    <row r="22" spans="6:11" ht="18.75" x14ac:dyDescent="0.3">
      <c r="F22" s="33" t="s">
        <v>170</v>
      </c>
      <c r="G22" s="33" t="s">
        <v>620</v>
      </c>
      <c r="H22" s="19"/>
      <c r="J22" s="11"/>
    </row>
    <row r="23" spans="6:11" ht="18.75" x14ac:dyDescent="0.3">
      <c r="F23" s="33" t="s">
        <v>171</v>
      </c>
      <c r="G23" s="33" t="s">
        <v>180</v>
      </c>
      <c r="H23" s="19"/>
      <c r="J23" s="11"/>
    </row>
    <row r="24" spans="6:11" ht="144" customHeight="1" x14ac:dyDescent="0.3">
      <c r="F24" s="19"/>
      <c r="G24" s="406" t="s">
        <v>621</v>
      </c>
      <c r="H24" s="406"/>
      <c r="J24" s="11"/>
    </row>
    <row r="25" spans="6:11" ht="18.75" x14ac:dyDescent="0.3">
      <c r="F25" s="19"/>
      <c r="G25" s="406"/>
      <c r="H25" s="406"/>
      <c r="J25" s="11"/>
    </row>
    <row r="26" spans="6:11" ht="18.75" x14ac:dyDescent="0.3">
      <c r="F26" s="19"/>
      <c r="G26" s="406"/>
      <c r="H26" s="406"/>
      <c r="J26" s="11"/>
    </row>
    <row r="27" spans="6:11" ht="18.75" x14ac:dyDescent="0.3">
      <c r="F27" s="19"/>
      <c r="G27" s="406"/>
      <c r="H27" s="406"/>
      <c r="J27" s="11"/>
    </row>
    <row r="28" spans="6:11" ht="18.75" x14ac:dyDescent="0.3">
      <c r="G28" s="74"/>
      <c r="J28" s="11"/>
    </row>
    <row r="29" spans="6:11" ht="18.75" x14ac:dyDescent="0.3">
      <c r="J29" s="11"/>
    </row>
    <row r="30" spans="6:11" ht="18.75" x14ac:dyDescent="0.3">
      <c r="G30" s="74"/>
      <c r="H30" s="74"/>
      <c r="J30" s="11"/>
    </row>
    <row r="31" spans="6:11" ht="18.75" x14ac:dyDescent="0.3">
      <c r="G31" s="74"/>
      <c r="H31" s="74"/>
      <c r="J31" s="11"/>
    </row>
    <row r="32" spans="6:11" ht="18.75" x14ac:dyDescent="0.3">
      <c r="H32" s="81"/>
      <c r="J32" s="11"/>
    </row>
    <row r="33" spans="10:10" ht="18.75" x14ac:dyDescent="0.3">
      <c r="J33" s="11"/>
    </row>
    <row r="34" spans="10:10" x14ac:dyDescent="0.25"/>
    <row r="35" spans="10:10" x14ac:dyDescent="0.25"/>
  </sheetData>
  <mergeCells count="1">
    <mergeCell ref="G24:H27"/>
  </mergeCells>
  <pageMargins left="0.511811024" right="0.511811024" top="0.78740157499999996" bottom="0.78740157499999996" header="0.31496062000000002" footer="0.31496062000000002"/>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S67"/>
  <sheetViews>
    <sheetView showGridLines="0" showRowColHeaders="0" zoomScaleNormal="100" workbookViewId="0">
      <selection activeCell="B9" sqref="B9"/>
    </sheetView>
  </sheetViews>
  <sheetFormatPr defaultColWidth="0" defaultRowHeight="14.45" customHeight="1" zeroHeight="1" x14ac:dyDescent="0.25"/>
  <cols>
    <col min="1" max="5" width="8.85546875" customWidth="1"/>
    <col min="6" max="6" width="33.7109375" customWidth="1"/>
    <col min="7" max="7" width="65.7109375" customWidth="1"/>
    <col min="8" max="8" width="52" customWidth="1"/>
    <col min="9"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1" ht="18.75" x14ac:dyDescent="0.3">
      <c r="I17" s="8"/>
      <c r="J17" s="11"/>
      <c r="K17" s="8"/>
    </row>
    <row r="18" spans="6:11" ht="18.75" x14ac:dyDescent="0.3">
      <c r="J18" s="11"/>
    </row>
    <row r="19" spans="6:11" ht="18.75" x14ac:dyDescent="0.3">
      <c r="F19" s="33" t="s">
        <v>166</v>
      </c>
      <c r="G19" s="19" t="s">
        <v>619</v>
      </c>
      <c r="H19" s="19"/>
      <c r="J19" s="11"/>
    </row>
    <row r="20" spans="6:11" ht="18.75" x14ac:dyDescent="0.3">
      <c r="F20" s="33" t="s">
        <v>168</v>
      </c>
      <c r="G20" s="19" t="s">
        <v>622</v>
      </c>
      <c r="H20" s="19"/>
      <c r="J20" s="11"/>
    </row>
    <row r="21" spans="6:11" ht="18.75" x14ac:dyDescent="0.3">
      <c r="F21" s="33" t="s">
        <v>623</v>
      </c>
      <c r="G21" s="19" t="s">
        <v>624</v>
      </c>
      <c r="H21" s="19"/>
      <c r="J21" s="11"/>
    </row>
    <row r="22" spans="6:11" ht="18.75" x14ac:dyDescent="0.3">
      <c r="F22" s="19" t="s">
        <v>169</v>
      </c>
      <c r="G22" s="19"/>
      <c r="H22" s="19"/>
      <c r="J22" s="11"/>
    </row>
    <row r="23" spans="6:11" ht="18.75" x14ac:dyDescent="0.3">
      <c r="F23" s="33" t="s">
        <v>170</v>
      </c>
      <c r="G23" s="33" t="s">
        <v>625</v>
      </c>
      <c r="H23" s="19"/>
      <c r="J23" s="11"/>
    </row>
    <row r="24" spans="6:11" ht="18.75" x14ac:dyDescent="0.3">
      <c r="F24" s="33" t="s">
        <v>171</v>
      </c>
      <c r="G24" s="33" t="s">
        <v>180</v>
      </c>
      <c r="H24" s="19"/>
      <c r="J24" s="11"/>
    </row>
    <row r="25" spans="6:11" ht="105" customHeight="1" x14ac:dyDescent="0.3">
      <c r="F25" s="19"/>
      <c r="G25" s="406" t="s">
        <v>626</v>
      </c>
      <c r="H25" s="406"/>
      <c r="J25" s="11"/>
    </row>
    <row r="26" spans="6:11" ht="18.75" x14ac:dyDescent="0.3">
      <c r="F26" s="19" t="s">
        <v>169</v>
      </c>
      <c r="G26" s="19"/>
      <c r="H26" s="19"/>
      <c r="J26" s="11"/>
    </row>
    <row r="27" spans="6:11" ht="31.5" x14ac:dyDescent="0.3">
      <c r="F27" s="56" t="s">
        <v>176</v>
      </c>
      <c r="G27" s="37" t="s">
        <v>627</v>
      </c>
      <c r="H27" s="19"/>
      <c r="J27" s="11"/>
    </row>
    <row r="28" spans="6:11" ht="18.75" x14ac:dyDescent="0.3">
      <c r="J28" s="11"/>
    </row>
    <row r="29" spans="6:11" ht="18.75" x14ac:dyDescent="0.3">
      <c r="G29" s="74"/>
      <c r="H29" s="74"/>
      <c r="J29" s="11"/>
    </row>
    <row r="30" spans="6:11" ht="18.75" x14ac:dyDescent="0.3">
      <c r="G30" s="74"/>
      <c r="H30" s="74"/>
      <c r="J30" s="11"/>
    </row>
    <row r="31" spans="6:11" ht="18.75" x14ac:dyDescent="0.3">
      <c r="H31" s="81"/>
      <c r="J31" s="11"/>
    </row>
    <row r="32" spans="6:11" ht="18.75" x14ac:dyDescent="0.3">
      <c r="J32" s="11"/>
    </row>
    <row r="33" ht="15" x14ac:dyDescent="0.25"/>
    <row r="34" ht="15"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mergeCells count="1">
    <mergeCell ref="G25:H25"/>
  </mergeCells>
  <pageMargins left="0.511811024" right="0.511811024" top="0.78740157499999996" bottom="0.78740157499999996" header="0.31496062000000002" footer="0.31496062000000002"/>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S67"/>
  <sheetViews>
    <sheetView showGridLines="0" showRowColHeaders="0" topLeftCell="A9" zoomScale="85" zoomScaleNormal="85" workbookViewId="0">
      <selection activeCell="B9" sqref="B9"/>
    </sheetView>
  </sheetViews>
  <sheetFormatPr defaultColWidth="0" defaultRowHeight="14.45" customHeight="1" zeroHeight="1" x14ac:dyDescent="0.25"/>
  <cols>
    <col min="1" max="5" width="8.85546875" customWidth="1"/>
    <col min="6" max="6" width="32.42578125" customWidth="1"/>
    <col min="7" max="7" width="40.5703125" customWidth="1"/>
    <col min="8" max="8" width="39.5703125" customWidth="1"/>
    <col min="9" max="9" width="13.28515625" customWidth="1"/>
    <col min="10" max="10" width="51.28515625" customWidth="1"/>
    <col min="11" max="11" width="44" customWidth="1"/>
    <col min="12" max="12" width="44.28515625" customWidth="1"/>
    <col min="13" max="13" width="12.28515625" customWidth="1"/>
    <col min="14"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3" ht="18.75" x14ac:dyDescent="0.3">
      <c r="I17" s="8"/>
      <c r="J17" s="11"/>
      <c r="K17" s="8"/>
    </row>
    <row r="18" spans="6:13" ht="18.75" x14ac:dyDescent="0.3">
      <c r="J18" s="11"/>
    </row>
    <row r="19" spans="6:13" ht="15" x14ac:dyDescent="0.25">
      <c r="F19" s="60" t="s">
        <v>166</v>
      </c>
      <c r="G19" s="38" t="s">
        <v>619</v>
      </c>
      <c r="H19" s="38"/>
      <c r="I19" s="38"/>
      <c r="J19" s="34"/>
      <c r="K19" s="34"/>
      <c r="L19" s="34"/>
      <c r="M19" s="34"/>
    </row>
    <row r="20" spans="6:13" ht="15.75" x14ac:dyDescent="0.25">
      <c r="F20" s="60" t="s">
        <v>168</v>
      </c>
      <c r="G20" s="50" t="s">
        <v>159</v>
      </c>
      <c r="H20" s="37"/>
      <c r="I20" s="19"/>
      <c r="J20" s="19"/>
      <c r="K20" s="19"/>
      <c r="L20" s="19"/>
      <c r="M20" s="19"/>
    </row>
    <row r="21" spans="6:13" ht="15.75" x14ac:dyDescent="0.25">
      <c r="F21" s="40"/>
      <c r="G21" s="19"/>
      <c r="H21" s="19"/>
      <c r="I21" s="19"/>
      <c r="J21" s="19"/>
      <c r="K21" s="19"/>
      <c r="L21" s="19"/>
      <c r="M21" s="19"/>
    </row>
    <row r="22" spans="6:13" ht="15.75" x14ac:dyDescent="0.25">
      <c r="F22" s="60" t="s">
        <v>170</v>
      </c>
      <c r="G22" s="89" t="s">
        <v>628</v>
      </c>
      <c r="H22" s="19"/>
      <c r="I22" s="19"/>
      <c r="J22" s="19"/>
      <c r="K22" s="19"/>
      <c r="L22" s="19"/>
      <c r="M22" s="19"/>
    </row>
    <row r="23" spans="6:13" ht="15.75" x14ac:dyDescent="0.25">
      <c r="F23" s="60" t="s">
        <v>171</v>
      </c>
      <c r="G23" s="100" t="s">
        <v>180</v>
      </c>
      <c r="H23" s="19"/>
      <c r="I23" s="19"/>
      <c r="J23" s="19"/>
      <c r="K23" s="19"/>
      <c r="L23" s="19"/>
      <c r="M23" s="19"/>
    </row>
    <row r="24" spans="6:13" ht="145.9" customHeight="1" x14ac:dyDescent="0.25">
      <c r="F24" s="40"/>
      <c r="G24" s="406" t="s">
        <v>629</v>
      </c>
      <c r="H24" s="406"/>
      <c r="I24" s="406"/>
      <c r="J24" s="406"/>
      <c r="K24" s="39"/>
      <c r="L24" s="39"/>
      <c r="M24" s="39"/>
    </row>
    <row r="25" spans="6:13" ht="15.75" x14ac:dyDescent="0.25">
      <c r="F25" s="40"/>
      <c r="G25" s="19"/>
      <c r="H25" s="19"/>
      <c r="I25" s="19"/>
      <c r="J25" s="19"/>
      <c r="K25" s="19"/>
      <c r="L25" s="19"/>
      <c r="M25" s="19"/>
    </row>
    <row r="26" spans="6:13" ht="15.75" x14ac:dyDescent="0.25">
      <c r="F26" s="60" t="s">
        <v>170</v>
      </c>
      <c r="G26" s="89" t="s">
        <v>630</v>
      </c>
      <c r="H26" s="37"/>
      <c r="I26" s="37"/>
      <c r="J26" s="37"/>
      <c r="K26" s="37"/>
      <c r="L26" s="37"/>
      <c r="M26" s="37"/>
    </row>
    <row r="27" spans="6:13" ht="15.75" x14ac:dyDescent="0.25">
      <c r="F27" s="60" t="s">
        <v>171</v>
      </c>
      <c r="G27" s="100" t="s">
        <v>180</v>
      </c>
      <c r="H27" s="37"/>
      <c r="I27" s="37"/>
      <c r="J27" s="37"/>
      <c r="K27" s="37"/>
      <c r="L27" s="37"/>
      <c r="M27" s="37"/>
    </row>
    <row r="28" spans="6:13" ht="15.75" x14ac:dyDescent="0.25">
      <c r="F28" s="40"/>
      <c r="G28" s="73" t="s">
        <v>631</v>
      </c>
      <c r="H28" s="73" t="s">
        <v>632</v>
      </c>
      <c r="I28" s="37"/>
      <c r="J28" s="37"/>
      <c r="K28" s="37"/>
      <c r="L28" s="37"/>
      <c r="M28" s="37"/>
    </row>
    <row r="29" spans="6:13" ht="15.75" x14ac:dyDescent="0.25">
      <c r="F29" s="19"/>
      <c r="G29" s="73" t="s">
        <v>633</v>
      </c>
      <c r="H29" s="73">
        <v>98.5</v>
      </c>
      <c r="I29" s="37"/>
      <c r="J29" s="37"/>
      <c r="K29" s="37"/>
      <c r="L29" s="37"/>
      <c r="M29" s="37"/>
    </row>
    <row r="30" spans="6:13" ht="15.75" x14ac:dyDescent="0.25">
      <c r="F30" s="19"/>
      <c r="G30" s="73" t="s">
        <v>634</v>
      </c>
      <c r="H30" s="73">
        <v>99.8</v>
      </c>
      <c r="I30" s="37"/>
      <c r="J30" s="37"/>
      <c r="K30" s="37"/>
      <c r="L30" s="37"/>
      <c r="M30" s="37"/>
    </row>
    <row r="31" spans="6:13" ht="15.75" x14ac:dyDescent="0.25">
      <c r="F31" s="19"/>
      <c r="G31" s="73" t="s">
        <v>298</v>
      </c>
      <c r="H31" s="73">
        <v>95</v>
      </c>
      <c r="I31" s="37"/>
      <c r="J31" s="37"/>
      <c r="K31" s="37"/>
      <c r="L31" s="37"/>
      <c r="M31" s="37"/>
    </row>
    <row r="32" spans="6:13" ht="15.75" x14ac:dyDescent="0.25">
      <c r="F32" s="19"/>
      <c r="G32" s="73" t="s">
        <v>635</v>
      </c>
      <c r="H32" s="73">
        <v>99.6</v>
      </c>
      <c r="I32" s="37"/>
      <c r="J32" s="37"/>
      <c r="K32" s="37"/>
      <c r="L32" s="37"/>
      <c r="M32" s="37"/>
    </row>
    <row r="33" spans="6:13" ht="15.75" x14ac:dyDescent="0.25">
      <c r="F33" s="19"/>
      <c r="G33" s="73" t="s">
        <v>636</v>
      </c>
      <c r="H33" s="73">
        <v>99</v>
      </c>
      <c r="I33" s="37"/>
      <c r="J33" s="37"/>
      <c r="K33" s="37"/>
      <c r="L33" s="37"/>
      <c r="M33" s="37"/>
    </row>
    <row r="34" spans="6:13" ht="14.45" customHeight="1" x14ac:dyDescent="0.25">
      <c r="F34" s="19"/>
      <c r="G34" s="73" t="s">
        <v>637</v>
      </c>
      <c r="H34" s="73">
        <v>87</v>
      </c>
      <c r="I34" s="37"/>
      <c r="J34" s="37"/>
      <c r="K34" s="37"/>
      <c r="L34" s="37"/>
      <c r="M34" s="37"/>
    </row>
    <row r="35" spans="6:13" ht="14.45" customHeight="1" x14ac:dyDescent="0.25"/>
    <row r="36" spans="6:13" ht="14.45" customHeight="1" x14ac:dyDescent="0.25"/>
    <row r="37" spans="6:13" ht="14.45" customHeight="1" x14ac:dyDescent="0.25"/>
    <row r="38" spans="6:13" ht="14.45" customHeight="1" x14ac:dyDescent="0.25"/>
    <row r="39" spans="6:13" ht="14.45" customHeight="1" x14ac:dyDescent="0.25"/>
    <row r="40" spans="6:13" ht="14.45" customHeight="1" x14ac:dyDescent="0.25"/>
    <row r="41" spans="6:13" ht="14.45" customHeight="1" x14ac:dyDescent="0.25"/>
    <row r="42" spans="6:13" ht="14.45" customHeight="1" x14ac:dyDescent="0.25"/>
    <row r="43" spans="6:13" ht="14.45" customHeight="1" x14ac:dyDescent="0.25"/>
    <row r="44" spans="6:13" ht="14.45" customHeight="1" x14ac:dyDescent="0.25"/>
    <row r="45" spans="6:13" ht="14.45" customHeight="1" x14ac:dyDescent="0.25"/>
    <row r="46" spans="6:13" ht="14.45" customHeight="1" x14ac:dyDescent="0.25"/>
    <row r="47" spans="6:13" ht="14.45" customHeight="1" x14ac:dyDescent="0.25"/>
    <row r="48" spans="6:13"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mergeCells count="1">
    <mergeCell ref="G24:J24"/>
  </mergeCells>
  <pageMargins left="0.511811024" right="0.511811024" top="0.78740157499999996" bottom="0.78740157499999996" header="0.31496062000000002" footer="0.31496062000000002"/>
  <pageSetup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S67"/>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31.42578125" customWidth="1"/>
    <col min="7" max="7" width="40.5703125" customWidth="1"/>
    <col min="8" max="8" width="18.7109375" customWidth="1"/>
    <col min="9" max="9" width="20" customWidth="1"/>
    <col min="10" max="10" width="51.28515625" customWidth="1"/>
    <col min="11" max="11" width="44" customWidth="1"/>
    <col min="12" max="12" width="44.28515625" customWidth="1"/>
    <col min="13" max="13" width="12.28515625" customWidth="1"/>
    <col min="14"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1" ht="18.75" x14ac:dyDescent="0.3">
      <c r="I17" s="8"/>
      <c r="J17" s="11"/>
      <c r="K17" s="8"/>
    </row>
    <row r="18" spans="6:11" ht="18.75" x14ac:dyDescent="0.3">
      <c r="J18" s="11"/>
    </row>
    <row r="19" spans="6:11" ht="28.9" customHeight="1" x14ac:dyDescent="0.25">
      <c r="F19" s="49" t="s">
        <v>166</v>
      </c>
      <c r="G19" s="82" t="s">
        <v>619</v>
      </c>
      <c r="H19" s="82"/>
      <c r="I19" s="82"/>
    </row>
    <row r="20" spans="6:11" ht="30" customHeight="1" x14ac:dyDescent="0.25">
      <c r="F20" s="16" t="s">
        <v>168</v>
      </c>
      <c r="G20" s="84" t="s">
        <v>160</v>
      </c>
      <c r="H20" s="84"/>
      <c r="I20" s="84"/>
    </row>
    <row r="21" spans="6:11" ht="14.45" customHeight="1" x14ac:dyDescent="0.25">
      <c r="F21" s="84" t="s">
        <v>169</v>
      </c>
      <c r="G21" s="84"/>
      <c r="H21" s="84"/>
      <c r="I21" s="84"/>
    </row>
    <row r="22" spans="6:11" ht="14.45" customHeight="1" x14ac:dyDescent="0.25">
      <c r="F22" s="84" t="s">
        <v>169</v>
      </c>
      <c r="G22" s="84"/>
      <c r="H22" s="84"/>
      <c r="I22" s="84"/>
    </row>
    <row r="23" spans="6:11" ht="14.45" customHeight="1" x14ac:dyDescent="0.25">
      <c r="F23" s="16" t="s">
        <v>170</v>
      </c>
      <c r="G23" s="16" t="s">
        <v>638</v>
      </c>
      <c r="H23" s="84"/>
      <c r="I23" s="84"/>
    </row>
    <row r="24" spans="6:11" ht="14.45" customHeight="1" x14ac:dyDescent="0.25">
      <c r="F24" s="16" t="s">
        <v>171</v>
      </c>
      <c r="G24" s="16" t="s">
        <v>180</v>
      </c>
      <c r="H24" s="84"/>
      <c r="I24" s="84"/>
    </row>
    <row r="25" spans="6:11" ht="16.149999999999999" customHeight="1" x14ac:dyDescent="0.25">
      <c r="F25" s="84"/>
      <c r="G25" s="140" t="s">
        <v>639</v>
      </c>
      <c r="H25" s="140" t="s">
        <v>640</v>
      </c>
      <c r="I25" s="140" t="s">
        <v>641</v>
      </c>
    </row>
    <row r="26" spans="6:11" ht="16.149999999999999" customHeight="1" x14ac:dyDescent="0.25">
      <c r="F26" s="84"/>
      <c r="G26" s="149" t="s">
        <v>642</v>
      </c>
      <c r="H26" s="140">
        <v>277</v>
      </c>
      <c r="I26" s="140">
        <v>309</v>
      </c>
    </row>
    <row r="27" spans="6:11" ht="16.149999999999999" customHeight="1" x14ac:dyDescent="0.25">
      <c r="F27" s="84"/>
      <c r="G27" s="150" t="s">
        <v>643</v>
      </c>
      <c r="H27" s="140">
        <v>5679</v>
      </c>
      <c r="I27" s="141">
        <v>5402</v>
      </c>
    </row>
    <row r="28" spans="6:11" ht="16.149999999999999" customHeight="1" x14ac:dyDescent="0.25">
      <c r="F28" s="84"/>
      <c r="G28" s="149" t="s">
        <v>644</v>
      </c>
      <c r="H28" s="140">
        <v>76</v>
      </c>
      <c r="I28" s="140">
        <v>79</v>
      </c>
    </row>
    <row r="29" spans="6:11" ht="16.149999999999999" customHeight="1" x14ac:dyDescent="0.25">
      <c r="F29" s="84"/>
      <c r="G29" s="150" t="s">
        <v>645</v>
      </c>
      <c r="H29" s="140">
        <v>1255</v>
      </c>
      <c r="I29" s="141">
        <v>1179</v>
      </c>
    </row>
    <row r="30" spans="6:11" ht="16.149999999999999" customHeight="1" x14ac:dyDescent="0.25">
      <c r="F30" s="84"/>
      <c r="G30" s="149" t="s">
        <v>646</v>
      </c>
      <c r="H30" s="140">
        <v>21</v>
      </c>
      <c r="I30" s="140">
        <v>9</v>
      </c>
    </row>
    <row r="31" spans="6:11" ht="16.149999999999999" customHeight="1" x14ac:dyDescent="0.25">
      <c r="F31" s="84"/>
      <c r="G31" s="149" t="s">
        <v>650</v>
      </c>
      <c r="H31" s="140">
        <v>8</v>
      </c>
      <c r="I31" s="140">
        <v>6</v>
      </c>
    </row>
    <row r="32" spans="6:11" ht="16.149999999999999" customHeight="1" x14ac:dyDescent="0.25">
      <c r="F32" s="84"/>
      <c r="G32" s="149" t="s">
        <v>651</v>
      </c>
      <c r="H32" s="140">
        <v>53</v>
      </c>
      <c r="I32" s="140"/>
    </row>
    <row r="33" spans="6:11" ht="14.45" customHeight="1" x14ac:dyDescent="0.25">
      <c r="F33" s="84"/>
      <c r="G33" s="84"/>
      <c r="H33" s="84"/>
      <c r="I33" s="84"/>
    </row>
    <row r="34" spans="6:11" ht="14.45" customHeight="1" x14ac:dyDescent="0.25">
      <c r="F34" s="16" t="s">
        <v>315</v>
      </c>
      <c r="G34" s="82"/>
      <c r="H34" s="84"/>
      <c r="I34" s="84"/>
    </row>
    <row r="35" spans="6:11" ht="83.25" customHeight="1" x14ac:dyDescent="0.25">
      <c r="F35" s="16"/>
      <c r="G35" s="407" t="s">
        <v>647</v>
      </c>
      <c r="H35" s="407"/>
      <c r="I35" s="407"/>
      <c r="J35" s="407"/>
    </row>
    <row r="36" spans="6:11" ht="22.9" customHeight="1" x14ac:dyDescent="0.25">
      <c r="F36" s="84"/>
      <c r="G36" s="84" t="s">
        <v>648</v>
      </c>
      <c r="H36" s="84"/>
      <c r="I36" s="84"/>
    </row>
    <row r="37" spans="6:11" ht="22.9" customHeight="1" x14ac:dyDescent="0.25">
      <c r="F37" s="84"/>
      <c r="G37" s="84" t="s">
        <v>652</v>
      </c>
      <c r="H37" s="84"/>
      <c r="I37" s="84"/>
    </row>
    <row r="38" spans="6:11" ht="49.15" customHeight="1" x14ac:dyDescent="0.25">
      <c r="F38" s="84"/>
      <c r="G38" s="407" t="s">
        <v>653</v>
      </c>
      <c r="H38" s="407"/>
      <c r="I38" s="407"/>
      <c r="J38" s="407"/>
      <c r="K38" s="407"/>
    </row>
    <row r="39" spans="6:11" ht="67.900000000000006" customHeight="1" x14ac:dyDescent="0.25">
      <c r="F39" s="84"/>
      <c r="G39" s="407" t="s">
        <v>649</v>
      </c>
      <c r="H39" s="407"/>
      <c r="I39" s="407"/>
      <c r="J39" s="407"/>
    </row>
    <row r="40" spans="6:11" ht="14.45" customHeight="1" x14ac:dyDescent="0.25"/>
    <row r="41" spans="6:11" ht="14.45" customHeight="1" x14ac:dyDescent="0.25"/>
    <row r="42" spans="6:11" ht="14.45" customHeight="1" x14ac:dyDescent="0.25"/>
    <row r="43" spans="6:11" ht="14.45" customHeight="1" x14ac:dyDescent="0.25"/>
    <row r="44" spans="6:11" ht="14.45" customHeight="1" x14ac:dyDescent="0.25"/>
    <row r="45" spans="6:11" ht="14.45" customHeight="1" x14ac:dyDescent="0.25"/>
    <row r="46" spans="6:11" ht="14.45" customHeight="1" x14ac:dyDescent="0.25"/>
    <row r="47" spans="6:11" ht="14.45" customHeight="1" x14ac:dyDescent="0.25"/>
    <row r="48" spans="6:11"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mergeCells count="3">
    <mergeCell ref="G35:J35"/>
    <mergeCell ref="G38:K38"/>
    <mergeCell ref="G39:J39"/>
  </mergeCells>
  <pageMargins left="0.511811024" right="0.511811024" top="0.78740157499999996" bottom="0.78740157499999996" header="0.31496062000000002" footer="0.31496062000000002"/>
  <pageSetup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S67"/>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33.28515625" customWidth="1"/>
    <col min="7" max="7" width="36.7109375" customWidth="1"/>
    <col min="8" max="8" width="39.5703125" customWidth="1"/>
    <col min="9" max="9" width="39.140625" customWidth="1"/>
    <col min="10" max="10" width="51.28515625" customWidth="1"/>
    <col min="11" max="11" width="44" customWidth="1"/>
    <col min="12" max="12" width="44.28515625" customWidth="1"/>
    <col min="13" max="13" width="12.28515625" customWidth="1"/>
    <col min="14"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3" ht="18.75" x14ac:dyDescent="0.3">
      <c r="I17" s="8"/>
      <c r="J17" s="11"/>
      <c r="K17" s="8"/>
    </row>
    <row r="18" spans="6:13" ht="18.75" x14ac:dyDescent="0.3">
      <c r="J18" s="11"/>
    </row>
    <row r="19" spans="6:13" ht="22.9" customHeight="1" x14ac:dyDescent="0.25">
      <c r="F19" s="36" t="s">
        <v>166</v>
      </c>
      <c r="G19" s="38" t="s">
        <v>619</v>
      </c>
      <c r="H19" s="38"/>
      <c r="I19" s="38"/>
      <c r="J19" s="34"/>
      <c r="K19" s="34"/>
      <c r="L19" s="34"/>
      <c r="M19" s="34"/>
    </row>
    <row r="20" spans="6:13" ht="14.45" customHeight="1" x14ac:dyDescent="0.25">
      <c r="F20" s="33" t="s">
        <v>168</v>
      </c>
      <c r="G20" s="34" t="s">
        <v>161</v>
      </c>
      <c r="H20" s="34"/>
      <c r="I20" s="19"/>
    </row>
    <row r="21" spans="6:13" ht="14.45" customHeight="1" x14ac:dyDescent="0.25">
      <c r="F21" s="19" t="s">
        <v>169</v>
      </c>
      <c r="G21" s="34"/>
      <c r="H21" s="34"/>
      <c r="I21" s="19"/>
    </row>
    <row r="22" spans="6:13" ht="14.45" customHeight="1" x14ac:dyDescent="0.25">
      <c r="F22" s="33" t="s">
        <v>170</v>
      </c>
      <c r="G22" s="16" t="s">
        <v>654</v>
      </c>
      <c r="H22" s="34"/>
      <c r="I22" s="19"/>
    </row>
    <row r="23" spans="6:13" ht="14.45" customHeight="1" x14ac:dyDescent="0.25">
      <c r="F23" s="33" t="s">
        <v>171</v>
      </c>
      <c r="G23" s="16" t="s">
        <v>180</v>
      </c>
      <c r="H23" s="34"/>
      <c r="I23" s="19"/>
    </row>
    <row r="24" spans="6:13" ht="14.45" customHeight="1" x14ac:dyDescent="0.25">
      <c r="F24" s="19"/>
      <c r="G24" s="87" t="s">
        <v>655</v>
      </c>
      <c r="H24" s="87" t="s">
        <v>656</v>
      </c>
      <c r="I24" s="87" t="s">
        <v>657</v>
      </c>
    </row>
    <row r="25" spans="6:13" ht="14.45" customHeight="1" x14ac:dyDescent="0.25">
      <c r="F25" s="19"/>
      <c r="G25" s="87" t="s">
        <v>195</v>
      </c>
      <c r="H25" s="95">
        <v>512000</v>
      </c>
      <c r="I25" s="95">
        <v>443000</v>
      </c>
    </row>
    <row r="26" spans="6:13" ht="14.45" customHeight="1" x14ac:dyDescent="0.25">
      <c r="F26" s="19"/>
      <c r="G26" s="87" t="s">
        <v>185</v>
      </c>
      <c r="H26" s="95">
        <v>512000</v>
      </c>
      <c r="I26" s="95">
        <v>443000</v>
      </c>
    </row>
    <row r="27" spans="6:13" ht="14.45" customHeight="1" x14ac:dyDescent="0.25">
      <c r="F27" s="19" t="s">
        <v>169</v>
      </c>
      <c r="G27" s="34"/>
      <c r="H27" s="34"/>
      <c r="I27" s="19"/>
    </row>
    <row r="28" spans="6:13" ht="14.45" customHeight="1" x14ac:dyDescent="0.25">
      <c r="F28" s="33" t="s">
        <v>170</v>
      </c>
      <c r="G28" s="16" t="s">
        <v>658</v>
      </c>
      <c r="H28" s="34"/>
      <c r="I28" s="19"/>
    </row>
    <row r="29" spans="6:13" ht="14.45" customHeight="1" x14ac:dyDescent="0.25">
      <c r="F29" s="33" t="s">
        <v>171</v>
      </c>
      <c r="G29" s="16" t="s">
        <v>180</v>
      </c>
      <c r="H29" s="34"/>
      <c r="I29" s="19"/>
    </row>
    <row r="30" spans="6:13" ht="14.45" customHeight="1" x14ac:dyDescent="0.25">
      <c r="F30" s="19"/>
      <c r="G30" s="87" t="s">
        <v>631</v>
      </c>
      <c r="H30" s="151" t="s">
        <v>656</v>
      </c>
      <c r="I30" s="19"/>
    </row>
    <row r="31" spans="6:13" ht="14.45" customHeight="1" x14ac:dyDescent="0.25">
      <c r="F31" s="19"/>
      <c r="G31" s="87" t="s">
        <v>659</v>
      </c>
      <c r="H31" s="95">
        <v>199000</v>
      </c>
      <c r="I31" s="19"/>
    </row>
    <row r="32" spans="6:13" ht="14.45" customHeight="1" x14ac:dyDescent="0.25">
      <c r="F32" s="19"/>
      <c r="G32" s="73" t="s">
        <v>660</v>
      </c>
      <c r="H32" s="95">
        <v>5777356</v>
      </c>
      <c r="I32" s="19"/>
    </row>
    <row r="33" spans="6:9" ht="14.45" customHeight="1" x14ac:dyDescent="0.25">
      <c r="F33" s="19"/>
      <c r="G33" s="73" t="s">
        <v>661</v>
      </c>
      <c r="H33" s="95">
        <v>512000</v>
      </c>
      <c r="I33" s="19"/>
    </row>
    <row r="34" spans="6:9" ht="14.45" customHeight="1" x14ac:dyDescent="0.25">
      <c r="F34" s="19"/>
      <c r="G34" s="34"/>
      <c r="H34" s="152"/>
      <c r="I34" s="19"/>
    </row>
    <row r="35" spans="6:9" ht="14.45" customHeight="1" x14ac:dyDescent="0.25"/>
    <row r="36" spans="6:9" ht="14.45" customHeight="1" x14ac:dyDescent="0.25"/>
    <row r="37" spans="6:9" ht="14.45" customHeight="1" x14ac:dyDescent="0.25"/>
    <row r="38" spans="6:9" ht="14.45" customHeight="1" x14ac:dyDescent="0.25"/>
    <row r="39" spans="6:9" ht="14.45" customHeight="1" x14ac:dyDescent="0.25"/>
    <row r="40" spans="6:9" ht="14.45" customHeight="1" x14ac:dyDescent="0.25"/>
    <row r="41" spans="6:9" ht="14.45" customHeight="1" x14ac:dyDescent="0.25"/>
    <row r="42" spans="6:9" ht="14.45" customHeight="1" x14ac:dyDescent="0.25"/>
    <row r="43" spans="6:9" ht="14.45" customHeight="1" x14ac:dyDescent="0.25"/>
    <row r="44" spans="6:9" ht="14.45" customHeight="1" x14ac:dyDescent="0.25"/>
    <row r="45" spans="6:9" ht="14.45" customHeight="1" x14ac:dyDescent="0.25"/>
    <row r="46" spans="6:9" ht="14.45" customHeight="1" x14ac:dyDescent="0.25"/>
    <row r="47" spans="6:9" ht="14.45" customHeight="1" x14ac:dyDescent="0.25"/>
    <row r="48" spans="6:9"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pageMargins left="0.511811024" right="0.511811024" top="0.78740157499999996" bottom="0.78740157499999996" header="0.31496062000000002" footer="0.31496062000000002"/>
  <pageSetup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S67"/>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33.28515625" customWidth="1"/>
    <col min="7" max="7" width="36.7109375" customWidth="1"/>
    <col min="8" max="8" width="39.5703125" customWidth="1"/>
    <col min="9" max="9" width="39.140625" customWidth="1"/>
    <col min="10" max="10" width="51.28515625" customWidth="1"/>
    <col min="11" max="11" width="44" customWidth="1"/>
    <col min="12" max="12" width="44.28515625" customWidth="1"/>
    <col min="13" max="13" width="12.28515625" customWidth="1"/>
    <col min="14"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3" ht="18.75" x14ac:dyDescent="0.3">
      <c r="I17" s="8"/>
      <c r="J17" s="11"/>
      <c r="K17" s="8"/>
    </row>
    <row r="18" spans="6:13" ht="18.75" x14ac:dyDescent="0.3">
      <c r="J18" s="11"/>
    </row>
    <row r="19" spans="6:13" ht="22.9" customHeight="1" x14ac:dyDescent="0.25">
      <c r="F19" s="36" t="s">
        <v>166</v>
      </c>
      <c r="G19" s="38" t="s">
        <v>619</v>
      </c>
      <c r="H19" s="38"/>
      <c r="I19" s="38"/>
      <c r="J19" s="34"/>
      <c r="K19" s="34"/>
      <c r="L19" s="34"/>
      <c r="M19" s="34"/>
    </row>
    <row r="20" spans="6:13" ht="14.45" customHeight="1" x14ac:dyDescent="0.25">
      <c r="F20" s="33" t="s">
        <v>168</v>
      </c>
      <c r="G20" s="19" t="s">
        <v>662</v>
      </c>
      <c r="H20" s="19"/>
      <c r="I20" s="19"/>
      <c r="J20" s="19"/>
    </row>
    <row r="21" spans="6:13" ht="14.45" customHeight="1" x14ac:dyDescent="0.25">
      <c r="F21" s="19" t="s">
        <v>169</v>
      </c>
      <c r="G21" s="19"/>
      <c r="H21" s="19"/>
      <c r="I21" s="19"/>
      <c r="J21" s="19"/>
    </row>
    <row r="22" spans="6:13" ht="14.45" customHeight="1" x14ac:dyDescent="0.25">
      <c r="F22" s="33" t="s">
        <v>170</v>
      </c>
      <c r="G22" s="33" t="s">
        <v>663</v>
      </c>
      <c r="H22" s="19"/>
      <c r="I22" s="19"/>
      <c r="J22" s="19"/>
    </row>
    <row r="23" spans="6:13" ht="14.45" customHeight="1" x14ac:dyDescent="0.25">
      <c r="F23" s="33" t="s">
        <v>171</v>
      </c>
      <c r="G23" s="33" t="s">
        <v>180</v>
      </c>
      <c r="H23" s="19"/>
      <c r="I23" s="19"/>
      <c r="J23" s="19"/>
    </row>
    <row r="24" spans="6:13" ht="14.45" customHeight="1" x14ac:dyDescent="0.25">
      <c r="F24" s="19"/>
      <c r="G24" s="87" t="s">
        <v>631</v>
      </c>
      <c r="H24" s="87" t="s">
        <v>664</v>
      </c>
      <c r="I24" s="87" t="s">
        <v>665</v>
      </c>
      <c r="J24" s="87" t="s">
        <v>666</v>
      </c>
    </row>
    <row r="25" spans="6:13" ht="14.45" customHeight="1" x14ac:dyDescent="0.25">
      <c r="F25" s="19"/>
      <c r="G25" s="73" t="s">
        <v>667</v>
      </c>
      <c r="H25" s="87">
        <v>297</v>
      </c>
      <c r="I25" s="87">
        <v>262</v>
      </c>
      <c r="J25" s="87">
        <v>233</v>
      </c>
    </row>
    <row r="26" spans="6:13" ht="14.45" customHeight="1" x14ac:dyDescent="0.25">
      <c r="F26" s="19"/>
      <c r="G26" s="73" t="s">
        <v>668</v>
      </c>
      <c r="H26" s="87">
        <v>44.8</v>
      </c>
      <c r="I26" s="106" t="s">
        <v>669</v>
      </c>
      <c r="J26" s="106" t="s">
        <v>669</v>
      </c>
    </row>
    <row r="27" spans="6:13" ht="14.45" customHeight="1" x14ac:dyDescent="0.25">
      <c r="F27" s="19"/>
      <c r="G27" s="73" t="s">
        <v>670</v>
      </c>
      <c r="H27" s="87">
        <v>341.8</v>
      </c>
      <c r="I27" s="106">
        <f>I25</f>
        <v>262</v>
      </c>
      <c r="J27" s="106">
        <f>J25</f>
        <v>233</v>
      </c>
    </row>
    <row r="28" spans="6:13" ht="14.45" customHeight="1" x14ac:dyDescent="0.25">
      <c r="F28" s="19" t="s">
        <v>169</v>
      </c>
      <c r="G28" s="110"/>
      <c r="H28" s="110"/>
      <c r="I28" s="110"/>
      <c r="J28" s="110"/>
    </row>
    <row r="29" spans="6:13" ht="14.45" customHeight="1" x14ac:dyDescent="0.25">
      <c r="F29" s="33" t="s">
        <v>170</v>
      </c>
      <c r="G29" s="16" t="s">
        <v>671</v>
      </c>
      <c r="H29" s="110"/>
      <c r="I29" s="110"/>
      <c r="J29" s="110"/>
    </row>
    <row r="30" spans="6:13" ht="14.45" customHeight="1" x14ac:dyDescent="0.25">
      <c r="F30" s="33" t="s">
        <v>171</v>
      </c>
      <c r="G30" s="155" t="s">
        <v>180</v>
      </c>
      <c r="H30" s="110"/>
      <c r="I30" s="110"/>
      <c r="J30" s="110"/>
    </row>
    <row r="31" spans="6:13" ht="14.45" customHeight="1" x14ac:dyDescent="0.25">
      <c r="F31" s="19"/>
      <c r="G31" s="87" t="s">
        <v>631</v>
      </c>
      <c r="H31" s="87" t="s">
        <v>672</v>
      </c>
      <c r="I31" s="87" t="s">
        <v>673</v>
      </c>
      <c r="J31" s="87" t="s">
        <v>674</v>
      </c>
    </row>
    <row r="32" spans="6:13" ht="14.45" customHeight="1" x14ac:dyDescent="0.25">
      <c r="F32" s="19"/>
      <c r="G32" s="87" t="s">
        <v>591</v>
      </c>
      <c r="H32" s="87">
        <v>2.2999999999999998</v>
      </c>
      <c r="I32" s="87">
        <v>2.2000000000000002</v>
      </c>
      <c r="J32" s="87">
        <v>2.1</v>
      </c>
    </row>
    <row r="33" spans="6:10" ht="14.45" customHeight="1" x14ac:dyDescent="0.25">
      <c r="F33" s="19" t="s">
        <v>169</v>
      </c>
      <c r="G33" s="110"/>
      <c r="H33" s="110"/>
      <c r="I33" s="110"/>
      <c r="J33" s="110"/>
    </row>
    <row r="34" spans="6:10" ht="14.45" customHeight="1" x14ac:dyDescent="0.25">
      <c r="F34" s="33" t="s">
        <v>170</v>
      </c>
      <c r="G34" s="16" t="s">
        <v>675</v>
      </c>
      <c r="H34" s="110"/>
      <c r="I34" s="110"/>
      <c r="J34" s="110"/>
    </row>
    <row r="35" spans="6:10" ht="14.45" customHeight="1" x14ac:dyDescent="0.25">
      <c r="F35" s="33" t="s">
        <v>171</v>
      </c>
      <c r="G35" s="155" t="s">
        <v>180</v>
      </c>
      <c r="H35" s="110"/>
      <c r="I35" s="110"/>
      <c r="J35" s="110"/>
    </row>
    <row r="36" spans="6:10" ht="14.45" customHeight="1" x14ac:dyDescent="0.25">
      <c r="F36" s="19"/>
      <c r="G36" s="87" t="s">
        <v>676</v>
      </c>
      <c r="H36" s="87" t="s">
        <v>656</v>
      </c>
      <c r="I36" s="87" t="s">
        <v>657</v>
      </c>
      <c r="J36" s="87" t="s">
        <v>677</v>
      </c>
    </row>
    <row r="37" spans="6:10" ht="14.45" customHeight="1" x14ac:dyDescent="0.25">
      <c r="F37" s="19"/>
      <c r="G37" s="87" t="s">
        <v>591</v>
      </c>
      <c r="H37" s="87">
        <v>222</v>
      </c>
      <c r="I37" s="87">
        <v>367</v>
      </c>
      <c r="J37" s="87">
        <v>211</v>
      </c>
    </row>
    <row r="38" spans="6:10" ht="14.45" customHeight="1" x14ac:dyDescent="0.25">
      <c r="F38" s="19"/>
      <c r="G38" s="87" t="s">
        <v>678</v>
      </c>
      <c r="H38" s="87">
        <v>222</v>
      </c>
      <c r="I38" s="87">
        <v>367</v>
      </c>
      <c r="J38" s="87">
        <v>211</v>
      </c>
    </row>
    <row r="39" spans="6:10" ht="14.45" customHeight="1" x14ac:dyDescent="0.25">
      <c r="F39" s="19" t="s">
        <v>169</v>
      </c>
      <c r="G39" s="110"/>
      <c r="H39" s="110"/>
      <c r="I39" s="110"/>
      <c r="J39" s="110"/>
    </row>
    <row r="40" spans="6:10" ht="14.45" customHeight="1" x14ac:dyDescent="0.25">
      <c r="F40" s="33" t="s">
        <v>170</v>
      </c>
      <c r="G40" s="16" t="s">
        <v>679</v>
      </c>
      <c r="H40" s="110"/>
      <c r="I40" s="110"/>
      <c r="J40" s="110"/>
    </row>
    <row r="41" spans="6:10" ht="14.45" customHeight="1" x14ac:dyDescent="0.25">
      <c r="F41" s="33" t="s">
        <v>171</v>
      </c>
      <c r="G41" s="155" t="s">
        <v>180</v>
      </c>
      <c r="H41" s="110"/>
      <c r="I41" s="110"/>
      <c r="J41" s="110"/>
    </row>
    <row r="42" spans="6:10" ht="14.45" customHeight="1" x14ac:dyDescent="0.25">
      <c r="F42" s="19"/>
      <c r="G42" s="87" t="s">
        <v>676</v>
      </c>
      <c r="H42" s="87" t="s">
        <v>672</v>
      </c>
      <c r="I42" s="87" t="s">
        <v>673</v>
      </c>
      <c r="J42" s="87" t="s">
        <v>674</v>
      </c>
    </row>
    <row r="43" spans="6:10" ht="14.45" customHeight="1" x14ac:dyDescent="0.25">
      <c r="F43" s="19"/>
      <c r="G43" s="87" t="s">
        <v>591</v>
      </c>
      <c r="H43" s="87">
        <v>57.4</v>
      </c>
      <c r="I43" s="87">
        <v>66.3</v>
      </c>
      <c r="J43" s="87">
        <v>67.099999999999994</v>
      </c>
    </row>
    <row r="44" spans="6:10" ht="14.45" customHeight="1" x14ac:dyDescent="0.25">
      <c r="F44" s="19" t="s">
        <v>169</v>
      </c>
      <c r="G44" s="19"/>
      <c r="H44" s="19"/>
      <c r="I44" s="19"/>
      <c r="J44" s="19"/>
    </row>
    <row r="45" spans="6:10" ht="14.45" customHeight="1" x14ac:dyDescent="0.25">
      <c r="F45" s="33" t="s">
        <v>177</v>
      </c>
      <c r="G45" s="153" t="s">
        <v>680</v>
      </c>
      <c r="H45" s="19"/>
      <c r="I45" s="19"/>
      <c r="J45" s="19"/>
    </row>
    <row r="46" spans="6:10" ht="14.45" customHeight="1" x14ac:dyDescent="0.25"/>
    <row r="47" spans="6:10" ht="14.45" customHeight="1" x14ac:dyDescent="0.25"/>
    <row r="48" spans="6:10"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pageMargins left="0.511811024" right="0.511811024" top="0.78740157499999996" bottom="0.78740157499999996" header="0.31496062000000002" footer="0.31496062000000002"/>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38"/>
  <sheetViews>
    <sheetView showGridLines="0" showRowColHeaders="0" topLeftCell="A5" zoomScaleNormal="100" workbookViewId="0">
      <selection activeCell="F19" sqref="F19"/>
    </sheetView>
  </sheetViews>
  <sheetFormatPr defaultColWidth="0" defaultRowHeight="15" zeroHeight="1" x14ac:dyDescent="0.25"/>
  <cols>
    <col min="1" max="22" width="8.85546875" customWidth="1"/>
    <col min="23" max="23" width="8.85546875" hidden="1" customWidth="1"/>
    <col min="24" max="16384" width="8.85546875" hidden="1"/>
  </cols>
  <sheetData>
    <row r="1" spans="5:14" x14ac:dyDescent="0.25"/>
    <row r="2" spans="5:14" x14ac:dyDescent="0.25"/>
    <row r="3" spans="5:14" x14ac:dyDescent="0.25"/>
    <row r="4" spans="5:14" x14ac:dyDescent="0.25"/>
    <row r="5" spans="5:14" x14ac:dyDescent="0.25"/>
    <row r="6" spans="5:14" x14ac:dyDescent="0.25"/>
    <row r="7" spans="5:14" x14ac:dyDescent="0.25"/>
    <row r="8" spans="5:14" x14ac:dyDescent="0.25"/>
    <row r="9" spans="5:14" x14ac:dyDescent="0.25"/>
    <row r="10" spans="5:14" x14ac:dyDescent="0.25"/>
    <row r="11" spans="5:14" x14ac:dyDescent="0.25"/>
    <row r="12" spans="5:14" x14ac:dyDescent="0.25"/>
    <row r="13" spans="5:14" x14ac:dyDescent="0.25"/>
    <row r="14" spans="5:14" x14ac:dyDescent="0.25"/>
    <row r="15" spans="5:14" ht="25.9" customHeight="1" x14ac:dyDescent="0.25">
      <c r="E15" s="18"/>
      <c r="F15" s="20" t="s">
        <v>0</v>
      </c>
      <c r="G15" s="18"/>
      <c r="H15" s="21" t="s">
        <v>1</v>
      </c>
      <c r="I15" s="18"/>
      <c r="J15" s="18"/>
    </row>
    <row r="16" spans="5:14" ht="28.9" customHeight="1" x14ac:dyDescent="0.25">
      <c r="F16" s="61" t="s">
        <v>1438</v>
      </c>
      <c r="G16" s="18"/>
      <c r="H16" s="17" t="s">
        <v>1443</v>
      </c>
      <c r="I16" s="18"/>
      <c r="J16" s="18"/>
      <c r="K16" s="18"/>
      <c r="L16" s="18"/>
      <c r="M16" s="18"/>
      <c r="N16" s="18"/>
    </row>
    <row r="17" spans="6:14" ht="28.9" customHeight="1" x14ac:dyDescent="0.25">
      <c r="F17" s="61" t="s">
        <v>2</v>
      </c>
      <c r="G17" s="18"/>
      <c r="H17" s="17" t="s">
        <v>3</v>
      </c>
      <c r="I17" s="18"/>
      <c r="J17" s="18"/>
      <c r="K17" s="18"/>
      <c r="L17" s="18"/>
      <c r="M17" s="18"/>
      <c r="N17" s="18"/>
    </row>
    <row r="18" spans="6:14" ht="28.9" customHeight="1" x14ac:dyDescent="0.25">
      <c r="F18" s="61" t="s">
        <v>4</v>
      </c>
      <c r="G18" s="18"/>
      <c r="H18" s="17" t="s">
        <v>5</v>
      </c>
      <c r="I18" s="18"/>
      <c r="J18" s="18"/>
      <c r="K18" s="18"/>
      <c r="L18" s="18"/>
      <c r="M18" s="18"/>
      <c r="N18" s="18"/>
    </row>
    <row r="19" spans="6:14" ht="28.9" customHeight="1" x14ac:dyDescent="0.25">
      <c r="F19" s="61" t="s">
        <v>6</v>
      </c>
      <c r="G19" s="18"/>
      <c r="H19" s="17" t="s">
        <v>7</v>
      </c>
      <c r="I19" s="18"/>
      <c r="J19" s="18"/>
      <c r="K19" s="18"/>
      <c r="L19" s="18"/>
      <c r="M19" s="18"/>
      <c r="N19" s="18"/>
    </row>
    <row r="20" spans="6:14" ht="25.15" customHeight="1" x14ac:dyDescent="0.25">
      <c r="F20" s="32"/>
      <c r="G20" s="18"/>
      <c r="H20" s="18"/>
      <c r="I20" s="18"/>
      <c r="J20" s="18"/>
      <c r="K20" s="18"/>
    </row>
    <row r="21" spans="6:14" ht="18" x14ac:dyDescent="0.25">
      <c r="F21" s="32"/>
    </row>
    <row r="22" spans="6:14" ht="18" x14ac:dyDescent="0.25">
      <c r="F22" s="18"/>
    </row>
    <row r="23" spans="6:14" ht="18" x14ac:dyDescent="0.25">
      <c r="F23" s="18"/>
    </row>
    <row r="24" spans="6:14" ht="18" x14ac:dyDescent="0.25">
      <c r="F24" s="18"/>
    </row>
    <row r="25" spans="6:14" x14ac:dyDescent="0.25"/>
    <row r="26" spans="6:14" x14ac:dyDescent="0.25"/>
    <row r="27" spans="6:14" x14ac:dyDescent="0.25"/>
    <row r="28" spans="6:14" x14ac:dyDescent="0.25"/>
    <row r="29" spans="6:14" x14ac:dyDescent="0.25"/>
    <row r="30" spans="6:14" x14ac:dyDescent="0.25"/>
    <row r="31" spans="6:14" x14ac:dyDescent="0.25"/>
    <row r="32" spans="6:14" x14ac:dyDescent="0.25"/>
    <row r="33" x14ac:dyDescent="0.25"/>
    <row r="34" x14ac:dyDescent="0.25"/>
    <row r="35" x14ac:dyDescent="0.25"/>
    <row r="36" x14ac:dyDescent="0.25"/>
    <row r="37" x14ac:dyDescent="0.25"/>
    <row r="38" x14ac:dyDescent="0.25"/>
  </sheetData>
  <hyperlinks>
    <hyperlink ref="F17" location="'2-7_n-co'!A1" display="2-7" xr:uid="{00000000-0004-0000-0500-000000000000}"/>
    <hyperlink ref="F18" location="'2-28'!A1" display="2-28" xr:uid="{00000000-0004-0000-0500-000001000000}"/>
    <hyperlink ref="F19" location="'2-30'!A1" display="2-30" xr:uid="{00000000-0004-0000-0500-000002000000}"/>
    <hyperlink ref="F16" location="'2-5'!A1" display="2-5" xr:uid="{00000000-0004-0000-0500-000003000000}"/>
  </hyperlinks>
  <pageMargins left="0.511811024" right="0.511811024" top="0.78740157499999996" bottom="0.78740157499999996" header="0.31496062000000002" footer="0.31496062000000002"/>
  <pageSetup orientation="portrait" r:id="rId1"/>
  <ignoredErrors>
    <ignoredError sqref="F18 F19:G19" twoDigitTextYear="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S67"/>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33.28515625" customWidth="1"/>
    <col min="7" max="7" width="36.7109375" customWidth="1"/>
    <col min="8" max="8" width="39.5703125" customWidth="1"/>
    <col min="9" max="9" width="39.140625" customWidth="1"/>
    <col min="10" max="10" width="51.28515625" customWidth="1"/>
    <col min="11" max="11" width="44" customWidth="1"/>
    <col min="12" max="12" width="44.28515625" customWidth="1"/>
    <col min="13" max="13" width="12.28515625" customWidth="1"/>
    <col min="14"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3" ht="18.75" x14ac:dyDescent="0.3">
      <c r="I17" s="8"/>
      <c r="J17" s="11"/>
      <c r="K17" s="8"/>
    </row>
    <row r="18" spans="6:13" ht="18.75" x14ac:dyDescent="0.3">
      <c r="J18" s="11"/>
    </row>
    <row r="19" spans="6:13" ht="22.9" customHeight="1" x14ac:dyDescent="0.25">
      <c r="F19" s="36" t="s">
        <v>166</v>
      </c>
      <c r="G19" s="38" t="s">
        <v>619</v>
      </c>
      <c r="H19" s="38"/>
      <c r="I19" s="38"/>
      <c r="J19" s="34"/>
      <c r="K19" s="34"/>
      <c r="L19" s="34"/>
      <c r="M19" s="34"/>
    </row>
    <row r="20" spans="6:13" ht="14.45" customHeight="1" x14ac:dyDescent="0.25">
      <c r="F20" s="33" t="s">
        <v>168</v>
      </c>
      <c r="G20" s="19" t="s">
        <v>682</v>
      </c>
      <c r="H20" s="19"/>
      <c r="I20" s="19"/>
    </row>
    <row r="21" spans="6:13" ht="14.45" customHeight="1" x14ac:dyDescent="0.25">
      <c r="F21" s="19" t="s">
        <v>169</v>
      </c>
      <c r="G21" s="19"/>
      <c r="H21" s="19"/>
      <c r="I21" s="19"/>
    </row>
    <row r="22" spans="6:13" ht="14.45" customHeight="1" x14ac:dyDescent="0.25">
      <c r="F22" s="19" t="s">
        <v>169</v>
      </c>
      <c r="G22" s="19"/>
      <c r="H22" s="19"/>
      <c r="I22" s="19"/>
    </row>
    <row r="23" spans="6:13" ht="14.45" customHeight="1" x14ac:dyDescent="0.25">
      <c r="F23" s="33" t="s">
        <v>170</v>
      </c>
      <c r="G23" s="33" t="s">
        <v>681</v>
      </c>
      <c r="H23" s="19"/>
      <c r="I23" s="19"/>
    </row>
    <row r="24" spans="6:13" ht="14.45" customHeight="1" x14ac:dyDescent="0.25">
      <c r="F24" s="33" t="s">
        <v>171</v>
      </c>
      <c r="G24" s="33" t="s">
        <v>180</v>
      </c>
      <c r="H24" s="19"/>
      <c r="I24" s="19"/>
    </row>
    <row r="25" spans="6:13" ht="14.45" customHeight="1" x14ac:dyDescent="0.25">
      <c r="F25" s="19"/>
      <c r="G25" s="87" t="s">
        <v>631</v>
      </c>
      <c r="H25" s="87">
        <v>2022</v>
      </c>
      <c r="I25" s="87">
        <v>2021</v>
      </c>
    </row>
    <row r="26" spans="6:13" ht="14.45" customHeight="1" x14ac:dyDescent="0.25">
      <c r="F26" s="19"/>
      <c r="G26" s="87" t="s">
        <v>195</v>
      </c>
      <c r="H26" s="95">
        <v>147000</v>
      </c>
      <c r="I26" s="95">
        <v>106000</v>
      </c>
    </row>
    <row r="27" spans="6:13" ht="14.45" customHeight="1" x14ac:dyDescent="0.25">
      <c r="F27" s="19"/>
      <c r="G27" s="87" t="s">
        <v>185</v>
      </c>
      <c r="H27" s="95">
        <v>147000</v>
      </c>
      <c r="I27" s="95">
        <v>106000</v>
      </c>
    </row>
    <row r="28" spans="6:13" ht="14.45" customHeight="1" x14ac:dyDescent="0.25"/>
    <row r="29" spans="6:13" ht="14.45" customHeight="1" x14ac:dyDescent="0.25"/>
    <row r="30" spans="6:13" ht="14.45" customHeight="1" x14ac:dyDescent="0.25"/>
    <row r="31" spans="6:13" ht="14.45" customHeight="1" x14ac:dyDescent="0.25"/>
    <row r="32" spans="6:13" ht="14.45" customHeight="1" x14ac:dyDescent="0.25"/>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pageMargins left="0.511811024" right="0.511811024" top="0.78740157499999996" bottom="0.78740157499999996" header="0.31496062000000002" footer="0.31496062000000002"/>
  <pageSetup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S67"/>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33.28515625" customWidth="1"/>
    <col min="7" max="7" width="36.7109375" customWidth="1"/>
    <col min="8" max="8" width="39.5703125" customWidth="1"/>
    <col min="9" max="9" width="39.140625" customWidth="1"/>
    <col min="10" max="10" width="51.28515625" customWidth="1"/>
    <col min="11" max="11" width="44" customWidth="1"/>
    <col min="12" max="12" width="44.28515625" customWidth="1"/>
    <col min="13" max="13" width="12.28515625" customWidth="1"/>
    <col min="14"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3" ht="18.75" x14ac:dyDescent="0.3">
      <c r="I17" s="8"/>
      <c r="J17" s="11"/>
      <c r="K17" s="8"/>
    </row>
    <row r="18" spans="6:13" ht="18.75" x14ac:dyDescent="0.3">
      <c r="J18" s="11"/>
    </row>
    <row r="19" spans="6:13" ht="32.450000000000003" customHeight="1" x14ac:dyDescent="0.25">
      <c r="F19" s="16" t="s">
        <v>166</v>
      </c>
      <c r="G19" s="40" t="s">
        <v>683</v>
      </c>
      <c r="H19" s="39"/>
      <c r="I19" s="38"/>
      <c r="J19" s="34"/>
      <c r="K19" s="34"/>
      <c r="L19" s="34"/>
      <c r="M19" s="34"/>
    </row>
    <row r="20" spans="6:13" ht="20.45" customHeight="1" x14ac:dyDescent="0.25">
      <c r="F20" s="16" t="s">
        <v>168</v>
      </c>
      <c r="G20" s="40" t="s">
        <v>613</v>
      </c>
      <c r="H20" s="6"/>
    </row>
    <row r="21" spans="6:13" ht="14.45" customHeight="1" x14ac:dyDescent="0.25">
      <c r="F21" s="34" t="s">
        <v>169</v>
      </c>
      <c r="G21" s="40"/>
      <c r="H21" s="6"/>
    </row>
    <row r="22" spans="6:13" ht="95.25" customHeight="1" x14ac:dyDescent="0.25">
      <c r="F22" s="16" t="s">
        <v>170</v>
      </c>
      <c r="G22" s="408" t="s">
        <v>684</v>
      </c>
      <c r="H22" s="408"/>
      <c r="I22" s="408"/>
    </row>
    <row r="23" spans="6:13" ht="14.45" customHeight="1" x14ac:dyDescent="0.25">
      <c r="F23" s="16" t="s">
        <v>171</v>
      </c>
      <c r="G23" s="56" t="s">
        <v>180</v>
      </c>
      <c r="H23" s="6"/>
    </row>
    <row r="24" spans="6:13" ht="24" customHeight="1" x14ac:dyDescent="0.25">
      <c r="F24" s="34"/>
      <c r="G24" s="39" t="s">
        <v>685</v>
      </c>
      <c r="H24" s="6"/>
    </row>
    <row r="25" spans="6:13" ht="46.9" customHeight="1" x14ac:dyDescent="0.25">
      <c r="F25" s="97" t="s">
        <v>315</v>
      </c>
      <c r="G25" s="406" t="s">
        <v>686</v>
      </c>
      <c r="H25" s="406"/>
      <c r="I25" s="406"/>
    </row>
    <row r="26" spans="6:13" ht="14.45" customHeight="1" x14ac:dyDescent="0.25">
      <c r="G26" s="406"/>
      <c r="H26" s="406"/>
      <c r="I26" s="406"/>
    </row>
    <row r="27" spans="6:13" ht="14.45" customHeight="1" x14ac:dyDescent="0.25">
      <c r="G27" s="406"/>
      <c r="H27" s="406"/>
      <c r="I27" s="406"/>
    </row>
    <row r="28" spans="6:13" ht="14.45" customHeight="1" x14ac:dyDescent="0.25"/>
    <row r="29" spans="6:13" ht="14.45" customHeight="1" x14ac:dyDescent="0.25"/>
    <row r="30" spans="6:13" ht="14.45" customHeight="1" x14ac:dyDescent="0.25"/>
    <row r="31" spans="6:13" ht="14.45" customHeight="1" x14ac:dyDescent="0.25"/>
    <row r="32" spans="6:13" ht="14.45" customHeight="1" x14ac:dyDescent="0.25"/>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mergeCells count="2">
    <mergeCell ref="G22:I22"/>
    <mergeCell ref="G25:I27"/>
  </mergeCells>
  <pageMargins left="0.511811024" right="0.511811024" top="0.78740157499999996" bottom="0.78740157499999996" header="0.31496062000000002" footer="0.31496062000000002"/>
  <pageSetup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S67"/>
  <sheetViews>
    <sheetView showGridLines="0" showRowColHeaders="0" zoomScaleNormal="100" workbookViewId="0">
      <selection activeCell="B9" sqref="B9"/>
    </sheetView>
  </sheetViews>
  <sheetFormatPr defaultColWidth="0" defaultRowHeight="14.45" customHeight="1" zeroHeight="1" x14ac:dyDescent="0.25"/>
  <cols>
    <col min="1" max="5" width="8.85546875" customWidth="1"/>
    <col min="6" max="6" width="33.28515625" customWidth="1"/>
    <col min="7" max="7" width="36.7109375" customWidth="1"/>
    <col min="8" max="8" width="39.5703125" customWidth="1"/>
    <col min="9" max="9" width="39.140625" customWidth="1"/>
    <col min="10" max="10" width="51.28515625" customWidth="1"/>
    <col min="11" max="11" width="44" customWidth="1"/>
    <col min="12" max="12" width="44.28515625" customWidth="1"/>
    <col min="13" max="13" width="12.28515625" customWidth="1"/>
    <col min="14"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3" ht="18.75" x14ac:dyDescent="0.3">
      <c r="I17" s="8"/>
      <c r="J17" s="11"/>
      <c r="K17" s="8"/>
    </row>
    <row r="18" spans="6:13" ht="18.75" x14ac:dyDescent="0.3">
      <c r="J18" s="11"/>
    </row>
    <row r="19" spans="6:13" ht="26.45" customHeight="1" x14ac:dyDescent="0.25">
      <c r="F19" s="16" t="s">
        <v>166</v>
      </c>
      <c r="G19" s="34" t="s">
        <v>690</v>
      </c>
      <c r="H19" s="39"/>
      <c r="I19" s="38"/>
      <c r="J19" s="34"/>
      <c r="K19" s="34"/>
      <c r="L19" s="34"/>
      <c r="M19" s="34"/>
    </row>
    <row r="20" spans="6:13" ht="14.45" customHeight="1" x14ac:dyDescent="0.25">
      <c r="F20" s="33" t="s">
        <v>168</v>
      </c>
      <c r="G20" s="34" t="s">
        <v>614</v>
      </c>
      <c r="H20" s="6"/>
    </row>
    <row r="21" spans="6:13" ht="35.450000000000003" customHeight="1" x14ac:dyDescent="0.25">
      <c r="F21" s="19" t="s">
        <v>169</v>
      </c>
      <c r="G21" s="34"/>
      <c r="H21" s="55"/>
      <c r="I21" s="55"/>
    </row>
    <row r="22" spans="6:13" ht="14.45" customHeight="1" x14ac:dyDescent="0.25">
      <c r="F22" s="33" t="s">
        <v>170</v>
      </c>
      <c r="G22" s="49" t="s">
        <v>687</v>
      </c>
      <c r="H22" s="6"/>
    </row>
    <row r="23" spans="6:13" ht="24" customHeight="1" x14ac:dyDescent="0.25">
      <c r="F23" s="33" t="s">
        <v>171</v>
      </c>
      <c r="G23" s="49" t="s">
        <v>180</v>
      </c>
      <c r="H23" s="6"/>
    </row>
    <row r="24" spans="6:13" ht="43.15" customHeight="1" x14ac:dyDescent="0.25">
      <c r="F24" s="19"/>
      <c r="G24" s="406" t="s">
        <v>688</v>
      </c>
      <c r="H24" s="406"/>
      <c r="I24" s="406"/>
    </row>
    <row r="25" spans="6:13" ht="14.45" customHeight="1" x14ac:dyDescent="0.25">
      <c r="F25" s="19" t="s">
        <v>169</v>
      </c>
      <c r="G25" s="38"/>
      <c r="H25" s="39"/>
      <c r="I25" s="39"/>
    </row>
    <row r="26" spans="6:13" ht="39" customHeight="1" x14ac:dyDescent="0.25">
      <c r="F26" s="16" t="s">
        <v>170</v>
      </c>
      <c r="G26" s="408" t="s">
        <v>689</v>
      </c>
      <c r="H26" s="408"/>
      <c r="I26" s="408"/>
    </row>
    <row r="27" spans="6:13" ht="14.45" customHeight="1" x14ac:dyDescent="0.25">
      <c r="F27" s="16" t="s">
        <v>171</v>
      </c>
      <c r="G27" s="16" t="s">
        <v>180</v>
      </c>
    </row>
    <row r="28" spans="6:13" ht="32.450000000000003" customHeight="1" x14ac:dyDescent="0.25">
      <c r="F28" s="34"/>
      <c r="G28" s="98" t="s">
        <v>864</v>
      </c>
    </row>
    <row r="29" spans="6:13" ht="14.45" customHeight="1" x14ac:dyDescent="0.25">
      <c r="F29" s="19" t="s">
        <v>169</v>
      </c>
      <c r="G29" s="34"/>
    </row>
    <row r="30" spans="6:13" ht="14.45" customHeight="1" x14ac:dyDescent="0.25">
      <c r="F30" s="156" t="s">
        <v>315</v>
      </c>
      <c r="G30" s="406" t="s">
        <v>865</v>
      </c>
      <c r="H30" s="406"/>
      <c r="I30" s="406"/>
    </row>
    <row r="31" spans="6:13" ht="14.45" customHeight="1" x14ac:dyDescent="0.25">
      <c r="G31" s="406"/>
      <c r="H31" s="406"/>
      <c r="I31" s="406"/>
    </row>
    <row r="32" spans="6:13" ht="14.45" customHeight="1" x14ac:dyDescent="0.25">
      <c r="G32" s="406"/>
      <c r="H32" s="406"/>
      <c r="I32" s="406"/>
    </row>
    <row r="33" spans="7:9" ht="14.45" customHeight="1" x14ac:dyDescent="0.25">
      <c r="G33" s="406"/>
      <c r="H33" s="406"/>
      <c r="I33" s="406"/>
    </row>
    <row r="34" spans="7:9" ht="14.45" customHeight="1" x14ac:dyDescent="0.25">
      <c r="G34" s="406"/>
      <c r="H34" s="406"/>
      <c r="I34" s="406"/>
    </row>
    <row r="35" spans="7:9" ht="14.45" customHeight="1" x14ac:dyDescent="0.25">
      <c r="G35" s="406"/>
      <c r="H35" s="406"/>
      <c r="I35" s="406"/>
    </row>
    <row r="36" spans="7:9" ht="14.45" customHeight="1" x14ac:dyDescent="0.25">
      <c r="G36" s="406"/>
      <c r="H36" s="406"/>
      <c r="I36" s="406"/>
    </row>
    <row r="37" spans="7:9" ht="14.45" customHeight="1" x14ac:dyDescent="0.25">
      <c r="G37" s="406"/>
      <c r="H37" s="406"/>
      <c r="I37" s="406"/>
    </row>
    <row r="38" spans="7:9" ht="14.45" customHeight="1" x14ac:dyDescent="0.25">
      <c r="G38" s="406"/>
      <c r="H38" s="406"/>
      <c r="I38" s="406"/>
    </row>
    <row r="39" spans="7:9" ht="14.45" customHeight="1" x14ac:dyDescent="0.25">
      <c r="G39" s="406"/>
      <c r="H39" s="406"/>
      <c r="I39" s="406"/>
    </row>
    <row r="40" spans="7:9" ht="14.45" customHeight="1" x14ac:dyDescent="0.25"/>
    <row r="41" spans="7:9" ht="14.45" customHeight="1" x14ac:dyDescent="0.25"/>
    <row r="42" spans="7:9" ht="14.45" customHeight="1" x14ac:dyDescent="0.25"/>
    <row r="43" spans="7:9" ht="14.45" customHeight="1" x14ac:dyDescent="0.25"/>
    <row r="44" spans="7:9" ht="14.45" customHeight="1" x14ac:dyDescent="0.25"/>
    <row r="45" spans="7:9" ht="14.45" customHeight="1" x14ac:dyDescent="0.25"/>
    <row r="46" spans="7:9" ht="14.45" customHeight="1" x14ac:dyDescent="0.25"/>
    <row r="47" spans="7:9" ht="14.45" customHeight="1" x14ac:dyDescent="0.25"/>
    <row r="48" spans="7:9"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mergeCells count="3">
    <mergeCell ref="G24:I24"/>
    <mergeCell ref="G30:I39"/>
    <mergeCell ref="G26:I26"/>
  </mergeCells>
  <pageMargins left="0.511811024" right="0.511811024" top="0.78740157499999996" bottom="0.78740157499999996" header="0.31496062000000002" footer="0.31496062000000002"/>
  <pageSetup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S67"/>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33.28515625" customWidth="1"/>
    <col min="7" max="7" width="36.7109375" customWidth="1"/>
    <col min="8" max="8" width="39.5703125" customWidth="1"/>
    <col min="9" max="9" width="39.140625" customWidth="1"/>
    <col min="10" max="10" width="51.28515625" customWidth="1"/>
    <col min="11" max="11" width="44" customWidth="1"/>
    <col min="12" max="12" width="44.28515625" customWidth="1"/>
    <col min="13" max="13" width="12.28515625" customWidth="1"/>
    <col min="14"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3" ht="18.75" x14ac:dyDescent="0.3">
      <c r="I17" s="8"/>
      <c r="J17" s="11"/>
      <c r="K17" s="8"/>
    </row>
    <row r="18" spans="6:13" ht="18.75" x14ac:dyDescent="0.3">
      <c r="J18" s="11"/>
    </row>
    <row r="19" spans="6:13" ht="26.45" customHeight="1" x14ac:dyDescent="0.25">
      <c r="F19" s="16" t="s">
        <v>166</v>
      </c>
      <c r="G19" s="34" t="s">
        <v>690</v>
      </c>
      <c r="H19" s="39"/>
      <c r="I19" s="38"/>
      <c r="J19" s="34"/>
      <c r="K19" s="34"/>
      <c r="L19" s="34"/>
      <c r="M19" s="34"/>
    </row>
    <row r="20" spans="6:13" ht="14.45" customHeight="1" x14ac:dyDescent="0.25">
      <c r="F20" s="158" t="s">
        <v>168</v>
      </c>
      <c r="G20" s="153" t="s">
        <v>163</v>
      </c>
      <c r="H20" s="153"/>
      <c r="I20" s="153"/>
      <c r="J20" s="153"/>
    </row>
    <row r="21" spans="6:13" ht="14.45" customHeight="1" x14ac:dyDescent="0.25">
      <c r="F21" s="153" t="s">
        <v>169</v>
      </c>
      <c r="G21" s="153"/>
      <c r="H21" s="153"/>
      <c r="I21" s="153"/>
      <c r="J21" s="153"/>
    </row>
    <row r="22" spans="6:13" ht="14.45" customHeight="1" x14ac:dyDescent="0.25">
      <c r="F22" s="158" t="s">
        <v>170</v>
      </c>
      <c r="G22" s="158" t="s">
        <v>691</v>
      </c>
      <c r="H22" s="153"/>
      <c r="I22" s="153"/>
      <c r="J22" s="153"/>
    </row>
    <row r="23" spans="6:13" ht="14.45" customHeight="1" x14ac:dyDescent="0.25">
      <c r="F23" s="158" t="s">
        <v>171</v>
      </c>
      <c r="G23" s="158" t="s">
        <v>180</v>
      </c>
      <c r="H23" s="153"/>
      <c r="I23" s="153"/>
      <c r="J23" s="153"/>
    </row>
    <row r="24" spans="6:13" ht="45" customHeight="1" x14ac:dyDescent="0.25">
      <c r="F24" s="153"/>
      <c r="G24" s="106" t="s">
        <v>692</v>
      </c>
      <c r="H24" s="86" t="s">
        <v>693</v>
      </c>
      <c r="I24" s="86" t="s">
        <v>694</v>
      </c>
      <c r="J24" s="86" t="s">
        <v>695</v>
      </c>
    </row>
    <row r="25" spans="6:13" ht="14.45" customHeight="1" x14ac:dyDescent="0.25">
      <c r="F25" s="153"/>
      <c r="G25" s="106">
        <v>2022</v>
      </c>
      <c r="H25" s="161">
        <v>11410</v>
      </c>
      <c r="I25" s="160">
        <v>0</v>
      </c>
      <c r="J25" s="160">
        <v>0</v>
      </c>
    </row>
    <row r="26" spans="6:13" ht="14.45" customHeight="1" x14ac:dyDescent="0.25">
      <c r="F26" s="153"/>
      <c r="G26" s="106">
        <v>2021</v>
      </c>
      <c r="H26" s="162">
        <v>12947.46</v>
      </c>
      <c r="I26" s="160">
        <v>0</v>
      </c>
      <c r="J26" s="160">
        <v>0</v>
      </c>
    </row>
    <row r="27" spans="6:13" ht="14.45" customHeight="1" x14ac:dyDescent="0.25">
      <c r="F27" s="153"/>
      <c r="G27" s="106">
        <v>2020</v>
      </c>
      <c r="H27" s="161">
        <v>12293</v>
      </c>
      <c r="I27" s="160">
        <v>0</v>
      </c>
      <c r="J27" s="160">
        <v>0</v>
      </c>
    </row>
    <row r="28" spans="6:13" ht="14.45" customHeight="1" x14ac:dyDescent="0.25">
      <c r="F28" s="153"/>
      <c r="G28" s="106">
        <v>2019</v>
      </c>
      <c r="H28" s="161">
        <v>13752</v>
      </c>
      <c r="I28" s="160">
        <v>0</v>
      </c>
      <c r="J28" s="160">
        <v>0</v>
      </c>
    </row>
    <row r="29" spans="6:13" ht="14.45" customHeight="1" x14ac:dyDescent="0.25">
      <c r="F29" s="153"/>
      <c r="G29" s="106" t="s">
        <v>185</v>
      </c>
      <c r="H29" s="161">
        <f>SUM(H25:H28)</f>
        <v>50402.46</v>
      </c>
      <c r="I29" s="160">
        <v>0</v>
      </c>
      <c r="J29" s="160">
        <v>0</v>
      </c>
    </row>
    <row r="30" spans="6:13" ht="14.45" customHeight="1" x14ac:dyDescent="0.25">
      <c r="F30" s="153" t="s">
        <v>169</v>
      </c>
      <c r="G30" s="153"/>
      <c r="H30" s="153"/>
      <c r="I30" s="153"/>
      <c r="J30" s="153"/>
    </row>
    <row r="31" spans="6:13" ht="23.45" customHeight="1" x14ac:dyDescent="0.25">
      <c r="F31" s="158" t="s">
        <v>170</v>
      </c>
      <c r="G31" s="157" t="s">
        <v>696</v>
      </c>
      <c r="H31" s="153"/>
      <c r="I31" s="153"/>
      <c r="J31" s="153"/>
    </row>
    <row r="32" spans="6:13" ht="14.45" customHeight="1" x14ac:dyDescent="0.25">
      <c r="F32" s="158" t="s">
        <v>171</v>
      </c>
      <c r="G32" s="158" t="s">
        <v>180</v>
      </c>
      <c r="H32" s="153"/>
      <c r="I32" s="153"/>
      <c r="J32" s="153"/>
    </row>
    <row r="33" spans="6:10" ht="41.45" customHeight="1" x14ac:dyDescent="0.25">
      <c r="F33" s="153"/>
      <c r="G33" s="106" t="s">
        <v>692</v>
      </c>
      <c r="H33" s="86" t="s">
        <v>693</v>
      </c>
      <c r="I33" s="86" t="s">
        <v>697</v>
      </c>
      <c r="J33" s="86" t="s">
        <v>698</v>
      </c>
    </row>
    <row r="34" spans="6:10" ht="14.45" customHeight="1" x14ac:dyDescent="0.25">
      <c r="F34" s="153"/>
      <c r="G34" s="106" t="s">
        <v>699</v>
      </c>
      <c r="H34" s="161">
        <v>11410</v>
      </c>
      <c r="I34" s="161">
        <v>7323</v>
      </c>
      <c r="J34" s="163">
        <v>64.180000000000007</v>
      </c>
    </row>
    <row r="35" spans="6:10" ht="14.45" customHeight="1" x14ac:dyDescent="0.25">
      <c r="F35" s="153"/>
      <c r="G35" s="106" t="s">
        <v>700</v>
      </c>
      <c r="H35" s="161">
        <v>12947.46</v>
      </c>
      <c r="I35" s="162">
        <v>7500.9760000000006</v>
      </c>
      <c r="J35" s="163">
        <f>I35/H35*100</f>
        <v>57.933957702900805</v>
      </c>
    </row>
    <row r="36" spans="6:10" ht="14.45" customHeight="1" x14ac:dyDescent="0.25">
      <c r="F36" s="153"/>
      <c r="G36" s="106" t="s">
        <v>701</v>
      </c>
      <c r="H36" s="161">
        <v>12293</v>
      </c>
      <c r="I36" s="161">
        <f>H36*J36/100</f>
        <v>5408.92</v>
      </c>
      <c r="J36" s="163">
        <v>44</v>
      </c>
    </row>
    <row r="37" spans="6:10" ht="14.45" customHeight="1" x14ac:dyDescent="0.25">
      <c r="F37" s="153"/>
      <c r="G37" s="106" t="s">
        <v>702</v>
      </c>
      <c r="H37" s="161">
        <v>13752</v>
      </c>
      <c r="I37" s="161">
        <f>H37*J37/100</f>
        <v>8251.2000000000007</v>
      </c>
      <c r="J37" s="163">
        <v>60</v>
      </c>
    </row>
    <row r="38" spans="6:10" ht="14.45" customHeight="1" x14ac:dyDescent="0.25">
      <c r="F38" s="153"/>
      <c r="G38" s="106" t="s">
        <v>185</v>
      </c>
      <c r="H38" s="161">
        <f>SUM(H34:H37)</f>
        <v>50402.46</v>
      </c>
      <c r="I38" s="161">
        <f>SUM(I34:I37)</f>
        <v>28484.096000000001</v>
      </c>
      <c r="J38" s="163">
        <f>I38/H38*100</f>
        <v>56.513305104552437</v>
      </c>
    </row>
    <row r="39" spans="6:10" ht="14.45" customHeight="1" x14ac:dyDescent="0.25">
      <c r="F39" s="153"/>
      <c r="G39" s="153"/>
      <c r="H39" s="153"/>
      <c r="I39" s="153"/>
      <c r="J39" s="153"/>
    </row>
    <row r="40" spans="6:10" ht="14.45" customHeight="1" x14ac:dyDescent="0.25">
      <c r="F40" s="153" t="s">
        <v>169</v>
      </c>
      <c r="G40" s="153"/>
      <c r="H40" s="153"/>
      <c r="I40" s="153"/>
      <c r="J40" s="153"/>
    </row>
    <row r="41" spans="6:10" ht="221.45" customHeight="1" x14ac:dyDescent="0.25">
      <c r="F41" s="159" t="s">
        <v>315</v>
      </c>
      <c r="G41" s="485" t="s">
        <v>703</v>
      </c>
      <c r="H41" s="485"/>
      <c r="I41" s="485"/>
      <c r="J41" s="127"/>
    </row>
    <row r="42" spans="6:10" ht="14.45" customHeight="1" x14ac:dyDescent="0.25">
      <c r="F42" s="484" t="s">
        <v>704</v>
      </c>
      <c r="G42" s="485" t="s">
        <v>705</v>
      </c>
      <c r="H42" s="485"/>
      <c r="I42" s="485"/>
      <c r="J42" s="153"/>
    </row>
    <row r="43" spans="6:10" ht="14.45" customHeight="1" x14ac:dyDescent="0.25">
      <c r="F43" s="484"/>
      <c r="G43" s="485"/>
      <c r="H43" s="485"/>
      <c r="I43" s="485"/>
    </row>
    <row r="44" spans="6:10" ht="14.45" customHeight="1" x14ac:dyDescent="0.25">
      <c r="F44" s="484"/>
      <c r="G44" s="485"/>
      <c r="H44" s="485"/>
      <c r="I44" s="485"/>
    </row>
    <row r="45" spans="6:10" ht="14.45" customHeight="1" x14ac:dyDescent="0.25">
      <c r="F45" s="484"/>
      <c r="G45" s="485"/>
      <c r="H45" s="485"/>
      <c r="I45" s="485"/>
    </row>
    <row r="46" spans="6:10" ht="14.45" customHeight="1" x14ac:dyDescent="0.25">
      <c r="F46" s="484"/>
      <c r="G46" s="485"/>
      <c r="H46" s="485"/>
      <c r="I46" s="485"/>
    </row>
    <row r="47" spans="6:10" ht="14.45" customHeight="1" x14ac:dyDescent="0.25">
      <c r="F47" s="484"/>
      <c r="G47" s="485"/>
      <c r="H47" s="485"/>
      <c r="I47" s="485"/>
    </row>
    <row r="48" spans="6:10" ht="14.45" customHeight="1" x14ac:dyDescent="0.25">
      <c r="G48" s="485"/>
      <c r="H48" s="485"/>
      <c r="I48" s="485"/>
    </row>
    <row r="49" spans="7:9" ht="14.45" customHeight="1" x14ac:dyDescent="0.25">
      <c r="G49" s="485"/>
      <c r="H49" s="485"/>
      <c r="I49" s="485"/>
    </row>
    <row r="50" spans="7:9" ht="14.45" customHeight="1" x14ac:dyDescent="0.25">
      <c r="G50" s="485"/>
      <c r="H50" s="485"/>
      <c r="I50" s="485"/>
    </row>
    <row r="51" spans="7:9" ht="14.45" customHeight="1" x14ac:dyDescent="0.25"/>
    <row r="52" spans="7:9" ht="14.45" customHeight="1" x14ac:dyDescent="0.25"/>
    <row r="53" spans="7:9" ht="14.45" customHeight="1" x14ac:dyDescent="0.25"/>
    <row r="54" spans="7:9" ht="14.45" customHeight="1" x14ac:dyDescent="0.25"/>
    <row r="55" spans="7:9" ht="14.45" customHeight="1" x14ac:dyDescent="0.25"/>
    <row r="56" spans="7:9" ht="14.45" customHeight="1" x14ac:dyDescent="0.25"/>
    <row r="57" spans="7:9" ht="14.45" customHeight="1" x14ac:dyDescent="0.25"/>
    <row r="58" spans="7:9" ht="14.45" customHeight="1" x14ac:dyDescent="0.25"/>
    <row r="59" spans="7:9" ht="14.45" customHeight="1" x14ac:dyDescent="0.25"/>
    <row r="60" spans="7:9" ht="14.45" customHeight="1" x14ac:dyDescent="0.25"/>
    <row r="61" spans="7:9" ht="14.45" customHeight="1" x14ac:dyDescent="0.25"/>
    <row r="62" spans="7:9" ht="14.45" customHeight="1" x14ac:dyDescent="0.25"/>
    <row r="63" spans="7:9" ht="14.45" customHeight="1" x14ac:dyDescent="0.25"/>
    <row r="64" spans="7:9" ht="14.45" customHeight="1" x14ac:dyDescent="0.25"/>
    <row r="65" ht="14.45" customHeight="1" x14ac:dyDescent="0.25"/>
    <row r="66" ht="14.45" customHeight="1" x14ac:dyDescent="0.25"/>
    <row r="67" ht="14.45" customHeight="1" x14ac:dyDescent="0.25"/>
  </sheetData>
  <mergeCells count="3">
    <mergeCell ref="F42:F47"/>
    <mergeCell ref="G41:I41"/>
    <mergeCell ref="G42:I50"/>
  </mergeCells>
  <pageMargins left="0.511811024" right="0.511811024" top="0.78740157499999996" bottom="0.78740157499999996" header="0.31496062000000002" footer="0.31496062000000002"/>
  <pageSetup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S67"/>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33.28515625" customWidth="1"/>
    <col min="7" max="7" width="36.7109375" customWidth="1"/>
    <col min="8" max="8" width="39.5703125" customWidth="1"/>
    <col min="9" max="9" width="39.140625" customWidth="1"/>
    <col min="10" max="10" width="51.28515625" customWidth="1"/>
    <col min="11" max="11" width="44" customWidth="1"/>
    <col min="12" max="12" width="44.28515625" customWidth="1"/>
    <col min="13" max="13" width="12.28515625" customWidth="1"/>
    <col min="14"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3" ht="18.75" x14ac:dyDescent="0.3">
      <c r="I17" s="8"/>
      <c r="J17" s="11"/>
      <c r="K17" s="8"/>
    </row>
    <row r="18" spans="6:13" ht="18.75" x14ac:dyDescent="0.3">
      <c r="J18" s="11"/>
    </row>
    <row r="19" spans="6:13" ht="26.45" customHeight="1" x14ac:dyDescent="0.25">
      <c r="F19" s="157" t="s">
        <v>166</v>
      </c>
      <c r="G19" s="58" t="s">
        <v>690</v>
      </c>
      <c r="H19" s="153"/>
      <c r="I19" s="153"/>
      <c r="J19" s="153"/>
      <c r="K19" s="153"/>
      <c r="L19" s="153"/>
      <c r="M19" s="153"/>
    </row>
    <row r="20" spans="6:13" ht="14.45" customHeight="1" x14ac:dyDescent="0.25">
      <c r="F20" s="158" t="s">
        <v>168</v>
      </c>
      <c r="G20" s="153" t="s">
        <v>706</v>
      </c>
      <c r="H20" s="153"/>
      <c r="I20" s="153"/>
      <c r="J20" s="153"/>
      <c r="K20" s="153"/>
      <c r="L20" s="153"/>
      <c r="M20" s="153"/>
    </row>
    <row r="21" spans="6:13" ht="14.45" customHeight="1" x14ac:dyDescent="0.25">
      <c r="F21" s="153" t="s">
        <v>169</v>
      </c>
      <c r="G21" s="153"/>
      <c r="H21" s="153"/>
      <c r="I21" s="153"/>
      <c r="J21" s="153"/>
      <c r="K21" s="153"/>
      <c r="L21" s="153"/>
      <c r="M21" s="153"/>
    </row>
    <row r="22" spans="6:13" ht="14.45" customHeight="1" x14ac:dyDescent="0.25">
      <c r="F22" s="158" t="s">
        <v>170</v>
      </c>
      <c r="G22" s="158" t="s">
        <v>691</v>
      </c>
      <c r="H22" s="153"/>
      <c r="I22" s="153"/>
      <c r="J22" s="153"/>
      <c r="K22" s="153"/>
      <c r="L22" s="153"/>
      <c r="M22" s="153"/>
    </row>
    <row r="23" spans="6:13" ht="14.45" customHeight="1" x14ac:dyDescent="0.25">
      <c r="F23" s="158" t="s">
        <v>171</v>
      </c>
      <c r="G23" s="158" t="s">
        <v>180</v>
      </c>
      <c r="H23" s="153"/>
      <c r="I23" s="153"/>
      <c r="J23" s="153"/>
      <c r="K23" s="153"/>
      <c r="L23" s="153"/>
      <c r="M23" s="153"/>
    </row>
    <row r="24" spans="6:13" ht="45" customHeight="1" x14ac:dyDescent="0.25">
      <c r="F24" s="153"/>
      <c r="G24" s="106" t="s">
        <v>692</v>
      </c>
      <c r="H24" s="86" t="s">
        <v>693</v>
      </c>
      <c r="I24" s="86" t="s">
        <v>694</v>
      </c>
      <c r="J24" s="86" t="s">
        <v>695</v>
      </c>
      <c r="K24" s="153"/>
      <c r="L24" s="153"/>
      <c r="M24" s="153"/>
    </row>
    <row r="25" spans="6:13" ht="14.45" customHeight="1" x14ac:dyDescent="0.25">
      <c r="F25" s="153"/>
      <c r="G25" s="154" t="s">
        <v>699</v>
      </c>
      <c r="H25" s="161">
        <v>11107.9</v>
      </c>
      <c r="I25" s="164">
        <v>0</v>
      </c>
      <c r="J25" s="164">
        <v>0</v>
      </c>
      <c r="K25" s="153"/>
      <c r="L25" s="153"/>
      <c r="M25" s="153"/>
    </row>
    <row r="26" spans="6:13" ht="14.45" customHeight="1" x14ac:dyDescent="0.25">
      <c r="F26" s="153"/>
      <c r="G26" s="154" t="s">
        <v>700</v>
      </c>
      <c r="H26" s="161">
        <v>12340</v>
      </c>
      <c r="I26" s="164">
        <v>0</v>
      </c>
      <c r="J26" s="164">
        <v>0</v>
      </c>
      <c r="K26" s="153"/>
      <c r="L26" s="153"/>
      <c r="M26" s="153"/>
    </row>
    <row r="27" spans="6:13" ht="14.45" customHeight="1" x14ac:dyDescent="0.25">
      <c r="F27" s="153"/>
      <c r="G27" s="154" t="s">
        <v>701</v>
      </c>
      <c r="H27" s="161">
        <v>13315.8</v>
      </c>
      <c r="I27" s="164">
        <v>0</v>
      </c>
      <c r="J27" s="164">
        <v>0</v>
      </c>
      <c r="K27" s="153"/>
      <c r="L27" s="153"/>
      <c r="M27" s="153"/>
    </row>
    <row r="28" spans="6:13" ht="14.45" customHeight="1" x14ac:dyDescent="0.25">
      <c r="F28" s="153"/>
      <c r="G28" s="154" t="s">
        <v>702</v>
      </c>
      <c r="H28" s="161">
        <v>14928.8</v>
      </c>
      <c r="I28" s="164">
        <v>0</v>
      </c>
      <c r="J28" s="164">
        <v>0</v>
      </c>
      <c r="K28" s="153"/>
      <c r="L28" s="153"/>
      <c r="M28" s="153"/>
    </row>
    <row r="29" spans="6:13" ht="14.45" customHeight="1" x14ac:dyDescent="0.25">
      <c r="F29" s="153"/>
      <c r="G29" s="154" t="s">
        <v>185</v>
      </c>
      <c r="H29" s="161">
        <v>51692.5</v>
      </c>
      <c r="I29" s="164">
        <v>0</v>
      </c>
      <c r="J29" s="164">
        <v>0</v>
      </c>
      <c r="K29" s="153"/>
      <c r="L29" s="153"/>
      <c r="M29" s="153"/>
    </row>
    <row r="30" spans="6:13" ht="14.45" customHeight="1" x14ac:dyDescent="0.25">
      <c r="F30" s="153"/>
      <c r="G30" s="153"/>
      <c r="H30" s="153"/>
      <c r="I30" s="153"/>
      <c r="J30" s="153"/>
      <c r="K30" s="153"/>
      <c r="L30" s="153"/>
      <c r="M30" s="153"/>
    </row>
    <row r="31" spans="6:13" ht="14.45" customHeight="1" x14ac:dyDescent="0.25">
      <c r="F31" s="158" t="s">
        <v>170</v>
      </c>
      <c r="G31" s="158" t="s">
        <v>696</v>
      </c>
      <c r="H31" s="153"/>
      <c r="I31" s="153"/>
      <c r="J31" s="153"/>
      <c r="K31" s="153"/>
      <c r="L31" s="153"/>
      <c r="M31" s="153"/>
    </row>
    <row r="32" spans="6:13" ht="14.45" customHeight="1" x14ac:dyDescent="0.25">
      <c r="F32" s="158" t="s">
        <v>171</v>
      </c>
      <c r="G32" s="158" t="s">
        <v>180</v>
      </c>
      <c r="H32" s="153"/>
      <c r="I32" s="153"/>
      <c r="J32" s="153"/>
      <c r="K32" s="153"/>
      <c r="L32" s="153"/>
      <c r="M32" s="153"/>
    </row>
    <row r="33" spans="6:13" ht="61.9" customHeight="1" x14ac:dyDescent="0.25">
      <c r="F33" s="153"/>
      <c r="G33" s="106" t="s">
        <v>692</v>
      </c>
      <c r="H33" s="86" t="s">
        <v>693</v>
      </c>
      <c r="I33" s="86" t="s">
        <v>697</v>
      </c>
      <c r="J33" s="86" t="s">
        <v>698</v>
      </c>
      <c r="K33" s="153"/>
      <c r="L33" s="153"/>
      <c r="M33" s="153"/>
    </row>
    <row r="34" spans="6:13" ht="14.45" customHeight="1" x14ac:dyDescent="0.25">
      <c r="F34" s="153"/>
      <c r="G34" s="154" t="s">
        <v>699</v>
      </c>
      <c r="H34" s="161">
        <v>11107.9</v>
      </c>
      <c r="I34" s="164">
        <v>9200.9</v>
      </c>
      <c r="J34" s="164">
        <v>82.83</v>
      </c>
      <c r="K34" s="153"/>
      <c r="L34" s="153"/>
      <c r="M34" s="153"/>
    </row>
    <row r="35" spans="6:13" ht="15.75" x14ac:dyDescent="0.25">
      <c r="F35" s="153"/>
      <c r="G35" s="154" t="s">
        <v>700</v>
      </c>
      <c r="H35" s="161">
        <v>12340</v>
      </c>
      <c r="I35" s="164">
        <v>10375.9</v>
      </c>
      <c r="J35" s="164">
        <v>84.08</v>
      </c>
      <c r="K35" s="153"/>
      <c r="L35" s="153"/>
      <c r="M35" s="153"/>
    </row>
    <row r="36" spans="6:13" ht="14.45" customHeight="1" x14ac:dyDescent="0.25">
      <c r="F36" s="153"/>
      <c r="G36" s="154" t="s">
        <v>701</v>
      </c>
      <c r="H36" s="161">
        <v>13315.8</v>
      </c>
      <c r="I36" s="164">
        <v>9866.1</v>
      </c>
      <c r="J36" s="164">
        <v>74.09</v>
      </c>
      <c r="K36" s="153"/>
      <c r="L36" s="153"/>
      <c r="M36" s="153"/>
    </row>
    <row r="37" spans="6:13" ht="14.45" customHeight="1" x14ac:dyDescent="0.25">
      <c r="F37" s="153"/>
      <c r="G37" s="154" t="s">
        <v>702</v>
      </c>
      <c r="H37" s="161">
        <v>14928.8</v>
      </c>
      <c r="I37" s="164">
        <v>10791.3</v>
      </c>
      <c r="J37" s="164">
        <v>72.290000000000006</v>
      </c>
      <c r="K37" s="153"/>
      <c r="L37" s="153"/>
      <c r="M37" s="153"/>
    </row>
    <row r="38" spans="6:13" ht="14.45" customHeight="1" x14ac:dyDescent="0.25">
      <c r="F38" s="153"/>
      <c r="G38" s="154" t="s">
        <v>185</v>
      </c>
      <c r="H38" s="161">
        <v>51692.5</v>
      </c>
      <c r="I38" s="164">
        <v>40234.199999999997</v>
      </c>
      <c r="J38" s="164">
        <v>77.83</v>
      </c>
      <c r="K38" s="153"/>
      <c r="L38" s="153"/>
      <c r="M38" s="153"/>
    </row>
    <row r="39" spans="6:13" ht="14.45" customHeight="1" x14ac:dyDescent="0.25">
      <c r="F39" s="153" t="s">
        <v>169</v>
      </c>
      <c r="G39" s="153"/>
      <c r="H39" s="153"/>
      <c r="I39" s="153"/>
      <c r="J39" s="153"/>
      <c r="K39" s="153"/>
      <c r="L39" s="153"/>
      <c r="M39" s="153"/>
    </row>
    <row r="40" spans="6:13" ht="14.45" customHeight="1" x14ac:dyDescent="0.25">
      <c r="F40" s="159" t="s">
        <v>176</v>
      </c>
      <c r="G40" s="485" t="s">
        <v>703</v>
      </c>
      <c r="H40" s="485"/>
      <c r="I40" s="485"/>
      <c r="J40" s="485"/>
      <c r="K40" s="153"/>
      <c r="L40" s="153"/>
      <c r="M40" s="153"/>
    </row>
    <row r="41" spans="6:13" ht="14.45" customHeight="1" x14ac:dyDescent="0.25">
      <c r="F41" s="153"/>
      <c r="G41" s="485"/>
      <c r="H41" s="485"/>
      <c r="I41" s="485"/>
      <c r="J41" s="485"/>
    </row>
    <row r="42" spans="6:13" ht="14.45" customHeight="1" x14ac:dyDescent="0.25">
      <c r="F42" s="153"/>
      <c r="G42" s="485"/>
      <c r="H42" s="485"/>
      <c r="I42" s="485"/>
      <c r="J42" s="485"/>
    </row>
    <row r="43" spans="6:13" ht="15" x14ac:dyDescent="0.25">
      <c r="F43" s="159"/>
      <c r="G43" s="485"/>
      <c r="H43" s="485"/>
      <c r="I43" s="485"/>
      <c r="J43" s="485"/>
    </row>
    <row r="44" spans="6:13" ht="14.45" customHeight="1" x14ac:dyDescent="0.25">
      <c r="F44" s="484"/>
      <c r="G44" s="485"/>
      <c r="H44" s="485"/>
      <c r="I44" s="485"/>
      <c r="J44" s="485"/>
    </row>
    <row r="45" spans="6:13" ht="14.45" customHeight="1" x14ac:dyDescent="0.25">
      <c r="F45" s="484"/>
      <c r="G45" s="485"/>
      <c r="H45" s="485"/>
      <c r="I45" s="485"/>
      <c r="J45" s="485"/>
    </row>
    <row r="46" spans="6:13" ht="14.45" customHeight="1" x14ac:dyDescent="0.25">
      <c r="F46" s="484"/>
      <c r="G46" s="485"/>
      <c r="H46" s="485"/>
      <c r="I46" s="485"/>
      <c r="J46" s="485"/>
    </row>
    <row r="47" spans="6:13" ht="14.45" customHeight="1" x14ac:dyDescent="0.25">
      <c r="F47" s="484"/>
      <c r="G47" s="485"/>
      <c r="H47" s="485"/>
      <c r="I47" s="485"/>
      <c r="J47" s="485"/>
    </row>
    <row r="48" spans="6:13" ht="14.45" customHeight="1" x14ac:dyDescent="0.25">
      <c r="F48" s="484"/>
      <c r="G48" s="485"/>
      <c r="H48" s="485"/>
      <c r="I48" s="485"/>
      <c r="J48" s="485"/>
    </row>
    <row r="49" spans="6:10" ht="14.45" customHeight="1" x14ac:dyDescent="0.25">
      <c r="F49" s="484"/>
      <c r="G49" s="485"/>
      <c r="H49" s="485"/>
      <c r="I49" s="485"/>
      <c r="J49" s="485"/>
    </row>
    <row r="50" spans="6:10" ht="14.45" customHeight="1" x14ac:dyDescent="0.25">
      <c r="G50" s="485"/>
      <c r="H50" s="485"/>
      <c r="I50" s="485"/>
      <c r="J50" s="485"/>
    </row>
    <row r="51" spans="6:10" ht="14.45" customHeight="1" x14ac:dyDescent="0.25">
      <c r="G51" s="485"/>
      <c r="H51" s="485"/>
      <c r="I51" s="485"/>
      <c r="J51" s="485"/>
    </row>
    <row r="52" spans="6:10" ht="14.45" customHeight="1" x14ac:dyDescent="0.25">
      <c r="G52" s="485"/>
      <c r="H52" s="485"/>
      <c r="I52" s="485"/>
      <c r="J52" s="485"/>
    </row>
    <row r="53" spans="6:10" ht="14.45" customHeight="1" x14ac:dyDescent="0.25"/>
    <row r="54" spans="6:10" ht="14.45" customHeight="1" x14ac:dyDescent="0.25"/>
    <row r="55" spans="6:10" ht="14.45" customHeight="1" x14ac:dyDescent="0.25"/>
    <row r="56" spans="6:10" ht="14.45" customHeight="1" x14ac:dyDescent="0.25"/>
    <row r="57" spans="6:10" ht="14.45" customHeight="1" x14ac:dyDescent="0.25"/>
    <row r="58" spans="6:10" ht="14.45" customHeight="1" x14ac:dyDescent="0.25"/>
    <row r="59" spans="6:10" ht="14.45" customHeight="1" x14ac:dyDescent="0.25"/>
    <row r="60" spans="6:10" ht="14.45" customHeight="1" x14ac:dyDescent="0.25"/>
    <row r="61" spans="6:10" ht="14.45" customHeight="1" x14ac:dyDescent="0.25"/>
    <row r="62" spans="6:10" ht="14.45" customHeight="1" x14ac:dyDescent="0.25"/>
    <row r="63" spans="6:10" ht="14.45" customHeight="1" x14ac:dyDescent="0.25"/>
    <row r="64" spans="6:10" ht="14.45" customHeight="1" x14ac:dyDescent="0.25"/>
    <row r="65" ht="14.45" customHeight="1" x14ac:dyDescent="0.25"/>
    <row r="66" ht="14.45" customHeight="1" x14ac:dyDescent="0.25"/>
    <row r="67" ht="14.45" customHeight="1" x14ac:dyDescent="0.25"/>
  </sheetData>
  <mergeCells count="2">
    <mergeCell ref="F44:F49"/>
    <mergeCell ref="G40:J52"/>
  </mergeCells>
  <pageMargins left="0.511811024" right="0.511811024" top="0.78740157499999996" bottom="0.78740157499999996" header="0.31496062000000002" footer="0.31496062000000002"/>
  <pageSetup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W67"/>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33.28515625" customWidth="1"/>
    <col min="7" max="7" width="36.7109375" customWidth="1"/>
    <col min="8" max="8" width="18.85546875" customWidth="1"/>
    <col min="9" max="9" width="17" customWidth="1"/>
    <col min="10" max="10" width="17.140625" customWidth="1"/>
    <col min="11" max="11" width="44" customWidth="1"/>
    <col min="12" max="12" width="44.28515625" customWidth="1"/>
    <col min="13" max="13" width="12.28515625" customWidth="1"/>
    <col min="14"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23" ht="18.75" x14ac:dyDescent="0.3">
      <c r="I17" s="8"/>
      <c r="J17" s="11"/>
      <c r="K17" s="8"/>
    </row>
    <row r="18" spans="6:23" ht="18.75" x14ac:dyDescent="0.3">
      <c r="J18" s="11"/>
    </row>
    <row r="19" spans="6:23" ht="26.45" customHeight="1" x14ac:dyDescent="0.25">
      <c r="F19" s="36" t="s">
        <v>166</v>
      </c>
      <c r="G19" s="40" t="s">
        <v>619</v>
      </c>
      <c r="H19" s="42"/>
      <c r="I19" s="42"/>
      <c r="J19" s="42"/>
      <c r="K19" s="42"/>
      <c r="L19" s="42"/>
      <c r="M19" s="42"/>
      <c r="N19" s="42"/>
      <c r="O19" s="42"/>
      <c r="P19" s="42"/>
      <c r="Q19" s="42"/>
      <c r="R19" s="42"/>
      <c r="S19" s="42"/>
      <c r="T19" s="42"/>
      <c r="U19" s="42"/>
      <c r="V19" s="42"/>
      <c r="W19" s="42"/>
    </row>
    <row r="20" spans="6:23" ht="34.15" customHeight="1" x14ac:dyDescent="0.25">
      <c r="F20" s="36" t="s">
        <v>168</v>
      </c>
      <c r="G20" s="40" t="s">
        <v>707</v>
      </c>
      <c r="H20" s="42"/>
      <c r="I20" s="42"/>
      <c r="J20" s="42"/>
      <c r="K20" s="42"/>
      <c r="L20" s="42"/>
      <c r="M20" s="42"/>
      <c r="N20" s="42"/>
      <c r="O20" s="42"/>
      <c r="P20" s="42"/>
      <c r="Q20" s="42"/>
      <c r="R20" s="42"/>
      <c r="S20" s="42"/>
      <c r="T20" s="42"/>
      <c r="U20" s="42"/>
      <c r="V20" s="42"/>
      <c r="W20" s="42"/>
    </row>
    <row r="21" spans="6:23" ht="14.45" customHeight="1" x14ac:dyDescent="0.25">
      <c r="F21" s="34"/>
      <c r="G21" s="40"/>
      <c r="H21" s="50"/>
      <c r="I21" s="50"/>
      <c r="J21" s="50"/>
      <c r="K21" s="50"/>
      <c r="L21" s="50"/>
      <c r="M21" s="50"/>
      <c r="N21" s="50"/>
      <c r="O21" s="50"/>
      <c r="P21" s="50"/>
      <c r="Q21" s="50"/>
      <c r="R21" s="50"/>
      <c r="S21" s="50"/>
      <c r="T21" s="50"/>
      <c r="U21" s="50"/>
      <c r="V21" s="50"/>
      <c r="W21" s="50"/>
    </row>
    <row r="22" spans="6:23" ht="25.15" customHeight="1" x14ac:dyDescent="0.25">
      <c r="F22" s="36" t="s">
        <v>170</v>
      </c>
      <c r="G22" s="97" t="s">
        <v>708</v>
      </c>
      <c r="H22" s="37"/>
      <c r="I22" s="37"/>
      <c r="J22" s="37"/>
      <c r="K22" s="37"/>
      <c r="L22" s="37"/>
      <c r="M22" s="37"/>
      <c r="N22" s="37"/>
      <c r="O22" s="37"/>
      <c r="P22" s="37"/>
      <c r="Q22" s="37"/>
      <c r="R22" s="37"/>
      <c r="S22" s="37"/>
      <c r="T22" s="37"/>
      <c r="U22" s="37"/>
      <c r="V22" s="37"/>
      <c r="W22" s="37"/>
    </row>
    <row r="23" spans="6:23" ht="14.45" customHeight="1" x14ac:dyDescent="0.25">
      <c r="F23" s="34"/>
      <c r="G23" s="19"/>
      <c r="H23" s="19"/>
      <c r="I23" s="19"/>
      <c r="J23" s="19"/>
      <c r="K23" s="19"/>
      <c r="L23" s="19"/>
      <c r="M23" s="19"/>
      <c r="N23" s="19"/>
      <c r="O23" s="19"/>
      <c r="P23" s="19"/>
      <c r="Q23" s="19"/>
      <c r="R23" s="19"/>
      <c r="S23" s="19"/>
      <c r="T23" s="19"/>
      <c r="U23" s="19"/>
      <c r="V23" s="19"/>
      <c r="W23" s="19"/>
    </row>
    <row r="24" spans="6:23" ht="14.45" customHeight="1" x14ac:dyDescent="0.25">
      <c r="F24" s="34"/>
      <c r="G24" s="486" t="s">
        <v>709</v>
      </c>
      <c r="H24" s="486"/>
      <c r="I24" s="486"/>
      <c r="J24" s="486"/>
      <c r="K24" s="19"/>
      <c r="L24" s="19"/>
      <c r="M24" s="19"/>
      <c r="N24" s="19"/>
      <c r="O24" s="19"/>
      <c r="P24" s="19"/>
      <c r="Q24" s="19"/>
      <c r="R24" s="19"/>
      <c r="S24" s="19"/>
      <c r="T24" s="19"/>
      <c r="U24" s="19"/>
      <c r="V24" s="19"/>
      <c r="W24" s="19"/>
    </row>
    <row r="25" spans="6:23" ht="14.45" customHeight="1" x14ac:dyDescent="0.25">
      <c r="F25" s="79"/>
      <c r="G25" s="169"/>
      <c r="H25" s="168">
        <v>2020</v>
      </c>
      <c r="I25" s="168">
        <v>2021</v>
      </c>
      <c r="J25" s="168">
        <v>2022</v>
      </c>
      <c r="K25" s="19"/>
      <c r="L25" s="19"/>
      <c r="M25" s="19"/>
      <c r="N25" s="19"/>
      <c r="O25" s="19"/>
      <c r="P25" s="19"/>
      <c r="Q25" s="19"/>
      <c r="R25" s="19"/>
      <c r="S25" s="19"/>
      <c r="T25" s="19"/>
      <c r="U25" s="19"/>
      <c r="V25" s="19"/>
      <c r="W25" s="19"/>
    </row>
    <row r="26" spans="6:23" ht="14.45" customHeight="1" x14ac:dyDescent="0.25">
      <c r="F26" s="79"/>
      <c r="G26" s="487" t="s">
        <v>710</v>
      </c>
      <c r="H26" s="488"/>
      <c r="I26" s="488"/>
      <c r="J26" s="489"/>
      <c r="K26" s="19"/>
      <c r="L26" s="19"/>
      <c r="M26" s="19"/>
      <c r="N26" s="19"/>
      <c r="O26" s="19"/>
      <c r="P26" s="19"/>
      <c r="Q26" s="19"/>
      <c r="R26" s="19"/>
      <c r="S26" s="19"/>
      <c r="T26" s="19"/>
      <c r="U26" s="19"/>
      <c r="V26" s="19"/>
      <c r="W26" s="19"/>
    </row>
    <row r="27" spans="6:23" ht="14.45" customHeight="1" x14ac:dyDescent="0.25">
      <c r="F27" s="79"/>
      <c r="G27" s="169" t="s">
        <v>195</v>
      </c>
      <c r="H27" s="169">
        <v>4.9000000000000004</v>
      </c>
      <c r="I27" s="169">
        <v>4.5</v>
      </c>
      <c r="J27" s="169">
        <v>5.4</v>
      </c>
      <c r="K27" s="19"/>
      <c r="L27" s="19"/>
      <c r="M27" s="19"/>
      <c r="N27" s="19"/>
      <c r="O27" s="19"/>
      <c r="P27" s="19"/>
      <c r="Q27" s="19"/>
      <c r="R27" s="19"/>
      <c r="S27" s="19"/>
      <c r="T27" s="19"/>
      <c r="U27" s="19"/>
      <c r="V27" s="19"/>
      <c r="W27" s="19"/>
    </row>
    <row r="28" spans="6:23" ht="14.45" customHeight="1" x14ac:dyDescent="0.25">
      <c r="F28" s="79"/>
      <c r="G28" s="169" t="s">
        <v>193</v>
      </c>
      <c r="H28" s="169">
        <v>5.67</v>
      </c>
      <c r="I28" s="169">
        <v>3.44</v>
      </c>
      <c r="J28" s="169">
        <v>5.15</v>
      </c>
      <c r="K28" s="19"/>
      <c r="L28" s="19"/>
      <c r="M28" s="19"/>
      <c r="N28" s="19"/>
      <c r="O28" s="19"/>
      <c r="P28" s="19"/>
      <c r="Q28" s="19"/>
      <c r="R28" s="19"/>
      <c r="S28" s="19"/>
      <c r="T28" s="19"/>
      <c r="U28" s="19"/>
      <c r="V28" s="19"/>
      <c r="W28" s="19"/>
    </row>
    <row r="29" spans="6:23" ht="14.45" customHeight="1" x14ac:dyDescent="0.25">
      <c r="F29" s="79"/>
      <c r="G29" s="169" t="s">
        <v>192</v>
      </c>
      <c r="H29" s="169">
        <v>4.9800000000000004</v>
      </c>
      <c r="I29" s="169">
        <v>3.33</v>
      </c>
      <c r="J29" s="169">
        <v>7.2</v>
      </c>
      <c r="K29" s="19"/>
      <c r="L29" s="19"/>
      <c r="M29" s="19"/>
      <c r="N29" s="19"/>
      <c r="O29" s="19"/>
      <c r="P29" s="19"/>
      <c r="Q29" s="19"/>
      <c r="R29" s="19"/>
      <c r="S29" s="19"/>
      <c r="T29" s="19"/>
      <c r="U29" s="19"/>
      <c r="V29" s="19"/>
      <c r="W29" s="19"/>
    </row>
    <row r="30" spans="6:23" ht="14.45" customHeight="1" x14ac:dyDescent="0.25">
      <c r="F30" s="79"/>
      <c r="G30" s="169" t="s">
        <v>191</v>
      </c>
      <c r="H30" s="169">
        <v>3.55</v>
      </c>
      <c r="I30" s="169">
        <v>2.66</v>
      </c>
      <c r="J30" s="169">
        <v>3.57</v>
      </c>
      <c r="K30" s="19"/>
      <c r="L30" s="19"/>
      <c r="M30" s="19"/>
      <c r="N30" s="19"/>
      <c r="O30" s="19"/>
      <c r="P30" s="19"/>
      <c r="Q30" s="19"/>
      <c r="R30" s="19"/>
      <c r="S30" s="19"/>
      <c r="T30" s="19"/>
      <c r="U30" s="19"/>
      <c r="V30" s="19"/>
      <c r="W30" s="19"/>
    </row>
    <row r="31" spans="6:23" ht="14.45" customHeight="1" x14ac:dyDescent="0.25">
      <c r="F31" s="79"/>
      <c r="G31" s="169" t="s">
        <v>196</v>
      </c>
      <c r="H31" s="169">
        <v>3.56</v>
      </c>
      <c r="I31" s="169">
        <v>3.29</v>
      </c>
      <c r="J31" s="169">
        <v>4.08</v>
      </c>
      <c r="K31" s="19"/>
      <c r="L31" s="19"/>
      <c r="M31" s="19"/>
      <c r="N31" s="19"/>
      <c r="O31" s="19"/>
      <c r="P31" s="19"/>
      <c r="Q31" s="19"/>
      <c r="R31" s="19"/>
      <c r="S31" s="19"/>
      <c r="T31" s="19"/>
      <c r="U31" s="19"/>
      <c r="V31" s="19"/>
      <c r="W31" s="19"/>
    </row>
    <row r="32" spans="6:23" ht="14.45" customHeight="1" x14ac:dyDescent="0.25">
      <c r="F32" s="79"/>
      <c r="G32" s="169" t="s">
        <v>186</v>
      </c>
      <c r="H32" s="169">
        <v>3.08</v>
      </c>
      <c r="I32" s="169">
        <v>2.83</v>
      </c>
      <c r="J32" s="169">
        <v>3.5</v>
      </c>
      <c r="K32" s="19"/>
      <c r="L32" s="19"/>
      <c r="M32" s="19"/>
      <c r="N32" s="19"/>
      <c r="O32" s="19"/>
      <c r="P32" s="19"/>
      <c r="Q32" s="19"/>
      <c r="R32" s="19"/>
      <c r="S32" s="19"/>
      <c r="T32" s="19"/>
      <c r="U32" s="19"/>
      <c r="V32" s="19"/>
      <c r="W32" s="19"/>
    </row>
    <row r="33" spans="6:23" ht="14.45" customHeight="1" x14ac:dyDescent="0.25">
      <c r="F33" s="79"/>
      <c r="G33" s="487" t="s">
        <v>711</v>
      </c>
      <c r="H33" s="488"/>
      <c r="I33" s="488"/>
      <c r="J33" s="489"/>
      <c r="K33" s="19"/>
      <c r="L33" s="19"/>
      <c r="M33" s="19"/>
      <c r="N33" s="19"/>
      <c r="O33" s="19"/>
      <c r="P33" s="19"/>
      <c r="Q33" s="19"/>
      <c r="R33" s="19"/>
      <c r="S33" s="19"/>
      <c r="T33" s="19"/>
      <c r="U33" s="19"/>
      <c r="V33" s="19"/>
      <c r="W33" s="19"/>
    </row>
    <row r="34" spans="6:23" ht="14.45" customHeight="1" x14ac:dyDescent="0.25">
      <c r="F34" s="79"/>
      <c r="G34" s="169" t="s">
        <v>712</v>
      </c>
      <c r="H34" s="169">
        <v>3.7</v>
      </c>
      <c r="I34" s="169">
        <v>3.9</v>
      </c>
      <c r="J34" s="169">
        <v>4.37</v>
      </c>
      <c r="K34" s="19"/>
      <c r="L34" s="19"/>
      <c r="M34" s="19"/>
      <c r="N34" s="19"/>
      <c r="O34" s="19"/>
      <c r="P34" s="19"/>
      <c r="Q34" s="19"/>
      <c r="R34" s="19"/>
      <c r="S34" s="19"/>
      <c r="T34" s="19"/>
      <c r="U34" s="19"/>
      <c r="V34" s="19"/>
      <c r="W34" s="19"/>
    </row>
    <row r="35" spans="6:23" ht="14.45" customHeight="1" x14ac:dyDescent="0.25">
      <c r="F35" s="79"/>
      <c r="G35" s="169" t="s">
        <v>714</v>
      </c>
      <c r="H35" s="169">
        <v>4.5</v>
      </c>
      <c r="I35" s="169">
        <v>3.9</v>
      </c>
      <c r="J35" s="169" t="s">
        <v>669</v>
      </c>
      <c r="K35" s="19"/>
      <c r="L35" s="19"/>
      <c r="M35" s="19"/>
      <c r="N35" s="19"/>
      <c r="O35" s="19"/>
      <c r="P35" s="19"/>
      <c r="Q35" s="19"/>
      <c r="R35" s="19"/>
      <c r="S35" s="19"/>
      <c r="T35" s="19"/>
      <c r="U35" s="19"/>
      <c r="V35" s="19"/>
      <c r="W35" s="19"/>
    </row>
    <row r="36" spans="6:23" ht="14.45" customHeight="1" x14ac:dyDescent="0.25">
      <c r="F36" s="79"/>
      <c r="G36" s="166"/>
      <c r="H36" s="167"/>
      <c r="I36" s="167"/>
      <c r="J36" s="167"/>
      <c r="K36" s="19"/>
      <c r="L36" s="19"/>
      <c r="M36" s="19"/>
      <c r="N36" s="19"/>
      <c r="O36" s="19"/>
      <c r="P36" s="19"/>
      <c r="Q36" s="19"/>
      <c r="R36" s="19"/>
      <c r="S36" s="19"/>
      <c r="T36" s="19"/>
      <c r="U36" s="19"/>
      <c r="V36" s="19"/>
      <c r="W36" s="19"/>
    </row>
    <row r="37" spans="6:23" ht="14.45" customHeight="1" x14ac:dyDescent="0.25">
      <c r="F37" s="148"/>
      <c r="G37" s="19"/>
      <c r="H37" s="19"/>
      <c r="I37" s="19"/>
      <c r="J37" s="19"/>
      <c r="K37" s="19"/>
      <c r="L37" s="19"/>
      <c r="M37" s="19"/>
      <c r="N37" s="19"/>
      <c r="O37" s="19"/>
      <c r="P37" s="19"/>
      <c r="Q37" s="19"/>
      <c r="R37" s="19"/>
      <c r="S37" s="19"/>
      <c r="T37" s="19"/>
      <c r="U37" s="19"/>
      <c r="V37" s="19"/>
      <c r="W37" s="19"/>
    </row>
    <row r="38" spans="6:23" ht="52.9" customHeight="1" x14ac:dyDescent="0.25">
      <c r="F38" s="36" t="s">
        <v>177</v>
      </c>
      <c r="G38" s="406" t="s">
        <v>713</v>
      </c>
      <c r="H38" s="406"/>
      <c r="I38" s="406"/>
      <c r="J38" s="406"/>
      <c r="K38" s="406"/>
      <c r="L38" s="406"/>
      <c r="M38" s="406"/>
      <c r="N38" s="406"/>
      <c r="O38" s="406"/>
      <c r="P38" s="406"/>
      <c r="Q38" s="406"/>
      <c r="R38" s="406"/>
      <c r="S38" s="406"/>
      <c r="T38" s="406"/>
      <c r="U38" s="406"/>
      <c r="V38" s="406"/>
      <c r="W38" s="406"/>
    </row>
    <row r="39" spans="6:23" ht="14.45" customHeight="1" x14ac:dyDescent="0.25">
      <c r="F39" s="56"/>
      <c r="G39" s="56"/>
      <c r="H39" s="56"/>
      <c r="I39" s="56"/>
    </row>
    <row r="40" spans="6:23" ht="14.45" customHeight="1" x14ac:dyDescent="0.25">
      <c r="F40" s="56"/>
      <c r="G40" s="56"/>
      <c r="H40" s="56"/>
      <c r="I40" s="56"/>
    </row>
    <row r="41" spans="6:23" ht="14.45" customHeight="1" x14ac:dyDescent="0.25">
      <c r="F41" s="56"/>
      <c r="G41" s="56"/>
      <c r="H41" s="56"/>
      <c r="I41" s="56"/>
    </row>
    <row r="42" spans="6:23" ht="14.45" customHeight="1" x14ac:dyDescent="0.25">
      <c r="F42" s="56"/>
      <c r="G42" s="56"/>
      <c r="H42" s="56"/>
      <c r="I42" s="56"/>
    </row>
    <row r="43" spans="6:23" ht="14.45" customHeight="1" x14ac:dyDescent="0.25">
      <c r="F43" s="56"/>
      <c r="G43" s="56"/>
      <c r="H43" s="56"/>
      <c r="I43" s="56"/>
    </row>
    <row r="44" spans="6:23" ht="14.45" customHeight="1" x14ac:dyDescent="0.25">
      <c r="F44" s="56"/>
      <c r="G44" s="56"/>
      <c r="H44" s="56"/>
      <c r="I44" s="56"/>
    </row>
    <row r="45" spans="6:23" ht="14.45" customHeight="1" x14ac:dyDescent="0.25">
      <c r="F45" s="56"/>
      <c r="G45" s="56"/>
      <c r="H45" s="56"/>
      <c r="I45" s="56"/>
    </row>
    <row r="46" spans="6:23" ht="14.45" customHeight="1" x14ac:dyDescent="0.25"/>
    <row r="47" spans="6:23" ht="14.45" customHeight="1" x14ac:dyDescent="0.25"/>
    <row r="48" spans="6:23"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mergeCells count="4">
    <mergeCell ref="G24:J24"/>
    <mergeCell ref="G26:J26"/>
    <mergeCell ref="G33:J33"/>
    <mergeCell ref="G38:W38"/>
  </mergeCells>
  <pageMargins left="0.511811024" right="0.511811024" top="0.78740157499999996" bottom="0.78740157499999996" header="0.31496062000000002" footer="0.31496062000000002"/>
  <pageSetup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S67"/>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31.5703125" customWidth="1"/>
    <col min="7" max="7" width="28.85546875" customWidth="1"/>
    <col min="8" max="9" width="23.7109375" customWidth="1"/>
    <col min="10" max="10" width="28.7109375" customWidth="1"/>
    <col min="11" max="12" width="23.7109375" customWidth="1"/>
    <col min="13" max="13" width="26.140625" customWidth="1"/>
    <col min="14" max="15" width="23.7109375" customWidth="1"/>
    <col min="16"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5" ht="18.75" x14ac:dyDescent="0.3">
      <c r="I17" s="8"/>
      <c r="J17" s="11"/>
      <c r="K17" s="8"/>
    </row>
    <row r="18" spans="6:15" ht="18.75" x14ac:dyDescent="0.3">
      <c r="J18" s="11"/>
    </row>
    <row r="19" spans="6:15" ht="41.45" customHeight="1" x14ac:dyDescent="0.25">
      <c r="F19" s="102" t="s">
        <v>166</v>
      </c>
      <c r="G19" s="50" t="s">
        <v>690</v>
      </c>
      <c r="H19" s="42"/>
      <c r="I19" s="42"/>
      <c r="J19" s="42"/>
      <c r="K19" s="42"/>
      <c r="L19" s="42"/>
      <c r="M19" s="42"/>
      <c r="N19" s="42"/>
      <c r="O19" s="42"/>
    </row>
    <row r="20" spans="6:15" ht="14.45" customHeight="1" x14ac:dyDescent="0.25">
      <c r="F20" s="102" t="s">
        <v>168</v>
      </c>
      <c r="G20" s="50" t="s">
        <v>733</v>
      </c>
      <c r="H20" s="42"/>
      <c r="I20" s="42"/>
      <c r="J20" s="42"/>
      <c r="K20" s="42"/>
      <c r="L20" s="42"/>
      <c r="M20" s="42"/>
      <c r="N20" s="42"/>
      <c r="O20" s="42"/>
    </row>
    <row r="21" spans="6:15" ht="14.45" customHeight="1" x14ac:dyDescent="0.25">
      <c r="F21" s="50"/>
      <c r="G21" s="50"/>
      <c r="H21" s="50"/>
      <c r="I21" s="50"/>
      <c r="J21" s="50"/>
      <c r="K21" s="50"/>
      <c r="L21" s="50"/>
      <c r="M21" s="50"/>
      <c r="N21" s="50"/>
      <c r="O21" s="50"/>
    </row>
    <row r="22" spans="6:15" ht="21.6" customHeight="1" x14ac:dyDescent="0.25">
      <c r="F22" s="100" t="s">
        <v>170</v>
      </c>
      <c r="G22" s="89" t="s">
        <v>734</v>
      </c>
      <c r="H22" s="37"/>
      <c r="I22" s="37"/>
      <c r="J22" s="37"/>
      <c r="K22" s="37"/>
      <c r="L22" s="37"/>
      <c r="M22" s="37"/>
      <c r="N22" s="37"/>
      <c r="O22" s="37"/>
    </row>
    <row r="23" spans="6:15" ht="26.45" customHeight="1" x14ac:dyDescent="0.25">
      <c r="F23" s="50"/>
      <c r="G23" s="50"/>
      <c r="H23" s="50"/>
      <c r="I23" s="50"/>
      <c r="J23" s="50"/>
      <c r="K23" s="50"/>
      <c r="L23" s="50"/>
      <c r="M23" s="50"/>
      <c r="N23" s="50"/>
      <c r="O23" s="50"/>
    </row>
    <row r="24" spans="6:15" ht="23.45" customHeight="1" x14ac:dyDescent="0.25">
      <c r="F24" s="112"/>
      <c r="G24" s="490">
        <v>2020</v>
      </c>
      <c r="H24" s="490"/>
      <c r="I24" s="490"/>
      <c r="J24" s="490" t="s">
        <v>735</v>
      </c>
      <c r="K24" s="490"/>
      <c r="L24" s="490"/>
      <c r="M24" s="490" t="s">
        <v>736</v>
      </c>
      <c r="N24" s="490"/>
      <c r="O24" s="490"/>
    </row>
    <row r="25" spans="6:15" ht="27" customHeight="1" x14ac:dyDescent="0.25">
      <c r="F25" s="111" t="s">
        <v>717</v>
      </c>
      <c r="G25" s="111" t="s">
        <v>737</v>
      </c>
      <c r="H25" s="111" t="s">
        <v>738</v>
      </c>
      <c r="I25" s="111" t="s">
        <v>348</v>
      </c>
      <c r="J25" s="111" t="s">
        <v>737</v>
      </c>
      <c r="K25" s="111" t="s">
        <v>738</v>
      </c>
      <c r="L25" s="111" t="s">
        <v>348</v>
      </c>
      <c r="M25" s="111" t="s">
        <v>737</v>
      </c>
      <c r="N25" s="111" t="s">
        <v>738</v>
      </c>
      <c r="O25" s="111" t="s">
        <v>348</v>
      </c>
    </row>
    <row r="26" spans="6:15" ht="14.45" customHeight="1" x14ac:dyDescent="0.25">
      <c r="F26" s="112" t="s">
        <v>195</v>
      </c>
      <c r="G26" s="172">
        <v>1229186</v>
      </c>
      <c r="H26" s="172">
        <v>4608</v>
      </c>
      <c r="I26" s="172">
        <v>1233794</v>
      </c>
      <c r="J26" s="172">
        <v>1100162</v>
      </c>
      <c r="K26" s="172">
        <v>4311</v>
      </c>
      <c r="L26" s="172">
        <v>1104473</v>
      </c>
      <c r="M26" s="172">
        <v>1167109</v>
      </c>
      <c r="N26" s="172">
        <v>4146</v>
      </c>
      <c r="O26" s="172">
        <v>1171255</v>
      </c>
    </row>
    <row r="27" spans="6:15" ht="14.45" customHeight="1" x14ac:dyDescent="0.25">
      <c r="F27" s="112" t="s">
        <v>739</v>
      </c>
      <c r="G27" s="172">
        <v>233922</v>
      </c>
      <c r="H27" s="112" t="s">
        <v>669</v>
      </c>
      <c r="I27" s="172">
        <v>233922</v>
      </c>
      <c r="J27" s="112" t="s">
        <v>740</v>
      </c>
      <c r="K27" s="112" t="s">
        <v>669</v>
      </c>
      <c r="L27" s="112" t="s">
        <v>740</v>
      </c>
      <c r="M27" s="172">
        <v>230446</v>
      </c>
      <c r="N27" s="112">
        <v>0</v>
      </c>
      <c r="O27" s="172">
        <v>230446</v>
      </c>
    </row>
    <row r="28" spans="6:15" ht="14.45" customHeight="1" x14ac:dyDescent="0.25">
      <c r="F28" s="112" t="s">
        <v>192</v>
      </c>
      <c r="G28" s="172">
        <v>84377</v>
      </c>
      <c r="H28" s="112">
        <v>38</v>
      </c>
      <c r="I28" s="172">
        <v>84415</v>
      </c>
      <c r="J28" s="172">
        <v>87931</v>
      </c>
      <c r="K28" s="112">
        <v>360</v>
      </c>
      <c r="L28" s="172">
        <v>88291</v>
      </c>
      <c r="M28" s="172">
        <v>83502</v>
      </c>
      <c r="N28" s="112">
        <v>325</v>
      </c>
      <c r="O28" s="172">
        <v>83827</v>
      </c>
    </row>
    <row r="29" spans="6:15" ht="14.45" customHeight="1" x14ac:dyDescent="0.25">
      <c r="F29" s="112" t="s">
        <v>196</v>
      </c>
      <c r="G29" s="172">
        <v>130636</v>
      </c>
      <c r="H29" s="112">
        <v>656</v>
      </c>
      <c r="I29" s="172">
        <v>131292</v>
      </c>
      <c r="J29" s="172">
        <v>132701</v>
      </c>
      <c r="K29" s="112">
        <v>614</v>
      </c>
      <c r="L29" s="172">
        <v>133315</v>
      </c>
      <c r="M29" s="172">
        <v>140498</v>
      </c>
      <c r="N29" s="112">
        <v>639</v>
      </c>
      <c r="O29" s="172">
        <v>141137</v>
      </c>
    </row>
    <row r="30" spans="6:15" ht="14.45" customHeight="1" x14ac:dyDescent="0.25">
      <c r="F30" s="112" t="s">
        <v>741</v>
      </c>
      <c r="G30" s="172">
        <v>285661</v>
      </c>
      <c r="H30" s="112" t="s">
        <v>669</v>
      </c>
      <c r="I30" s="172">
        <v>285661</v>
      </c>
      <c r="J30" s="172">
        <v>319189</v>
      </c>
      <c r="K30" s="112" t="s">
        <v>669</v>
      </c>
      <c r="L30" s="172">
        <v>319189</v>
      </c>
      <c r="M30" s="172">
        <v>329145</v>
      </c>
      <c r="N30" s="172">
        <v>17007</v>
      </c>
      <c r="O30" s="172">
        <v>346152</v>
      </c>
    </row>
    <row r="31" spans="6:15" ht="15" x14ac:dyDescent="0.25">
      <c r="F31" s="112" t="s">
        <v>191</v>
      </c>
      <c r="G31" s="172">
        <v>95777</v>
      </c>
      <c r="H31" s="112">
        <v>475</v>
      </c>
      <c r="I31" s="172">
        <v>96252</v>
      </c>
      <c r="J31" s="172">
        <v>101950</v>
      </c>
      <c r="K31" s="112">
        <v>439</v>
      </c>
      <c r="L31" s="172">
        <v>102389</v>
      </c>
      <c r="M31" s="172">
        <v>99016</v>
      </c>
      <c r="N31" s="112">
        <v>415</v>
      </c>
      <c r="O31" s="172">
        <v>99431</v>
      </c>
    </row>
    <row r="32" spans="6:15" ht="14.45" customHeight="1" x14ac:dyDescent="0.25">
      <c r="F32" s="112" t="s">
        <v>185</v>
      </c>
      <c r="G32" s="172">
        <v>2059559</v>
      </c>
      <c r="H32" s="172">
        <v>6127</v>
      </c>
      <c r="I32" s="172">
        <v>2065335</v>
      </c>
      <c r="J32" s="172">
        <v>1972037</v>
      </c>
      <c r="K32" s="172">
        <v>5724</v>
      </c>
      <c r="L32" s="172">
        <v>1977761</v>
      </c>
      <c r="M32" s="172">
        <v>2049716</v>
      </c>
      <c r="N32" s="172">
        <v>22532</v>
      </c>
      <c r="O32" s="172">
        <v>2072248</v>
      </c>
    </row>
    <row r="33" spans="6:15" ht="15" x14ac:dyDescent="0.25">
      <c r="F33" s="50"/>
      <c r="G33" s="50"/>
      <c r="H33" s="50"/>
      <c r="I33" s="50"/>
      <c r="J33" s="50"/>
      <c r="K33" s="50"/>
      <c r="L33" s="50"/>
      <c r="M33" s="50"/>
      <c r="N33" s="50"/>
      <c r="O33" s="50"/>
    </row>
    <row r="34" spans="6:15" ht="14.45" customHeight="1" x14ac:dyDescent="0.25">
      <c r="F34" s="50"/>
      <c r="G34" s="50"/>
      <c r="H34" s="50"/>
      <c r="I34" s="50"/>
      <c r="J34" s="50"/>
      <c r="K34" s="50"/>
      <c r="L34" s="50"/>
      <c r="M34" s="50"/>
      <c r="N34" s="50"/>
      <c r="O34" s="50"/>
    </row>
    <row r="35" spans="6:15" ht="14.45" customHeight="1" x14ac:dyDescent="0.25">
      <c r="F35" s="50"/>
      <c r="G35" s="50"/>
      <c r="H35" s="50"/>
      <c r="I35" s="50"/>
      <c r="J35" s="50"/>
      <c r="K35" s="50"/>
      <c r="L35" s="50"/>
      <c r="M35" s="50"/>
      <c r="N35" s="50"/>
      <c r="O35" s="50"/>
    </row>
    <row r="36" spans="6:15" ht="14.45" customHeight="1" x14ac:dyDescent="0.25">
      <c r="F36" s="100" t="s">
        <v>177</v>
      </c>
      <c r="G36" s="417" t="s">
        <v>742</v>
      </c>
      <c r="H36" s="417"/>
      <c r="I36" s="417"/>
      <c r="J36" s="417"/>
      <c r="K36" s="50"/>
      <c r="L36" s="50"/>
      <c r="M36" s="50"/>
      <c r="N36" s="50"/>
      <c r="O36" s="50"/>
    </row>
    <row r="37" spans="6:15" ht="15.75" x14ac:dyDescent="0.25">
      <c r="F37" s="34"/>
      <c r="G37" s="19" t="s">
        <v>743</v>
      </c>
      <c r="H37" s="19"/>
      <c r="I37" s="19"/>
      <c r="J37" s="19"/>
      <c r="K37" s="19"/>
      <c r="L37" s="19"/>
      <c r="M37" s="19"/>
      <c r="N37" s="19"/>
      <c r="O37" s="19"/>
    </row>
    <row r="38" spans="6:15" ht="14.45" customHeight="1" x14ac:dyDescent="0.25">
      <c r="F38" s="34"/>
      <c r="G38" s="19" t="s">
        <v>744</v>
      </c>
      <c r="H38" s="19"/>
      <c r="I38" s="19"/>
      <c r="J38" s="19"/>
      <c r="K38" s="19"/>
      <c r="L38" s="19"/>
      <c r="M38" s="19"/>
      <c r="N38" s="19"/>
      <c r="O38" s="19"/>
    </row>
    <row r="39" spans="6:15" ht="14.45" customHeight="1" x14ac:dyDescent="0.25">
      <c r="F39" s="34"/>
      <c r="G39" s="19"/>
      <c r="H39" s="19"/>
      <c r="I39" s="19"/>
      <c r="J39" s="19"/>
      <c r="K39" s="19"/>
      <c r="L39" s="19"/>
      <c r="M39" s="19"/>
      <c r="N39" s="19"/>
      <c r="O39" s="19"/>
    </row>
    <row r="40" spans="6:15" ht="14.45" customHeight="1" x14ac:dyDescent="0.25">
      <c r="F40" s="34"/>
      <c r="G40" s="19"/>
      <c r="H40" s="19"/>
      <c r="I40" s="19"/>
      <c r="J40" s="19"/>
      <c r="K40" s="19"/>
      <c r="L40" s="19"/>
      <c r="M40" s="19"/>
      <c r="N40" s="19"/>
      <c r="O40" s="19"/>
    </row>
    <row r="41" spans="6:15" ht="15.75" x14ac:dyDescent="0.25">
      <c r="F41" s="34"/>
      <c r="G41" s="19"/>
      <c r="H41" s="19"/>
      <c r="I41" s="19"/>
      <c r="J41" s="19"/>
      <c r="K41" s="19"/>
      <c r="L41" s="19"/>
      <c r="M41" s="19"/>
      <c r="N41" s="19"/>
      <c r="O41" s="19"/>
    </row>
    <row r="42" spans="6:15" ht="14.45" customHeight="1" x14ac:dyDescent="0.25">
      <c r="F42" s="34"/>
      <c r="G42" s="19"/>
      <c r="H42" s="19"/>
      <c r="I42" s="19"/>
      <c r="J42" s="19"/>
      <c r="K42" s="19"/>
      <c r="L42" s="19"/>
      <c r="M42" s="19"/>
      <c r="N42" s="19"/>
      <c r="O42" s="19"/>
    </row>
    <row r="43" spans="6:15" ht="14.45" customHeight="1" x14ac:dyDescent="0.25"/>
    <row r="44" spans="6:15" ht="14.45" customHeight="1" x14ac:dyDescent="0.25"/>
    <row r="45" spans="6:15" ht="14.45" customHeight="1" x14ac:dyDescent="0.25"/>
    <row r="46" spans="6:15" ht="14.45" customHeight="1" x14ac:dyDescent="0.25"/>
    <row r="47" spans="6:15" ht="14.45" customHeight="1" x14ac:dyDescent="0.25"/>
    <row r="48" spans="6:15"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mergeCells count="4">
    <mergeCell ref="G24:I24"/>
    <mergeCell ref="J24:L24"/>
    <mergeCell ref="M24:O24"/>
    <mergeCell ref="G36:J36"/>
  </mergeCells>
  <pageMargins left="0.511811024" right="0.511811024" top="0.78740157499999996" bottom="0.78740157499999996" header="0.31496062000000002" footer="0.31496062000000002"/>
  <pageSetup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S67"/>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31.5703125" customWidth="1"/>
    <col min="7" max="7" width="28.85546875" customWidth="1"/>
    <col min="8" max="9" width="23.7109375" customWidth="1"/>
    <col min="10" max="10" width="28.7109375" customWidth="1"/>
    <col min="11" max="12" width="23.7109375" customWidth="1"/>
    <col min="13" max="13" width="26.140625" customWidth="1"/>
    <col min="14" max="15" width="23.7109375" customWidth="1"/>
    <col min="16"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5" ht="18.75" x14ac:dyDescent="0.3">
      <c r="I17" s="8"/>
      <c r="J17" s="11"/>
      <c r="K17" s="8"/>
    </row>
    <row r="18" spans="6:15" ht="18.75" x14ac:dyDescent="0.3">
      <c r="J18" s="11"/>
    </row>
    <row r="19" spans="6:15" ht="41.45" customHeight="1" x14ac:dyDescent="0.25">
      <c r="F19" s="102" t="s">
        <v>166</v>
      </c>
      <c r="G19" s="50" t="s">
        <v>619</v>
      </c>
      <c r="H19" s="42"/>
      <c r="I19" s="42"/>
      <c r="J19" s="42"/>
      <c r="K19" s="42"/>
      <c r="L19" s="42"/>
      <c r="M19" s="42"/>
      <c r="N19" s="42"/>
      <c r="O19" s="42"/>
    </row>
    <row r="20" spans="6:15" ht="21" customHeight="1" x14ac:dyDescent="0.25">
      <c r="F20" s="102" t="s">
        <v>168</v>
      </c>
      <c r="G20" s="50" t="s">
        <v>745</v>
      </c>
      <c r="H20" s="42"/>
      <c r="I20" s="42"/>
      <c r="J20" s="42"/>
      <c r="K20" s="42"/>
      <c r="L20" s="42"/>
      <c r="M20" s="42"/>
      <c r="N20" s="42"/>
      <c r="O20" s="42"/>
    </row>
    <row r="21" spans="6:15" ht="14.45" customHeight="1" x14ac:dyDescent="0.25">
      <c r="F21" s="50"/>
      <c r="G21" s="50"/>
      <c r="H21" s="50"/>
      <c r="I21" s="50"/>
      <c r="J21" s="50"/>
      <c r="K21" s="50"/>
      <c r="L21" s="50"/>
      <c r="M21" s="50"/>
      <c r="N21" s="50"/>
      <c r="O21" s="50"/>
    </row>
    <row r="22" spans="6:15" ht="14.45" customHeight="1" x14ac:dyDescent="0.25">
      <c r="F22" s="100" t="s">
        <v>170</v>
      </c>
      <c r="G22" s="89" t="s">
        <v>715</v>
      </c>
      <c r="H22" s="37"/>
      <c r="I22" s="37"/>
      <c r="J22" s="37"/>
      <c r="K22" s="37"/>
      <c r="L22" s="37"/>
      <c r="M22" s="37"/>
      <c r="N22" s="37"/>
      <c r="O22" s="37"/>
    </row>
    <row r="23" spans="6:15" ht="21.6" customHeight="1" x14ac:dyDescent="0.25">
      <c r="F23" s="50"/>
      <c r="G23" s="50"/>
      <c r="H23" s="50"/>
      <c r="I23" s="50"/>
      <c r="J23" s="50"/>
      <c r="K23" s="50"/>
      <c r="L23" s="50"/>
      <c r="M23" s="50"/>
      <c r="N23" s="50"/>
      <c r="O23" s="50"/>
    </row>
    <row r="24" spans="6:15" ht="26.45" customHeight="1" x14ac:dyDescent="0.25">
      <c r="F24" s="170"/>
      <c r="G24" s="441">
        <v>2020</v>
      </c>
      <c r="H24" s="469"/>
      <c r="I24" s="442"/>
      <c r="J24" s="441">
        <v>2021</v>
      </c>
      <c r="K24" s="469"/>
      <c r="L24" s="442"/>
      <c r="M24" s="441" t="s">
        <v>716</v>
      </c>
      <c r="N24" s="469"/>
      <c r="O24" s="442"/>
    </row>
    <row r="25" spans="6:15" ht="49.15" customHeight="1" x14ac:dyDescent="0.25">
      <c r="F25" s="111" t="s">
        <v>717</v>
      </c>
      <c r="G25" s="111" t="s">
        <v>718</v>
      </c>
      <c r="H25" s="111" t="s">
        <v>719</v>
      </c>
      <c r="I25" s="111" t="s">
        <v>348</v>
      </c>
      <c r="J25" s="111" t="s">
        <v>718</v>
      </c>
      <c r="K25" s="111" t="s">
        <v>719</v>
      </c>
      <c r="L25" s="111" t="s">
        <v>348</v>
      </c>
      <c r="M25" s="111" t="s">
        <v>718</v>
      </c>
      <c r="N25" s="111" t="s">
        <v>719</v>
      </c>
      <c r="O25" s="111" t="s">
        <v>348</v>
      </c>
    </row>
    <row r="26" spans="6:15" ht="14.45" customHeight="1" x14ac:dyDescent="0.25">
      <c r="F26" s="112" t="s">
        <v>195</v>
      </c>
      <c r="G26" s="171">
        <v>1503174</v>
      </c>
      <c r="H26" s="172">
        <v>9489</v>
      </c>
      <c r="I26" s="171">
        <v>1512663</v>
      </c>
      <c r="J26" s="112" t="s">
        <v>720</v>
      </c>
      <c r="K26" s="112" t="s">
        <v>721</v>
      </c>
      <c r="L26" s="172">
        <v>1305255</v>
      </c>
      <c r="M26" s="172">
        <v>1281830</v>
      </c>
      <c r="N26" s="172">
        <v>5792</v>
      </c>
      <c r="O26" s="172">
        <v>1287622</v>
      </c>
    </row>
    <row r="27" spans="6:15" ht="14.45" customHeight="1" x14ac:dyDescent="0.25">
      <c r="F27" s="112" t="s">
        <v>193</v>
      </c>
      <c r="G27" s="172">
        <v>375142</v>
      </c>
      <c r="H27" s="172">
        <v>17471</v>
      </c>
      <c r="I27" s="172">
        <v>392613</v>
      </c>
      <c r="J27" s="172">
        <v>319138</v>
      </c>
      <c r="K27" s="112" t="s">
        <v>722</v>
      </c>
      <c r="L27" s="172">
        <v>328435</v>
      </c>
      <c r="M27" s="172">
        <v>276776</v>
      </c>
      <c r="N27" s="172">
        <v>4139</v>
      </c>
      <c r="O27" s="172">
        <v>280915</v>
      </c>
    </row>
    <row r="28" spans="6:15" ht="14.45" customHeight="1" x14ac:dyDescent="0.25">
      <c r="F28" s="112" t="s">
        <v>192</v>
      </c>
      <c r="G28" s="172">
        <v>86294</v>
      </c>
      <c r="H28" s="172">
        <v>3676</v>
      </c>
      <c r="I28" s="172">
        <v>89970</v>
      </c>
      <c r="J28" s="172">
        <v>80417</v>
      </c>
      <c r="K28" s="172">
        <v>1408</v>
      </c>
      <c r="L28" s="172">
        <v>81825</v>
      </c>
      <c r="M28" s="172">
        <v>68284</v>
      </c>
      <c r="N28" s="112">
        <v>754</v>
      </c>
      <c r="O28" s="172">
        <v>69038</v>
      </c>
    </row>
    <row r="29" spans="6:15" ht="14.45" customHeight="1" x14ac:dyDescent="0.25">
      <c r="F29" s="112" t="s">
        <v>194</v>
      </c>
      <c r="G29" s="172">
        <v>16336</v>
      </c>
      <c r="H29" s="112">
        <v>283</v>
      </c>
      <c r="I29" s="172">
        <v>16619</v>
      </c>
      <c r="J29" s="112" t="s">
        <v>723</v>
      </c>
      <c r="K29" s="112" t="s">
        <v>724</v>
      </c>
      <c r="L29" s="172">
        <v>15318</v>
      </c>
      <c r="M29" s="172">
        <v>13994</v>
      </c>
      <c r="N29" s="112">
        <v>178</v>
      </c>
      <c r="O29" s="172">
        <v>14172</v>
      </c>
    </row>
    <row r="30" spans="6:15" ht="14.45" customHeight="1" x14ac:dyDescent="0.25">
      <c r="F30" s="112" t="s">
        <v>190</v>
      </c>
      <c r="G30" s="172">
        <v>90097</v>
      </c>
      <c r="H30" s="112" t="s">
        <v>725</v>
      </c>
      <c r="I30" s="172">
        <v>91851</v>
      </c>
      <c r="J30" s="172">
        <v>68472</v>
      </c>
      <c r="K30" s="112">
        <v>743</v>
      </c>
      <c r="L30" s="172">
        <v>69215</v>
      </c>
      <c r="M30" s="172">
        <v>68490</v>
      </c>
      <c r="N30" s="112">
        <v>907</v>
      </c>
      <c r="O30" s="172">
        <v>69397</v>
      </c>
    </row>
    <row r="31" spans="6:15" ht="14.45" customHeight="1" x14ac:dyDescent="0.25">
      <c r="F31" s="112" t="s">
        <v>191</v>
      </c>
      <c r="G31" s="172">
        <v>120014</v>
      </c>
      <c r="H31" s="172">
        <v>2268</v>
      </c>
      <c r="I31" s="172">
        <v>122282</v>
      </c>
      <c r="J31" s="172">
        <v>111086</v>
      </c>
      <c r="K31" s="112" t="s">
        <v>726</v>
      </c>
      <c r="L31" s="172">
        <v>113114</v>
      </c>
      <c r="M31" s="172">
        <v>95605</v>
      </c>
      <c r="N31" s="172">
        <v>1548</v>
      </c>
      <c r="O31" s="172">
        <v>97153</v>
      </c>
    </row>
    <row r="32" spans="6:15" ht="15" x14ac:dyDescent="0.25">
      <c r="F32" s="112" t="s">
        <v>196</v>
      </c>
      <c r="G32" s="172">
        <v>257294</v>
      </c>
      <c r="H32" s="172">
        <v>5091</v>
      </c>
      <c r="I32" s="172">
        <v>262385</v>
      </c>
      <c r="J32" s="172">
        <v>212843</v>
      </c>
      <c r="K32" s="172">
        <v>3679</v>
      </c>
      <c r="L32" s="172">
        <v>216522</v>
      </c>
      <c r="M32" s="172">
        <v>188933</v>
      </c>
      <c r="N32" s="172">
        <v>3045</v>
      </c>
      <c r="O32" s="172">
        <v>191978</v>
      </c>
    </row>
    <row r="33" spans="6:15" ht="14.45" customHeight="1" x14ac:dyDescent="0.25">
      <c r="F33" s="112" t="s">
        <v>727</v>
      </c>
      <c r="G33" s="172">
        <v>174967</v>
      </c>
      <c r="H33" s="172">
        <v>2925</v>
      </c>
      <c r="I33" s="172">
        <v>177892</v>
      </c>
      <c r="J33" s="172">
        <v>149317</v>
      </c>
      <c r="K33" s="112" t="s">
        <v>728</v>
      </c>
      <c r="L33" s="172">
        <v>151568</v>
      </c>
      <c r="M33" s="172">
        <v>128060</v>
      </c>
      <c r="N33" s="172">
        <v>1635</v>
      </c>
      <c r="O33" s="172">
        <v>129695</v>
      </c>
    </row>
    <row r="34" spans="6:15" ht="15" x14ac:dyDescent="0.25">
      <c r="F34" s="112" t="s">
        <v>186</v>
      </c>
      <c r="G34" s="172">
        <v>549041</v>
      </c>
      <c r="H34" s="112" t="s">
        <v>729</v>
      </c>
      <c r="I34" s="172">
        <v>574830</v>
      </c>
      <c r="J34" s="112" t="s">
        <v>730</v>
      </c>
      <c r="K34" s="172">
        <v>23055</v>
      </c>
      <c r="L34" s="172">
        <v>531071</v>
      </c>
      <c r="M34" s="172">
        <v>438719</v>
      </c>
      <c r="N34" s="172">
        <v>18721</v>
      </c>
      <c r="O34" s="172">
        <v>457440</v>
      </c>
    </row>
    <row r="35" spans="6:15" ht="14.45" customHeight="1" x14ac:dyDescent="0.25">
      <c r="F35" s="165" t="s">
        <v>731</v>
      </c>
      <c r="G35" s="172">
        <v>3172359</v>
      </c>
      <c r="H35" s="172">
        <v>68746</v>
      </c>
      <c r="I35" s="172">
        <v>3241105</v>
      </c>
      <c r="J35" s="172">
        <v>2763589</v>
      </c>
      <c r="K35" s="172">
        <v>48734</v>
      </c>
      <c r="L35" s="172">
        <v>2812323</v>
      </c>
      <c r="M35" s="172">
        <v>1278861</v>
      </c>
      <c r="N35" s="172">
        <v>30927</v>
      </c>
      <c r="O35" s="172">
        <v>1309788</v>
      </c>
    </row>
    <row r="36" spans="6:15" ht="14.45" customHeight="1" x14ac:dyDescent="0.25">
      <c r="F36" s="166"/>
      <c r="G36" s="173"/>
      <c r="H36" s="173"/>
      <c r="I36" s="173"/>
      <c r="J36" s="173"/>
      <c r="K36" s="173"/>
      <c r="L36" s="173"/>
      <c r="M36" s="173"/>
      <c r="N36" s="173"/>
      <c r="O36" s="173"/>
    </row>
    <row r="37" spans="6:15" ht="14.45" customHeight="1" x14ac:dyDescent="0.25">
      <c r="F37" s="100"/>
      <c r="G37" s="50"/>
      <c r="H37" s="50"/>
      <c r="I37" s="50"/>
      <c r="J37" s="50"/>
      <c r="K37" s="50"/>
      <c r="L37" s="50"/>
      <c r="M37" s="50"/>
      <c r="N37" s="50"/>
      <c r="O37" s="50"/>
    </row>
    <row r="38" spans="6:15" ht="66" customHeight="1" x14ac:dyDescent="0.25">
      <c r="F38" s="60" t="s">
        <v>177</v>
      </c>
      <c r="G38" s="406" t="s">
        <v>732</v>
      </c>
      <c r="H38" s="406"/>
      <c r="I38" s="406"/>
      <c r="J38" s="50"/>
      <c r="K38" s="50"/>
      <c r="L38" s="50"/>
      <c r="M38" s="50"/>
      <c r="N38" s="50"/>
      <c r="O38" s="50"/>
    </row>
    <row r="39" spans="6:15" ht="14.45" customHeight="1" x14ac:dyDescent="0.25">
      <c r="G39" s="406"/>
      <c r="H39" s="406"/>
      <c r="I39" s="406"/>
      <c r="L39" s="153"/>
      <c r="M39" s="153"/>
    </row>
    <row r="40" spans="6:15" ht="14.45" customHeight="1" x14ac:dyDescent="0.25">
      <c r="G40" s="406"/>
      <c r="H40" s="406"/>
      <c r="I40" s="406"/>
    </row>
    <row r="41" spans="6:15" ht="14.45" customHeight="1" x14ac:dyDescent="0.25"/>
    <row r="42" spans="6:15" ht="15" x14ac:dyDescent="0.25"/>
    <row r="43" spans="6:15" ht="14.45" customHeight="1" x14ac:dyDescent="0.25"/>
    <row r="44" spans="6:15" ht="14.45" customHeight="1" x14ac:dyDescent="0.25"/>
    <row r="45" spans="6:15" ht="14.45" customHeight="1" x14ac:dyDescent="0.25"/>
    <row r="46" spans="6:15" ht="14.45" customHeight="1" x14ac:dyDescent="0.25"/>
    <row r="47" spans="6:15" ht="14.45" customHeight="1" x14ac:dyDescent="0.25"/>
    <row r="48" spans="6:15"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mergeCells count="4">
    <mergeCell ref="G24:I24"/>
    <mergeCell ref="J24:L24"/>
    <mergeCell ref="M24:O24"/>
    <mergeCell ref="G38:I40"/>
  </mergeCells>
  <pageMargins left="0.511811024" right="0.511811024" top="0.78740157499999996" bottom="0.78740157499999996" header="0.31496062000000002" footer="0.31496062000000002"/>
  <pageSetup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S67"/>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35" customWidth="1"/>
    <col min="7" max="7" width="31.7109375" customWidth="1"/>
    <col min="8" max="8" width="23.7109375" customWidth="1"/>
    <col min="9" max="9" width="22.42578125" customWidth="1"/>
    <col min="10" max="10" width="17.140625" bestFit="1" customWidth="1"/>
    <col min="11" max="11" width="44" customWidth="1"/>
    <col min="12" max="12" width="23.7109375" customWidth="1"/>
    <col min="13" max="13" width="26.140625" customWidth="1"/>
    <col min="14" max="15" width="23.7109375" customWidth="1"/>
    <col min="16"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5" ht="18.75" x14ac:dyDescent="0.3">
      <c r="I17" s="8"/>
      <c r="J17" s="11"/>
      <c r="K17" s="8"/>
    </row>
    <row r="18" spans="6:15" ht="18.75" x14ac:dyDescent="0.3">
      <c r="J18" s="11"/>
    </row>
    <row r="19" spans="6:15" ht="41.45" customHeight="1" x14ac:dyDescent="0.25">
      <c r="F19" s="78" t="s">
        <v>166</v>
      </c>
      <c r="G19" s="19" t="s">
        <v>619</v>
      </c>
      <c r="H19" s="19"/>
      <c r="I19" s="19"/>
      <c r="J19" s="19"/>
      <c r="K19" s="19"/>
      <c r="L19" s="42"/>
      <c r="M19" s="42"/>
      <c r="N19" s="42"/>
      <c r="O19" s="42"/>
    </row>
    <row r="20" spans="6:15" ht="27" customHeight="1" x14ac:dyDescent="0.25">
      <c r="F20" s="78" t="s">
        <v>168</v>
      </c>
      <c r="G20" s="19" t="s">
        <v>758</v>
      </c>
      <c r="H20" s="19"/>
      <c r="I20" s="19"/>
      <c r="J20" s="19"/>
      <c r="K20" s="19"/>
      <c r="L20" s="50"/>
      <c r="M20" s="50"/>
      <c r="N20" s="50"/>
      <c r="O20" s="50"/>
    </row>
    <row r="21" spans="6:15" ht="21.6" customHeight="1" x14ac:dyDescent="0.25">
      <c r="F21" s="16" t="s">
        <v>623</v>
      </c>
      <c r="G21" s="406"/>
      <c r="H21" s="406"/>
      <c r="I21" s="40"/>
      <c r="J21" s="40"/>
      <c r="K21" s="40"/>
    </row>
    <row r="22" spans="6:15" ht="26.45" customHeight="1" x14ac:dyDescent="0.25">
      <c r="F22" s="78" t="s">
        <v>170</v>
      </c>
      <c r="G22" s="33" t="s">
        <v>746</v>
      </c>
      <c r="H22" s="19"/>
      <c r="I22" s="19"/>
      <c r="J22" s="19"/>
      <c r="K22" s="19"/>
    </row>
    <row r="23" spans="6:15" ht="23.45" customHeight="1" x14ac:dyDescent="0.25">
      <c r="F23" s="78" t="s">
        <v>171</v>
      </c>
      <c r="G23" s="33" t="s">
        <v>180</v>
      </c>
      <c r="H23" s="19"/>
      <c r="I23" s="19"/>
      <c r="J23" s="19"/>
      <c r="K23" s="19"/>
    </row>
    <row r="24" spans="6:15" ht="46.9" customHeight="1" x14ac:dyDescent="0.25">
      <c r="F24" s="79"/>
      <c r="G24" s="73" t="s">
        <v>747</v>
      </c>
      <c r="H24" s="73" t="s">
        <v>748</v>
      </c>
      <c r="I24" s="73" t="s">
        <v>749</v>
      </c>
      <c r="J24" s="73" t="s">
        <v>750</v>
      </c>
      <c r="K24" s="19"/>
    </row>
    <row r="25" spans="6:15" ht="14.45" customHeight="1" x14ac:dyDescent="0.25">
      <c r="F25" s="79"/>
      <c r="G25" s="87" t="s">
        <v>751</v>
      </c>
      <c r="H25" s="87">
        <v>77.13</v>
      </c>
      <c r="I25" s="87">
        <v>80.03</v>
      </c>
      <c r="J25" s="87">
        <v>76.040000000000006</v>
      </c>
      <c r="K25" s="19"/>
    </row>
    <row r="26" spans="6:15" ht="14.45" customHeight="1" x14ac:dyDescent="0.25">
      <c r="F26" s="79"/>
      <c r="G26" s="87" t="s">
        <v>752</v>
      </c>
      <c r="H26" s="87">
        <v>26.59</v>
      </c>
      <c r="I26" s="87">
        <v>28.27</v>
      </c>
      <c r="J26" s="87">
        <v>24.28</v>
      </c>
      <c r="K26" s="19"/>
    </row>
    <row r="27" spans="6:15" ht="14.45" customHeight="1" x14ac:dyDescent="0.25">
      <c r="F27" s="79" t="s">
        <v>169</v>
      </c>
      <c r="G27" s="110"/>
      <c r="H27" s="110"/>
      <c r="I27" s="110"/>
      <c r="J27" s="110"/>
      <c r="K27" s="19"/>
    </row>
    <row r="28" spans="6:15" ht="14.45" customHeight="1" x14ac:dyDescent="0.25">
      <c r="F28" s="79"/>
      <c r="G28" s="87" t="s">
        <v>753</v>
      </c>
      <c r="H28" s="87" t="s">
        <v>748</v>
      </c>
      <c r="I28" s="110"/>
      <c r="J28" s="110"/>
      <c r="K28" s="19"/>
    </row>
    <row r="29" spans="6:15" ht="14.45" customHeight="1" x14ac:dyDescent="0.25">
      <c r="F29" s="79"/>
      <c r="G29" s="87" t="s">
        <v>751</v>
      </c>
      <c r="H29" s="87">
        <v>32.299999999999997</v>
      </c>
      <c r="I29" s="110"/>
      <c r="J29" s="110"/>
      <c r="K29" s="19"/>
    </row>
    <row r="30" spans="6:15" ht="15.75" x14ac:dyDescent="0.25">
      <c r="F30" s="79"/>
      <c r="G30" s="87" t="s">
        <v>752</v>
      </c>
      <c r="H30" s="87">
        <v>29.49</v>
      </c>
      <c r="I30" s="110"/>
      <c r="J30" s="110"/>
      <c r="K30" s="19"/>
    </row>
    <row r="31" spans="6:15" ht="14.45" customHeight="1" x14ac:dyDescent="0.25">
      <c r="F31" s="79"/>
      <c r="G31" s="110"/>
      <c r="H31" s="110"/>
      <c r="I31" s="110"/>
      <c r="J31" s="110"/>
      <c r="K31" s="19"/>
    </row>
    <row r="32" spans="6:15" ht="15.75" x14ac:dyDescent="0.25">
      <c r="F32" s="79"/>
      <c r="G32" s="87" t="s">
        <v>754</v>
      </c>
      <c r="H32" s="87" t="s">
        <v>748</v>
      </c>
      <c r="I32" s="110"/>
      <c r="J32" s="110"/>
      <c r="K32" s="19"/>
    </row>
    <row r="33" spans="6:15" ht="14.45" customHeight="1" x14ac:dyDescent="0.25">
      <c r="F33" s="79"/>
      <c r="G33" s="87" t="s">
        <v>751</v>
      </c>
      <c r="H33" s="87">
        <v>75.489999999999995</v>
      </c>
      <c r="I33" s="110"/>
      <c r="J33" s="110"/>
      <c r="K33" s="19"/>
    </row>
    <row r="34" spans="6:15" ht="14.45" customHeight="1" x14ac:dyDescent="0.25">
      <c r="F34" s="79"/>
      <c r="G34" s="87" t="s">
        <v>752</v>
      </c>
      <c r="H34" s="87">
        <v>23.06</v>
      </c>
      <c r="I34" s="110"/>
      <c r="J34" s="110"/>
      <c r="K34" s="19"/>
    </row>
    <row r="35" spans="6:15" ht="14.45" customHeight="1" x14ac:dyDescent="0.25">
      <c r="F35" s="79"/>
      <c r="G35" s="110"/>
      <c r="H35" s="110"/>
      <c r="I35" s="110"/>
      <c r="J35" s="110"/>
      <c r="K35" s="19"/>
    </row>
    <row r="36" spans="6:15" ht="15.75" x14ac:dyDescent="0.25">
      <c r="F36" s="79"/>
      <c r="G36" s="19"/>
      <c r="H36" s="19"/>
      <c r="I36" s="19"/>
      <c r="J36" s="19"/>
      <c r="K36" s="19"/>
    </row>
    <row r="37" spans="6:15" ht="14.45" customHeight="1" x14ac:dyDescent="0.25">
      <c r="F37" s="78" t="s">
        <v>315</v>
      </c>
      <c r="G37" s="33"/>
      <c r="H37" s="19"/>
      <c r="I37" s="19"/>
      <c r="J37" s="19"/>
      <c r="K37" s="19"/>
    </row>
    <row r="38" spans="6:15" ht="14.45" customHeight="1" x14ac:dyDescent="0.25">
      <c r="F38" s="78" t="s">
        <v>171</v>
      </c>
      <c r="G38" s="33" t="s">
        <v>180</v>
      </c>
      <c r="H38" s="19"/>
      <c r="I38" s="19"/>
      <c r="J38" s="19"/>
      <c r="K38" s="19"/>
      <c r="L38" s="19"/>
      <c r="M38" s="19"/>
      <c r="N38" s="19"/>
      <c r="O38" s="19"/>
    </row>
    <row r="39" spans="6:15" ht="121.9" customHeight="1" x14ac:dyDescent="0.25">
      <c r="F39" s="79"/>
      <c r="G39" s="485" t="s">
        <v>755</v>
      </c>
      <c r="H39" s="485"/>
      <c r="I39" s="485"/>
      <c r="J39" s="485"/>
      <c r="K39" s="485"/>
      <c r="L39" s="485"/>
      <c r="M39" s="19"/>
      <c r="N39" s="19"/>
      <c r="O39" s="19"/>
    </row>
    <row r="40" spans="6:15" ht="15.75" x14ac:dyDescent="0.25">
      <c r="F40" s="79" t="s">
        <v>169</v>
      </c>
      <c r="G40" s="19"/>
      <c r="H40" s="19"/>
      <c r="I40" s="19"/>
      <c r="J40" s="19"/>
      <c r="K40" s="19"/>
      <c r="L40" s="19"/>
      <c r="M40" s="19"/>
      <c r="N40" s="19"/>
      <c r="O40" s="19"/>
    </row>
    <row r="41" spans="6:15" ht="94.15" customHeight="1" x14ac:dyDescent="0.25">
      <c r="F41" s="16" t="s">
        <v>176</v>
      </c>
      <c r="G41" s="406" t="s">
        <v>756</v>
      </c>
      <c r="H41" s="406"/>
      <c r="I41" s="406"/>
      <c r="J41" s="406"/>
      <c r="K41" s="406"/>
      <c r="L41" s="19"/>
      <c r="M41" s="19"/>
      <c r="N41" s="19"/>
      <c r="O41" s="19"/>
    </row>
    <row r="42" spans="6:15" ht="14.45" customHeight="1" x14ac:dyDescent="0.25">
      <c r="F42" s="78"/>
      <c r="G42" s="19"/>
      <c r="H42" s="19"/>
      <c r="I42" s="19"/>
      <c r="J42" s="19"/>
      <c r="K42" s="19"/>
    </row>
    <row r="43" spans="6:15" ht="14.45" customHeight="1" x14ac:dyDescent="0.25">
      <c r="F43" s="16" t="s">
        <v>177</v>
      </c>
      <c r="G43" s="485" t="s">
        <v>757</v>
      </c>
      <c r="H43" s="485"/>
      <c r="I43" s="485"/>
      <c r="J43" s="485"/>
      <c r="K43" s="485"/>
    </row>
    <row r="44" spans="6:15" ht="14.45" customHeight="1" x14ac:dyDescent="0.25"/>
    <row r="45" spans="6:15" ht="14.45" customHeight="1" x14ac:dyDescent="0.25"/>
    <row r="46" spans="6:15" ht="14.45" customHeight="1" x14ac:dyDescent="0.25"/>
    <row r="47" spans="6:15" ht="14.45" customHeight="1" x14ac:dyDescent="0.25"/>
    <row r="48" spans="6:15"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mergeCells count="4">
    <mergeCell ref="G41:K41"/>
    <mergeCell ref="G43:K43"/>
    <mergeCell ref="G39:L39"/>
    <mergeCell ref="G21:H21"/>
  </mergeCells>
  <pageMargins left="0.511811024" right="0.511811024" top="0.78740157499999996" bottom="0.78740157499999996" header="0.31496062000000002" footer="0.31496062000000002"/>
  <pageSetup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S67"/>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35" customWidth="1"/>
    <col min="7" max="7" width="31.7109375" customWidth="1"/>
    <col min="8" max="8" width="23.7109375" customWidth="1"/>
    <col min="9" max="9" width="22.42578125" customWidth="1"/>
    <col min="10" max="10" width="17.140625" bestFit="1" customWidth="1"/>
    <col min="11" max="11" width="44" customWidth="1"/>
    <col min="12" max="12" width="23.7109375" customWidth="1"/>
    <col min="13" max="13" width="26.140625" customWidth="1"/>
    <col min="14" max="15" width="23.7109375" customWidth="1"/>
    <col min="16"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1" ht="18.75" x14ac:dyDescent="0.3">
      <c r="I17" s="8"/>
      <c r="J17" s="11"/>
      <c r="K17" s="8"/>
    </row>
    <row r="18" spans="6:11" ht="18.75" x14ac:dyDescent="0.3">
      <c r="J18" s="11"/>
    </row>
    <row r="19" spans="6:11" ht="16.899999999999999" customHeight="1" x14ac:dyDescent="0.25">
      <c r="F19" s="78" t="s">
        <v>166</v>
      </c>
      <c r="G19" s="19" t="s">
        <v>619</v>
      </c>
    </row>
    <row r="20" spans="6:11" ht="14.45" customHeight="1" x14ac:dyDescent="0.25">
      <c r="F20" s="16" t="s">
        <v>168</v>
      </c>
      <c r="G20" s="34" t="s">
        <v>759</v>
      </c>
    </row>
    <row r="21" spans="6:11" ht="21" customHeight="1" x14ac:dyDescent="0.25">
      <c r="F21" s="16"/>
      <c r="G21" s="34"/>
    </row>
    <row r="22" spans="6:11" ht="21" customHeight="1" x14ac:dyDescent="0.25">
      <c r="F22" s="16" t="s">
        <v>170</v>
      </c>
      <c r="G22" s="16" t="s">
        <v>759</v>
      </c>
    </row>
    <row r="23" spans="6:11" ht="21" customHeight="1" x14ac:dyDescent="0.25">
      <c r="F23" s="16" t="s">
        <v>171</v>
      </c>
      <c r="G23" s="16" t="s">
        <v>180</v>
      </c>
    </row>
    <row r="24" spans="6:11" ht="21" customHeight="1" x14ac:dyDescent="0.25">
      <c r="F24" s="34"/>
      <c r="G24" s="34" t="s">
        <v>760</v>
      </c>
    </row>
    <row r="25" spans="6:11" ht="21" customHeight="1" x14ac:dyDescent="0.25">
      <c r="F25" s="34" t="s">
        <v>169</v>
      </c>
      <c r="G25" s="34"/>
    </row>
    <row r="26" spans="6:11" ht="21" customHeight="1" x14ac:dyDescent="0.25">
      <c r="F26" s="16" t="s">
        <v>176</v>
      </c>
      <c r="G26" s="406" t="s">
        <v>761</v>
      </c>
      <c r="H26" s="406"/>
      <c r="I26" s="406"/>
    </row>
    <row r="27" spans="6:11" ht="21" customHeight="1" x14ac:dyDescent="0.25">
      <c r="G27" s="406"/>
      <c r="H27" s="406"/>
      <c r="I27" s="406"/>
    </row>
    <row r="28" spans="6:11" ht="14.45" customHeight="1" x14ac:dyDescent="0.25">
      <c r="G28" s="406"/>
      <c r="H28" s="406"/>
      <c r="I28" s="406"/>
    </row>
    <row r="29" spans="6:11" ht="14.45" customHeight="1" x14ac:dyDescent="0.25">
      <c r="G29" s="406"/>
      <c r="H29" s="406"/>
      <c r="I29" s="406"/>
    </row>
    <row r="30" spans="6:11" ht="14.45" customHeight="1" x14ac:dyDescent="0.25">
      <c r="G30" s="406"/>
      <c r="H30" s="406"/>
      <c r="I30" s="406"/>
    </row>
    <row r="31" spans="6:11" ht="14.45" customHeight="1" x14ac:dyDescent="0.25">
      <c r="G31" s="406"/>
      <c r="H31" s="406"/>
      <c r="I31" s="406"/>
    </row>
    <row r="32" spans="6:11" ht="14.45" customHeight="1" x14ac:dyDescent="0.25">
      <c r="G32" s="406"/>
      <c r="H32" s="406"/>
      <c r="I32" s="406"/>
    </row>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mergeCells count="1">
    <mergeCell ref="G26:I32"/>
  </mergeCells>
  <pageMargins left="0.511811024" right="0.511811024" top="0.78740157499999996" bottom="0.78740157499999996" header="0.31496062000000002" footer="0.31496062000000002"/>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37"/>
  <sheetViews>
    <sheetView showGridLines="0" showRowColHeaders="0" topLeftCell="A14" zoomScaleNormal="100" workbookViewId="0">
      <selection activeCell="F22" sqref="F22"/>
    </sheetView>
  </sheetViews>
  <sheetFormatPr defaultColWidth="0" defaultRowHeight="14.45" customHeight="1" zeroHeight="1" x14ac:dyDescent="0.25"/>
  <cols>
    <col min="1" max="5" width="8.85546875" customWidth="1"/>
    <col min="6" max="6" width="42" customWidth="1"/>
    <col min="7" max="30" width="8.85546875" customWidth="1"/>
    <col min="31"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36.6" customHeight="1" x14ac:dyDescent="0.25">
      <c r="F15" s="20" t="s">
        <v>0</v>
      </c>
      <c r="G15" s="18"/>
      <c r="H15" s="21" t="s">
        <v>1</v>
      </c>
      <c r="I15" s="18"/>
      <c r="J15" s="18"/>
    </row>
    <row r="16" spans="6:10" ht="36.6" customHeight="1" x14ac:dyDescent="0.25">
      <c r="F16" s="25" t="s">
        <v>84</v>
      </c>
      <c r="G16" s="27"/>
      <c r="H16" s="30" t="s">
        <v>85</v>
      </c>
      <c r="I16" s="28"/>
      <c r="J16" s="29"/>
    </row>
    <row r="17" spans="6:10" ht="36.6" customHeight="1" x14ac:dyDescent="0.25">
      <c r="F17" s="25" t="s">
        <v>86</v>
      </c>
      <c r="G17" s="27"/>
      <c r="H17" s="30" t="s">
        <v>87</v>
      </c>
      <c r="I17" s="28"/>
      <c r="J17" s="29"/>
    </row>
    <row r="18" spans="6:10" ht="36.6" customHeight="1" x14ac:dyDescent="0.25">
      <c r="F18" s="25" t="s">
        <v>88</v>
      </c>
      <c r="G18" s="27"/>
      <c r="H18" s="30" t="s">
        <v>89</v>
      </c>
      <c r="I18" s="28"/>
      <c r="J18" s="29"/>
    </row>
    <row r="19" spans="6:10" ht="36.6" customHeight="1" x14ac:dyDescent="0.25">
      <c r="F19" s="25" t="s">
        <v>90</v>
      </c>
      <c r="G19" s="27"/>
      <c r="H19" s="30" t="s">
        <v>91</v>
      </c>
      <c r="I19" s="28"/>
      <c r="J19" s="29"/>
    </row>
    <row r="20" spans="6:10" ht="36.6" customHeight="1" x14ac:dyDescent="0.25">
      <c r="F20" s="25" t="s">
        <v>92</v>
      </c>
      <c r="G20" s="27"/>
      <c r="H20" s="30" t="s">
        <v>93</v>
      </c>
      <c r="I20" s="28"/>
      <c r="J20" s="29"/>
    </row>
    <row r="21" spans="6:10" ht="36.6" customHeight="1" x14ac:dyDescent="0.25">
      <c r="F21" s="25" t="s">
        <v>94</v>
      </c>
      <c r="G21" s="27"/>
      <c r="H21" s="30" t="s">
        <v>95</v>
      </c>
      <c r="I21" s="28"/>
      <c r="J21" s="29"/>
    </row>
    <row r="22" spans="6:10" ht="36.6" customHeight="1" x14ac:dyDescent="0.25">
      <c r="F22" s="25" t="s">
        <v>96</v>
      </c>
      <c r="G22" s="27"/>
      <c r="H22" s="30" t="s">
        <v>97</v>
      </c>
      <c r="I22" s="28"/>
      <c r="J22" s="29"/>
    </row>
    <row r="23" spans="6:10" ht="36.6" customHeight="1" x14ac:dyDescent="0.25">
      <c r="F23" s="25" t="s">
        <v>98</v>
      </c>
      <c r="G23" s="27"/>
      <c r="H23" s="30" t="s">
        <v>99</v>
      </c>
      <c r="I23" s="28"/>
      <c r="J23" s="29"/>
    </row>
    <row r="24" spans="6:10" ht="36.6" customHeight="1" x14ac:dyDescent="0.25">
      <c r="F24" s="25" t="s">
        <v>100</v>
      </c>
      <c r="G24" s="27"/>
      <c r="H24" s="30" t="s">
        <v>101</v>
      </c>
      <c r="I24" s="28"/>
      <c r="J24" s="29"/>
    </row>
    <row r="25" spans="6:10" ht="36.6" customHeight="1" x14ac:dyDescent="0.25">
      <c r="F25" s="25" t="s">
        <v>102</v>
      </c>
      <c r="G25" s="27"/>
      <c r="H25" s="30" t="s">
        <v>103</v>
      </c>
      <c r="I25" s="28"/>
      <c r="J25" s="29"/>
    </row>
    <row r="26" spans="6:10" ht="36.6" customHeight="1" x14ac:dyDescent="0.25">
      <c r="F26" s="25" t="s">
        <v>104</v>
      </c>
      <c r="G26" s="27"/>
      <c r="H26" s="30" t="s">
        <v>105</v>
      </c>
      <c r="I26" s="28"/>
      <c r="J26" s="29"/>
    </row>
    <row r="27" spans="6:10" ht="64.150000000000006" customHeight="1" x14ac:dyDescent="0.25">
      <c r="F27" s="25" t="s">
        <v>234</v>
      </c>
      <c r="G27" s="27"/>
      <c r="H27" s="30" t="s">
        <v>237</v>
      </c>
      <c r="I27" s="28"/>
      <c r="J27" s="29"/>
    </row>
    <row r="28" spans="6:10" ht="36.6" customHeight="1" x14ac:dyDescent="0.25">
      <c r="F28" s="25" t="s">
        <v>235</v>
      </c>
      <c r="G28" s="27"/>
      <c r="H28" s="30" t="s">
        <v>237</v>
      </c>
      <c r="I28" s="28"/>
      <c r="J28" s="29"/>
    </row>
    <row r="29" spans="6:10" ht="63.6" customHeight="1" x14ac:dyDescent="0.25">
      <c r="F29" s="25" t="s">
        <v>236</v>
      </c>
      <c r="G29" s="27"/>
      <c r="H29" s="30" t="s">
        <v>237</v>
      </c>
      <c r="I29" s="28"/>
      <c r="J29" s="29"/>
    </row>
    <row r="30" spans="6:10" ht="36.6" customHeight="1" x14ac:dyDescent="0.25">
      <c r="F30" s="25" t="s">
        <v>106</v>
      </c>
      <c r="G30" s="27"/>
      <c r="H30" s="30" t="s">
        <v>107</v>
      </c>
      <c r="I30" s="28"/>
      <c r="J30" s="29"/>
    </row>
    <row r="31" spans="6:10" ht="36.6" customHeight="1" x14ac:dyDescent="0.25">
      <c r="F31" s="25" t="s">
        <v>108</v>
      </c>
      <c r="G31" s="27"/>
      <c r="H31" s="30" t="s">
        <v>109</v>
      </c>
      <c r="I31" s="28"/>
      <c r="J31" s="29"/>
    </row>
    <row r="32" spans="6:10" ht="29.45" customHeight="1" x14ac:dyDescent="0.35">
      <c r="F32" s="4"/>
      <c r="H32" s="3"/>
      <c r="I32" s="3"/>
    </row>
    <row r="33" ht="15" x14ac:dyDescent="0.25"/>
    <row r="34" ht="15" x14ac:dyDescent="0.25"/>
    <row r="35" ht="15" x14ac:dyDescent="0.25"/>
    <row r="36" ht="14.45" customHeight="1" x14ac:dyDescent="0.25"/>
    <row r="37" ht="14.45" customHeight="1" x14ac:dyDescent="0.25"/>
  </sheetData>
  <hyperlinks>
    <hyperlink ref="F16" location="'m_social (2)'!A1" display="401-1" xr:uid="{00000000-0004-0000-0600-000000000000}"/>
    <hyperlink ref="F17" location="'m_social (5)'!A1" display="401-2" xr:uid="{00000000-0004-0000-0600-000001000000}"/>
    <hyperlink ref="F18" location="'m_social (6)'!A1" display="401-3" xr:uid="{00000000-0004-0000-0600-000002000000}"/>
    <hyperlink ref="F19" location="'m_social (7)'!A1" display="403-6" xr:uid="{00000000-0004-0000-0600-000003000000}"/>
    <hyperlink ref="F20" location="'m_social (8)'!A1" display="403-8" xr:uid="{00000000-0004-0000-0600-000004000000}"/>
    <hyperlink ref="F21" location="'m_social (9)'!A1" display="403-9" xr:uid="{00000000-0004-0000-0600-000005000000}"/>
    <hyperlink ref="F22" location="'m_social (10)'!A1" display="403-10" xr:uid="{00000000-0004-0000-0600-000006000000}"/>
    <hyperlink ref="F23" location="'m_social (11)co'!A1" display="404-1" xr:uid="{00000000-0004-0000-0600-000007000000}"/>
    <hyperlink ref="F24" location="'m_social (11)'!A1" display="404-2" xr:uid="{00000000-0004-0000-0600-000008000000}"/>
    <hyperlink ref="F25" location="'m_social (12)'!A1" display="404-3" xr:uid="{00000000-0004-0000-0600-000009000000}"/>
    <hyperlink ref="F26" location="'m_social (13)co'!A1" display="405-1" xr:uid="{00000000-0004-0000-0600-00000A000000}"/>
    <hyperlink ref="F27" location="'m_social (13)'!A1" display="413-1-[Cooperativas de Reciclagem]" xr:uid="{00000000-0004-0000-0600-00000B000000}"/>
    <hyperlink ref="F28" location="'m_social (14)'!A1" display="413-1-[Consultoras] " xr:uid="{00000000-0004-0000-0600-00000C000000}"/>
    <hyperlink ref="F29" location="'m_social (15)'!A1" display="413-1  Comunidades Fornecedoras da Sociobiodiversidade" xr:uid="{00000000-0004-0000-0600-00000D000000}"/>
    <hyperlink ref="F30" location="'m_social (16)'!A1" display="414-2" xr:uid="{00000000-0004-0000-0600-00000E000000}"/>
    <hyperlink ref="F31" location="'m_social (17)'!A1" display="416-1" xr:uid="{00000000-0004-0000-0600-00000F000000}"/>
  </hyperlinks>
  <pageMargins left="0.511811024" right="0.511811024" top="0.78740157499999996" bottom="0.78740157499999996" header="0.31496062000000002" footer="0.31496062000000002"/>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S67"/>
  <sheetViews>
    <sheetView showGridLines="0" showRowColHeaders="0" zoomScale="85" zoomScaleNormal="85" workbookViewId="0"/>
  </sheetViews>
  <sheetFormatPr defaultColWidth="0" defaultRowHeight="14.45" customHeight="1" zeroHeight="1" x14ac:dyDescent="0.25"/>
  <cols>
    <col min="1" max="5" width="8.85546875" customWidth="1"/>
    <col min="6" max="6" width="31.5703125" customWidth="1"/>
    <col min="7" max="7" width="28.85546875" customWidth="1"/>
    <col min="8" max="9" width="23.7109375" customWidth="1"/>
    <col min="10" max="10" width="28.7109375" customWidth="1"/>
    <col min="11" max="12" width="23.7109375" customWidth="1"/>
    <col min="13" max="13" width="26.140625" customWidth="1"/>
    <col min="14" max="15" width="23.7109375" customWidth="1"/>
    <col min="16"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5" ht="18.75" x14ac:dyDescent="0.3">
      <c r="I17" s="8"/>
      <c r="J17" s="11"/>
      <c r="K17" s="8"/>
    </row>
    <row r="18" spans="6:15" ht="18.75" x14ac:dyDescent="0.3">
      <c r="J18" s="11"/>
    </row>
    <row r="19" spans="6:15" ht="41.45" customHeight="1" x14ac:dyDescent="0.25">
      <c r="F19" s="16" t="s">
        <v>166</v>
      </c>
      <c r="G19" s="34" t="s">
        <v>619</v>
      </c>
      <c r="H19" s="19"/>
      <c r="I19" s="19"/>
      <c r="J19" s="19"/>
      <c r="K19" s="19"/>
      <c r="L19" s="19"/>
      <c r="M19" s="19"/>
      <c r="N19" s="42"/>
      <c r="O19" s="42"/>
    </row>
    <row r="20" spans="6:15" ht="14.45" customHeight="1" x14ac:dyDescent="0.25">
      <c r="F20" s="16" t="s">
        <v>167</v>
      </c>
      <c r="G20" s="19"/>
      <c r="H20" s="19"/>
      <c r="I20" s="19"/>
      <c r="J20" s="19"/>
      <c r="K20" s="19"/>
      <c r="L20" s="19"/>
      <c r="M20" s="19"/>
    </row>
    <row r="21" spans="6:15" ht="14.45" customHeight="1" x14ac:dyDescent="0.25">
      <c r="F21" s="16" t="s">
        <v>168</v>
      </c>
      <c r="G21" s="19" t="s">
        <v>762</v>
      </c>
      <c r="H21" s="19"/>
      <c r="I21" s="19"/>
      <c r="J21" s="19"/>
      <c r="K21" s="19"/>
      <c r="L21" s="19"/>
      <c r="M21" s="19"/>
    </row>
    <row r="22" spans="6:15" ht="14.45" customHeight="1" x14ac:dyDescent="0.25">
      <c r="F22" s="34" t="s">
        <v>169</v>
      </c>
      <c r="G22" s="19"/>
      <c r="H22" s="19"/>
      <c r="I22" s="19"/>
      <c r="J22" s="19"/>
      <c r="K22" s="19"/>
      <c r="L22" s="19"/>
      <c r="M22" s="19"/>
    </row>
    <row r="23" spans="6:15" ht="14.45" customHeight="1" x14ac:dyDescent="0.25">
      <c r="F23" s="16" t="s">
        <v>170</v>
      </c>
      <c r="G23" s="33" t="s">
        <v>763</v>
      </c>
      <c r="H23" s="19"/>
      <c r="I23" s="19"/>
      <c r="J23" s="19"/>
      <c r="K23" s="19"/>
      <c r="L23" s="19"/>
      <c r="M23" s="19"/>
    </row>
    <row r="24" spans="6:15" ht="14.45" customHeight="1" x14ac:dyDescent="0.25">
      <c r="F24" s="16" t="s">
        <v>171</v>
      </c>
      <c r="G24" s="33" t="s">
        <v>180</v>
      </c>
      <c r="H24" s="19"/>
      <c r="I24" s="19"/>
      <c r="J24" s="19"/>
      <c r="K24" s="19"/>
      <c r="L24" s="19"/>
      <c r="M24" s="19"/>
    </row>
    <row r="25" spans="6:15" ht="34.9" customHeight="1" x14ac:dyDescent="0.25">
      <c r="F25" s="34"/>
      <c r="G25" s="73" t="s">
        <v>764</v>
      </c>
      <c r="H25" s="73" t="s">
        <v>765</v>
      </c>
      <c r="I25" s="73" t="s">
        <v>766</v>
      </c>
      <c r="J25" s="73" t="s">
        <v>767</v>
      </c>
      <c r="K25" s="19"/>
      <c r="L25" s="19"/>
      <c r="M25" s="19"/>
    </row>
    <row r="26" spans="6:15" ht="59.45" customHeight="1" x14ac:dyDescent="0.25">
      <c r="F26" s="34"/>
      <c r="G26" s="73" t="s">
        <v>768</v>
      </c>
      <c r="H26" s="73">
        <v>58.44</v>
      </c>
      <c r="I26" s="73">
        <v>58.83</v>
      </c>
      <c r="J26" s="73">
        <v>57.15</v>
      </c>
      <c r="K26" s="19"/>
      <c r="L26" s="19"/>
      <c r="M26" s="19"/>
    </row>
    <row r="27" spans="6:15" ht="14.45" customHeight="1" x14ac:dyDescent="0.25">
      <c r="F27" s="34"/>
      <c r="G27" s="19" t="s">
        <v>169</v>
      </c>
      <c r="H27" s="19"/>
      <c r="I27" s="19"/>
      <c r="J27" s="19"/>
      <c r="K27" s="19"/>
      <c r="L27" s="19"/>
      <c r="M27" s="19"/>
    </row>
    <row r="28" spans="6:15" ht="14.45" customHeight="1" x14ac:dyDescent="0.25">
      <c r="F28" s="16" t="s">
        <v>170</v>
      </c>
      <c r="G28" s="33" t="s">
        <v>769</v>
      </c>
      <c r="H28" s="19"/>
      <c r="I28" s="19"/>
      <c r="J28" s="19"/>
      <c r="K28" s="19"/>
      <c r="L28" s="19"/>
      <c r="M28" s="19"/>
    </row>
    <row r="29" spans="6:15" ht="14.45" customHeight="1" x14ac:dyDescent="0.25">
      <c r="F29" s="16" t="s">
        <v>171</v>
      </c>
      <c r="G29" s="33" t="s">
        <v>180</v>
      </c>
      <c r="H29" s="19"/>
      <c r="I29" s="19"/>
      <c r="J29" s="19"/>
      <c r="K29" s="19"/>
      <c r="L29" s="19"/>
      <c r="M29" s="19"/>
    </row>
    <row r="30" spans="6:15" ht="112.15" customHeight="1" x14ac:dyDescent="0.25">
      <c r="F30" s="34"/>
      <c r="G30" s="406" t="s">
        <v>770</v>
      </c>
      <c r="H30" s="406"/>
      <c r="I30" s="406"/>
      <c r="J30" s="406"/>
      <c r="K30" s="406"/>
      <c r="L30" s="406"/>
      <c r="M30" s="406"/>
    </row>
    <row r="31" spans="6:15" ht="14.45" customHeight="1" x14ac:dyDescent="0.25"/>
    <row r="32" spans="6:15" ht="14.45" customHeight="1" x14ac:dyDescent="0.25"/>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sheetData>
  <mergeCells count="1">
    <mergeCell ref="G30:M30"/>
  </mergeCells>
  <pageMargins left="0.511811024" right="0.511811024" top="0.78740157499999996" bottom="0.78740157499999996" header="0.31496062000000002" footer="0.31496062000000002"/>
  <pageSetup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S67"/>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31.7109375" customWidth="1"/>
    <col min="7" max="7" width="51.140625" customWidth="1"/>
    <col min="8" max="8" width="14.7109375" bestFit="1" customWidth="1"/>
    <col min="9" max="9" width="12.7109375" bestFit="1" customWidth="1"/>
    <col min="10" max="10" width="12.7109375" customWidth="1"/>
    <col min="11" max="11" width="27.140625" customWidth="1"/>
    <col min="12" max="12" width="23.7109375" customWidth="1"/>
    <col min="13" max="13" width="26.140625" customWidth="1"/>
    <col min="14" max="15" width="23.7109375" customWidth="1"/>
    <col min="16"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1" ht="18.75" x14ac:dyDescent="0.3">
      <c r="I17" s="8"/>
      <c r="J17" s="11"/>
      <c r="K17" s="8"/>
    </row>
    <row r="18" spans="6:11" ht="18.75" x14ac:dyDescent="0.3">
      <c r="J18" s="11"/>
    </row>
    <row r="19" spans="6:11" ht="14.45" customHeight="1" x14ac:dyDescent="0.25">
      <c r="F19" s="78" t="s">
        <v>166</v>
      </c>
      <c r="G19" s="19" t="s">
        <v>619</v>
      </c>
      <c r="H19" s="19"/>
      <c r="I19" s="19"/>
      <c r="J19" s="19"/>
      <c r="K19" s="19"/>
    </row>
    <row r="20" spans="6:11" ht="22.9" customHeight="1" x14ac:dyDescent="0.25">
      <c r="F20" s="78" t="s">
        <v>168</v>
      </c>
      <c r="G20" s="19" t="s">
        <v>618</v>
      </c>
      <c r="H20" s="19"/>
      <c r="I20" s="19"/>
      <c r="J20" s="19"/>
      <c r="K20" s="19"/>
    </row>
    <row r="21" spans="6:11" ht="14.45" customHeight="1" x14ac:dyDescent="0.25">
      <c r="F21" s="79" t="s">
        <v>169</v>
      </c>
      <c r="G21" s="19"/>
      <c r="H21" s="19"/>
      <c r="I21" s="19"/>
      <c r="J21" s="19"/>
      <c r="K21" s="19"/>
    </row>
    <row r="22" spans="6:11" ht="14.45" customHeight="1" x14ac:dyDescent="0.25">
      <c r="F22" s="78" t="s">
        <v>170</v>
      </c>
      <c r="G22" s="33" t="s">
        <v>771</v>
      </c>
      <c r="H22" s="19"/>
      <c r="I22" s="19"/>
      <c r="J22" s="19"/>
      <c r="K22" s="19"/>
    </row>
    <row r="23" spans="6:11" ht="19.899999999999999" customHeight="1" x14ac:dyDescent="0.25">
      <c r="F23" s="78" t="s">
        <v>171</v>
      </c>
      <c r="G23" s="33" t="s">
        <v>180</v>
      </c>
      <c r="H23" s="19"/>
      <c r="I23" s="19"/>
      <c r="J23" s="19"/>
      <c r="K23" s="19"/>
    </row>
    <row r="24" spans="6:11" ht="19.899999999999999" customHeight="1" x14ac:dyDescent="0.25">
      <c r="F24" s="79"/>
      <c r="G24" s="35" t="s">
        <v>772</v>
      </c>
      <c r="H24" s="35" t="s">
        <v>773</v>
      </c>
      <c r="I24" s="19"/>
      <c r="J24" s="19"/>
      <c r="K24" s="19"/>
    </row>
    <row r="25" spans="6:11" ht="19.899999999999999" customHeight="1" x14ac:dyDescent="0.25">
      <c r="F25" s="79"/>
      <c r="G25" s="35" t="s">
        <v>774</v>
      </c>
      <c r="H25" s="176">
        <v>178057</v>
      </c>
      <c r="I25" s="19"/>
      <c r="J25" s="19"/>
      <c r="K25" s="19"/>
    </row>
    <row r="26" spans="6:11" ht="19.899999999999999" customHeight="1" x14ac:dyDescent="0.25">
      <c r="F26" s="79"/>
      <c r="G26" s="35" t="s">
        <v>775</v>
      </c>
      <c r="H26" s="176">
        <v>5946</v>
      </c>
      <c r="I26" s="19"/>
      <c r="J26" s="19"/>
      <c r="K26" s="19"/>
    </row>
    <row r="27" spans="6:11" ht="19.899999999999999" customHeight="1" x14ac:dyDescent="0.25">
      <c r="F27" s="79"/>
      <c r="G27" s="35" t="s">
        <v>776</v>
      </c>
      <c r="H27" s="176">
        <v>22141</v>
      </c>
      <c r="I27" s="19"/>
      <c r="J27" s="19"/>
      <c r="K27" s="19"/>
    </row>
    <row r="28" spans="6:11" ht="19.899999999999999" customHeight="1" x14ac:dyDescent="0.25">
      <c r="F28" s="79"/>
      <c r="G28" s="35" t="s">
        <v>777</v>
      </c>
      <c r="H28" s="176">
        <v>7200</v>
      </c>
      <c r="I28" s="19"/>
      <c r="J28" s="19"/>
      <c r="K28" s="19"/>
    </row>
    <row r="29" spans="6:11" ht="19.899999999999999" customHeight="1" x14ac:dyDescent="0.25">
      <c r="F29" s="79"/>
      <c r="G29" s="35" t="s">
        <v>778</v>
      </c>
      <c r="H29" s="176">
        <v>9128</v>
      </c>
      <c r="I29" s="19"/>
      <c r="J29" s="19"/>
      <c r="K29" s="19"/>
    </row>
    <row r="30" spans="6:11" ht="14.45" customHeight="1" x14ac:dyDescent="0.25">
      <c r="F30" s="79"/>
      <c r="G30" s="35" t="s">
        <v>185</v>
      </c>
      <c r="H30" s="176">
        <v>222472</v>
      </c>
      <c r="I30" s="19"/>
      <c r="J30" s="19"/>
      <c r="K30" s="19"/>
    </row>
    <row r="31" spans="6:11" ht="14.45" customHeight="1" x14ac:dyDescent="0.25">
      <c r="F31" s="79" t="s">
        <v>169</v>
      </c>
      <c r="G31" s="19"/>
      <c r="H31" s="19"/>
      <c r="I31" s="19"/>
      <c r="J31" s="19"/>
      <c r="K31" s="19"/>
    </row>
    <row r="32" spans="6:11" ht="14.45" customHeight="1" x14ac:dyDescent="0.25">
      <c r="F32" s="79"/>
      <c r="G32" s="19" t="s">
        <v>169</v>
      </c>
      <c r="H32" s="19"/>
      <c r="I32" s="19"/>
      <c r="J32" s="19"/>
      <c r="K32" s="19"/>
    </row>
    <row r="33" spans="6:11" ht="14.45" customHeight="1" x14ac:dyDescent="0.25">
      <c r="F33" s="78" t="s">
        <v>170</v>
      </c>
      <c r="G33" s="33" t="s">
        <v>779</v>
      </c>
      <c r="H33" s="19"/>
      <c r="I33" s="19"/>
      <c r="J33" s="19"/>
      <c r="K33" s="19"/>
    </row>
    <row r="34" spans="6:11" ht="14.45" customHeight="1" x14ac:dyDescent="0.25">
      <c r="F34" s="78" t="s">
        <v>171</v>
      </c>
      <c r="G34" s="33" t="s">
        <v>180</v>
      </c>
      <c r="H34" s="19"/>
      <c r="I34" s="19"/>
      <c r="J34" s="19"/>
      <c r="K34" s="19"/>
    </row>
    <row r="35" spans="6:11" ht="40.15" customHeight="1" x14ac:dyDescent="0.25">
      <c r="F35" s="79"/>
      <c r="G35" s="34" t="s">
        <v>780</v>
      </c>
      <c r="H35" s="19"/>
      <c r="I35" s="19"/>
      <c r="J35" s="19"/>
      <c r="K35" s="19"/>
    </row>
    <row r="36" spans="6:11" ht="14.45" customHeight="1" x14ac:dyDescent="0.25">
      <c r="F36" s="79" t="s">
        <v>169</v>
      </c>
      <c r="G36" s="19"/>
      <c r="H36" s="19"/>
      <c r="I36" s="19"/>
      <c r="J36" s="19"/>
      <c r="K36" s="19"/>
    </row>
    <row r="37" spans="6:11" ht="14.45" customHeight="1" x14ac:dyDescent="0.25">
      <c r="F37" s="78" t="s">
        <v>170</v>
      </c>
      <c r="G37" s="33" t="s">
        <v>781</v>
      </c>
      <c r="H37" s="19"/>
      <c r="I37" s="19"/>
      <c r="J37" s="19"/>
      <c r="K37" s="19"/>
    </row>
    <row r="38" spans="6:11" ht="14.45" customHeight="1" x14ac:dyDescent="0.25">
      <c r="F38" s="78" t="s">
        <v>171</v>
      </c>
      <c r="G38" s="33" t="s">
        <v>180</v>
      </c>
      <c r="H38" s="19"/>
      <c r="I38" s="19"/>
      <c r="J38" s="19"/>
      <c r="K38" s="19"/>
    </row>
    <row r="39" spans="6:11" ht="94.9" customHeight="1" x14ac:dyDescent="0.25">
      <c r="F39" s="79"/>
      <c r="G39" s="406" t="s">
        <v>782</v>
      </c>
      <c r="H39" s="406"/>
      <c r="I39" s="406"/>
      <c r="J39" s="406"/>
      <c r="K39" s="406"/>
    </row>
    <row r="40" spans="6:11" ht="14.45" customHeight="1" x14ac:dyDescent="0.25">
      <c r="F40" s="79" t="s">
        <v>169</v>
      </c>
      <c r="G40" s="19"/>
      <c r="H40" s="19"/>
      <c r="I40" s="19"/>
      <c r="J40" s="19"/>
      <c r="K40" s="19"/>
    </row>
    <row r="41" spans="6:11" ht="14.45" customHeight="1" x14ac:dyDescent="0.25">
      <c r="F41" s="78" t="s">
        <v>170</v>
      </c>
      <c r="G41" s="33" t="s">
        <v>783</v>
      </c>
      <c r="H41" s="19"/>
      <c r="I41" s="19"/>
      <c r="J41" s="19"/>
      <c r="K41" s="19"/>
    </row>
    <row r="42" spans="6:11" ht="14.45" customHeight="1" x14ac:dyDescent="0.25">
      <c r="F42" s="78" t="s">
        <v>171</v>
      </c>
      <c r="G42" s="33" t="s">
        <v>180</v>
      </c>
      <c r="H42" s="19"/>
      <c r="I42" s="19"/>
      <c r="J42" s="19"/>
      <c r="K42" s="19"/>
    </row>
    <row r="43" spans="6:11" ht="14.45" customHeight="1" x14ac:dyDescent="0.25">
      <c r="F43" s="79"/>
      <c r="G43" s="35" t="s">
        <v>784</v>
      </c>
      <c r="H43" s="35" t="s">
        <v>785</v>
      </c>
      <c r="I43" s="19"/>
      <c r="J43" s="19"/>
      <c r="K43" s="19"/>
    </row>
    <row r="44" spans="6:11" ht="14.45" customHeight="1" x14ac:dyDescent="0.25">
      <c r="F44" s="79"/>
      <c r="G44" s="35" t="s">
        <v>774</v>
      </c>
      <c r="H44" s="35">
        <v>4.59</v>
      </c>
      <c r="I44" s="19"/>
      <c r="J44" s="19"/>
      <c r="K44" s="19"/>
    </row>
    <row r="45" spans="6:11" ht="14.45" customHeight="1" x14ac:dyDescent="0.25">
      <c r="F45" s="79"/>
      <c r="G45" s="35" t="s">
        <v>775</v>
      </c>
      <c r="H45" s="35">
        <v>1.87</v>
      </c>
      <c r="I45" s="19"/>
      <c r="J45" s="19"/>
      <c r="K45" s="19"/>
    </row>
    <row r="46" spans="6:11" ht="14.45" customHeight="1" x14ac:dyDescent="0.25">
      <c r="F46" s="79"/>
      <c r="G46" s="35" t="s">
        <v>776</v>
      </c>
      <c r="H46" s="35">
        <v>3.25</v>
      </c>
      <c r="I46" s="19"/>
      <c r="J46" s="19"/>
      <c r="K46" s="19"/>
    </row>
    <row r="47" spans="6:11" ht="14.45" customHeight="1" x14ac:dyDescent="0.25">
      <c r="F47" s="79"/>
      <c r="G47" s="35" t="s">
        <v>777</v>
      </c>
      <c r="H47" s="35">
        <v>2.0299999999999998</v>
      </c>
      <c r="I47" s="19"/>
      <c r="J47" s="19"/>
      <c r="K47" s="19"/>
    </row>
    <row r="48" spans="6:11" ht="14.45" customHeight="1" x14ac:dyDescent="0.25">
      <c r="F48" s="79"/>
      <c r="G48" s="35" t="s">
        <v>778</v>
      </c>
      <c r="H48" s="35">
        <v>1.44</v>
      </c>
      <c r="I48" s="19"/>
      <c r="J48" s="19"/>
      <c r="K48" s="19"/>
    </row>
    <row r="49" spans="6:11" ht="14.45" customHeight="1" x14ac:dyDescent="0.25">
      <c r="F49" s="79" t="s">
        <v>169</v>
      </c>
      <c r="G49" s="19"/>
      <c r="H49" s="19"/>
      <c r="I49" s="19"/>
      <c r="J49" s="19"/>
      <c r="K49" s="19"/>
    </row>
    <row r="50" spans="6:11" ht="14.45" customHeight="1" x14ac:dyDescent="0.25">
      <c r="F50" s="79" t="s">
        <v>169</v>
      </c>
      <c r="G50" s="19"/>
      <c r="H50" s="19"/>
      <c r="I50" s="19"/>
      <c r="J50" s="19"/>
      <c r="K50" s="19"/>
    </row>
    <row r="51" spans="6:11" ht="14.45" customHeight="1" x14ac:dyDescent="0.25">
      <c r="F51" s="78" t="s">
        <v>170</v>
      </c>
      <c r="G51" s="33" t="s">
        <v>786</v>
      </c>
      <c r="H51" s="19"/>
      <c r="I51" s="19"/>
      <c r="J51" s="19"/>
      <c r="K51" s="19"/>
    </row>
    <row r="52" spans="6:11" ht="14.45" customHeight="1" x14ac:dyDescent="0.25">
      <c r="F52" s="78" t="s">
        <v>171</v>
      </c>
      <c r="G52" s="33" t="s">
        <v>180</v>
      </c>
      <c r="H52" s="19"/>
      <c r="I52" s="19"/>
      <c r="J52" s="19"/>
      <c r="K52" s="19"/>
    </row>
    <row r="53" spans="6:11" ht="77.45" customHeight="1" x14ac:dyDescent="0.25">
      <c r="F53" s="79"/>
      <c r="G53" s="406" t="s">
        <v>787</v>
      </c>
      <c r="H53" s="406"/>
      <c r="I53" s="406"/>
      <c r="J53" s="406"/>
      <c r="K53" s="19"/>
    </row>
    <row r="54" spans="6:11" ht="14.45" customHeight="1" x14ac:dyDescent="0.25"/>
    <row r="55" spans="6:11" ht="14.45" customHeight="1" x14ac:dyDescent="0.25"/>
    <row r="56" spans="6:11" ht="14.45" customHeight="1" x14ac:dyDescent="0.25"/>
    <row r="57" spans="6:11" ht="14.45" customHeight="1" x14ac:dyDescent="0.25"/>
    <row r="58" spans="6:11" ht="14.45" customHeight="1" x14ac:dyDescent="0.25"/>
    <row r="59" spans="6:11" ht="14.45" customHeight="1" x14ac:dyDescent="0.25"/>
    <row r="60" spans="6:11" ht="14.45" customHeight="1" x14ac:dyDescent="0.25"/>
    <row r="61" spans="6:11" ht="14.45" customHeight="1" x14ac:dyDescent="0.25"/>
    <row r="62" spans="6:11" ht="14.45" customHeight="1" x14ac:dyDescent="0.25"/>
    <row r="63" spans="6:11" ht="14.45" customHeight="1" x14ac:dyDescent="0.25"/>
    <row r="64" spans="6:11" ht="14.45" customHeight="1" x14ac:dyDescent="0.25"/>
    <row r="65" ht="14.45" customHeight="1" x14ac:dyDescent="0.25"/>
    <row r="66" ht="14.45" customHeight="1" x14ac:dyDescent="0.25"/>
    <row r="67" ht="14.45" customHeight="1" x14ac:dyDescent="0.25"/>
  </sheetData>
  <mergeCells count="2">
    <mergeCell ref="G53:J53"/>
    <mergeCell ref="G39:K39"/>
  </mergeCells>
  <pageMargins left="0.511811024" right="0.511811024" top="0.78740157499999996" bottom="0.78740157499999996" header="0.31496062000000002" footer="0.31496062000000002"/>
  <pageSetup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S67"/>
  <sheetViews>
    <sheetView showGridLines="0" showRowColHeaders="0" zoomScale="85" zoomScaleNormal="85" workbookViewId="0"/>
  </sheetViews>
  <sheetFormatPr defaultColWidth="0" defaultRowHeight="14.45" customHeight="1" zeroHeight="1" x14ac:dyDescent="0.25"/>
  <cols>
    <col min="1" max="5" width="8.85546875" customWidth="1"/>
    <col min="6" max="6" width="29.5703125" customWidth="1"/>
    <col min="7" max="7" width="54.42578125" customWidth="1"/>
    <col min="8" max="8" width="14.7109375" bestFit="1" customWidth="1"/>
    <col min="9" max="9" width="11.7109375" bestFit="1" customWidth="1"/>
    <col min="10" max="10" width="8" bestFit="1" customWidth="1"/>
    <col min="11" max="11" width="27.140625" customWidth="1"/>
    <col min="12" max="12" width="23.7109375" customWidth="1"/>
    <col min="13" max="13" width="26.140625" customWidth="1"/>
    <col min="14" max="15" width="23.7109375" customWidth="1"/>
    <col min="16" max="19" width="8.85546875" customWidth="1"/>
    <col min="20" max="24" width="8.85546875" hidden="1" customWidth="1"/>
    <col min="25" max="16384" width="8.85546875" hidden="1"/>
  </cols>
  <sheetData>
    <row r="1" spans="9:13" ht="15" x14ac:dyDescent="0.25"/>
    <row r="2" spans="9:13" ht="15" x14ac:dyDescent="0.25"/>
    <row r="3" spans="9:13" ht="15" x14ac:dyDescent="0.25"/>
    <row r="4" spans="9:13" ht="15" x14ac:dyDescent="0.25"/>
    <row r="5" spans="9:13" ht="15" x14ac:dyDescent="0.25"/>
    <row r="6" spans="9:13" ht="15" x14ac:dyDescent="0.25"/>
    <row r="7" spans="9:13" ht="15" x14ac:dyDescent="0.25"/>
    <row r="8" spans="9:13" ht="15" x14ac:dyDescent="0.25"/>
    <row r="9" spans="9:13" ht="15" x14ac:dyDescent="0.25"/>
    <row r="10" spans="9:13" ht="15" x14ac:dyDescent="0.25"/>
    <row r="11" spans="9:13" ht="15" x14ac:dyDescent="0.25"/>
    <row r="12" spans="9:13" ht="15" x14ac:dyDescent="0.25"/>
    <row r="13" spans="9:13" ht="15" x14ac:dyDescent="0.25"/>
    <row r="14" spans="9:13" ht="15" x14ac:dyDescent="0.25"/>
    <row r="15" spans="9:13" ht="15" x14ac:dyDescent="0.25"/>
    <row r="16" spans="9:13" ht="21" x14ac:dyDescent="0.35">
      <c r="I16" s="9"/>
      <c r="J16" s="1"/>
      <c r="M16" s="2"/>
    </row>
    <row r="17" spans="6:11" ht="18.75" x14ac:dyDescent="0.3">
      <c r="I17" s="8"/>
      <c r="J17" s="11"/>
      <c r="K17" s="8"/>
    </row>
    <row r="18" spans="6:11" ht="18.75" x14ac:dyDescent="0.3">
      <c r="J18" s="11"/>
    </row>
    <row r="19" spans="6:11" ht="23.45" customHeight="1" x14ac:dyDescent="0.25">
      <c r="F19" s="56" t="s">
        <v>166</v>
      </c>
      <c r="G19" s="40" t="s">
        <v>619</v>
      </c>
      <c r="H19" s="19"/>
      <c r="I19" s="19"/>
      <c r="J19" s="19"/>
      <c r="K19" s="19"/>
    </row>
    <row r="20" spans="6:11" ht="26.45" customHeight="1" x14ac:dyDescent="0.25">
      <c r="F20" s="56" t="s">
        <v>168</v>
      </c>
      <c r="G20" s="40" t="s">
        <v>788</v>
      </c>
      <c r="H20" s="19"/>
      <c r="I20" s="19"/>
      <c r="J20" s="19"/>
      <c r="K20" s="33"/>
    </row>
    <row r="21" spans="6:11" ht="14.45" customHeight="1" x14ac:dyDescent="0.25">
      <c r="F21" s="16"/>
      <c r="G21" s="19"/>
      <c r="H21" s="19"/>
      <c r="I21" s="19"/>
      <c r="J21" s="19"/>
      <c r="K21" s="33"/>
    </row>
    <row r="22" spans="6:11" ht="14.45" customHeight="1" x14ac:dyDescent="0.25">
      <c r="F22" s="34" t="s">
        <v>169</v>
      </c>
      <c r="G22" s="19"/>
      <c r="H22" s="19"/>
      <c r="I22" s="19"/>
      <c r="J22" s="19"/>
      <c r="K22" s="33"/>
    </row>
    <row r="23" spans="6:11" ht="14.45" customHeight="1" x14ac:dyDescent="0.25">
      <c r="F23" s="16" t="s">
        <v>170</v>
      </c>
      <c r="G23" s="33" t="s">
        <v>789</v>
      </c>
      <c r="H23" s="19"/>
      <c r="I23" s="19"/>
      <c r="J23" s="19"/>
      <c r="K23" s="33"/>
    </row>
    <row r="24" spans="6:11" ht="17.45" customHeight="1" x14ac:dyDescent="0.25">
      <c r="F24" s="16" t="s">
        <v>171</v>
      </c>
      <c r="G24" s="33" t="s">
        <v>180</v>
      </c>
      <c r="H24" s="19"/>
      <c r="I24" s="19"/>
      <c r="J24" s="19"/>
      <c r="K24" s="33"/>
    </row>
    <row r="25" spans="6:11" ht="17.45" customHeight="1" x14ac:dyDescent="0.25">
      <c r="F25" s="34"/>
      <c r="G25" s="35" t="s">
        <v>772</v>
      </c>
      <c r="H25" s="35" t="s">
        <v>773</v>
      </c>
      <c r="I25" s="19"/>
      <c r="J25" s="19"/>
      <c r="K25" s="33"/>
    </row>
    <row r="26" spans="6:11" ht="17.45" customHeight="1" x14ac:dyDescent="0.25">
      <c r="F26" s="34"/>
      <c r="G26" s="35" t="s">
        <v>790</v>
      </c>
      <c r="H26" s="175">
        <v>294024</v>
      </c>
      <c r="I26" s="19"/>
      <c r="J26" s="19"/>
      <c r="K26" s="33"/>
    </row>
    <row r="27" spans="6:11" ht="17.45" customHeight="1" x14ac:dyDescent="0.25">
      <c r="F27" s="34"/>
      <c r="G27" s="35" t="s">
        <v>791</v>
      </c>
      <c r="H27" s="175">
        <v>32721</v>
      </c>
      <c r="I27" s="19"/>
      <c r="J27" s="19"/>
      <c r="K27" s="33"/>
    </row>
    <row r="28" spans="6:11" ht="17.45" customHeight="1" x14ac:dyDescent="0.25">
      <c r="F28" s="34"/>
      <c r="G28" s="35" t="s">
        <v>792</v>
      </c>
      <c r="H28" s="175">
        <v>3721</v>
      </c>
      <c r="I28" s="19"/>
      <c r="J28" s="19"/>
      <c r="K28" s="33"/>
    </row>
    <row r="29" spans="6:11" ht="17.45" customHeight="1" x14ac:dyDescent="0.25">
      <c r="F29" s="34"/>
      <c r="G29" s="35" t="s">
        <v>793</v>
      </c>
      <c r="H29" s="175">
        <v>53</v>
      </c>
      <c r="I29" s="19"/>
      <c r="J29" s="19"/>
      <c r="K29" s="33"/>
    </row>
    <row r="30" spans="6:11" ht="17.45" customHeight="1" x14ac:dyDescent="0.25">
      <c r="F30" s="34"/>
      <c r="G30" s="35" t="s">
        <v>794</v>
      </c>
      <c r="H30" s="175">
        <v>8620</v>
      </c>
      <c r="I30" s="19"/>
      <c r="J30" s="19"/>
      <c r="K30" s="33"/>
    </row>
    <row r="31" spans="6:11" ht="17.45" customHeight="1" x14ac:dyDescent="0.25">
      <c r="F31" s="34"/>
      <c r="G31" s="35" t="s">
        <v>185</v>
      </c>
      <c r="H31" s="175">
        <v>339139</v>
      </c>
      <c r="I31" s="19"/>
      <c r="J31" s="19"/>
      <c r="K31" s="33"/>
    </row>
    <row r="32" spans="6:11" ht="14.45" customHeight="1" x14ac:dyDescent="0.25">
      <c r="F32" s="34" t="s">
        <v>169</v>
      </c>
      <c r="G32" s="19"/>
      <c r="H32" s="19"/>
      <c r="I32" s="19"/>
      <c r="J32" s="19"/>
      <c r="K32" s="33"/>
    </row>
    <row r="33" spans="6:11" ht="14.45" customHeight="1" x14ac:dyDescent="0.25">
      <c r="F33" s="34" t="s">
        <v>169</v>
      </c>
      <c r="G33" s="19"/>
      <c r="H33" s="19"/>
      <c r="I33" s="19"/>
      <c r="J33" s="19"/>
      <c r="K33" s="33"/>
    </row>
    <row r="34" spans="6:11" ht="14.45" customHeight="1" x14ac:dyDescent="0.25">
      <c r="F34" s="16" t="s">
        <v>170</v>
      </c>
      <c r="G34" s="33" t="s">
        <v>779</v>
      </c>
      <c r="H34" s="19"/>
      <c r="I34" s="19"/>
      <c r="J34" s="19"/>
      <c r="K34" s="33"/>
    </row>
    <row r="35" spans="6:11" ht="40.15" customHeight="1" x14ac:dyDescent="0.25">
      <c r="F35" s="16" t="s">
        <v>171</v>
      </c>
      <c r="G35" s="33" t="s">
        <v>180</v>
      </c>
      <c r="H35" s="19"/>
      <c r="I35" s="19"/>
      <c r="J35" s="19"/>
      <c r="K35" s="33"/>
    </row>
    <row r="36" spans="6:11" ht="14.45" customHeight="1" x14ac:dyDescent="0.25">
      <c r="F36" s="34"/>
      <c r="G36" s="19" t="s">
        <v>795</v>
      </c>
      <c r="H36" s="19"/>
      <c r="I36" s="19"/>
      <c r="J36" s="19"/>
      <c r="K36" s="33"/>
    </row>
    <row r="37" spans="6:11" ht="14.45" customHeight="1" x14ac:dyDescent="0.25">
      <c r="F37" s="34" t="s">
        <v>169</v>
      </c>
      <c r="G37" s="19"/>
      <c r="H37" s="19"/>
      <c r="I37" s="19"/>
      <c r="J37" s="19"/>
      <c r="K37" s="33"/>
    </row>
    <row r="38" spans="6:11" ht="14.45" customHeight="1" x14ac:dyDescent="0.25">
      <c r="F38" s="16" t="s">
        <v>170</v>
      </c>
      <c r="G38" s="33" t="s">
        <v>781</v>
      </c>
      <c r="H38" s="19"/>
      <c r="I38" s="19"/>
      <c r="J38" s="19"/>
      <c r="K38" s="33"/>
    </row>
    <row r="39" spans="6:11" ht="15.75" x14ac:dyDescent="0.25">
      <c r="F39" s="16" t="s">
        <v>171</v>
      </c>
      <c r="G39" s="33" t="s">
        <v>180</v>
      </c>
      <c r="H39" s="19"/>
      <c r="I39" s="19"/>
      <c r="J39" s="19"/>
      <c r="K39" s="33"/>
    </row>
    <row r="40" spans="6:11" ht="14.45" customHeight="1" x14ac:dyDescent="0.25">
      <c r="F40" s="34"/>
      <c r="G40" s="19" t="s">
        <v>796</v>
      </c>
      <c r="H40" s="19"/>
      <c r="I40" s="19"/>
      <c r="J40" s="19"/>
      <c r="K40" s="33"/>
    </row>
    <row r="41" spans="6:11" ht="14.45" customHeight="1" x14ac:dyDescent="0.25">
      <c r="F41" s="34" t="s">
        <v>169</v>
      </c>
      <c r="G41" s="19"/>
      <c r="H41" s="19"/>
      <c r="I41" s="19"/>
      <c r="J41" s="19"/>
      <c r="K41" s="33"/>
    </row>
    <row r="42" spans="6:11" ht="14.45" customHeight="1" x14ac:dyDescent="0.25">
      <c r="F42" s="16" t="s">
        <v>170</v>
      </c>
      <c r="G42" s="33" t="s">
        <v>783</v>
      </c>
      <c r="H42" s="19"/>
      <c r="I42" s="19"/>
      <c r="J42" s="19"/>
      <c r="K42" s="33"/>
    </row>
    <row r="43" spans="6:11" ht="14.45" customHeight="1" x14ac:dyDescent="0.25">
      <c r="F43" s="16" t="s">
        <v>171</v>
      </c>
      <c r="G43" s="33" t="s">
        <v>180</v>
      </c>
      <c r="H43" s="19"/>
      <c r="I43" s="19"/>
      <c r="J43" s="19"/>
      <c r="K43" s="33"/>
    </row>
    <row r="44" spans="6:11" ht="14.45" customHeight="1" x14ac:dyDescent="0.25">
      <c r="F44" s="34"/>
      <c r="G44" s="35" t="s">
        <v>784</v>
      </c>
      <c r="H44" s="35" t="s">
        <v>785</v>
      </c>
      <c r="I44" s="19"/>
      <c r="J44" s="19"/>
      <c r="K44" s="33"/>
    </row>
    <row r="45" spans="6:11" ht="14.45" customHeight="1" x14ac:dyDescent="0.25">
      <c r="F45" s="34"/>
      <c r="G45" s="35" t="s">
        <v>790</v>
      </c>
      <c r="H45" s="35">
        <v>1.4</v>
      </c>
      <c r="I45" s="19"/>
      <c r="J45" s="19"/>
      <c r="K45" s="33"/>
    </row>
    <row r="46" spans="6:11" ht="14.45" customHeight="1" x14ac:dyDescent="0.25">
      <c r="F46" s="34"/>
      <c r="G46" s="35" t="s">
        <v>791</v>
      </c>
      <c r="H46" s="35">
        <v>1.9</v>
      </c>
      <c r="I46" s="19"/>
      <c r="J46" s="19"/>
      <c r="K46" s="33"/>
    </row>
    <row r="47" spans="6:11" ht="14.45" customHeight="1" x14ac:dyDescent="0.25">
      <c r="F47" s="34"/>
      <c r="G47" s="35" t="s">
        <v>792</v>
      </c>
      <c r="H47" s="35">
        <v>1.5</v>
      </c>
      <c r="I47" s="19"/>
      <c r="J47" s="19"/>
      <c r="K47" s="33"/>
    </row>
    <row r="48" spans="6:11" ht="14.45" customHeight="1" x14ac:dyDescent="0.25">
      <c r="F48" s="34"/>
      <c r="G48" s="35" t="s">
        <v>793</v>
      </c>
      <c r="H48" s="35">
        <v>2.5</v>
      </c>
      <c r="I48" s="19"/>
      <c r="J48" s="19"/>
      <c r="K48" s="33"/>
    </row>
    <row r="49" spans="6:11" ht="14.45" customHeight="1" x14ac:dyDescent="0.25">
      <c r="F49" s="34"/>
      <c r="G49" s="35" t="s">
        <v>794</v>
      </c>
      <c r="H49" s="35">
        <v>1.7</v>
      </c>
      <c r="I49" s="19"/>
      <c r="J49" s="19"/>
      <c r="K49" s="33"/>
    </row>
    <row r="50" spans="6:11" ht="14.45" customHeight="1" x14ac:dyDescent="0.25">
      <c r="F50" s="34" t="s">
        <v>169</v>
      </c>
      <c r="G50" s="19"/>
      <c r="H50" s="19"/>
      <c r="I50" s="19"/>
      <c r="J50" s="19"/>
      <c r="K50" s="33"/>
    </row>
    <row r="51" spans="6:11" ht="14.45" customHeight="1" x14ac:dyDescent="0.25">
      <c r="F51" s="34" t="s">
        <v>169</v>
      </c>
      <c r="G51" s="19"/>
      <c r="H51" s="19"/>
      <c r="I51" s="19"/>
      <c r="J51" s="19"/>
      <c r="K51" s="33"/>
    </row>
    <row r="52" spans="6:11" ht="14.45" customHeight="1" x14ac:dyDescent="0.25">
      <c r="F52" s="16" t="s">
        <v>170</v>
      </c>
      <c r="G52" s="33" t="s">
        <v>797</v>
      </c>
      <c r="H52" s="19"/>
      <c r="I52" s="19"/>
      <c r="J52" s="19"/>
      <c r="K52" s="33"/>
    </row>
    <row r="53" spans="6:11" ht="21.6" customHeight="1" x14ac:dyDescent="0.25">
      <c r="F53" s="16" t="s">
        <v>171</v>
      </c>
      <c r="G53" s="33" t="s">
        <v>180</v>
      </c>
      <c r="H53" s="19"/>
      <c r="I53" s="19"/>
      <c r="J53" s="19"/>
      <c r="K53" s="33"/>
    </row>
    <row r="54" spans="6:11" ht="84" customHeight="1" x14ac:dyDescent="0.25">
      <c r="F54" s="34"/>
      <c r="G54" s="406" t="s">
        <v>798</v>
      </c>
      <c r="H54" s="406"/>
      <c r="I54" s="406"/>
      <c r="J54" s="406"/>
      <c r="K54" s="406"/>
    </row>
    <row r="55" spans="6:11" ht="14.45" customHeight="1" x14ac:dyDescent="0.25">
      <c r="F55" s="34" t="s">
        <v>169</v>
      </c>
      <c r="G55" s="406"/>
      <c r="H55" s="406"/>
      <c r="I55" s="406"/>
      <c r="J55" s="406"/>
      <c r="K55" s="406"/>
    </row>
    <row r="56" spans="6:11" ht="14.45" customHeight="1" x14ac:dyDescent="0.25">
      <c r="F56" s="19"/>
      <c r="G56" s="19"/>
      <c r="H56" s="19"/>
      <c r="I56" s="19"/>
      <c r="J56" s="19"/>
    </row>
    <row r="57" spans="6:11" ht="14.45" customHeight="1" x14ac:dyDescent="0.25">
      <c r="F57" s="19"/>
      <c r="G57" s="19"/>
      <c r="H57" s="19"/>
      <c r="I57" s="19"/>
      <c r="J57" s="19"/>
    </row>
    <row r="58" spans="6:11" ht="14.45" customHeight="1" x14ac:dyDescent="0.25"/>
    <row r="59" spans="6:11" ht="14.45" customHeight="1" x14ac:dyDescent="0.25"/>
    <row r="60" spans="6:11" ht="14.45" customHeight="1" x14ac:dyDescent="0.25"/>
    <row r="61" spans="6:11" ht="14.45" customHeight="1" x14ac:dyDescent="0.25"/>
    <row r="62" spans="6:11" ht="14.45" customHeight="1" x14ac:dyDescent="0.25"/>
    <row r="63" spans="6:11" ht="14.45" customHeight="1" x14ac:dyDescent="0.25"/>
    <row r="64" spans="6:11" ht="14.45" customHeight="1" x14ac:dyDescent="0.25"/>
    <row r="65" ht="14.45" customHeight="1" x14ac:dyDescent="0.25"/>
    <row r="66" ht="14.45" customHeight="1" x14ac:dyDescent="0.25"/>
    <row r="67" ht="14.45" customHeight="1" x14ac:dyDescent="0.25"/>
  </sheetData>
  <mergeCells count="1">
    <mergeCell ref="G54:K55"/>
  </mergeCells>
  <pageMargins left="0.511811024" right="0.511811024" top="0.78740157499999996" bottom="0.78740157499999996" header="0.31496062000000002" footer="0.31496062000000002"/>
  <pageSetup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G37"/>
  <sheetViews>
    <sheetView showGridLines="0" showRowColHeaders="0" zoomScale="85" zoomScaleNormal="85" workbookViewId="0">
      <selection activeCell="J24" sqref="J24"/>
    </sheetView>
  </sheetViews>
  <sheetFormatPr defaultColWidth="0" defaultRowHeight="14.45" customHeight="1" zeroHeight="1" x14ac:dyDescent="0.25"/>
  <cols>
    <col min="1" max="5" width="8.85546875" customWidth="1"/>
    <col min="6" max="6" width="22.42578125" customWidth="1"/>
    <col min="7" max="7" width="14.140625" customWidth="1"/>
    <col min="8" max="31" width="8.85546875" customWidth="1"/>
    <col min="32" max="33" width="0" hidden="1" customWidth="1"/>
    <col min="34" max="16384" width="8.85546875" hidden="1"/>
  </cols>
  <sheetData>
    <row r="1" spans="7:10" ht="15" x14ac:dyDescent="0.25"/>
    <row r="2" spans="7:10" ht="15" x14ac:dyDescent="0.25"/>
    <row r="3" spans="7:10" ht="15" x14ac:dyDescent="0.25"/>
    <row r="4" spans="7:10" ht="15" x14ac:dyDescent="0.25"/>
    <row r="5" spans="7:10" ht="15" x14ac:dyDescent="0.25"/>
    <row r="6" spans="7:10" ht="15" x14ac:dyDescent="0.25"/>
    <row r="7" spans="7:10" ht="15" x14ac:dyDescent="0.25"/>
    <row r="8" spans="7:10" ht="15" x14ac:dyDescent="0.25"/>
    <row r="9" spans="7:10" ht="15" x14ac:dyDescent="0.25"/>
    <row r="10" spans="7:10" ht="15" x14ac:dyDescent="0.25"/>
    <row r="11" spans="7:10" ht="15" x14ac:dyDescent="0.25"/>
    <row r="12" spans="7:10" ht="15" x14ac:dyDescent="0.25"/>
    <row r="13" spans="7:10" ht="15" x14ac:dyDescent="0.25"/>
    <row r="14" spans="7:10" ht="15" x14ac:dyDescent="0.25"/>
    <row r="15" spans="7:10" ht="15" x14ac:dyDescent="0.25"/>
    <row r="16" spans="7:10" ht="24" customHeight="1" x14ac:dyDescent="0.35">
      <c r="G16" s="1"/>
      <c r="H16" s="9"/>
      <c r="I16" s="2"/>
      <c r="J16" s="8"/>
    </row>
    <row r="17" spans="6:14" ht="24" customHeight="1" x14ac:dyDescent="0.3">
      <c r="G17" s="12"/>
      <c r="H17" s="8"/>
      <c r="I17" s="13"/>
      <c r="J17" s="8"/>
    </row>
    <row r="18" spans="6:14" ht="24" customHeight="1" x14ac:dyDescent="0.3">
      <c r="G18" s="12"/>
      <c r="H18" s="8"/>
      <c r="I18" s="13"/>
      <c r="J18" s="8"/>
    </row>
    <row r="19" spans="6:14" ht="24" customHeight="1" x14ac:dyDescent="0.25">
      <c r="F19" s="33" t="s">
        <v>817</v>
      </c>
      <c r="G19" s="19" t="s">
        <v>945</v>
      </c>
      <c r="H19" s="19"/>
      <c r="I19" s="397"/>
      <c r="J19" s="19"/>
      <c r="K19" s="19"/>
    </row>
    <row r="20" spans="6:14" ht="24" customHeight="1" x14ac:dyDescent="0.25">
      <c r="F20" s="33" t="s">
        <v>818</v>
      </c>
      <c r="G20" s="19" t="s">
        <v>827</v>
      </c>
      <c r="H20" s="19"/>
      <c r="I20" s="397"/>
      <c r="J20" s="19"/>
      <c r="K20" s="19"/>
    </row>
    <row r="21" spans="6:14" ht="24" customHeight="1" x14ac:dyDescent="0.25">
      <c r="F21" s="33" t="s">
        <v>168</v>
      </c>
      <c r="G21" s="19" t="s">
        <v>828</v>
      </c>
      <c r="H21" s="19"/>
      <c r="I21" s="397"/>
      <c r="J21" s="19"/>
      <c r="K21" s="19"/>
    </row>
    <row r="22" spans="6:14" ht="24" customHeight="1" x14ac:dyDescent="0.25">
      <c r="F22" s="19" t="s">
        <v>169</v>
      </c>
      <c r="G22" s="19"/>
      <c r="H22" s="19"/>
      <c r="I22" s="397"/>
      <c r="J22" s="19"/>
      <c r="K22" s="19"/>
    </row>
    <row r="23" spans="6:14" ht="24" customHeight="1" x14ac:dyDescent="0.25">
      <c r="F23" s="33" t="s">
        <v>170</v>
      </c>
      <c r="G23" s="19" t="s">
        <v>118</v>
      </c>
      <c r="H23" s="19"/>
      <c r="I23" s="397"/>
      <c r="J23" s="19"/>
      <c r="K23" s="19"/>
    </row>
    <row r="24" spans="6:14" ht="24" customHeight="1" x14ac:dyDescent="0.25">
      <c r="F24" s="33" t="s">
        <v>171</v>
      </c>
      <c r="G24" s="76" t="s">
        <v>180</v>
      </c>
      <c r="H24" s="19"/>
      <c r="I24" s="397"/>
      <c r="J24" s="19"/>
      <c r="K24" s="19"/>
    </row>
    <row r="25" spans="6:14" ht="24" customHeight="1" x14ac:dyDescent="0.25">
      <c r="F25" s="19"/>
      <c r="G25" s="398">
        <v>-8.2000000000000003E-2</v>
      </c>
      <c r="H25" s="19"/>
      <c r="I25" s="397"/>
      <c r="J25" s="19"/>
      <c r="K25" s="19"/>
    </row>
    <row r="26" spans="6:14" ht="42.6" customHeight="1" x14ac:dyDescent="0.25">
      <c r="F26" s="56" t="s">
        <v>825</v>
      </c>
      <c r="G26" s="406" t="s">
        <v>829</v>
      </c>
      <c r="H26" s="406"/>
      <c r="I26" s="406"/>
      <c r="J26" s="406"/>
      <c r="K26" s="406"/>
      <c r="L26" s="406"/>
      <c r="M26" s="406"/>
      <c r="N26" s="406"/>
    </row>
    <row r="27" spans="6:14" ht="24" customHeight="1" x14ac:dyDescent="0.25">
      <c r="F27" s="19"/>
      <c r="G27" s="406"/>
      <c r="H27" s="406"/>
      <c r="I27" s="406"/>
      <c r="J27" s="406"/>
      <c r="K27" s="406"/>
      <c r="L27" s="406"/>
      <c r="M27" s="406"/>
      <c r="N27" s="406"/>
    </row>
    <row r="28" spans="6:14" ht="24" customHeight="1" x14ac:dyDescent="0.25">
      <c r="G28" s="406"/>
      <c r="H28" s="406"/>
      <c r="I28" s="406"/>
      <c r="J28" s="406"/>
      <c r="K28" s="406"/>
      <c r="L28" s="406"/>
      <c r="M28" s="406"/>
      <c r="N28" s="406"/>
    </row>
    <row r="29" spans="6:14" ht="15" x14ac:dyDescent="0.25">
      <c r="G29" s="406"/>
      <c r="H29" s="406"/>
      <c r="I29" s="406"/>
      <c r="J29" s="406"/>
      <c r="K29" s="406"/>
      <c r="L29" s="406"/>
      <c r="M29" s="406"/>
      <c r="N29" s="406"/>
    </row>
    <row r="30" spans="6:14" ht="15" x14ac:dyDescent="0.25">
      <c r="G30" s="406"/>
      <c r="H30" s="406"/>
      <c r="I30" s="406"/>
      <c r="J30" s="406"/>
      <c r="K30" s="406"/>
      <c r="L30" s="406"/>
      <c r="M30" s="406"/>
      <c r="N30" s="406"/>
    </row>
    <row r="31" spans="6:14" ht="15" x14ac:dyDescent="0.25">
      <c r="G31" s="406"/>
      <c r="H31" s="406"/>
      <c r="I31" s="406"/>
      <c r="J31" s="406"/>
      <c r="K31" s="406"/>
      <c r="L31" s="406"/>
      <c r="M31" s="406"/>
      <c r="N31" s="406"/>
    </row>
    <row r="32" spans="6:14" ht="15" x14ac:dyDescent="0.25"/>
    <row r="33" ht="15" x14ac:dyDescent="0.25"/>
    <row r="34" ht="15" x14ac:dyDescent="0.25"/>
    <row r="35" ht="15" x14ac:dyDescent="0.25"/>
    <row r="36" ht="15" x14ac:dyDescent="0.25"/>
    <row r="37" ht="14.45" customHeight="1" x14ac:dyDescent="0.25"/>
  </sheetData>
  <mergeCells count="1">
    <mergeCell ref="G26:N31"/>
  </mergeCells>
  <pageMargins left="0.511811024" right="0.511811024" top="0.78740157499999996" bottom="0.78740157499999996" header="0.31496062000000002" footer="0.31496062000000002"/>
  <pageSetup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G37"/>
  <sheetViews>
    <sheetView showGridLines="0" showRowColHeaders="0" zoomScale="85" zoomScaleNormal="85" workbookViewId="0"/>
  </sheetViews>
  <sheetFormatPr defaultColWidth="0" defaultRowHeight="14.45" customHeight="1" zeroHeight="1" x14ac:dyDescent="0.25"/>
  <cols>
    <col min="1" max="5" width="8.85546875" customWidth="1"/>
    <col min="6" max="6" width="24.85546875" customWidth="1"/>
    <col min="7" max="7" width="14.140625" customWidth="1"/>
    <col min="8" max="31" width="8.85546875" customWidth="1"/>
    <col min="32" max="33" width="0" hidden="1" customWidth="1"/>
    <col min="34" max="16384" width="8.85546875" hidden="1"/>
  </cols>
  <sheetData>
    <row r="1" spans="7:10" ht="15" x14ac:dyDescent="0.25"/>
    <row r="2" spans="7:10" ht="15" x14ac:dyDescent="0.25"/>
    <row r="3" spans="7:10" ht="15" x14ac:dyDescent="0.25"/>
    <row r="4" spans="7:10" ht="15" x14ac:dyDescent="0.25"/>
    <row r="5" spans="7:10" ht="15" x14ac:dyDescent="0.25"/>
    <row r="6" spans="7:10" ht="15" x14ac:dyDescent="0.25"/>
    <row r="7" spans="7:10" ht="15" x14ac:dyDescent="0.25"/>
    <row r="8" spans="7:10" ht="15" x14ac:dyDescent="0.25"/>
    <row r="9" spans="7:10" ht="15" x14ac:dyDescent="0.25"/>
    <row r="10" spans="7:10" ht="15" x14ac:dyDescent="0.25"/>
    <row r="11" spans="7:10" ht="15" x14ac:dyDescent="0.25"/>
    <row r="12" spans="7:10" ht="15" x14ac:dyDescent="0.25"/>
    <row r="13" spans="7:10" ht="15" x14ac:dyDescent="0.25"/>
    <row r="14" spans="7:10" ht="15" x14ac:dyDescent="0.25"/>
    <row r="15" spans="7:10" ht="15" x14ac:dyDescent="0.25"/>
    <row r="16" spans="7:10" ht="24" customHeight="1" x14ac:dyDescent="0.35">
      <c r="G16" s="1"/>
      <c r="H16" s="9"/>
      <c r="I16" s="2"/>
      <c r="J16" s="8"/>
    </row>
    <row r="17" spans="6:13" ht="24" customHeight="1" x14ac:dyDescent="0.3">
      <c r="G17" s="12"/>
      <c r="H17" s="8"/>
      <c r="I17" s="13"/>
      <c r="J17" s="8"/>
    </row>
    <row r="18" spans="6:13" ht="24" customHeight="1" x14ac:dyDescent="0.3">
      <c r="G18" s="12"/>
      <c r="H18" s="8"/>
      <c r="I18" s="13"/>
      <c r="J18" s="8"/>
    </row>
    <row r="19" spans="6:13" ht="24" customHeight="1" x14ac:dyDescent="0.25">
      <c r="F19" s="33" t="s">
        <v>817</v>
      </c>
      <c r="G19" s="19" t="s">
        <v>945</v>
      </c>
      <c r="H19" s="19"/>
      <c r="I19" s="397"/>
      <c r="J19" s="19"/>
      <c r="K19" s="19"/>
      <c r="L19" s="19"/>
      <c r="M19" s="19"/>
    </row>
    <row r="20" spans="6:13" ht="24" customHeight="1" x14ac:dyDescent="0.25">
      <c r="F20" s="33" t="s">
        <v>818</v>
      </c>
      <c r="G20" s="19" t="s">
        <v>827</v>
      </c>
      <c r="H20" s="19"/>
      <c r="I20" s="397"/>
      <c r="J20" s="19"/>
      <c r="K20" s="19"/>
      <c r="L20" s="19"/>
      <c r="M20" s="19"/>
    </row>
    <row r="21" spans="6:13" ht="24" customHeight="1" x14ac:dyDescent="0.25">
      <c r="F21" s="33" t="s">
        <v>168</v>
      </c>
      <c r="G21" s="19" t="s">
        <v>828</v>
      </c>
      <c r="H21" s="19"/>
      <c r="I21" s="397"/>
      <c r="J21" s="19"/>
      <c r="K21" s="19"/>
      <c r="L21" s="19"/>
      <c r="M21" s="19"/>
    </row>
    <row r="22" spans="6:13" ht="24" customHeight="1" x14ac:dyDescent="0.25">
      <c r="F22" s="19" t="s">
        <v>169</v>
      </c>
      <c r="G22" s="19"/>
      <c r="H22" s="19"/>
      <c r="I22" s="397"/>
      <c r="J22" s="19"/>
      <c r="K22" s="19"/>
      <c r="L22" s="19"/>
      <c r="M22" s="19"/>
    </row>
    <row r="23" spans="6:13" ht="24" customHeight="1" x14ac:dyDescent="0.25">
      <c r="F23" s="33" t="s">
        <v>170</v>
      </c>
      <c r="G23" s="19" t="s">
        <v>119</v>
      </c>
      <c r="H23" s="19"/>
      <c r="I23" s="397"/>
      <c r="J23" s="19"/>
      <c r="K23" s="19"/>
      <c r="L23" s="19"/>
      <c r="M23" s="19"/>
    </row>
    <row r="24" spans="6:13" ht="24" customHeight="1" x14ac:dyDescent="0.25">
      <c r="F24" s="33" t="s">
        <v>171</v>
      </c>
      <c r="G24" s="76" t="s">
        <v>180</v>
      </c>
      <c r="H24" s="19"/>
      <c r="I24" s="397"/>
      <c r="J24" s="19"/>
      <c r="K24" s="19"/>
      <c r="L24" s="19"/>
      <c r="M24" s="19"/>
    </row>
    <row r="25" spans="6:13" ht="24" customHeight="1" x14ac:dyDescent="0.25">
      <c r="F25" s="19"/>
      <c r="G25" s="187">
        <v>0.105</v>
      </c>
      <c r="H25" s="19"/>
      <c r="I25" s="397"/>
      <c r="J25" s="19"/>
      <c r="K25" s="19"/>
      <c r="L25" s="19"/>
      <c r="M25" s="19"/>
    </row>
    <row r="26" spans="6:13" ht="24" customHeight="1" x14ac:dyDescent="0.25">
      <c r="F26" s="56" t="s">
        <v>825</v>
      </c>
      <c r="G26" s="406" t="s">
        <v>830</v>
      </c>
      <c r="H26" s="406"/>
      <c r="I26" s="406"/>
      <c r="J26" s="406"/>
      <c r="K26" s="19"/>
      <c r="L26" s="19"/>
      <c r="M26" s="19"/>
    </row>
    <row r="27" spans="6:13" ht="24" customHeight="1" x14ac:dyDescent="0.25">
      <c r="F27" s="19"/>
      <c r="G27" s="406"/>
      <c r="H27" s="406"/>
      <c r="I27" s="406"/>
      <c r="J27" s="406"/>
      <c r="K27" s="19"/>
      <c r="L27" s="19"/>
      <c r="M27" s="19"/>
    </row>
    <row r="28" spans="6:13" ht="24" customHeight="1" x14ac:dyDescent="0.25">
      <c r="F28" s="19"/>
      <c r="G28" s="406"/>
      <c r="H28" s="406"/>
      <c r="I28" s="406"/>
      <c r="J28" s="406"/>
      <c r="K28" s="19"/>
      <c r="L28" s="19"/>
      <c r="M28" s="19"/>
    </row>
    <row r="29" spans="6:13" ht="15" x14ac:dyDescent="0.25"/>
    <row r="30" spans="6:13" ht="15" x14ac:dyDescent="0.25"/>
    <row r="31" spans="6:13" ht="15" x14ac:dyDescent="0.25"/>
    <row r="32" spans="6:13" ht="15" x14ac:dyDescent="0.25"/>
    <row r="33" ht="15" x14ac:dyDescent="0.25"/>
    <row r="34" ht="15" x14ac:dyDescent="0.25"/>
    <row r="35" ht="15" x14ac:dyDescent="0.25"/>
    <row r="36" ht="15" x14ac:dyDescent="0.25"/>
    <row r="37" ht="14.45" customHeight="1" x14ac:dyDescent="0.25"/>
  </sheetData>
  <mergeCells count="1">
    <mergeCell ref="G26:J28"/>
  </mergeCells>
  <pageMargins left="0.511811024" right="0.511811024" top="0.78740157499999996" bottom="0.78740157499999996" header="0.31496062000000002" footer="0.31496062000000002"/>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G37"/>
  <sheetViews>
    <sheetView showGridLines="0" showRowColHeaders="0" zoomScale="85" zoomScaleNormal="85" workbookViewId="0"/>
  </sheetViews>
  <sheetFormatPr defaultColWidth="0" defaultRowHeight="14.45" customHeight="1" zeroHeight="1" x14ac:dyDescent="0.25"/>
  <cols>
    <col min="1" max="5" width="8.85546875" customWidth="1"/>
    <col min="6" max="6" width="31.7109375" customWidth="1"/>
    <col min="7" max="7" width="14.140625" customWidth="1"/>
    <col min="8" max="31" width="8.85546875" customWidth="1"/>
    <col min="32" max="33" width="0" hidden="1" customWidth="1"/>
    <col min="34" max="16384" width="8.85546875" hidden="1"/>
  </cols>
  <sheetData>
    <row r="1" spans="7:10" ht="15" x14ac:dyDescent="0.25"/>
    <row r="2" spans="7:10" ht="15" x14ac:dyDescent="0.25"/>
    <row r="3" spans="7:10" ht="15" x14ac:dyDescent="0.25"/>
    <row r="4" spans="7:10" ht="15" x14ac:dyDescent="0.25"/>
    <row r="5" spans="7:10" ht="15" x14ac:dyDescent="0.25"/>
    <row r="6" spans="7:10" ht="15" x14ac:dyDescent="0.25"/>
    <row r="7" spans="7:10" ht="15" x14ac:dyDescent="0.25"/>
    <row r="8" spans="7:10" ht="15" x14ac:dyDescent="0.25"/>
    <row r="9" spans="7:10" ht="15" x14ac:dyDescent="0.25"/>
    <row r="10" spans="7:10" ht="15" x14ac:dyDescent="0.25"/>
    <row r="11" spans="7:10" ht="15" x14ac:dyDescent="0.25"/>
    <row r="12" spans="7:10" ht="15" x14ac:dyDescent="0.25"/>
    <row r="13" spans="7:10" ht="15" x14ac:dyDescent="0.25"/>
    <row r="14" spans="7:10" ht="15" x14ac:dyDescent="0.25"/>
    <row r="15" spans="7:10" ht="15" x14ac:dyDescent="0.25"/>
    <row r="16" spans="7:10" ht="24" customHeight="1" x14ac:dyDescent="0.35">
      <c r="G16" s="1"/>
      <c r="H16" s="9"/>
      <c r="I16" s="2"/>
      <c r="J16" s="8"/>
    </row>
    <row r="17" spans="6:14" ht="24" customHeight="1" x14ac:dyDescent="0.3">
      <c r="G17" s="12"/>
      <c r="H17" s="8"/>
      <c r="I17" s="13"/>
      <c r="J17" s="8"/>
    </row>
    <row r="18" spans="6:14" ht="24" customHeight="1" x14ac:dyDescent="0.3">
      <c r="G18" s="12"/>
      <c r="H18" s="8"/>
      <c r="I18" s="13"/>
      <c r="J18" s="8"/>
    </row>
    <row r="19" spans="6:14" ht="24" customHeight="1" x14ac:dyDescent="0.25">
      <c r="F19" s="16" t="s">
        <v>166</v>
      </c>
      <c r="G19" s="189" t="s">
        <v>945</v>
      </c>
      <c r="H19" s="27"/>
      <c r="I19" s="200"/>
      <c r="J19" s="27"/>
      <c r="K19" s="189"/>
      <c r="L19" s="189"/>
      <c r="M19" s="189"/>
      <c r="N19" s="189"/>
    </row>
    <row r="20" spans="6:14" ht="24" customHeight="1" x14ac:dyDescent="0.25">
      <c r="F20" s="16" t="s">
        <v>818</v>
      </c>
      <c r="G20" s="189" t="s">
        <v>827</v>
      </c>
      <c r="H20" s="27"/>
      <c r="I20" s="200"/>
      <c r="J20" s="27"/>
      <c r="K20" s="189"/>
      <c r="L20" s="189"/>
      <c r="M20" s="189"/>
      <c r="N20" s="189"/>
    </row>
    <row r="21" spans="6:14" ht="24" customHeight="1" x14ac:dyDescent="0.25">
      <c r="F21" s="16" t="s">
        <v>168</v>
      </c>
      <c r="G21" s="189" t="s">
        <v>828</v>
      </c>
      <c r="H21" s="27"/>
      <c r="I21" s="200"/>
      <c r="J21" s="27"/>
      <c r="K21" s="189"/>
      <c r="L21" s="189"/>
      <c r="M21" s="189"/>
      <c r="N21" s="189"/>
    </row>
    <row r="22" spans="6:14" ht="24" customHeight="1" x14ac:dyDescent="0.25">
      <c r="F22" s="189" t="s">
        <v>169</v>
      </c>
      <c r="G22" s="189"/>
      <c r="H22" s="27"/>
      <c r="I22" s="200"/>
      <c r="J22" s="27"/>
      <c r="K22" s="189"/>
      <c r="L22" s="189"/>
      <c r="M22" s="189"/>
      <c r="N22" s="189"/>
    </row>
    <row r="23" spans="6:14" ht="24" customHeight="1" x14ac:dyDescent="0.25">
      <c r="F23" s="16" t="s">
        <v>170</v>
      </c>
      <c r="G23" s="189" t="s">
        <v>831</v>
      </c>
      <c r="H23" s="27"/>
      <c r="I23" s="200"/>
      <c r="J23" s="27"/>
      <c r="K23" s="189"/>
      <c r="L23" s="189"/>
      <c r="M23" s="189"/>
      <c r="N23" s="189"/>
    </row>
    <row r="24" spans="6:14" ht="24" customHeight="1" x14ac:dyDescent="0.25">
      <c r="F24" s="16" t="s">
        <v>171</v>
      </c>
      <c r="G24" s="49" t="s">
        <v>180</v>
      </c>
      <c r="H24" s="27"/>
      <c r="I24" s="200"/>
      <c r="J24" s="27"/>
      <c r="K24" s="189"/>
      <c r="L24" s="189"/>
      <c r="M24" s="189"/>
      <c r="N24" s="189"/>
    </row>
    <row r="25" spans="6:14" ht="49.9" customHeight="1" x14ac:dyDescent="0.25">
      <c r="F25" s="189"/>
      <c r="G25" s="399">
        <v>0.82499999999999996</v>
      </c>
      <c r="H25" s="208"/>
      <c r="I25" s="208"/>
      <c r="J25" s="208"/>
      <c r="K25" s="208"/>
      <c r="L25" s="208"/>
      <c r="M25" s="208"/>
      <c r="N25" s="189"/>
    </row>
    <row r="26" spans="6:14" ht="105" customHeight="1" x14ac:dyDescent="0.25">
      <c r="F26" s="16" t="s">
        <v>825</v>
      </c>
      <c r="G26" s="491" t="s">
        <v>832</v>
      </c>
      <c r="H26" s="491"/>
      <c r="I26" s="491"/>
      <c r="J26" s="491"/>
      <c r="K26" s="491"/>
      <c r="L26" s="491"/>
      <c r="M26" s="491"/>
      <c r="N26" s="491"/>
    </row>
    <row r="27" spans="6:14" ht="24" customHeight="1" x14ac:dyDescent="0.25">
      <c r="G27" s="75"/>
    </row>
    <row r="28" spans="6:14" ht="15" x14ac:dyDescent="0.25"/>
    <row r="29" spans="6:14" ht="15" x14ac:dyDescent="0.25"/>
    <row r="30" spans="6:14" ht="15" x14ac:dyDescent="0.25"/>
    <row r="31" spans="6:14" ht="15" x14ac:dyDescent="0.25"/>
    <row r="32" spans="6:14" ht="15" x14ac:dyDescent="0.25"/>
    <row r="33" ht="15" x14ac:dyDescent="0.25"/>
    <row r="34" ht="15" x14ac:dyDescent="0.25"/>
    <row r="35" ht="15" x14ac:dyDescent="0.25"/>
    <row r="36" ht="14.45" customHeight="1" x14ac:dyDescent="0.25"/>
    <row r="37" ht="14.45" customHeight="1" x14ac:dyDescent="0.25"/>
  </sheetData>
  <mergeCells count="1">
    <mergeCell ref="G26:N26"/>
  </mergeCells>
  <pageMargins left="0.511811024" right="0.511811024" top="0.78740157499999996" bottom="0.78740157499999996" header="0.31496062000000002" footer="0.31496062000000002"/>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G37"/>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37.140625" customWidth="1"/>
    <col min="7" max="7" width="14.140625" customWidth="1"/>
    <col min="8" max="31" width="8.85546875" customWidth="1"/>
    <col min="32" max="33" width="0" hidden="1" customWidth="1"/>
    <col min="34" max="16384" width="8.85546875" hidden="1"/>
  </cols>
  <sheetData>
    <row r="1" spans="7:10" ht="15" x14ac:dyDescent="0.25"/>
    <row r="2" spans="7:10" ht="15" x14ac:dyDescent="0.25"/>
    <row r="3" spans="7:10" ht="15" x14ac:dyDescent="0.25"/>
    <row r="4" spans="7:10" ht="15" x14ac:dyDescent="0.25"/>
    <row r="5" spans="7:10" ht="15" x14ac:dyDescent="0.25"/>
    <row r="6" spans="7:10" ht="15" x14ac:dyDescent="0.25"/>
    <row r="7" spans="7:10" ht="15" x14ac:dyDescent="0.25"/>
    <row r="8" spans="7:10" ht="15" x14ac:dyDescent="0.25"/>
    <row r="9" spans="7:10" ht="15" x14ac:dyDescent="0.25"/>
    <row r="10" spans="7:10" ht="15" x14ac:dyDescent="0.25"/>
    <row r="11" spans="7:10" ht="15" x14ac:dyDescent="0.25"/>
    <row r="12" spans="7:10" ht="15" x14ac:dyDescent="0.25"/>
    <row r="13" spans="7:10" ht="15" x14ac:dyDescent="0.25"/>
    <row r="14" spans="7:10" ht="15" x14ac:dyDescent="0.25"/>
    <row r="15" spans="7:10" ht="15" x14ac:dyDescent="0.25"/>
    <row r="16" spans="7:10" ht="24" customHeight="1" x14ac:dyDescent="0.35">
      <c r="G16" s="1"/>
      <c r="H16" s="9"/>
      <c r="I16" s="2"/>
      <c r="J16" s="8"/>
    </row>
    <row r="17" spans="6:13" ht="24" customHeight="1" x14ac:dyDescent="0.3">
      <c r="G17" s="12"/>
      <c r="H17" s="8"/>
      <c r="I17" s="13"/>
      <c r="J17" s="8"/>
    </row>
    <row r="18" spans="6:13" ht="24" customHeight="1" x14ac:dyDescent="0.3">
      <c r="G18" s="12"/>
      <c r="H18" s="8"/>
      <c r="I18" s="13"/>
      <c r="J18" s="8"/>
    </row>
    <row r="19" spans="6:13" ht="26.45" customHeight="1" x14ac:dyDescent="0.25">
      <c r="F19" s="16" t="s">
        <v>166</v>
      </c>
      <c r="G19" s="189" t="s">
        <v>945</v>
      </c>
      <c r="H19" s="18"/>
      <c r="I19" s="17"/>
      <c r="J19" s="18"/>
      <c r="K19" s="15"/>
    </row>
    <row r="20" spans="6:13" ht="24" customHeight="1" x14ac:dyDescent="0.25">
      <c r="F20" s="16" t="s">
        <v>818</v>
      </c>
      <c r="G20" s="189" t="s">
        <v>827</v>
      </c>
      <c r="H20" s="18"/>
      <c r="I20" s="17"/>
      <c r="J20" s="18"/>
      <c r="K20" s="15"/>
    </row>
    <row r="21" spans="6:13" ht="24" customHeight="1" x14ac:dyDescent="0.25">
      <c r="F21" s="16" t="s">
        <v>168</v>
      </c>
      <c r="G21" s="189" t="s">
        <v>828</v>
      </c>
      <c r="H21" s="18"/>
      <c r="I21" s="17"/>
      <c r="J21" s="18"/>
      <c r="K21" s="15"/>
    </row>
    <row r="22" spans="6:13" ht="24" customHeight="1" x14ac:dyDescent="0.25">
      <c r="F22" s="189" t="s">
        <v>169</v>
      </c>
      <c r="G22" s="189"/>
      <c r="H22" s="18"/>
      <c r="I22" s="17"/>
      <c r="J22" s="18"/>
      <c r="K22" s="15"/>
    </row>
    <row r="23" spans="6:13" ht="69" customHeight="1" x14ac:dyDescent="0.25">
      <c r="F23" s="16" t="s">
        <v>170</v>
      </c>
      <c r="G23" s="491" t="s">
        <v>121</v>
      </c>
      <c r="H23" s="491"/>
      <c r="I23" s="491"/>
      <c r="J23" s="491"/>
      <c r="K23" s="491"/>
    </row>
    <row r="24" spans="6:13" ht="24" customHeight="1" x14ac:dyDescent="0.25">
      <c r="F24" s="16" t="s">
        <v>171</v>
      </c>
      <c r="G24" s="49" t="s">
        <v>180</v>
      </c>
      <c r="H24" s="18"/>
      <c r="I24" s="17"/>
      <c r="J24" s="18"/>
      <c r="K24" s="15"/>
    </row>
    <row r="25" spans="6:13" ht="78.599999999999994" customHeight="1" x14ac:dyDescent="0.25">
      <c r="F25" s="189"/>
      <c r="G25" s="399">
        <v>0.54</v>
      </c>
      <c r="H25" s="190"/>
      <c r="I25" s="190"/>
      <c r="J25" s="190"/>
      <c r="K25" s="190"/>
      <c r="L25" s="180"/>
      <c r="M25" s="180"/>
    </row>
    <row r="26" spans="6:13" ht="105" customHeight="1" x14ac:dyDescent="0.25">
      <c r="F26" s="97" t="s">
        <v>825</v>
      </c>
      <c r="G26" s="406" t="s">
        <v>833</v>
      </c>
      <c r="H26" s="406"/>
      <c r="I26" s="406"/>
      <c r="J26" s="406"/>
      <c r="K26" s="406"/>
      <c r="L26" s="406"/>
      <c r="M26" s="406"/>
    </row>
    <row r="27" spans="6:13" ht="24" customHeight="1" x14ac:dyDescent="0.25"/>
    <row r="28" spans="6:13" ht="15" x14ac:dyDescent="0.25"/>
    <row r="29" spans="6:13" ht="15" x14ac:dyDescent="0.25"/>
    <row r="30" spans="6:13" ht="15" x14ac:dyDescent="0.25"/>
    <row r="31" spans="6:13" ht="15" x14ac:dyDescent="0.25"/>
    <row r="32" spans="6:13" ht="15" x14ac:dyDescent="0.25"/>
    <row r="33" ht="15" x14ac:dyDescent="0.25"/>
    <row r="34" ht="15" x14ac:dyDescent="0.25"/>
    <row r="35" ht="15" x14ac:dyDescent="0.25"/>
    <row r="36" ht="14.45" customHeight="1" x14ac:dyDescent="0.25"/>
    <row r="37" ht="14.45" customHeight="1" x14ac:dyDescent="0.25"/>
  </sheetData>
  <mergeCells count="2">
    <mergeCell ref="G23:K23"/>
    <mergeCell ref="G26:M26"/>
  </mergeCells>
  <pageMargins left="0.511811024" right="0.511811024" top="0.78740157499999996" bottom="0.78740157499999996" header="0.31496062000000002" footer="0.31496062000000002"/>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G37"/>
  <sheetViews>
    <sheetView showGridLines="0" showRowColHeaders="0" zoomScale="85" zoomScaleNormal="85" workbookViewId="0"/>
  </sheetViews>
  <sheetFormatPr defaultColWidth="0" defaultRowHeight="14.45" customHeight="1" zeroHeight="1" x14ac:dyDescent="0.25"/>
  <cols>
    <col min="1" max="5" width="8.85546875" customWidth="1"/>
    <col min="6" max="6" width="28.28515625" customWidth="1"/>
    <col min="7" max="7" width="14.140625" customWidth="1"/>
    <col min="8" max="31" width="8.85546875" customWidth="1"/>
    <col min="32" max="33" width="0" hidden="1" customWidth="1"/>
    <col min="34" max="16384" width="8.85546875" hidden="1"/>
  </cols>
  <sheetData>
    <row r="1" spans="7:10" ht="15" x14ac:dyDescent="0.25"/>
    <row r="2" spans="7:10" ht="15" x14ac:dyDescent="0.25"/>
    <row r="3" spans="7:10" ht="15" x14ac:dyDescent="0.25"/>
    <row r="4" spans="7:10" ht="15" x14ac:dyDescent="0.25"/>
    <row r="5" spans="7:10" ht="15" x14ac:dyDescent="0.25"/>
    <row r="6" spans="7:10" ht="15" x14ac:dyDescent="0.25"/>
    <row r="7" spans="7:10" ht="15" x14ac:dyDescent="0.25"/>
    <row r="8" spans="7:10" ht="15" x14ac:dyDescent="0.25"/>
    <row r="9" spans="7:10" ht="15" x14ac:dyDescent="0.25"/>
    <row r="10" spans="7:10" ht="15" x14ac:dyDescent="0.25"/>
    <row r="11" spans="7:10" ht="15" x14ac:dyDescent="0.25"/>
    <row r="12" spans="7:10" ht="15" x14ac:dyDescent="0.25"/>
    <row r="13" spans="7:10" ht="15" x14ac:dyDescent="0.25"/>
    <row r="14" spans="7:10" ht="15" x14ac:dyDescent="0.25"/>
    <row r="15" spans="7:10" ht="15" x14ac:dyDescent="0.25"/>
    <row r="16" spans="7:10" ht="24" customHeight="1" x14ac:dyDescent="0.35">
      <c r="G16" s="1"/>
      <c r="H16" s="9"/>
      <c r="I16" s="2"/>
      <c r="J16" s="8"/>
    </row>
    <row r="17" spans="6:13" ht="24" customHeight="1" x14ac:dyDescent="0.3">
      <c r="G17" s="12"/>
      <c r="H17" s="8"/>
      <c r="I17" s="13"/>
      <c r="J17" s="8"/>
    </row>
    <row r="18" spans="6:13" ht="24" customHeight="1" x14ac:dyDescent="0.3">
      <c r="G18" s="12"/>
      <c r="H18" s="8"/>
      <c r="I18" s="13"/>
      <c r="J18" s="8"/>
    </row>
    <row r="19" spans="6:13" ht="26.45" customHeight="1" x14ac:dyDescent="0.3">
      <c r="F19" s="16" t="s">
        <v>817</v>
      </c>
      <c r="G19" s="40" t="s">
        <v>591</v>
      </c>
      <c r="H19" s="8"/>
      <c r="I19" s="13"/>
      <c r="J19" s="8"/>
    </row>
    <row r="20" spans="6:13" ht="24" customHeight="1" x14ac:dyDescent="0.3">
      <c r="F20" s="16" t="s">
        <v>818</v>
      </c>
      <c r="G20" s="40" t="s">
        <v>827</v>
      </c>
      <c r="H20" s="8"/>
      <c r="I20" s="13"/>
      <c r="J20" s="8"/>
    </row>
    <row r="21" spans="6:13" ht="24" customHeight="1" x14ac:dyDescent="0.3">
      <c r="F21" s="16" t="s">
        <v>168</v>
      </c>
      <c r="G21" s="40" t="s">
        <v>834</v>
      </c>
      <c r="H21" s="8"/>
      <c r="I21" s="13"/>
      <c r="J21" s="8"/>
    </row>
    <row r="22" spans="6:13" ht="37.9" customHeight="1" x14ac:dyDescent="0.25">
      <c r="F22" s="16" t="s">
        <v>170</v>
      </c>
      <c r="G22" s="40" t="s">
        <v>122</v>
      </c>
      <c r="H22" s="180"/>
      <c r="I22" s="180"/>
      <c r="J22" s="180"/>
      <c r="K22" s="180"/>
    </row>
    <row r="23" spans="6:13" ht="18.75" x14ac:dyDescent="0.3">
      <c r="F23" s="16" t="s">
        <v>171</v>
      </c>
      <c r="G23" s="55" t="s">
        <v>180</v>
      </c>
      <c r="H23" s="8"/>
      <c r="I23" s="13"/>
      <c r="J23" s="8"/>
    </row>
    <row r="24" spans="6:13" ht="15" x14ac:dyDescent="0.25">
      <c r="F24" s="34"/>
      <c r="G24" s="188">
        <v>0.94</v>
      </c>
      <c r="H24" s="180"/>
      <c r="I24" s="180"/>
      <c r="J24" s="180"/>
      <c r="K24" s="180"/>
      <c r="L24" s="180"/>
      <c r="M24" s="180"/>
    </row>
    <row r="25" spans="6:13" ht="15.75" x14ac:dyDescent="0.25">
      <c r="F25" s="19"/>
      <c r="G25" s="37"/>
      <c r="H25" s="180"/>
      <c r="I25" s="180"/>
      <c r="J25" s="180"/>
      <c r="K25" s="180"/>
      <c r="L25" s="180"/>
    </row>
    <row r="26" spans="6:13" ht="24" customHeight="1" x14ac:dyDescent="0.25">
      <c r="F26" s="156" t="s">
        <v>825</v>
      </c>
      <c r="G26" s="406" t="s">
        <v>835</v>
      </c>
      <c r="H26" s="406"/>
      <c r="I26" s="406"/>
      <c r="J26" s="406"/>
      <c r="K26" s="406"/>
    </row>
    <row r="27" spans="6:13" ht="15" x14ac:dyDescent="0.25">
      <c r="G27" s="406"/>
      <c r="H27" s="406"/>
      <c r="I27" s="406"/>
      <c r="J27" s="406"/>
      <c r="K27" s="406"/>
    </row>
    <row r="28" spans="6:13" ht="15" x14ac:dyDescent="0.25">
      <c r="G28" s="406"/>
      <c r="H28" s="406"/>
      <c r="I28" s="406"/>
      <c r="J28" s="406"/>
      <c r="K28" s="406"/>
    </row>
    <row r="29" spans="6:13" ht="15" x14ac:dyDescent="0.25">
      <c r="G29" s="406"/>
      <c r="H29" s="406"/>
      <c r="I29" s="406"/>
      <c r="J29" s="406"/>
      <c r="K29" s="406"/>
    </row>
    <row r="30" spans="6:13" ht="15" x14ac:dyDescent="0.25">
      <c r="G30" s="406"/>
      <c r="H30" s="406"/>
      <c r="I30" s="406"/>
      <c r="J30" s="406"/>
      <c r="K30" s="406"/>
    </row>
    <row r="31" spans="6:13" ht="15" x14ac:dyDescent="0.25">
      <c r="G31" s="406"/>
      <c r="H31" s="406"/>
      <c r="I31" s="406"/>
      <c r="J31" s="406"/>
      <c r="K31" s="406"/>
    </row>
    <row r="32" spans="6:13" ht="15" x14ac:dyDescent="0.25">
      <c r="G32" s="406"/>
      <c r="H32" s="406"/>
      <c r="I32" s="406"/>
      <c r="J32" s="406"/>
      <c r="K32" s="406"/>
    </row>
    <row r="33" ht="15" x14ac:dyDescent="0.25"/>
    <row r="34" ht="15" x14ac:dyDescent="0.25"/>
    <row r="35" ht="14.45" customHeight="1" x14ac:dyDescent="0.25"/>
    <row r="36" ht="14.45" customHeight="1" x14ac:dyDescent="0.25"/>
    <row r="37" ht="14.45" customHeight="1" x14ac:dyDescent="0.25"/>
  </sheetData>
  <mergeCells count="1">
    <mergeCell ref="G26:K32"/>
  </mergeCells>
  <pageMargins left="0.511811024" right="0.511811024" top="0.78740157499999996" bottom="0.78740157499999996" header="0.31496062000000002" footer="0.31496062000000002"/>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G37"/>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28.28515625" customWidth="1"/>
    <col min="7" max="7" width="14.140625" customWidth="1"/>
    <col min="8" max="31" width="8.85546875" customWidth="1"/>
    <col min="32" max="33" width="0" hidden="1" customWidth="1"/>
    <col min="34" max="16384" width="8.85546875" hidden="1"/>
  </cols>
  <sheetData>
    <row r="1" spans="7:10" ht="15" x14ac:dyDescent="0.25"/>
    <row r="2" spans="7:10" ht="15" x14ac:dyDescent="0.25"/>
    <row r="3" spans="7:10" ht="15" x14ac:dyDescent="0.25"/>
    <row r="4" spans="7:10" ht="15" x14ac:dyDescent="0.25"/>
    <row r="5" spans="7:10" ht="15" x14ac:dyDescent="0.25"/>
    <row r="6" spans="7:10" ht="15" x14ac:dyDescent="0.25"/>
    <row r="7" spans="7:10" ht="15" x14ac:dyDescent="0.25"/>
    <row r="8" spans="7:10" ht="15" x14ac:dyDescent="0.25"/>
    <row r="9" spans="7:10" ht="15" x14ac:dyDescent="0.25"/>
    <row r="10" spans="7:10" ht="15" x14ac:dyDescent="0.25"/>
    <row r="11" spans="7:10" ht="15" x14ac:dyDescent="0.25"/>
    <row r="12" spans="7:10" ht="15" x14ac:dyDescent="0.25"/>
    <row r="13" spans="7:10" ht="15" x14ac:dyDescent="0.25"/>
    <row r="14" spans="7:10" ht="15" x14ac:dyDescent="0.25"/>
    <row r="15" spans="7:10" ht="15" x14ac:dyDescent="0.25"/>
    <row r="16" spans="7:10" ht="24" customHeight="1" x14ac:dyDescent="0.35">
      <c r="G16" s="1"/>
      <c r="H16" s="9"/>
      <c r="I16" s="2"/>
      <c r="J16" s="8"/>
    </row>
    <row r="17" spans="6:14" ht="24" customHeight="1" x14ac:dyDescent="0.3">
      <c r="G17" s="12"/>
      <c r="H17" s="8"/>
      <c r="I17" s="13"/>
      <c r="J17" s="8"/>
    </row>
    <row r="18" spans="6:14" ht="24" customHeight="1" x14ac:dyDescent="0.3">
      <c r="G18" s="12"/>
      <c r="H18" s="8"/>
      <c r="I18" s="13"/>
      <c r="J18" s="8"/>
    </row>
    <row r="19" spans="6:14" ht="26.45" customHeight="1" x14ac:dyDescent="0.25">
      <c r="F19" s="16" t="s">
        <v>817</v>
      </c>
      <c r="G19" s="34" t="s">
        <v>945</v>
      </c>
      <c r="H19" s="182"/>
      <c r="I19" s="183"/>
      <c r="J19" s="182"/>
      <c r="K19" s="7"/>
    </row>
    <row r="20" spans="6:14" ht="24" customHeight="1" x14ac:dyDescent="0.25">
      <c r="F20" s="16" t="s">
        <v>818</v>
      </c>
      <c r="G20" s="34" t="s">
        <v>827</v>
      </c>
      <c r="H20" s="182"/>
      <c r="I20" s="183"/>
      <c r="J20" s="182"/>
      <c r="K20" s="7"/>
    </row>
    <row r="21" spans="6:14" ht="24" customHeight="1" x14ac:dyDescent="0.25">
      <c r="F21" s="16" t="s">
        <v>168</v>
      </c>
      <c r="G21" s="34" t="s">
        <v>834</v>
      </c>
      <c r="H21" s="182"/>
      <c r="I21" s="183"/>
      <c r="J21" s="182"/>
      <c r="K21" s="7"/>
    </row>
    <row r="22" spans="6:14" ht="37.9" customHeight="1" x14ac:dyDescent="0.25">
      <c r="F22" s="34" t="s">
        <v>169</v>
      </c>
      <c r="G22" s="34"/>
      <c r="H22" s="81"/>
      <c r="I22" s="81"/>
      <c r="J22" s="81"/>
      <c r="K22" s="81"/>
    </row>
    <row r="23" spans="6:14" ht="18.75" x14ac:dyDescent="0.25">
      <c r="F23" s="16" t="s">
        <v>170</v>
      </c>
      <c r="G23" s="34" t="s">
        <v>123</v>
      </c>
      <c r="H23" s="182"/>
      <c r="I23" s="183"/>
      <c r="J23" s="182"/>
      <c r="K23" s="7"/>
    </row>
    <row r="24" spans="6:14" ht="15" x14ac:dyDescent="0.25">
      <c r="F24" s="16" t="s">
        <v>171</v>
      </c>
      <c r="G24" s="49" t="s">
        <v>180</v>
      </c>
      <c r="H24" s="81"/>
      <c r="I24" s="81"/>
      <c r="J24" s="81"/>
      <c r="K24" s="81"/>
      <c r="L24" s="180"/>
      <c r="M24" s="180"/>
    </row>
    <row r="25" spans="6:14" ht="30.6" customHeight="1" x14ac:dyDescent="0.25">
      <c r="F25" s="34"/>
      <c r="G25" s="187">
        <v>0.95499999999999996</v>
      </c>
      <c r="H25" s="81"/>
      <c r="I25" s="81"/>
      <c r="J25" s="81"/>
      <c r="K25" s="81"/>
      <c r="L25" s="180"/>
    </row>
    <row r="26" spans="6:14" ht="24" customHeight="1" x14ac:dyDescent="0.25">
      <c r="F26" s="16" t="s">
        <v>825</v>
      </c>
      <c r="G26" s="406" t="s">
        <v>836</v>
      </c>
      <c r="H26" s="406"/>
      <c r="I26" s="406"/>
      <c r="J26" s="406"/>
      <c r="K26" s="406"/>
      <c r="L26" s="406"/>
      <c r="M26" s="406"/>
      <c r="N26" s="406"/>
    </row>
    <row r="27" spans="6:14" ht="14.45" customHeight="1" x14ac:dyDescent="0.25">
      <c r="F27" s="7"/>
      <c r="G27" s="406"/>
      <c r="H27" s="406"/>
      <c r="I27" s="406"/>
      <c r="J27" s="406"/>
      <c r="K27" s="406"/>
      <c r="L27" s="406"/>
      <c r="M27" s="406"/>
      <c r="N27" s="406"/>
    </row>
    <row r="28" spans="6:14" ht="14.45" customHeight="1" x14ac:dyDescent="0.25">
      <c r="F28" s="7"/>
      <c r="G28" s="406"/>
      <c r="H28" s="406"/>
      <c r="I28" s="406"/>
      <c r="J28" s="406"/>
      <c r="K28" s="406"/>
      <c r="L28" s="406"/>
      <c r="M28" s="406"/>
      <c r="N28" s="406"/>
    </row>
    <row r="29" spans="6:14" ht="14.45" customHeight="1" x14ac:dyDescent="0.25">
      <c r="F29" s="7"/>
      <c r="G29" s="406"/>
      <c r="H29" s="406"/>
      <c r="I29" s="406"/>
      <c r="J29" s="406"/>
      <c r="K29" s="406"/>
      <c r="L29" s="406"/>
      <c r="M29" s="406"/>
      <c r="N29" s="406"/>
    </row>
    <row r="30" spans="6:14" ht="14.45" customHeight="1" x14ac:dyDescent="0.25">
      <c r="F30" s="7"/>
      <c r="G30" s="406"/>
      <c r="H30" s="406"/>
      <c r="I30" s="406"/>
      <c r="J30" s="406"/>
      <c r="K30" s="406"/>
      <c r="L30" s="406"/>
      <c r="M30" s="406"/>
      <c r="N30" s="406"/>
    </row>
    <row r="31" spans="6:14" ht="14.45" customHeight="1" x14ac:dyDescent="0.25">
      <c r="F31" s="7"/>
      <c r="G31" s="406"/>
      <c r="H31" s="406"/>
      <c r="I31" s="406"/>
      <c r="J31" s="406"/>
      <c r="K31" s="406"/>
      <c r="L31" s="406"/>
      <c r="M31" s="406"/>
      <c r="N31" s="406"/>
    </row>
    <row r="32" spans="6:14" ht="14.45" customHeight="1" x14ac:dyDescent="0.25">
      <c r="G32" s="39"/>
      <c r="H32" s="39"/>
      <c r="I32" s="39"/>
      <c r="J32" s="39"/>
      <c r="K32" s="39"/>
    </row>
    <row r="33" ht="15" x14ac:dyDescent="0.25"/>
    <row r="34" ht="15" x14ac:dyDescent="0.25"/>
    <row r="35" ht="14.45" customHeight="1" x14ac:dyDescent="0.25"/>
    <row r="36" ht="14.45" customHeight="1" x14ac:dyDescent="0.25"/>
    <row r="37" ht="14.45" customHeight="1" x14ac:dyDescent="0.25"/>
  </sheetData>
  <mergeCells count="1">
    <mergeCell ref="G26:N31"/>
  </mergeCells>
  <pageMargins left="0.511811024" right="0.511811024" top="0.78740157499999996" bottom="0.78740157499999996" header="0.31496062000000002" footer="0.31496062000000002"/>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G37"/>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28.28515625" customWidth="1"/>
    <col min="7" max="7" width="14.140625" customWidth="1"/>
    <col min="8" max="31" width="8.85546875" customWidth="1"/>
    <col min="32" max="33" width="0" hidden="1" customWidth="1"/>
    <col min="34" max="16384" width="8.85546875" hidden="1"/>
  </cols>
  <sheetData>
    <row r="1" spans="7:10" ht="15" x14ac:dyDescent="0.25"/>
    <row r="2" spans="7:10" ht="15" x14ac:dyDescent="0.25"/>
    <row r="3" spans="7:10" ht="15" x14ac:dyDescent="0.25"/>
    <row r="4" spans="7:10" ht="15" x14ac:dyDescent="0.25"/>
    <row r="5" spans="7:10" ht="15" x14ac:dyDescent="0.25"/>
    <row r="6" spans="7:10" ht="15" x14ac:dyDescent="0.25"/>
    <row r="7" spans="7:10" ht="15" x14ac:dyDescent="0.25"/>
    <row r="8" spans="7:10" ht="15" x14ac:dyDescent="0.25"/>
    <row r="9" spans="7:10" ht="15" x14ac:dyDescent="0.25"/>
    <row r="10" spans="7:10" ht="15" x14ac:dyDescent="0.25"/>
    <row r="11" spans="7:10" ht="15" x14ac:dyDescent="0.25"/>
    <row r="12" spans="7:10" ht="15" x14ac:dyDescent="0.25"/>
    <row r="13" spans="7:10" ht="15" x14ac:dyDescent="0.25"/>
    <row r="14" spans="7:10" ht="15" x14ac:dyDescent="0.25"/>
    <row r="15" spans="7:10" ht="15" x14ac:dyDescent="0.25"/>
    <row r="16" spans="7:10" ht="24" customHeight="1" x14ac:dyDescent="0.35">
      <c r="G16" s="1"/>
      <c r="H16" s="9"/>
      <c r="I16" s="2"/>
      <c r="J16" s="8"/>
    </row>
    <row r="17" spans="6:17" ht="24" customHeight="1" x14ac:dyDescent="0.3">
      <c r="G17" s="12"/>
      <c r="H17" s="8"/>
      <c r="I17" s="13"/>
      <c r="J17" s="8"/>
    </row>
    <row r="18" spans="6:17" ht="24" customHeight="1" x14ac:dyDescent="0.3">
      <c r="G18" s="12"/>
      <c r="H18" s="8"/>
      <c r="I18" s="13"/>
      <c r="J18" s="8"/>
    </row>
    <row r="19" spans="6:17" ht="26.45" customHeight="1" x14ac:dyDescent="0.25">
      <c r="F19" s="16" t="s">
        <v>817</v>
      </c>
      <c r="G19" s="189" t="s">
        <v>945</v>
      </c>
      <c r="H19" s="182"/>
      <c r="I19" s="183"/>
      <c r="J19" s="182"/>
      <c r="K19" s="7"/>
      <c r="L19" s="7"/>
      <c r="M19" s="7"/>
      <c r="N19" s="7"/>
    </row>
    <row r="20" spans="6:17" ht="24" customHeight="1" x14ac:dyDescent="0.25">
      <c r="F20" s="16" t="s">
        <v>818</v>
      </c>
      <c r="G20" s="189" t="s">
        <v>827</v>
      </c>
      <c r="H20" s="182"/>
      <c r="I20" s="183"/>
      <c r="J20" s="182"/>
      <c r="K20" s="7"/>
      <c r="L20" s="7"/>
      <c r="M20" s="7"/>
      <c r="N20" s="7"/>
    </row>
    <row r="21" spans="6:17" ht="24" customHeight="1" x14ac:dyDescent="0.25">
      <c r="F21" s="16" t="s">
        <v>168</v>
      </c>
      <c r="G21" s="189" t="s">
        <v>834</v>
      </c>
      <c r="H21" s="182"/>
      <c r="I21" s="183"/>
      <c r="J21" s="182"/>
      <c r="K21" s="7"/>
      <c r="L21" s="7"/>
      <c r="M21" s="7"/>
      <c r="N21" s="7"/>
    </row>
    <row r="22" spans="6:17" ht="15" x14ac:dyDescent="0.25">
      <c r="F22" s="189" t="s">
        <v>169</v>
      </c>
      <c r="G22" s="189"/>
      <c r="H22" s="81"/>
      <c r="I22" s="81"/>
      <c r="J22" s="81"/>
      <c r="K22" s="81"/>
      <c r="L22" s="7"/>
      <c r="M22" s="7"/>
      <c r="N22" s="7"/>
    </row>
    <row r="23" spans="6:17" ht="18.75" x14ac:dyDescent="0.25">
      <c r="F23" s="16" t="s">
        <v>170</v>
      </c>
      <c r="G23" s="189" t="s">
        <v>837</v>
      </c>
      <c r="H23" s="182"/>
      <c r="I23" s="183"/>
      <c r="J23" s="182"/>
      <c r="K23" s="7"/>
      <c r="L23" s="7"/>
      <c r="M23" s="7"/>
      <c r="N23" s="7"/>
    </row>
    <row r="24" spans="6:17" ht="15" x14ac:dyDescent="0.25">
      <c r="F24" s="16" t="s">
        <v>171</v>
      </c>
      <c r="G24" s="49" t="s">
        <v>180</v>
      </c>
      <c r="H24" s="81"/>
      <c r="I24" s="81"/>
      <c r="J24" s="81"/>
      <c r="K24" s="81"/>
      <c r="L24" s="81"/>
      <c r="M24" s="81"/>
      <c r="N24" s="7"/>
    </row>
    <row r="25" spans="6:17" ht="30.6" customHeight="1" x14ac:dyDescent="0.25">
      <c r="F25" s="189"/>
      <c r="G25" s="491" t="s">
        <v>838</v>
      </c>
      <c r="H25" s="491"/>
      <c r="I25" s="491"/>
      <c r="J25" s="491"/>
      <c r="K25" s="491"/>
      <c r="L25" s="491"/>
      <c r="M25" s="491"/>
      <c r="N25" s="491"/>
      <c r="O25" s="491"/>
      <c r="P25" s="491"/>
      <c r="Q25" s="491"/>
    </row>
    <row r="26" spans="6:17" ht="24" customHeight="1" x14ac:dyDescent="0.25">
      <c r="F26" s="16"/>
      <c r="G26" s="491"/>
      <c r="H26" s="491"/>
      <c r="I26" s="491"/>
      <c r="J26" s="491"/>
      <c r="K26" s="491"/>
      <c r="L26" s="491"/>
      <c r="M26" s="491"/>
      <c r="N26" s="491"/>
      <c r="O26" s="491"/>
      <c r="P26" s="491"/>
      <c r="Q26" s="491"/>
    </row>
    <row r="27" spans="6:17" ht="14.45" customHeight="1" x14ac:dyDescent="0.25">
      <c r="F27" s="7"/>
      <c r="G27" s="491"/>
      <c r="H27" s="491"/>
      <c r="I27" s="491"/>
      <c r="J27" s="491"/>
      <c r="K27" s="491"/>
      <c r="L27" s="491"/>
      <c r="M27" s="491"/>
      <c r="N27" s="491"/>
      <c r="O27" s="491"/>
      <c r="P27" s="491"/>
      <c r="Q27" s="491"/>
    </row>
    <row r="28" spans="6:17" ht="14.45" customHeight="1" x14ac:dyDescent="0.25">
      <c r="F28" s="7"/>
      <c r="G28" s="491"/>
      <c r="H28" s="491"/>
      <c r="I28" s="491"/>
      <c r="J28" s="491"/>
      <c r="K28" s="491"/>
      <c r="L28" s="491"/>
      <c r="M28" s="491"/>
      <c r="N28" s="491"/>
      <c r="O28" s="491"/>
      <c r="P28" s="491"/>
      <c r="Q28" s="491"/>
    </row>
    <row r="29" spans="6:17" ht="14.45" customHeight="1" x14ac:dyDescent="0.25">
      <c r="F29" s="7"/>
      <c r="G29" s="491"/>
      <c r="H29" s="491"/>
      <c r="I29" s="491"/>
      <c r="J29" s="491"/>
      <c r="K29" s="491"/>
      <c r="L29" s="491"/>
      <c r="M29" s="491"/>
      <c r="N29" s="491"/>
      <c r="O29" s="491"/>
      <c r="P29" s="491"/>
      <c r="Q29" s="491"/>
    </row>
    <row r="30" spans="6:17" ht="14.45" customHeight="1" x14ac:dyDescent="0.25">
      <c r="F30" s="7"/>
      <c r="G30" s="491"/>
      <c r="H30" s="491"/>
      <c r="I30" s="491"/>
      <c r="J30" s="491"/>
      <c r="K30" s="491"/>
      <c r="L30" s="491"/>
      <c r="M30" s="491"/>
      <c r="N30" s="491"/>
      <c r="O30" s="491"/>
      <c r="P30" s="491"/>
      <c r="Q30" s="491"/>
    </row>
    <row r="31" spans="6:17" ht="14.45" customHeight="1" x14ac:dyDescent="0.25">
      <c r="F31" s="7"/>
      <c r="G31" s="491"/>
      <c r="H31" s="491"/>
      <c r="I31" s="491"/>
      <c r="J31" s="491"/>
      <c r="K31" s="491"/>
      <c r="L31" s="491"/>
      <c r="M31" s="491"/>
      <c r="N31" s="491"/>
      <c r="O31" s="491"/>
      <c r="P31" s="491"/>
      <c r="Q31" s="491"/>
    </row>
    <row r="32" spans="6:17" ht="14.45" customHeight="1" x14ac:dyDescent="0.25">
      <c r="G32" s="39"/>
      <c r="H32" s="39"/>
      <c r="I32" s="39"/>
      <c r="J32" s="39"/>
      <c r="K32" s="39"/>
    </row>
    <row r="33" ht="15" x14ac:dyDescent="0.25"/>
    <row r="34" ht="15" x14ac:dyDescent="0.25"/>
    <row r="35" ht="14.45" customHeight="1" x14ac:dyDescent="0.25"/>
    <row r="36" ht="14.45" customHeight="1" x14ac:dyDescent="0.25"/>
    <row r="37" ht="14.45" customHeight="1" x14ac:dyDescent="0.25"/>
  </sheetData>
  <mergeCells count="1">
    <mergeCell ref="G25:Q31"/>
  </mergeCell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7"/>
  <sheetViews>
    <sheetView showGridLines="0" showRowColHeaders="0" zoomScaleNormal="100" workbookViewId="0"/>
  </sheetViews>
  <sheetFormatPr defaultColWidth="0" defaultRowHeight="14.45" customHeight="1" zeroHeight="1" x14ac:dyDescent="0.25"/>
  <cols>
    <col min="1" max="5" width="8.85546875" customWidth="1"/>
    <col min="6" max="6" width="51" customWidth="1"/>
    <col min="7" max="22" width="8.85546875" customWidth="1"/>
    <col min="23" max="16384" width="8.85546875" hidden="1"/>
  </cols>
  <sheetData>
    <row r="1" spans="6:9" ht="15" x14ac:dyDescent="0.25"/>
    <row r="2" spans="6:9" ht="15"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28.9" customHeight="1" x14ac:dyDescent="0.25">
      <c r="F15" s="20" t="s">
        <v>0</v>
      </c>
      <c r="G15" s="21" t="s">
        <v>1</v>
      </c>
      <c r="H15" s="18"/>
      <c r="I15" s="18"/>
    </row>
    <row r="16" spans="6:9" ht="72" customHeight="1" x14ac:dyDescent="0.25">
      <c r="F16" s="25" t="s">
        <v>547</v>
      </c>
      <c r="G16" s="26" t="s">
        <v>75</v>
      </c>
      <c r="H16" s="18"/>
      <c r="I16" s="18"/>
    </row>
    <row r="17" spans="6:13" ht="34.15" customHeight="1" x14ac:dyDescent="0.25">
      <c r="F17" s="25" t="s">
        <v>548</v>
      </c>
      <c r="G17" s="26" t="s">
        <v>76</v>
      </c>
      <c r="H17" s="18"/>
      <c r="I17" s="18"/>
    </row>
    <row r="18" spans="6:13" ht="44.45" customHeight="1" x14ac:dyDescent="0.25">
      <c r="F18" s="25" t="s">
        <v>77</v>
      </c>
      <c r="G18" s="209" t="s">
        <v>78</v>
      </c>
      <c r="H18" s="210"/>
      <c r="I18" s="210"/>
      <c r="J18" s="211"/>
      <c r="K18" s="211"/>
      <c r="L18" s="211"/>
      <c r="M18" s="211"/>
    </row>
    <row r="19" spans="6:13" ht="49.15" customHeight="1" x14ac:dyDescent="0.25">
      <c r="F19" s="25" t="s">
        <v>79</v>
      </c>
      <c r="G19" s="26" t="s">
        <v>80</v>
      </c>
      <c r="H19" s="18"/>
      <c r="I19" s="18"/>
    </row>
    <row r="20" spans="6:13" ht="34.15" customHeight="1" x14ac:dyDescent="0.25">
      <c r="F20" s="25" t="s">
        <v>549</v>
      </c>
      <c r="G20" s="26" t="s">
        <v>81</v>
      </c>
      <c r="H20" s="18"/>
      <c r="I20" s="18"/>
    </row>
    <row r="21" spans="6:13" ht="48.6" customHeight="1" x14ac:dyDescent="0.25">
      <c r="F21" s="25" t="s">
        <v>82</v>
      </c>
      <c r="G21" s="26" t="s">
        <v>83</v>
      </c>
      <c r="H21" s="18"/>
      <c r="I21" s="18"/>
    </row>
    <row r="22" spans="6:13" ht="34.15" customHeight="1" x14ac:dyDescent="0.25">
      <c r="F22" s="25"/>
      <c r="G22" s="26"/>
      <c r="H22" s="18"/>
      <c r="I22" s="18"/>
    </row>
    <row r="23" spans="6:13" ht="34.15" customHeight="1" x14ac:dyDescent="0.25">
      <c r="F23" s="25"/>
      <c r="G23" s="26"/>
      <c r="H23" s="18"/>
      <c r="I23" s="18"/>
    </row>
    <row r="24" spans="6:13" ht="34.15" customHeight="1" x14ac:dyDescent="0.25">
      <c r="F24" s="25"/>
      <c r="G24" s="26"/>
      <c r="H24" s="18"/>
      <c r="I24" s="18"/>
    </row>
    <row r="25" spans="6:13" ht="21" x14ac:dyDescent="0.35">
      <c r="F25" s="5"/>
      <c r="G25" s="4"/>
    </row>
    <row r="26" spans="6:13" ht="15" x14ac:dyDescent="0.25">
      <c r="F26" s="6"/>
    </row>
    <row r="27" spans="6:13" ht="15" x14ac:dyDescent="0.25">
      <c r="F27" s="6"/>
    </row>
    <row r="28" spans="6:13" ht="15" x14ac:dyDescent="0.25"/>
    <row r="29" spans="6:13" ht="15" x14ac:dyDescent="0.25"/>
    <row r="30" spans="6:13" ht="15" x14ac:dyDescent="0.25"/>
    <row r="31" spans="6:13" ht="15" x14ac:dyDescent="0.25"/>
    <row r="32" spans="6:13" ht="15" x14ac:dyDescent="0.25"/>
    <row r="33" ht="15" x14ac:dyDescent="0.25"/>
    <row r="34" ht="15" x14ac:dyDescent="0.25"/>
    <row r="35" ht="15" x14ac:dyDescent="0.25"/>
    <row r="36" ht="15" x14ac:dyDescent="0.25"/>
    <row r="37" ht="15" x14ac:dyDescent="0.25"/>
  </sheetData>
  <hyperlinks>
    <hyperlink ref="F16" location="'203-1'!A1" display="203-1 Crer para Ver | Natura - América Latina" xr:uid="{00000000-0004-0000-0700-000000000000}"/>
    <hyperlink ref="F17" location="'203-1 (2)'!A1" display="203-1 Programa Natura Amazônia" xr:uid="{00000000-0004-0000-0700-000001000000}"/>
    <hyperlink ref="F18" location="'204-1'!A1" display="204-1" xr:uid="{00000000-0004-0000-0700-000002000000}"/>
    <hyperlink ref="F19" location="'205-1'!A1" display="205-1" xr:uid="{00000000-0004-0000-0700-000003000000}"/>
    <hyperlink ref="F20" location="'206-1'!A1" display="206-1" xr:uid="{00000000-0004-0000-0700-000004000000}"/>
    <hyperlink ref="F21" location="'207-4'!A1" display="207-4" xr:uid="{00000000-0004-0000-0700-000005000000}"/>
  </hyperlinks>
  <pageMargins left="0.511811024" right="0.511811024" top="0.78740157499999996" bottom="0.78740157499999996" header="0.31496062000000002" footer="0.31496062000000002"/>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G37"/>
  <sheetViews>
    <sheetView showGridLines="0" showRowColHeaders="0" zoomScale="85" zoomScaleNormal="85" workbookViewId="0">
      <selection activeCell="B9" sqref="B9"/>
    </sheetView>
  </sheetViews>
  <sheetFormatPr defaultColWidth="0" defaultRowHeight="14.45" customHeight="1" zeroHeight="1" x14ac:dyDescent="0.25"/>
  <cols>
    <col min="1" max="5" width="8.85546875" customWidth="1"/>
    <col min="6" max="6" width="28.28515625" customWidth="1"/>
    <col min="7" max="7" width="14.140625" customWidth="1"/>
    <col min="8" max="31" width="8.85546875" customWidth="1"/>
    <col min="32" max="33" width="0" hidden="1" customWidth="1"/>
    <col min="34" max="16384" width="8.85546875" hidden="1"/>
  </cols>
  <sheetData>
    <row r="1" spans="7:10" ht="15" x14ac:dyDescent="0.25"/>
    <row r="2" spans="7:10" ht="15" x14ac:dyDescent="0.25"/>
    <row r="3" spans="7:10" ht="15" x14ac:dyDescent="0.25"/>
    <row r="4" spans="7:10" ht="15" x14ac:dyDescent="0.25"/>
    <row r="5" spans="7:10" ht="15" x14ac:dyDescent="0.25"/>
    <row r="6" spans="7:10" ht="15" x14ac:dyDescent="0.25"/>
    <row r="7" spans="7:10" ht="15" x14ac:dyDescent="0.25"/>
    <row r="8" spans="7:10" ht="15" x14ac:dyDescent="0.25"/>
    <row r="9" spans="7:10" ht="15" x14ac:dyDescent="0.25"/>
    <row r="10" spans="7:10" ht="15" x14ac:dyDescent="0.25"/>
    <row r="11" spans="7:10" ht="15" x14ac:dyDescent="0.25"/>
    <row r="12" spans="7:10" ht="15" x14ac:dyDescent="0.25"/>
    <row r="13" spans="7:10" ht="15" x14ac:dyDescent="0.25"/>
    <row r="14" spans="7:10" ht="15" x14ac:dyDescent="0.25"/>
    <row r="15" spans="7:10" ht="15" x14ac:dyDescent="0.25"/>
    <row r="16" spans="7:10" ht="24" customHeight="1" x14ac:dyDescent="0.35">
      <c r="G16" s="1"/>
      <c r="H16" s="9"/>
      <c r="I16" s="2"/>
      <c r="J16" s="8"/>
    </row>
    <row r="17" spans="6:18" ht="24" customHeight="1" x14ac:dyDescent="0.3">
      <c r="G17" s="12"/>
      <c r="H17" s="8"/>
      <c r="I17" s="13"/>
      <c r="J17" s="8"/>
    </row>
    <row r="18" spans="6:18" ht="24" customHeight="1" x14ac:dyDescent="0.3">
      <c r="G18" s="12"/>
      <c r="H18" s="8"/>
      <c r="I18" s="13"/>
      <c r="J18" s="8"/>
    </row>
    <row r="19" spans="6:18" ht="26.45" customHeight="1" x14ac:dyDescent="0.25">
      <c r="F19" s="16" t="s">
        <v>817</v>
      </c>
      <c r="G19" s="34" t="s">
        <v>591</v>
      </c>
      <c r="H19" s="182"/>
      <c r="I19" s="183"/>
      <c r="J19" s="182"/>
      <c r="K19" s="7"/>
      <c r="L19" s="7"/>
      <c r="M19" s="7"/>
      <c r="N19" s="7"/>
    </row>
    <row r="20" spans="6:18" ht="24" customHeight="1" x14ac:dyDescent="0.25">
      <c r="F20" s="16" t="s">
        <v>818</v>
      </c>
      <c r="G20" s="34" t="s">
        <v>827</v>
      </c>
      <c r="H20" s="182"/>
      <c r="I20" s="183"/>
      <c r="J20" s="182"/>
      <c r="K20" s="7"/>
      <c r="L20" s="7"/>
      <c r="M20" s="7"/>
      <c r="N20" s="7"/>
    </row>
    <row r="21" spans="6:18" ht="24" customHeight="1" x14ac:dyDescent="0.25">
      <c r="F21" s="16" t="s">
        <v>168</v>
      </c>
      <c r="G21" s="34" t="s">
        <v>839</v>
      </c>
      <c r="H21" s="182"/>
      <c r="I21" s="183"/>
      <c r="J21" s="182"/>
      <c r="K21" s="7"/>
      <c r="L21" s="7"/>
      <c r="M21" s="7"/>
      <c r="N21" s="7"/>
    </row>
    <row r="22" spans="6:18" ht="15" x14ac:dyDescent="0.25">
      <c r="F22" s="34" t="s">
        <v>169</v>
      </c>
      <c r="G22" s="34"/>
      <c r="H22" s="81"/>
      <c r="I22" s="81"/>
      <c r="J22" s="81"/>
      <c r="K22" s="81"/>
      <c r="L22" s="7"/>
      <c r="M22" s="7"/>
      <c r="N22" s="7"/>
    </row>
    <row r="23" spans="6:18" ht="54" customHeight="1" x14ac:dyDescent="0.25">
      <c r="F23" s="16" t="s">
        <v>170</v>
      </c>
      <c r="G23" s="406" t="s">
        <v>125</v>
      </c>
      <c r="H23" s="406"/>
      <c r="I23" s="406"/>
      <c r="J23" s="406"/>
      <c r="K23" s="406"/>
      <c r="L23" s="406"/>
      <c r="M23" s="406"/>
      <c r="N23" s="406"/>
      <c r="O23" s="406"/>
    </row>
    <row r="24" spans="6:18" ht="15" x14ac:dyDescent="0.25">
      <c r="F24" s="16" t="s">
        <v>171</v>
      </c>
      <c r="G24" s="16" t="s">
        <v>180</v>
      </c>
      <c r="H24" s="81"/>
      <c r="I24" s="81"/>
      <c r="J24" s="81"/>
      <c r="K24" s="81"/>
      <c r="L24" s="81"/>
      <c r="M24" s="81"/>
      <c r="N24" s="7"/>
    </row>
    <row r="25" spans="6:18" ht="30.6" customHeight="1" x14ac:dyDescent="0.25">
      <c r="F25" s="34"/>
      <c r="G25" s="34" t="s">
        <v>840</v>
      </c>
      <c r="H25" s="190"/>
      <c r="I25" s="190"/>
      <c r="J25" s="190"/>
      <c r="K25" s="190"/>
      <c r="L25" s="190"/>
      <c r="M25" s="190"/>
      <c r="N25" s="190"/>
    </row>
    <row r="26" spans="6:18" ht="24" customHeight="1" x14ac:dyDescent="0.25">
      <c r="F26" s="16" t="s">
        <v>825</v>
      </c>
      <c r="G26" s="406" t="s">
        <v>841</v>
      </c>
      <c r="H26" s="406"/>
      <c r="I26" s="406"/>
      <c r="J26" s="406"/>
      <c r="K26" s="406"/>
      <c r="L26" s="406"/>
      <c r="M26" s="406"/>
      <c r="N26" s="406"/>
      <c r="O26" s="406"/>
      <c r="P26" s="406"/>
      <c r="Q26" s="406"/>
      <c r="R26" s="406"/>
    </row>
    <row r="27" spans="6:18" ht="14.45" customHeight="1" x14ac:dyDescent="0.25">
      <c r="F27" s="7"/>
      <c r="G27" s="406"/>
      <c r="H27" s="406"/>
      <c r="I27" s="406"/>
      <c r="J27" s="406"/>
      <c r="K27" s="406"/>
      <c r="L27" s="406"/>
      <c r="M27" s="406"/>
      <c r="N27" s="406"/>
      <c r="O27" s="406"/>
      <c r="P27" s="406"/>
      <c r="Q27" s="406"/>
      <c r="R27" s="406"/>
    </row>
    <row r="28" spans="6:18" ht="14.45" customHeight="1" x14ac:dyDescent="0.25">
      <c r="F28" s="7"/>
      <c r="G28" s="406"/>
      <c r="H28" s="406"/>
      <c r="I28" s="406"/>
      <c r="J28" s="406"/>
      <c r="K28" s="406"/>
      <c r="L28" s="406"/>
      <c r="M28" s="406"/>
      <c r="N28" s="406"/>
      <c r="O28" s="406"/>
      <c r="P28" s="406"/>
      <c r="Q28" s="406"/>
      <c r="R28" s="406"/>
    </row>
    <row r="29" spans="6:18" ht="14.45" customHeight="1" x14ac:dyDescent="0.25">
      <c r="F29" s="7"/>
      <c r="G29" s="406"/>
      <c r="H29" s="406"/>
      <c r="I29" s="406"/>
      <c r="J29" s="406"/>
      <c r="K29" s="406"/>
      <c r="L29" s="406"/>
      <c r="M29" s="406"/>
      <c r="N29" s="406"/>
      <c r="O29" s="406"/>
      <c r="P29" s="406"/>
      <c r="Q29" s="406"/>
      <c r="R29" s="406"/>
    </row>
    <row r="30" spans="6:18" ht="14.45" customHeight="1" x14ac:dyDescent="0.25">
      <c r="F30" s="7"/>
      <c r="G30" s="406"/>
      <c r="H30" s="406"/>
      <c r="I30" s="406"/>
      <c r="J30" s="406"/>
      <c r="K30" s="406"/>
      <c r="L30" s="406"/>
      <c r="M30" s="406"/>
      <c r="N30" s="406"/>
      <c r="O30" s="406"/>
      <c r="P30" s="406"/>
      <c r="Q30" s="406"/>
      <c r="R30" s="406"/>
    </row>
    <row r="31" spans="6:18" ht="14.45" customHeight="1" x14ac:dyDescent="0.25">
      <c r="F31" s="7"/>
      <c r="G31" s="406"/>
      <c r="H31" s="406"/>
      <c r="I31" s="406"/>
      <c r="J31" s="406"/>
      <c r="K31" s="406"/>
      <c r="L31" s="406"/>
      <c r="M31" s="406"/>
      <c r="N31" s="406"/>
      <c r="O31" s="406"/>
      <c r="P31" s="406"/>
      <c r="Q31" s="406"/>
      <c r="R31" s="406"/>
    </row>
    <row r="32" spans="6:18" ht="14.45" customHeight="1" x14ac:dyDescent="0.25">
      <c r="G32" s="406"/>
      <c r="H32" s="406"/>
      <c r="I32" s="406"/>
      <c r="J32" s="406"/>
      <c r="K32" s="406"/>
      <c r="L32" s="406"/>
      <c r="M32" s="406"/>
      <c r="N32" s="406"/>
      <c r="O32" s="406"/>
      <c r="P32" s="406"/>
      <c r="Q32" s="406"/>
      <c r="R32" s="406"/>
    </row>
    <row r="33" spans="7:18" ht="15" x14ac:dyDescent="0.25">
      <c r="G33" s="406"/>
      <c r="H33" s="406"/>
      <c r="I33" s="406"/>
      <c r="J33" s="406"/>
      <c r="K33" s="406"/>
      <c r="L33" s="406"/>
      <c r="M33" s="406"/>
      <c r="N33" s="406"/>
      <c r="O33" s="406"/>
      <c r="P33" s="406"/>
      <c r="Q33" s="406"/>
      <c r="R33" s="406"/>
    </row>
    <row r="34" spans="7:18" ht="15" x14ac:dyDescent="0.25">
      <c r="G34" s="406"/>
      <c r="H34" s="406"/>
      <c r="I34" s="406"/>
      <c r="J34" s="406"/>
      <c r="K34" s="406"/>
      <c r="L34" s="406"/>
      <c r="M34" s="406"/>
      <c r="N34" s="406"/>
      <c r="O34" s="406"/>
      <c r="P34" s="406"/>
      <c r="Q34" s="406"/>
      <c r="R34" s="406"/>
    </row>
    <row r="35" spans="7:18" ht="14.45" customHeight="1" x14ac:dyDescent="0.25"/>
    <row r="36" spans="7:18" ht="14.45" customHeight="1" x14ac:dyDescent="0.25"/>
    <row r="37" spans="7:18" ht="14.45" customHeight="1" x14ac:dyDescent="0.25"/>
  </sheetData>
  <mergeCells count="2">
    <mergeCell ref="G23:O23"/>
    <mergeCell ref="G26:R34"/>
  </mergeCells>
  <pageMargins left="0.511811024" right="0.511811024" top="0.78740157499999996" bottom="0.78740157499999996" header="0.31496062000000002" footer="0.31496062000000002"/>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E37"/>
  <sheetViews>
    <sheetView showGridLines="0" showRowColHeaders="0" topLeftCell="A3" workbookViewId="0">
      <selection activeCell="B9" sqref="B9"/>
    </sheetView>
  </sheetViews>
  <sheetFormatPr defaultColWidth="0" defaultRowHeight="14.45" customHeight="1" zeroHeight="1" x14ac:dyDescent="0.25"/>
  <cols>
    <col min="1" max="5" width="8.85546875" customWidth="1"/>
    <col min="6" max="6" width="28.140625" customWidth="1"/>
    <col min="7" max="7" width="38.85546875" customWidth="1"/>
    <col min="8" max="8" width="15.28515625" customWidth="1"/>
    <col min="9" max="31" width="8.85546875" customWidth="1"/>
    <col min="32" max="16384" width="8.85546875" hidden="1"/>
  </cols>
  <sheetData>
    <row r="1" spans="9:10" ht="15" x14ac:dyDescent="0.25"/>
    <row r="2" spans="9:10" ht="15" x14ac:dyDescent="0.25"/>
    <row r="3" spans="9:10" ht="15" x14ac:dyDescent="0.25"/>
    <row r="4" spans="9:10" ht="15" x14ac:dyDescent="0.25"/>
    <row r="5" spans="9:10" ht="15" x14ac:dyDescent="0.25"/>
    <row r="6" spans="9:10" ht="15" x14ac:dyDescent="0.25"/>
    <row r="7" spans="9:10" ht="15" x14ac:dyDescent="0.25"/>
    <row r="8" spans="9:10" ht="15" x14ac:dyDescent="0.25"/>
    <row r="9" spans="9:10" ht="15" x14ac:dyDescent="0.25"/>
    <row r="10" spans="9:10" ht="15" x14ac:dyDescent="0.25"/>
    <row r="11" spans="9:10" ht="15" x14ac:dyDescent="0.25"/>
    <row r="12" spans="9:10" ht="15" x14ac:dyDescent="0.25"/>
    <row r="13" spans="9:10" ht="15" x14ac:dyDescent="0.25"/>
    <row r="14" spans="9:10" ht="15" x14ac:dyDescent="0.25"/>
    <row r="15" spans="9:10" ht="15" x14ac:dyDescent="0.25"/>
    <row r="16" spans="9:10" ht="24.6" customHeight="1" x14ac:dyDescent="0.35">
      <c r="I16" s="2"/>
      <c r="J16" s="8"/>
    </row>
    <row r="17" spans="6:22" ht="24.6" customHeight="1" x14ac:dyDescent="0.25">
      <c r="I17" s="191"/>
      <c r="J17" s="191"/>
      <c r="K17" s="48"/>
      <c r="L17" s="48"/>
      <c r="M17" s="48"/>
      <c r="N17" s="48"/>
      <c r="O17" s="48"/>
      <c r="P17" s="48"/>
      <c r="Q17" s="48"/>
      <c r="R17" s="48"/>
      <c r="S17" s="48"/>
      <c r="T17" s="48"/>
      <c r="U17" s="48"/>
      <c r="V17" s="48"/>
    </row>
    <row r="18" spans="6:22" ht="24.6" customHeight="1" x14ac:dyDescent="0.25">
      <c r="I18" s="191"/>
      <c r="J18" s="191"/>
      <c r="K18" s="48"/>
      <c r="L18" s="48"/>
      <c r="M18" s="48"/>
      <c r="N18" s="48"/>
      <c r="O18" s="48"/>
      <c r="P18" s="48"/>
      <c r="Q18" s="48"/>
      <c r="R18" s="48"/>
      <c r="S18" s="48"/>
      <c r="T18" s="48"/>
      <c r="U18" s="48"/>
      <c r="V18" s="48"/>
    </row>
    <row r="19" spans="6:22" ht="24.6" customHeight="1" x14ac:dyDescent="0.25">
      <c r="F19" s="33" t="s">
        <v>817</v>
      </c>
      <c r="G19" s="19" t="s">
        <v>945</v>
      </c>
      <c r="I19" s="191"/>
      <c r="J19" s="191"/>
      <c r="K19" s="48"/>
      <c r="L19" s="48"/>
      <c r="M19" s="48"/>
      <c r="N19" s="48"/>
      <c r="O19" s="48"/>
      <c r="P19" s="48"/>
      <c r="Q19" s="48"/>
      <c r="R19" s="48"/>
      <c r="S19" s="48"/>
      <c r="T19" s="48"/>
      <c r="U19" s="48"/>
      <c r="V19" s="48"/>
    </row>
    <row r="20" spans="6:22" ht="24.6" customHeight="1" x14ac:dyDescent="0.25">
      <c r="F20" s="33" t="s">
        <v>818</v>
      </c>
      <c r="G20" s="19" t="s">
        <v>819</v>
      </c>
      <c r="I20" s="191"/>
      <c r="J20" s="191"/>
      <c r="K20" s="48"/>
      <c r="L20" s="48"/>
      <c r="M20" s="48"/>
      <c r="N20" s="48"/>
      <c r="O20" s="48"/>
      <c r="P20" s="48"/>
      <c r="Q20" s="48"/>
      <c r="R20" s="48"/>
      <c r="S20" s="48"/>
      <c r="T20" s="48"/>
      <c r="U20" s="48"/>
      <c r="V20" s="48"/>
    </row>
    <row r="21" spans="6:22" ht="24.6" customHeight="1" x14ac:dyDescent="0.25">
      <c r="F21" s="33" t="s">
        <v>168</v>
      </c>
      <c r="G21" s="19" t="s">
        <v>820</v>
      </c>
      <c r="I21" s="191"/>
      <c r="J21" s="191"/>
      <c r="K21" s="48"/>
      <c r="L21" s="48"/>
      <c r="M21" s="48"/>
      <c r="N21" s="48"/>
      <c r="O21" s="48"/>
      <c r="P21" s="48"/>
      <c r="Q21" s="48"/>
      <c r="R21" s="48"/>
      <c r="S21" s="48"/>
      <c r="T21" s="48"/>
      <c r="U21" s="48"/>
      <c r="V21" s="48"/>
    </row>
    <row r="22" spans="6:22" ht="24.6" customHeight="1" x14ac:dyDescent="0.25">
      <c r="F22" s="19" t="s">
        <v>169</v>
      </c>
      <c r="G22" s="19"/>
      <c r="I22" s="191"/>
      <c r="J22" s="191"/>
      <c r="K22" s="48"/>
      <c r="L22" s="48"/>
      <c r="M22" s="48"/>
      <c r="N22" s="48"/>
      <c r="O22" s="48"/>
      <c r="P22" s="48"/>
      <c r="Q22" s="48"/>
      <c r="R22" s="48"/>
      <c r="S22" s="48"/>
      <c r="T22" s="48"/>
      <c r="U22" s="48"/>
      <c r="V22" s="48"/>
    </row>
    <row r="23" spans="6:22" ht="24.6" customHeight="1" x14ac:dyDescent="0.25">
      <c r="F23" s="33" t="s">
        <v>170</v>
      </c>
      <c r="G23" s="19" t="s">
        <v>127</v>
      </c>
      <c r="I23" s="191"/>
      <c r="J23" s="191"/>
      <c r="K23" s="48"/>
      <c r="L23" s="48"/>
      <c r="M23" s="48"/>
      <c r="N23" s="48"/>
      <c r="O23" s="48"/>
      <c r="P23" s="48"/>
      <c r="Q23" s="48"/>
      <c r="R23" s="48"/>
      <c r="S23" s="48"/>
      <c r="T23" s="48"/>
      <c r="U23" s="48"/>
      <c r="V23" s="48"/>
    </row>
    <row r="24" spans="6:22" ht="24.6" customHeight="1" x14ac:dyDescent="0.25">
      <c r="F24" s="33" t="s">
        <v>171</v>
      </c>
      <c r="G24" s="33" t="s">
        <v>180</v>
      </c>
      <c r="I24" s="191"/>
      <c r="J24" s="191"/>
      <c r="K24" s="48"/>
      <c r="L24" s="48"/>
      <c r="M24" s="48"/>
      <c r="N24" s="48"/>
      <c r="O24" s="48"/>
      <c r="P24" s="48"/>
      <c r="Q24" s="48"/>
      <c r="R24" s="48"/>
      <c r="S24" s="48"/>
      <c r="T24" s="48"/>
      <c r="U24" s="48"/>
      <c r="V24" s="48"/>
    </row>
    <row r="25" spans="6:22" ht="32.450000000000003" customHeight="1" x14ac:dyDescent="0.25">
      <c r="F25" s="19"/>
      <c r="G25" s="406" t="s">
        <v>821</v>
      </c>
      <c r="H25" s="406"/>
      <c r="I25" s="406"/>
      <c r="J25" s="406"/>
      <c r="K25" s="406"/>
      <c r="L25" s="406"/>
      <c r="M25" s="406"/>
      <c r="N25" s="406"/>
      <c r="O25" s="406"/>
      <c r="P25" s="406"/>
      <c r="Q25" s="406"/>
      <c r="R25" s="406"/>
      <c r="S25" s="406"/>
      <c r="T25" s="406"/>
      <c r="U25" s="406"/>
      <c r="V25" s="406"/>
    </row>
    <row r="26" spans="6:22" ht="24.6" customHeight="1" x14ac:dyDescent="0.35">
      <c r="F26" s="10"/>
      <c r="G26" s="406"/>
      <c r="H26" s="406"/>
      <c r="I26" s="406"/>
      <c r="J26" s="406"/>
      <c r="K26" s="406"/>
      <c r="L26" s="406"/>
      <c r="M26" s="406"/>
      <c r="N26" s="406"/>
      <c r="O26" s="406"/>
      <c r="P26" s="406"/>
      <c r="Q26" s="406"/>
      <c r="R26" s="406"/>
      <c r="S26" s="406"/>
      <c r="T26" s="406"/>
      <c r="U26" s="406"/>
      <c r="V26" s="406"/>
    </row>
    <row r="27" spans="6:22" ht="18" customHeight="1" x14ac:dyDescent="0.25">
      <c r="G27" s="406"/>
      <c r="H27" s="406"/>
      <c r="I27" s="406"/>
      <c r="J27" s="406"/>
      <c r="K27" s="406"/>
      <c r="L27" s="406"/>
      <c r="M27" s="406"/>
      <c r="N27" s="406"/>
      <c r="O27" s="406"/>
      <c r="P27" s="406"/>
      <c r="Q27" s="406"/>
      <c r="R27" s="406"/>
      <c r="S27" s="406"/>
      <c r="T27" s="406"/>
      <c r="U27" s="406"/>
      <c r="V27" s="406"/>
    </row>
    <row r="28" spans="6:22" ht="14.45" customHeight="1" x14ac:dyDescent="0.25">
      <c r="G28" s="406"/>
      <c r="H28" s="406"/>
      <c r="I28" s="406"/>
      <c r="J28" s="406"/>
      <c r="K28" s="406"/>
      <c r="L28" s="406"/>
      <c r="M28" s="406"/>
      <c r="N28" s="406"/>
      <c r="O28" s="406"/>
      <c r="P28" s="406"/>
      <c r="Q28" s="406"/>
      <c r="R28" s="406"/>
      <c r="S28" s="406"/>
      <c r="T28" s="406"/>
      <c r="U28" s="406"/>
      <c r="V28" s="406"/>
    </row>
    <row r="29" spans="6:22" ht="15" x14ac:dyDescent="0.25">
      <c r="G29" s="48"/>
      <c r="H29" s="48"/>
      <c r="I29" s="48"/>
      <c r="J29" s="48"/>
      <c r="K29" s="48"/>
      <c r="L29" s="48"/>
      <c r="M29" s="48"/>
      <c r="N29" s="48"/>
      <c r="O29" s="48"/>
      <c r="P29" s="48"/>
      <c r="Q29" s="48"/>
      <c r="R29" s="48"/>
      <c r="S29" s="48"/>
      <c r="T29" s="48"/>
      <c r="U29" s="48"/>
      <c r="V29" s="48"/>
    </row>
    <row r="30" spans="6:22" ht="15" x14ac:dyDescent="0.25"/>
    <row r="31" spans="6:22" ht="15" x14ac:dyDescent="0.25"/>
    <row r="32" spans="6:22" ht="15" x14ac:dyDescent="0.25"/>
    <row r="33" ht="15" x14ac:dyDescent="0.25"/>
    <row r="34" ht="15" x14ac:dyDescent="0.25"/>
    <row r="35" ht="15" x14ac:dyDescent="0.25"/>
    <row r="36" ht="15" x14ac:dyDescent="0.25"/>
    <row r="37" ht="15" x14ac:dyDescent="0.25"/>
  </sheetData>
  <mergeCells count="1">
    <mergeCell ref="G25:V28"/>
  </mergeCells>
  <pageMargins left="0.511811024" right="0.511811024" top="0.78740157499999996" bottom="0.78740157499999996" header="0.31496062000000002" footer="0.31496062000000002"/>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E37"/>
  <sheetViews>
    <sheetView showGridLines="0" showRowColHeaders="0" workbookViewId="0">
      <selection activeCell="B9" sqref="B9"/>
    </sheetView>
  </sheetViews>
  <sheetFormatPr defaultColWidth="0" defaultRowHeight="14.45" customHeight="1" zeroHeight="1" x14ac:dyDescent="0.25"/>
  <cols>
    <col min="1" max="5" width="8.85546875" customWidth="1"/>
    <col min="6" max="6" width="28.140625" customWidth="1"/>
    <col min="7" max="7" width="38.85546875" customWidth="1"/>
    <col min="8" max="8" width="15.28515625" customWidth="1"/>
    <col min="9" max="31" width="8.85546875" customWidth="1"/>
    <col min="32" max="16384" width="8.85546875" hidden="1"/>
  </cols>
  <sheetData>
    <row r="1" spans="9:10" ht="15" x14ac:dyDescent="0.25"/>
    <row r="2" spans="9:10" ht="15" x14ac:dyDescent="0.25"/>
    <row r="3" spans="9:10" ht="15" x14ac:dyDescent="0.25"/>
    <row r="4" spans="9:10" ht="15" x14ac:dyDescent="0.25"/>
    <row r="5" spans="9:10" ht="15" x14ac:dyDescent="0.25"/>
    <row r="6" spans="9:10" ht="15" x14ac:dyDescent="0.25"/>
    <row r="7" spans="9:10" ht="15" x14ac:dyDescent="0.25"/>
    <row r="8" spans="9:10" ht="15" x14ac:dyDescent="0.25"/>
    <row r="9" spans="9:10" ht="15" x14ac:dyDescent="0.25"/>
    <row r="10" spans="9:10" ht="15" x14ac:dyDescent="0.25"/>
    <row r="11" spans="9:10" ht="15" x14ac:dyDescent="0.25"/>
    <row r="12" spans="9:10" ht="15" x14ac:dyDescent="0.25"/>
    <row r="13" spans="9:10" ht="15" x14ac:dyDescent="0.25"/>
    <row r="14" spans="9:10" ht="15" x14ac:dyDescent="0.25"/>
    <row r="15" spans="9:10" ht="15" x14ac:dyDescent="0.25"/>
    <row r="16" spans="9:10" ht="24.6" customHeight="1" x14ac:dyDescent="0.35">
      <c r="I16" s="2"/>
      <c r="J16" s="8"/>
    </row>
    <row r="17" spans="6:22" ht="24.6" customHeight="1" x14ac:dyDescent="0.25">
      <c r="I17" s="191"/>
      <c r="J17" s="191"/>
      <c r="K17" s="48"/>
      <c r="L17" s="48"/>
      <c r="M17" s="48"/>
      <c r="N17" s="48"/>
      <c r="O17" s="48"/>
      <c r="P17" s="48"/>
      <c r="Q17" s="48"/>
      <c r="R17" s="48"/>
      <c r="S17" s="48"/>
      <c r="T17" s="48"/>
      <c r="U17" s="48"/>
      <c r="V17" s="48"/>
    </row>
    <row r="18" spans="6:22" ht="24.6" customHeight="1" x14ac:dyDescent="0.25">
      <c r="I18" s="191"/>
      <c r="J18" s="191"/>
      <c r="K18" s="48"/>
      <c r="L18" s="48"/>
      <c r="M18" s="48"/>
      <c r="N18" s="48"/>
      <c r="O18" s="48"/>
      <c r="P18" s="48"/>
      <c r="Q18" s="48"/>
      <c r="R18" s="48"/>
      <c r="S18" s="48"/>
      <c r="T18" s="48"/>
      <c r="U18" s="48"/>
      <c r="V18" s="48"/>
    </row>
    <row r="19" spans="6:22" ht="24.6" customHeight="1" x14ac:dyDescent="0.25">
      <c r="F19" s="16" t="s">
        <v>817</v>
      </c>
      <c r="G19" s="34" t="s">
        <v>945</v>
      </c>
      <c r="I19" s="191"/>
      <c r="J19" s="191"/>
      <c r="K19" s="48"/>
      <c r="L19" s="48"/>
      <c r="M19" s="48"/>
      <c r="N19" s="48"/>
      <c r="O19" s="48"/>
      <c r="P19" s="48"/>
      <c r="Q19" s="48"/>
      <c r="R19" s="48"/>
      <c r="S19" s="48"/>
      <c r="T19" s="48"/>
      <c r="U19" s="48"/>
      <c r="V19" s="48"/>
    </row>
    <row r="20" spans="6:22" ht="24.6" customHeight="1" x14ac:dyDescent="0.25">
      <c r="F20" s="16" t="s">
        <v>818</v>
      </c>
      <c r="G20" s="34" t="s">
        <v>819</v>
      </c>
      <c r="I20" s="191"/>
      <c r="J20" s="191"/>
      <c r="K20" s="48"/>
      <c r="L20" s="48"/>
      <c r="M20" s="48"/>
      <c r="N20" s="48"/>
      <c r="O20" s="48"/>
      <c r="P20" s="48"/>
      <c r="Q20" s="48"/>
      <c r="R20" s="48"/>
      <c r="S20" s="48"/>
      <c r="T20" s="48"/>
      <c r="U20" s="48"/>
      <c r="V20" s="48"/>
    </row>
    <row r="21" spans="6:22" ht="24.6" customHeight="1" x14ac:dyDescent="0.25">
      <c r="F21" s="16" t="s">
        <v>168</v>
      </c>
      <c r="G21" s="34" t="s">
        <v>820</v>
      </c>
      <c r="I21" s="191"/>
      <c r="J21" s="191"/>
      <c r="K21" s="48"/>
      <c r="L21" s="48"/>
      <c r="M21" s="48"/>
      <c r="N21" s="48"/>
      <c r="O21" s="48"/>
      <c r="P21" s="48"/>
      <c r="Q21" s="48"/>
      <c r="R21" s="48"/>
      <c r="S21" s="48"/>
      <c r="T21" s="48"/>
      <c r="U21" s="48"/>
      <c r="V21" s="48"/>
    </row>
    <row r="22" spans="6:22" ht="24.6" customHeight="1" x14ac:dyDescent="0.25">
      <c r="F22" s="34" t="s">
        <v>169</v>
      </c>
      <c r="G22" s="34"/>
      <c r="I22" s="191"/>
      <c r="J22" s="191"/>
      <c r="K22" s="48"/>
      <c r="L22" s="48"/>
      <c r="M22" s="48"/>
      <c r="N22" s="48"/>
      <c r="O22" s="48"/>
      <c r="P22" s="48"/>
      <c r="Q22" s="48"/>
      <c r="R22" s="48"/>
      <c r="S22" s="48"/>
      <c r="T22" s="48"/>
      <c r="U22" s="48"/>
      <c r="V22" s="48"/>
    </row>
    <row r="23" spans="6:22" ht="50.45" customHeight="1" x14ac:dyDescent="0.25">
      <c r="F23" s="16" t="s">
        <v>170</v>
      </c>
      <c r="G23" s="406" t="s">
        <v>129</v>
      </c>
      <c r="H23" s="406"/>
      <c r="I23" s="406"/>
      <c r="J23" s="191"/>
      <c r="K23" s="48"/>
      <c r="L23" s="48"/>
      <c r="M23" s="48"/>
      <c r="N23" s="48"/>
      <c r="O23" s="48"/>
      <c r="P23" s="48"/>
      <c r="Q23" s="48"/>
      <c r="R23" s="48"/>
      <c r="S23" s="48"/>
      <c r="T23" s="48"/>
      <c r="U23" s="48"/>
      <c r="V23" s="48"/>
    </row>
    <row r="24" spans="6:22" ht="24.6" customHeight="1" x14ac:dyDescent="0.25">
      <c r="F24" s="16" t="s">
        <v>171</v>
      </c>
      <c r="G24" s="16" t="s">
        <v>180</v>
      </c>
      <c r="I24" s="191"/>
      <c r="J24" s="191"/>
      <c r="K24" s="48"/>
      <c r="L24" s="48"/>
      <c r="M24" s="48"/>
      <c r="N24" s="48"/>
      <c r="O24" s="48"/>
      <c r="P24" s="48"/>
      <c r="Q24" s="48"/>
      <c r="R24" s="48"/>
      <c r="S24" s="48"/>
      <c r="T24" s="48"/>
      <c r="U24" s="48"/>
      <c r="V24" s="48"/>
    </row>
    <row r="25" spans="6:22" ht="58.15" customHeight="1" x14ac:dyDescent="0.25">
      <c r="F25" s="34"/>
      <c r="G25" s="406" t="s">
        <v>822</v>
      </c>
      <c r="H25" s="406"/>
      <c r="I25" s="406"/>
      <c r="J25" s="406"/>
      <c r="K25" s="39"/>
      <c r="L25" s="39"/>
      <c r="M25" s="39"/>
      <c r="N25" s="39"/>
      <c r="O25" s="39"/>
      <c r="P25" s="39"/>
      <c r="Q25" s="39"/>
      <c r="R25" s="39"/>
      <c r="S25" s="39"/>
      <c r="T25" s="39"/>
      <c r="U25" s="39"/>
      <c r="V25" s="39"/>
    </row>
    <row r="26" spans="6:22" ht="24.6" customHeight="1" x14ac:dyDescent="0.35">
      <c r="F26" s="10"/>
      <c r="G26" s="406"/>
      <c r="H26" s="406"/>
      <c r="I26" s="406"/>
      <c r="J26" s="406"/>
      <c r="K26" s="39"/>
      <c r="L26" s="39"/>
      <c r="M26" s="39"/>
      <c r="N26" s="39"/>
      <c r="O26" s="39"/>
      <c r="P26" s="39"/>
      <c r="Q26" s="39"/>
      <c r="R26" s="39"/>
      <c r="S26" s="39"/>
      <c r="T26" s="39"/>
      <c r="U26" s="39"/>
      <c r="V26" s="39"/>
    </row>
    <row r="27" spans="6:22" ht="18" customHeight="1" x14ac:dyDescent="0.25">
      <c r="G27" s="406"/>
      <c r="H27" s="406"/>
      <c r="I27" s="406"/>
      <c r="J27" s="406"/>
      <c r="K27" s="39"/>
      <c r="L27" s="39"/>
      <c r="M27" s="39"/>
      <c r="N27" s="39"/>
      <c r="O27" s="39"/>
      <c r="P27" s="39"/>
      <c r="Q27" s="39"/>
      <c r="R27" s="39"/>
      <c r="S27" s="39"/>
      <c r="T27" s="39"/>
      <c r="U27" s="39"/>
      <c r="V27" s="39"/>
    </row>
    <row r="28" spans="6:22" ht="14.45" customHeight="1" x14ac:dyDescent="0.25">
      <c r="G28" s="406"/>
      <c r="H28" s="406"/>
      <c r="I28" s="406"/>
      <c r="J28" s="406"/>
      <c r="K28" s="39"/>
      <c r="L28" s="39"/>
      <c r="M28" s="39"/>
      <c r="N28" s="39"/>
      <c r="O28" s="39"/>
      <c r="P28" s="39"/>
      <c r="Q28" s="39"/>
      <c r="R28" s="39"/>
      <c r="S28" s="39"/>
      <c r="T28" s="39"/>
      <c r="U28" s="39"/>
      <c r="V28" s="39"/>
    </row>
    <row r="29" spans="6:22" ht="15" x14ac:dyDescent="0.25">
      <c r="G29" s="406"/>
      <c r="H29" s="406"/>
      <c r="I29" s="406"/>
      <c r="J29" s="406"/>
      <c r="K29" s="48"/>
      <c r="L29" s="48"/>
      <c r="M29" s="48"/>
      <c r="N29" s="48"/>
      <c r="O29" s="48"/>
      <c r="P29" s="48"/>
      <c r="Q29" s="48"/>
      <c r="R29" s="48"/>
      <c r="S29" s="48"/>
      <c r="T29" s="48"/>
      <c r="U29" s="48"/>
      <c r="V29" s="48"/>
    </row>
    <row r="30" spans="6:22" ht="15" x14ac:dyDescent="0.25"/>
    <row r="31" spans="6:22" ht="15" x14ac:dyDescent="0.25"/>
    <row r="32" spans="6:22" ht="15" x14ac:dyDescent="0.25"/>
    <row r="33" ht="15" x14ac:dyDescent="0.25"/>
    <row r="34" ht="15" x14ac:dyDescent="0.25"/>
    <row r="35" ht="15" x14ac:dyDescent="0.25"/>
    <row r="36" ht="15" x14ac:dyDescent="0.25"/>
    <row r="37" ht="15" x14ac:dyDescent="0.25"/>
  </sheetData>
  <mergeCells count="2">
    <mergeCell ref="G23:I23"/>
    <mergeCell ref="G25:J29"/>
  </mergeCells>
  <pageMargins left="0.511811024" right="0.511811024" top="0.78740157499999996" bottom="0.78740157499999996" header="0.31496062000000002" footer="0.31496062000000002"/>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E37"/>
  <sheetViews>
    <sheetView showGridLines="0" showRowColHeaders="0" workbookViewId="0">
      <selection activeCell="B9" sqref="B9"/>
    </sheetView>
  </sheetViews>
  <sheetFormatPr defaultColWidth="0" defaultRowHeight="14.45" customHeight="1" zeroHeight="1" x14ac:dyDescent="0.25"/>
  <cols>
    <col min="1" max="5" width="8.85546875" customWidth="1"/>
    <col min="6" max="6" width="28.140625" customWidth="1"/>
    <col min="7" max="7" width="38.85546875" customWidth="1"/>
    <col min="8" max="8" width="15.28515625" customWidth="1"/>
    <col min="9" max="31" width="8.85546875" customWidth="1"/>
    <col min="32" max="16384" width="8.85546875" hidden="1"/>
  </cols>
  <sheetData>
    <row r="1" spans="9:10" ht="15" x14ac:dyDescent="0.25"/>
    <row r="2" spans="9:10" ht="15" x14ac:dyDescent="0.25"/>
    <row r="3" spans="9:10" ht="15" x14ac:dyDescent="0.25"/>
    <row r="4" spans="9:10" ht="15" x14ac:dyDescent="0.25"/>
    <row r="5" spans="9:10" ht="15" x14ac:dyDescent="0.25"/>
    <row r="6" spans="9:10" ht="15" x14ac:dyDescent="0.25"/>
    <row r="7" spans="9:10" ht="15" x14ac:dyDescent="0.25"/>
    <row r="8" spans="9:10" ht="15" x14ac:dyDescent="0.25"/>
    <row r="9" spans="9:10" ht="15" x14ac:dyDescent="0.25"/>
    <row r="10" spans="9:10" ht="15" x14ac:dyDescent="0.25"/>
    <row r="11" spans="9:10" ht="15" x14ac:dyDescent="0.25"/>
    <row r="12" spans="9:10" ht="15" x14ac:dyDescent="0.25"/>
    <row r="13" spans="9:10" ht="15" x14ac:dyDescent="0.25"/>
    <row r="14" spans="9:10" ht="15" x14ac:dyDescent="0.25"/>
    <row r="15" spans="9:10" ht="15" x14ac:dyDescent="0.25"/>
    <row r="16" spans="9:10" ht="24.6" customHeight="1" x14ac:dyDescent="0.35">
      <c r="I16" s="2"/>
      <c r="J16" s="8"/>
    </row>
    <row r="17" spans="6:22" ht="24.6" customHeight="1" x14ac:dyDescent="0.25">
      <c r="I17" s="191"/>
      <c r="J17" s="191"/>
      <c r="K17" s="48"/>
      <c r="L17" s="48"/>
      <c r="M17" s="48"/>
      <c r="N17" s="48"/>
      <c r="O17" s="48"/>
      <c r="P17" s="48"/>
      <c r="Q17" s="48"/>
      <c r="R17" s="48"/>
      <c r="S17" s="48"/>
      <c r="T17" s="48"/>
      <c r="U17" s="48"/>
      <c r="V17" s="48"/>
    </row>
    <row r="18" spans="6:22" ht="24.6" customHeight="1" x14ac:dyDescent="0.25">
      <c r="I18" s="191"/>
      <c r="J18" s="191"/>
      <c r="K18" s="48"/>
      <c r="L18" s="48"/>
      <c r="M18" s="48"/>
      <c r="N18" s="48"/>
      <c r="O18" s="48"/>
      <c r="P18" s="48"/>
      <c r="Q18" s="48"/>
      <c r="R18" s="48"/>
      <c r="S18" s="48"/>
      <c r="T18" s="48"/>
      <c r="U18" s="48"/>
      <c r="V18" s="48"/>
    </row>
    <row r="19" spans="6:22" ht="24.6" customHeight="1" x14ac:dyDescent="0.25">
      <c r="F19" s="16" t="s">
        <v>817</v>
      </c>
      <c r="G19" s="34" t="s">
        <v>591</v>
      </c>
      <c r="H19" s="7"/>
      <c r="I19" s="182"/>
      <c r="J19" s="182"/>
      <c r="K19" s="7"/>
      <c r="L19" s="7"/>
      <c r="M19" s="48"/>
      <c r="N19" s="48"/>
      <c r="O19" s="48"/>
      <c r="P19" s="48"/>
      <c r="Q19" s="48"/>
      <c r="R19" s="48"/>
      <c r="S19" s="48"/>
      <c r="T19" s="48"/>
      <c r="U19" s="48"/>
      <c r="V19" s="48"/>
    </row>
    <row r="20" spans="6:22" ht="24.6" customHeight="1" x14ac:dyDescent="0.25">
      <c r="F20" s="16" t="s">
        <v>818</v>
      </c>
      <c r="G20" s="34" t="s">
        <v>819</v>
      </c>
      <c r="H20" s="7"/>
      <c r="I20" s="182"/>
      <c r="J20" s="182"/>
      <c r="K20" s="7"/>
      <c r="L20" s="7"/>
      <c r="M20" s="48"/>
      <c r="N20" s="48"/>
      <c r="O20" s="48"/>
      <c r="P20" s="48"/>
      <c r="Q20" s="48"/>
      <c r="R20" s="48"/>
      <c r="S20" s="48"/>
      <c r="T20" s="48"/>
      <c r="U20" s="48"/>
      <c r="V20" s="48"/>
    </row>
    <row r="21" spans="6:22" ht="24.6" customHeight="1" x14ac:dyDescent="0.25">
      <c r="F21" s="16" t="s">
        <v>168</v>
      </c>
      <c r="G21" s="34" t="s">
        <v>823</v>
      </c>
      <c r="H21" s="7"/>
      <c r="I21" s="182"/>
      <c r="J21" s="182"/>
      <c r="K21" s="7"/>
      <c r="L21" s="7"/>
      <c r="M21" s="48"/>
      <c r="N21" s="48"/>
      <c r="O21" s="48"/>
      <c r="P21" s="48"/>
      <c r="Q21" s="48"/>
      <c r="R21" s="48"/>
      <c r="S21" s="48"/>
      <c r="T21" s="48"/>
      <c r="U21" s="48"/>
      <c r="V21" s="48"/>
    </row>
    <row r="22" spans="6:22" ht="41.45" customHeight="1" x14ac:dyDescent="0.25">
      <c r="F22" s="16" t="s">
        <v>170</v>
      </c>
      <c r="G22" s="34" t="s">
        <v>130</v>
      </c>
      <c r="H22" s="38"/>
      <c r="I22" s="38"/>
      <c r="J22" s="182"/>
      <c r="K22" s="7"/>
      <c r="L22" s="7"/>
      <c r="M22" s="48"/>
      <c r="N22" s="48"/>
      <c r="O22" s="48"/>
      <c r="P22" s="48"/>
      <c r="Q22" s="48"/>
      <c r="R22" s="48"/>
      <c r="S22" s="48"/>
      <c r="T22" s="48"/>
      <c r="U22" s="48"/>
      <c r="V22" s="48"/>
    </row>
    <row r="23" spans="6:22" ht="24.6" customHeight="1" x14ac:dyDescent="0.25">
      <c r="F23" s="16" t="s">
        <v>171</v>
      </c>
      <c r="G23" s="16" t="s">
        <v>180</v>
      </c>
      <c r="H23" s="7"/>
      <c r="I23" s="182"/>
      <c r="J23" s="182"/>
      <c r="K23" s="7"/>
      <c r="L23" s="7"/>
      <c r="M23" s="48"/>
      <c r="N23" s="48"/>
      <c r="O23" s="48"/>
      <c r="P23" s="48"/>
      <c r="Q23" s="48"/>
      <c r="R23" s="48"/>
      <c r="S23" s="48"/>
      <c r="T23" s="48"/>
      <c r="U23" s="48"/>
      <c r="V23" s="48"/>
    </row>
    <row r="24" spans="6:22" ht="58.15" customHeight="1" x14ac:dyDescent="0.25">
      <c r="F24" s="34"/>
      <c r="G24" s="406" t="s">
        <v>824</v>
      </c>
      <c r="H24" s="406"/>
      <c r="I24" s="406"/>
      <c r="J24" s="38"/>
      <c r="K24" s="38"/>
      <c r="L24" s="38"/>
      <c r="M24" s="39"/>
      <c r="N24" s="39"/>
      <c r="O24" s="39"/>
      <c r="P24" s="39"/>
      <c r="Q24" s="39"/>
      <c r="R24" s="39"/>
      <c r="S24" s="39"/>
      <c r="T24" s="39"/>
      <c r="U24" s="39"/>
      <c r="V24" s="39"/>
    </row>
    <row r="25" spans="6:22" ht="46.15" customHeight="1" x14ac:dyDescent="0.25">
      <c r="F25" s="16" t="s">
        <v>825</v>
      </c>
      <c r="G25" s="406" t="s">
        <v>826</v>
      </c>
      <c r="H25" s="406"/>
      <c r="I25" s="406"/>
      <c r="J25" s="406"/>
      <c r="K25" s="406"/>
      <c r="L25" s="406"/>
      <c r="M25" s="39"/>
      <c r="N25" s="39"/>
      <c r="O25" s="39"/>
      <c r="P25" s="39"/>
      <c r="Q25" s="39"/>
      <c r="R25" s="39"/>
      <c r="S25" s="39"/>
      <c r="T25" s="39"/>
      <c r="U25" s="39"/>
      <c r="V25" s="39"/>
    </row>
    <row r="26" spans="6:22" ht="18" customHeight="1" x14ac:dyDescent="0.25">
      <c r="F26" s="7"/>
      <c r="G26" s="406"/>
      <c r="H26" s="406"/>
      <c r="I26" s="406"/>
      <c r="J26" s="406"/>
      <c r="K26" s="406"/>
      <c r="L26" s="406"/>
      <c r="M26" s="39"/>
      <c r="N26" s="39"/>
      <c r="O26" s="39"/>
      <c r="P26" s="39"/>
      <c r="Q26" s="39"/>
      <c r="R26" s="39"/>
      <c r="S26" s="39"/>
      <c r="T26" s="39"/>
      <c r="U26" s="39"/>
      <c r="V26" s="39"/>
    </row>
    <row r="27" spans="6:22" ht="14.45" customHeight="1" x14ac:dyDescent="0.25">
      <c r="F27" s="7"/>
      <c r="G27" s="406"/>
      <c r="H27" s="406"/>
      <c r="I27" s="406"/>
      <c r="J27" s="406"/>
      <c r="K27" s="406"/>
      <c r="L27" s="406"/>
      <c r="M27" s="39"/>
      <c r="N27" s="39"/>
      <c r="O27" s="39"/>
      <c r="P27" s="39"/>
      <c r="Q27" s="39"/>
      <c r="R27" s="39"/>
      <c r="S27" s="39"/>
      <c r="T27" s="39"/>
      <c r="U27" s="39"/>
      <c r="V27" s="39"/>
    </row>
    <row r="28" spans="6:22" ht="14.45" customHeight="1" x14ac:dyDescent="0.25">
      <c r="F28" s="7"/>
      <c r="G28" s="406"/>
      <c r="H28" s="406"/>
      <c r="I28" s="406"/>
      <c r="J28" s="406"/>
      <c r="K28" s="406"/>
      <c r="L28" s="406"/>
      <c r="M28" s="48"/>
      <c r="N28" s="48"/>
      <c r="O28" s="48"/>
      <c r="P28" s="48"/>
      <c r="Q28" s="48"/>
      <c r="R28" s="48"/>
      <c r="S28" s="48"/>
      <c r="T28" s="48"/>
      <c r="U28" s="48"/>
      <c r="V28" s="48"/>
    </row>
    <row r="29" spans="6:22" ht="14.45" customHeight="1" x14ac:dyDescent="0.25">
      <c r="F29" s="7"/>
      <c r="G29" s="406"/>
      <c r="H29" s="406"/>
      <c r="I29" s="406"/>
      <c r="J29" s="406"/>
      <c r="K29" s="406"/>
      <c r="L29" s="406"/>
    </row>
    <row r="30" spans="6:22" ht="15" x14ac:dyDescent="0.25"/>
    <row r="31" spans="6:22" ht="15" x14ac:dyDescent="0.25"/>
    <row r="32" spans="6:22" ht="15" x14ac:dyDescent="0.25"/>
    <row r="33" ht="15" x14ac:dyDescent="0.25"/>
    <row r="34" ht="15" x14ac:dyDescent="0.25"/>
    <row r="35" ht="15" x14ac:dyDescent="0.25"/>
    <row r="36" ht="15" x14ac:dyDescent="0.25"/>
    <row r="37" ht="14.45" customHeight="1" x14ac:dyDescent="0.25"/>
  </sheetData>
  <mergeCells count="2">
    <mergeCell ref="G24:I24"/>
    <mergeCell ref="G25:L29"/>
  </mergeCells>
  <pageMargins left="0.511811024" right="0.511811024" top="0.78740157499999996" bottom="0.78740157499999996" header="0.31496062000000002" footer="0.31496062000000002"/>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E37"/>
  <sheetViews>
    <sheetView showGridLines="0" showRowColHeaders="0" topLeftCell="A3" workbookViewId="0">
      <selection activeCell="B9" sqref="B9"/>
    </sheetView>
  </sheetViews>
  <sheetFormatPr defaultColWidth="0" defaultRowHeight="14.45" customHeight="1" zeroHeight="1" x14ac:dyDescent="0.25"/>
  <cols>
    <col min="1" max="5" width="8.85546875" customWidth="1"/>
    <col min="6" max="6" width="28.140625" customWidth="1"/>
    <col min="7" max="7" width="38.85546875" customWidth="1"/>
    <col min="8" max="8" width="15.28515625" customWidth="1"/>
    <col min="9" max="31" width="8.85546875" customWidth="1"/>
    <col min="32" max="16384" width="8.85546875" hidden="1"/>
  </cols>
  <sheetData>
    <row r="1" spans="9:10" ht="15" x14ac:dyDescent="0.25"/>
    <row r="2" spans="9:10" ht="15" x14ac:dyDescent="0.25"/>
    <row r="3" spans="9:10" ht="15" x14ac:dyDescent="0.25"/>
    <row r="4" spans="9:10" ht="15" x14ac:dyDescent="0.25"/>
    <row r="5" spans="9:10" ht="15" x14ac:dyDescent="0.25"/>
    <row r="6" spans="9:10" ht="15" x14ac:dyDescent="0.25"/>
    <row r="7" spans="9:10" ht="15" x14ac:dyDescent="0.25"/>
    <row r="8" spans="9:10" ht="15" x14ac:dyDescent="0.25"/>
    <row r="9" spans="9:10" ht="15" x14ac:dyDescent="0.25"/>
    <row r="10" spans="9:10" ht="15" x14ac:dyDescent="0.25"/>
    <row r="11" spans="9:10" ht="15" x14ac:dyDescent="0.25"/>
    <row r="12" spans="9:10" ht="15" x14ac:dyDescent="0.25"/>
    <row r="13" spans="9:10" ht="15" x14ac:dyDescent="0.25"/>
    <row r="14" spans="9:10" ht="15" x14ac:dyDescent="0.25"/>
    <row r="15" spans="9:10" ht="15" x14ac:dyDescent="0.25"/>
    <row r="16" spans="9:10" ht="24.6" customHeight="1" x14ac:dyDescent="0.35">
      <c r="I16" s="2"/>
      <c r="J16" s="8"/>
    </row>
    <row r="17" spans="6:22" ht="24.6" customHeight="1" x14ac:dyDescent="0.25">
      <c r="I17" s="191"/>
      <c r="J17" s="191"/>
      <c r="K17" s="48"/>
      <c r="L17" s="48"/>
      <c r="M17" s="48"/>
      <c r="N17" s="48"/>
      <c r="O17" s="48"/>
      <c r="P17" s="48"/>
      <c r="Q17" s="48"/>
      <c r="R17" s="48"/>
      <c r="S17" s="48"/>
      <c r="T17" s="48"/>
      <c r="U17" s="48"/>
      <c r="V17" s="48"/>
    </row>
    <row r="18" spans="6:22" ht="24.6" customHeight="1" x14ac:dyDescent="0.25">
      <c r="I18" s="191"/>
      <c r="J18" s="191"/>
      <c r="K18" s="48"/>
      <c r="L18" s="48"/>
      <c r="M18" s="48"/>
      <c r="N18" s="48"/>
      <c r="O18" s="48"/>
      <c r="P18" s="48"/>
      <c r="Q18" s="48"/>
      <c r="R18" s="48"/>
      <c r="S18" s="48"/>
      <c r="T18" s="48"/>
      <c r="U18" s="48"/>
      <c r="V18" s="48"/>
    </row>
    <row r="19" spans="6:22" ht="24.6" customHeight="1" x14ac:dyDescent="0.25">
      <c r="F19" s="16" t="s">
        <v>817</v>
      </c>
      <c r="G19" s="34" t="s">
        <v>591</v>
      </c>
      <c r="H19" s="7"/>
      <c r="I19" s="182"/>
      <c r="J19" s="182"/>
      <c r="K19" s="7"/>
      <c r="L19" s="7"/>
      <c r="M19" s="48"/>
      <c r="N19" s="48"/>
      <c r="O19" s="48"/>
      <c r="P19" s="48"/>
      <c r="Q19" s="48"/>
      <c r="R19" s="48"/>
      <c r="S19" s="48"/>
      <c r="T19" s="48"/>
      <c r="U19" s="48"/>
      <c r="V19" s="48"/>
    </row>
    <row r="20" spans="6:22" ht="24.6" customHeight="1" x14ac:dyDescent="0.25">
      <c r="F20" s="16" t="s">
        <v>818</v>
      </c>
      <c r="G20" s="34" t="s">
        <v>819</v>
      </c>
      <c r="H20" s="7"/>
      <c r="I20" s="182"/>
      <c r="J20" s="182"/>
      <c r="K20" s="7"/>
      <c r="L20" s="7"/>
      <c r="M20" s="48"/>
      <c r="N20" s="48"/>
      <c r="O20" s="48"/>
      <c r="P20" s="48"/>
      <c r="Q20" s="48"/>
      <c r="R20" s="48"/>
      <c r="S20" s="48"/>
      <c r="T20" s="48"/>
      <c r="U20" s="48"/>
      <c r="V20" s="48"/>
    </row>
    <row r="21" spans="6:22" ht="24.6" customHeight="1" x14ac:dyDescent="0.25">
      <c r="F21" s="16" t="s">
        <v>168</v>
      </c>
      <c r="G21" s="34" t="s">
        <v>823</v>
      </c>
      <c r="H21" s="7"/>
      <c r="I21" s="182"/>
      <c r="J21" s="182"/>
      <c r="K21" s="7"/>
      <c r="L21" s="7"/>
      <c r="M21" s="48"/>
      <c r="N21" s="48"/>
      <c r="O21" s="48"/>
      <c r="P21" s="48"/>
      <c r="Q21" s="48"/>
      <c r="R21" s="48"/>
      <c r="S21" s="48"/>
      <c r="T21" s="48"/>
      <c r="U21" s="48"/>
      <c r="V21" s="48"/>
    </row>
    <row r="22" spans="6:22" ht="18.75" x14ac:dyDescent="0.25">
      <c r="F22" s="34" t="s">
        <v>169</v>
      </c>
      <c r="G22" s="34"/>
      <c r="H22" s="38"/>
      <c r="I22" s="38"/>
      <c r="J22" s="182"/>
      <c r="K22" s="7"/>
      <c r="L22" s="7"/>
      <c r="M22" s="48"/>
      <c r="N22" s="48"/>
      <c r="O22" s="48"/>
      <c r="P22" s="48"/>
      <c r="Q22" s="48"/>
      <c r="R22" s="48"/>
      <c r="S22" s="48"/>
      <c r="T22" s="48"/>
      <c r="U22" s="48"/>
      <c r="V22" s="48"/>
    </row>
    <row r="23" spans="6:22" ht="24.6" customHeight="1" x14ac:dyDescent="0.25">
      <c r="F23" s="16" t="s">
        <v>170</v>
      </c>
      <c r="G23" s="34" t="s">
        <v>131</v>
      </c>
      <c r="H23" s="7"/>
      <c r="I23" s="182"/>
      <c r="J23" s="182"/>
      <c r="K23" s="7"/>
      <c r="L23" s="7"/>
      <c r="M23" s="48"/>
      <c r="N23" s="48"/>
      <c r="O23" s="48"/>
      <c r="P23" s="48"/>
      <c r="Q23" s="48"/>
      <c r="R23" s="48"/>
      <c r="S23" s="48"/>
      <c r="T23" s="48"/>
      <c r="U23" s="48"/>
      <c r="V23" s="48"/>
    </row>
    <row r="24" spans="6:22" ht="15" x14ac:dyDescent="0.25">
      <c r="F24" s="16" t="s">
        <v>171</v>
      </c>
      <c r="G24" s="16" t="s">
        <v>180</v>
      </c>
      <c r="H24" s="38"/>
      <c r="I24" s="38"/>
      <c r="J24" s="38"/>
      <c r="K24" s="38"/>
      <c r="L24" s="38"/>
      <c r="M24" s="39"/>
      <c r="N24" s="39"/>
      <c r="O24" s="39"/>
      <c r="P24" s="39"/>
      <c r="Q24" s="39"/>
      <c r="R24" s="39"/>
      <c r="S24" s="39"/>
      <c r="T24" s="39"/>
      <c r="U24" s="39"/>
      <c r="V24" s="39"/>
    </row>
    <row r="25" spans="6:22" ht="46.15" customHeight="1" x14ac:dyDescent="0.25">
      <c r="F25" s="16"/>
      <c r="G25" s="406" t="s">
        <v>842</v>
      </c>
      <c r="H25" s="406"/>
      <c r="I25" s="406"/>
      <c r="J25" s="406"/>
      <c r="K25" s="39"/>
      <c r="L25" s="39"/>
      <c r="M25" s="39"/>
      <c r="N25" s="39"/>
      <c r="O25" s="39"/>
      <c r="P25" s="39"/>
      <c r="Q25" s="39"/>
      <c r="R25" s="39"/>
      <c r="S25" s="39"/>
      <c r="T25" s="39"/>
      <c r="U25" s="39"/>
      <c r="V25" s="39"/>
    </row>
    <row r="26" spans="6:22" ht="18" customHeight="1" x14ac:dyDescent="0.25">
      <c r="F26" s="16" t="s">
        <v>825</v>
      </c>
      <c r="G26" s="406" t="s">
        <v>843</v>
      </c>
      <c r="H26" s="406"/>
      <c r="I26" s="406"/>
      <c r="J26" s="406"/>
      <c r="K26" s="406"/>
      <c r="L26" s="39"/>
      <c r="M26" s="39"/>
      <c r="N26" s="39"/>
      <c r="O26" s="39"/>
      <c r="P26" s="39"/>
      <c r="Q26" s="39"/>
      <c r="R26" s="39"/>
      <c r="S26" s="39"/>
      <c r="T26" s="39"/>
      <c r="U26" s="39"/>
      <c r="V26" s="39"/>
    </row>
    <row r="27" spans="6:22" ht="14.45" customHeight="1" x14ac:dyDescent="0.25">
      <c r="F27" s="7"/>
      <c r="G27" s="406"/>
      <c r="H27" s="406"/>
      <c r="I27" s="406"/>
      <c r="J27" s="406"/>
      <c r="K27" s="406"/>
      <c r="L27" s="39"/>
      <c r="M27" s="39"/>
      <c r="N27" s="39"/>
      <c r="O27" s="39"/>
      <c r="P27" s="39"/>
      <c r="Q27" s="39"/>
      <c r="R27" s="39"/>
      <c r="S27" s="39"/>
      <c r="T27" s="39"/>
      <c r="U27" s="39"/>
      <c r="V27" s="39"/>
    </row>
    <row r="28" spans="6:22" ht="14.45" customHeight="1" x14ac:dyDescent="0.25">
      <c r="F28" s="7"/>
      <c r="G28" s="406"/>
      <c r="H28" s="406"/>
      <c r="I28" s="406"/>
      <c r="J28" s="406"/>
      <c r="K28" s="406"/>
      <c r="L28" s="39"/>
      <c r="M28" s="48"/>
      <c r="N28" s="48"/>
      <c r="O28" s="48"/>
      <c r="P28" s="48"/>
      <c r="Q28" s="48"/>
      <c r="R28" s="48"/>
      <c r="S28" s="48"/>
      <c r="T28" s="48"/>
      <c r="U28" s="48"/>
      <c r="V28" s="48"/>
    </row>
    <row r="29" spans="6:22" ht="14.45" customHeight="1" x14ac:dyDescent="0.25">
      <c r="F29" s="7"/>
      <c r="G29" s="406"/>
      <c r="H29" s="406"/>
      <c r="I29" s="406"/>
      <c r="J29" s="406"/>
      <c r="K29" s="406"/>
      <c r="L29" s="39"/>
    </row>
    <row r="30" spans="6:22" ht="15" x14ac:dyDescent="0.25">
      <c r="G30" s="406"/>
      <c r="H30" s="406"/>
      <c r="I30" s="406"/>
      <c r="J30" s="406"/>
      <c r="K30" s="406"/>
    </row>
    <row r="31" spans="6:22" ht="15" x14ac:dyDescent="0.25">
      <c r="G31" s="406"/>
      <c r="H31" s="406"/>
      <c r="I31" s="406"/>
      <c r="J31" s="406"/>
      <c r="K31" s="406"/>
    </row>
    <row r="32" spans="6:22" ht="15" x14ac:dyDescent="0.25"/>
    <row r="33" ht="15" x14ac:dyDescent="0.25"/>
    <row r="34" ht="15" x14ac:dyDescent="0.25"/>
    <row r="35" ht="15" x14ac:dyDescent="0.25"/>
    <row r="36" ht="15" x14ac:dyDescent="0.25"/>
    <row r="37" ht="14.45" customHeight="1" x14ac:dyDescent="0.25"/>
  </sheetData>
  <mergeCells count="2">
    <mergeCell ref="G25:J25"/>
    <mergeCell ref="G26:K31"/>
  </mergeCells>
  <pageMargins left="0.511811024" right="0.511811024" top="0.78740157499999996" bottom="0.78740157499999996" header="0.31496062000000002" footer="0.31496062000000002"/>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E37"/>
  <sheetViews>
    <sheetView showGridLines="0" showRowColHeaders="0" workbookViewId="0">
      <selection activeCell="B9" sqref="B9"/>
    </sheetView>
  </sheetViews>
  <sheetFormatPr defaultColWidth="0" defaultRowHeight="14.45" customHeight="1" zeroHeight="1" x14ac:dyDescent="0.25"/>
  <cols>
    <col min="1" max="5" width="8.85546875" customWidth="1"/>
    <col min="6" max="6" width="28.140625" customWidth="1"/>
    <col min="7" max="7" width="38.85546875" customWidth="1"/>
    <col min="8" max="8" width="15.28515625" customWidth="1"/>
    <col min="9" max="31" width="8.85546875" customWidth="1"/>
    <col min="32" max="16384" width="8.85546875" hidden="1"/>
  </cols>
  <sheetData>
    <row r="1" spans="9:10" ht="15" x14ac:dyDescent="0.25"/>
    <row r="2" spans="9:10" ht="15" x14ac:dyDescent="0.25"/>
    <row r="3" spans="9:10" ht="15" x14ac:dyDescent="0.25"/>
    <row r="4" spans="9:10" ht="15" x14ac:dyDescent="0.25"/>
    <row r="5" spans="9:10" ht="15" x14ac:dyDescent="0.25"/>
    <row r="6" spans="9:10" ht="15" x14ac:dyDescent="0.25"/>
    <row r="7" spans="9:10" ht="15" x14ac:dyDescent="0.25"/>
    <row r="8" spans="9:10" ht="15" x14ac:dyDescent="0.25"/>
    <row r="9" spans="9:10" ht="15" x14ac:dyDescent="0.25"/>
    <row r="10" spans="9:10" ht="15" x14ac:dyDescent="0.25"/>
    <row r="11" spans="9:10" ht="15" x14ac:dyDescent="0.25"/>
    <row r="12" spans="9:10" ht="15" x14ac:dyDescent="0.25"/>
    <row r="13" spans="9:10" ht="15" x14ac:dyDescent="0.25"/>
    <row r="14" spans="9:10" ht="15" x14ac:dyDescent="0.25"/>
    <row r="15" spans="9:10" ht="15" x14ac:dyDescent="0.25"/>
    <row r="16" spans="9:10" ht="24.6" customHeight="1" x14ac:dyDescent="0.35">
      <c r="I16" s="2"/>
      <c r="J16" s="8"/>
    </row>
    <row r="17" spans="6:22" ht="24.6" customHeight="1" x14ac:dyDescent="0.25">
      <c r="I17" s="191"/>
      <c r="J17" s="191"/>
      <c r="K17" s="48"/>
      <c r="L17" s="48"/>
      <c r="M17" s="48"/>
      <c r="N17" s="48"/>
      <c r="O17" s="48"/>
      <c r="P17" s="48"/>
      <c r="Q17" s="48"/>
      <c r="R17" s="48"/>
      <c r="S17" s="48"/>
      <c r="T17" s="48"/>
      <c r="U17" s="48"/>
      <c r="V17" s="48"/>
    </row>
    <row r="18" spans="6:22" ht="24.6" customHeight="1" x14ac:dyDescent="0.25">
      <c r="I18" s="191"/>
      <c r="J18" s="191"/>
      <c r="K18" s="48"/>
      <c r="L18" s="48"/>
      <c r="M18" s="48"/>
      <c r="N18" s="48"/>
      <c r="O18" s="48"/>
      <c r="P18" s="48"/>
      <c r="Q18" s="48"/>
      <c r="R18" s="48"/>
      <c r="S18" s="48"/>
      <c r="T18" s="48"/>
      <c r="U18" s="48"/>
      <c r="V18" s="48"/>
    </row>
    <row r="19" spans="6:22" ht="24.6" customHeight="1" x14ac:dyDescent="0.25">
      <c r="F19" s="16" t="s">
        <v>817</v>
      </c>
      <c r="G19" s="34" t="s">
        <v>591</v>
      </c>
      <c r="H19" s="7"/>
      <c r="I19" s="182"/>
      <c r="J19" s="182"/>
      <c r="K19" s="7"/>
      <c r="L19" s="7"/>
      <c r="M19" s="7"/>
      <c r="N19" s="7"/>
      <c r="O19" s="48"/>
      <c r="P19" s="48"/>
      <c r="Q19" s="48"/>
      <c r="R19" s="48"/>
      <c r="S19" s="48"/>
      <c r="T19" s="48"/>
      <c r="U19" s="48"/>
      <c r="V19" s="48"/>
    </row>
    <row r="20" spans="6:22" ht="24.6" customHeight="1" x14ac:dyDescent="0.25">
      <c r="F20" s="16" t="s">
        <v>818</v>
      </c>
      <c r="G20" s="34" t="s">
        <v>819</v>
      </c>
      <c r="H20" s="7"/>
      <c r="I20" s="182"/>
      <c r="J20" s="182"/>
      <c r="K20" s="7"/>
      <c r="L20" s="7"/>
      <c r="M20" s="7"/>
      <c r="N20" s="7"/>
      <c r="O20" s="48"/>
      <c r="P20" s="48"/>
      <c r="Q20" s="48"/>
      <c r="R20" s="48"/>
      <c r="S20" s="48"/>
      <c r="T20" s="48"/>
      <c r="U20" s="48"/>
      <c r="V20" s="48"/>
    </row>
    <row r="21" spans="6:22" ht="24.6" customHeight="1" x14ac:dyDescent="0.25">
      <c r="F21" s="16" t="s">
        <v>168</v>
      </c>
      <c r="G21" s="34" t="s">
        <v>823</v>
      </c>
      <c r="H21" s="7"/>
      <c r="I21" s="182"/>
      <c r="J21" s="182"/>
      <c r="K21" s="7"/>
      <c r="L21" s="7"/>
      <c r="M21" s="7"/>
      <c r="N21" s="7"/>
      <c r="O21" s="48"/>
      <c r="P21" s="48"/>
      <c r="Q21" s="48"/>
      <c r="R21" s="48"/>
      <c r="S21" s="48"/>
      <c r="T21" s="48"/>
      <c r="U21" s="48"/>
      <c r="V21" s="48"/>
    </row>
    <row r="22" spans="6:22" ht="18.75" x14ac:dyDescent="0.25">
      <c r="F22" s="34" t="s">
        <v>169</v>
      </c>
      <c r="G22" s="34"/>
      <c r="H22" s="38"/>
      <c r="I22" s="38"/>
      <c r="J22" s="182"/>
      <c r="K22" s="7"/>
      <c r="L22" s="7"/>
      <c r="M22" s="7"/>
      <c r="N22" s="7"/>
      <c r="O22" s="48"/>
      <c r="P22" s="48"/>
      <c r="Q22" s="48"/>
      <c r="R22" s="48"/>
      <c r="S22" s="48"/>
      <c r="T22" s="48"/>
      <c r="U22" s="48"/>
      <c r="V22" s="48"/>
    </row>
    <row r="23" spans="6:22" ht="18.75" x14ac:dyDescent="0.25">
      <c r="F23" s="16" t="s">
        <v>170</v>
      </c>
      <c r="G23" s="34" t="s">
        <v>132</v>
      </c>
      <c r="H23" s="7"/>
      <c r="I23" s="182"/>
      <c r="J23" s="182"/>
      <c r="K23" s="7"/>
      <c r="L23" s="7"/>
      <c r="M23" s="7"/>
      <c r="N23" s="7"/>
      <c r="O23" s="48"/>
      <c r="P23" s="48"/>
      <c r="Q23" s="48"/>
      <c r="R23" s="48"/>
      <c r="S23" s="48"/>
      <c r="T23" s="48"/>
      <c r="U23" s="48"/>
      <c r="V23" s="48"/>
    </row>
    <row r="24" spans="6:22" ht="15" x14ac:dyDescent="0.25">
      <c r="F24" s="16" t="s">
        <v>171</v>
      </c>
      <c r="G24" s="16" t="s">
        <v>180</v>
      </c>
      <c r="H24" s="38"/>
      <c r="I24" s="38"/>
      <c r="J24" s="38"/>
      <c r="K24" s="38"/>
      <c r="L24" s="38"/>
      <c r="M24" s="38"/>
      <c r="N24" s="38"/>
      <c r="O24" s="39"/>
      <c r="P24" s="39"/>
      <c r="Q24" s="39"/>
      <c r="R24" s="39"/>
      <c r="S24" s="39"/>
      <c r="T24" s="39"/>
      <c r="U24" s="39"/>
      <c r="V24" s="39"/>
    </row>
    <row r="25" spans="6:22" ht="46.15" customHeight="1" x14ac:dyDescent="0.25">
      <c r="F25" s="34"/>
      <c r="G25" s="34" t="s">
        <v>844</v>
      </c>
      <c r="H25" s="38"/>
      <c r="I25" s="38"/>
      <c r="J25" s="38"/>
      <c r="K25" s="38"/>
      <c r="L25" s="38"/>
      <c r="M25" s="38"/>
      <c r="N25" s="38"/>
      <c r="O25" s="39"/>
      <c r="P25" s="39"/>
      <c r="Q25" s="39"/>
      <c r="R25" s="39"/>
      <c r="S25" s="39"/>
      <c r="T25" s="39"/>
      <c r="U25" s="39"/>
      <c r="V25" s="39"/>
    </row>
    <row r="26" spans="6:22" ht="18" customHeight="1" x14ac:dyDescent="0.25">
      <c r="F26" s="16" t="s">
        <v>825</v>
      </c>
      <c r="G26" s="406" t="s">
        <v>845</v>
      </c>
      <c r="H26" s="406"/>
      <c r="I26" s="406"/>
      <c r="J26" s="406"/>
      <c r="K26" s="406"/>
      <c r="L26" s="406"/>
      <c r="M26" s="406"/>
      <c r="N26" s="406"/>
      <c r="O26" s="39"/>
      <c r="P26" s="39"/>
      <c r="Q26" s="39"/>
      <c r="R26" s="39"/>
      <c r="S26" s="39"/>
      <c r="T26" s="39"/>
      <c r="U26" s="39"/>
      <c r="V26" s="39"/>
    </row>
    <row r="27" spans="6:22" ht="14.45" customHeight="1" x14ac:dyDescent="0.25">
      <c r="F27" s="7"/>
      <c r="G27" s="406"/>
      <c r="H27" s="406"/>
      <c r="I27" s="406"/>
      <c r="J27" s="406"/>
      <c r="K27" s="406"/>
      <c r="L27" s="406"/>
      <c r="M27" s="406"/>
      <c r="N27" s="406"/>
      <c r="O27" s="39"/>
      <c r="P27" s="39"/>
      <c r="Q27" s="39"/>
      <c r="R27" s="39"/>
      <c r="S27" s="39"/>
      <c r="T27" s="39"/>
      <c r="U27" s="39"/>
      <c r="V27" s="39"/>
    </row>
    <row r="28" spans="6:22" ht="14.45" customHeight="1" x14ac:dyDescent="0.25">
      <c r="F28" s="7"/>
      <c r="G28" s="406"/>
      <c r="H28" s="406"/>
      <c r="I28" s="406"/>
      <c r="J28" s="406"/>
      <c r="K28" s="406"/>
      <c r="L28" s="406"/>
      <c r="M28" s="406"/>
      <c r="N28" s="406"/>
      <c r="O28" s="48"/>
      <c r="P28" s="48"/>
      <c r="Q28" s="48"/>
      <c r="R28" s="48"/>
      <c r="S28" s="48"/>
      <c r="T28" s="48"/>
      <c r="U28" s="48"/>
      <c r="V28" s="48"/>
    </row>
    <row r="29" spans="6:22" ht="14.45" customHeight="1" x14ac:dyDescent="0.25">
      <c r="F29" s="7"/>
      <c r="G29" s="406"/>
      <c r="H29" s="406"/>
      <c r="I29" s="406"/>
      <c r="J29" s="406"/>
      <c r="K29" s="406"/>
      <c r="L29" s="406"/>
      <c r="M29" s="406"/>
      <c r="N29" s="406"/>
    </row>
    <row r="30" spans="6:22" ht="14.45" customHeight="1" x14ac:dyDescent="0.25">
      <c r="F30" s="7"/>
      <c r="G30" s="406"/>
      <c r="H30" s="406"/>
      <c r="I30" s="406"/>
      <c r="J30" s="406"/>
      <c r="K30" s="406"/>
      <c r="L30" s="406"/>
      <c r="M30" s="406"/>
      <c r="N30" s="406"/>
    </row>
    <row r="31" spans="6:22" ht="14.45" customHeight="1" x14ac:dyDescent="0.25">
      <c r="F31" s="7"/>
      <c r="G31" s="406"/>
      <c r="H31" s="406"/>
      <c r="I31" s="406"/>
      <c r="J31" s="406"/>
      <c r="K31" s="406"/>
      <c r="L31" s="406"/>
      <c r="M31" s="406"/>
      <c r="N31" s="406"/>
    </row>
    <row r="32" spans="6:22" ht="15" x14ac:dyDescent="0.25">
      <c r="F32" s="7"/>
      <c r="G32" s="406"/>
      <c r="H32" s="406"/>
      <c r="I32" s="406"/>
      <c r="J32" s="406"/>
      <c r="K32" s="406"/>
      <c r="L32" s="406"/>
      <c r="M32" s="406"/>
      <c r="N32" s="406"/>
    </row>
    <row r="33" ht="15" x14ac:dyDescent="0.25"/>
    <row r="34" ht="15" x14ac:dyDescent="0.25"/>
    <row r="35" ht="15" x14ac:dyDescent="0.25"/>
    <row r="36" ht="15" x14ac:dyDescent="0.25"/>
    <row r="37" ht="14.45" customHeight="1" x14ac:dyDescent="0.25"/>
  </sheetData>
  <mergeCells count="1">
    <mergeCell ref="G26:N32"/>
  </mergeCells>
  <pageMargins left="0.511811024" right="0.511811024" top="0.78740157499999996" bottom="0.78740157499999996" header="0.31496062000000002" footer="0.31496062000000002"/>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E37"/>
  <sheetViews>
    <sheetView showGridLines="0" showRowColHeaders="0" workbookViewId="0">
      <selection activeCell="B9" sqref="B9"/>
    </sheetView>
  </sheetViews>
  <sheetFormatPr defaultColWidth="0" defaultRowHeight="14.45" customHeight="1" zeroHeight="1" x14ac:dyDescent="0.25"/>
  <cols>
    <col min="1" max="5" width="8.85546875" customWidth="1"/>
    <col min="6" max="6" width="28.140625" customWidth="1"/>
    <col min="7" max="7" width="38.85546875" customWidth="1"/>
    <col min="8" max="8" width="15.28515625" customWidth="1"/>
    <col min="9" max="31" width="8.85546875" customWidth="1"/>
    <col min="32" max="16384" width="8.85546875" hidden="1"/>
  </cols>
  <sheetData>
    <row r="1" spans="9:10" ht="15" x14ac:dyDescent="0.25"/>
    <row r="2" spans="9:10" ht="15" x14ac:dyDescent="0.25"/>
    <row r="3" spans="9:10" ht="15" x14ac:dyDescent="0.25"/>
    <row r="4" spans="9:10" ht="15" x14ac:dyDescent="0.25"/>
    <row r="5" spans="9:10" ht="15" x14ac:dyDescent="0.25"/>
    <row r="6" spans="9:10" ht="15" x14ac:dyDescent="0.25"/>
    <row r="7" spans="9:10" ht="15" x14ac:dyDescent="0.25"/>
    <row r="8" spans="9:10" ht="15" x14ac:dyDescent="0.25"/>
    <row r="9" spans="9:10" ht="15" x14ac:dyDescent="0.25"/>
    <row r="10" spans="9:10" ht="15" x14ac:dyDescent="0.25"/>
    <row r="11" spans="9:10" ht="15" x14ac:dyDescent="0.25"/>
    <row r="12" spans="9:10" ht="15" x14ac:dyDescent="0.25"/>
    <row r="13" spans="9:10" ht="15" x14ac:dyDescent="0.25"/>
    <row r="14" spans="9:10" ht="15" x14ac:dyDescent="0.25"/>
    <row r="15" spans="9:10" ht="15" x14ac:dyDescent="0.25"/>
    <row r="16" spans="9:10" ht="24.6" customHeight="1" x14ac:dyDescent="0.35">
      <c r="I16" s="2"/>
      <c r="J16" s="8"/>
    </row>
    <row r="17" spans="6:22" ht="24.6" customHeight="1" x14ac:dyDescent="0.25">
      <c r="I17" s="191"/>
      <c r="J17" s="191"/>
      <c r="K17" s="48"/>
      <c r="L17" s="48"/>
      <c r="M17" s="48"/>
      <c r="N17" s="48"/>
      <c r="O17" s="48"/>
      <c r="P17" s="48"/>
      <c r="Q17" s="48"/>
      <c r="R17" s="48"/>
      <c r="S17" s="48"/>
      <c r="T17" s="48"/>
      <c r="U17" s="48"/>
      <c r="V17" s="48"/>
    </row>
    <row r="18" spans="6:22" ht="24.6" customHeight="1" x14ac:dyDescent="0.25">
      <c r="I18" s="191"/>
      <c r="J18" s="191"/>
      <c r="K18" s="48"/>
      <c r="L18" s="48"/>
      <c r="M18" s="48"/>
      <c r="N18" s="48"/>
      <c r="O18" s="48"/>
      <c r="P18" s="48"/>
      <c r="Q18" s="48"/>
      <c r="R18" s="48"/>
      <c r="S18" s="48"/>
      <c r="T18" s="48"/>
      <c r="U18" s="48"/>
      <c r="V18" s="48"/>
    </row>
    <row r="19" spans="6:22" ht="24.6" customHeight="1" x14ac:dyDescent="0.25">
      <c r="F19" s="33" t="s">
        <v>817</v>
      </c>
      <c r="G19" s="19" t="s">
        <v>591</v>
      </c>
      <c r="H19" s="7"/>
      <c r="I19" s="182"/>
      <c r="J19" s="182"/>
      <c r="K19" s="7"/>
      <c r="L19" s="7"/>
      <c r="M19" s="48"/>
      <c r="N19" s="48"/>
      <c r="O19" s="48"/>
      <c r="P19" s="48"/>
      <c r="Q19" s="48"/>
      <c r="R19" s="48"/>
      <c r="S19" s="48"/>
      <c r="T19" s="48"/>
      <c r="U19" s="48"/>
      <c r="V19" s="48"/>
    </row>
    <row r="20" spans="6:22" ht="24.6" customHeight="1" x14ac:dyDescent="0.25">
      <c r="F20" s="33" t="s">
        <v>818</v>
      </c>
      <c r="G20" s="19" t="s">
        <v>819</v>
      </c>
      <c r="H20" s="7"/>
      <c r="I20" s="182"/>
      <c r="J20" s="182"/>
      <c r="K20" s="7"/>
      <c r="L20" s="7"/>
      <c r="M20" s="48"/>
      <c r="N20" s="48"/>
      <c r="O20" s="48"/>
      <c r="P20" s="48"/>
      <c r="Q20" s="48"/>
      <c r="R20" s="48"/>
      <c r="S20" s="48"/>
      <c r="T20" s="48"/>
      <c r="U20" s="48"/>
      <c r="V20" s="48"/>
    </row>
    <row r="21" spans="6:22" ht="24.6" customHeight="1" x14ac:dyDescent="0.25">
      <c r="F21" s="33" t="s">
        <v>168</v>
      </c>
      <c r="G21" s="19" t="s">
        <v>823</v>
      </c>
      <c r="H21" s="7"/>
      <c r="I21" s="182"/>
      <c r="J21" s="182"/>
      <c r="K21" s="7"/>
      <c r="L21" s="7"/>
      <c r="M21" s="48"/>
      <c r="N21" s="48"/>
      <c r="O21" s="48"/>
      <c r="P21" s="48"/>
      <c r="Q21" s="48"/>
      <c r="R21" s="48"/>
      <c r="S21" s="48"/>
      <c r="T21" s="48"/>
      <c r="U21" s="48"/>
      <c r="V21" s="48"/>
    </row>
    <row r="22" spans="6:22" ht="18.75" x14ac:dyDescent="0.25">
      <c r="F22" s="19"/>
      <c r="G22" s="19"/>
      <c r="H22" s="38"/>
      <c r="I22" s="38"/>
      <c r="J22" s="182"/>
      <c r="K22" s="7"/>
      <c r="L22" s="7"/>
      <c r="M22" s="48"/>
      <c r="N22" s="48"/>
      <c r="O22" s="48"/>
      <c r="P22" s="48"/>
      <c r="Q22" s="48"/>
      <c r="R22" s="48"/>
      <c r="S22" s="48"/>
      <c r="T22" s="48"/>
      <c r="U22" s="48"/>
      <c r="V22" s="48"/>
    </row>
    <row r="23" spans="6:22" ht="18.75" x14ac:dyDescent="0.25">
      <c r="F23" s="33" t="s">
        <v>170</v>
      </c>
      <c r="G23" s="19" t="s">
        <v>133</v>
      </c>
      <c r="H23" s="7"/>
      <c r="I23" s="182"/>
      <c r="J23" s="182"/>
      <c r="K23" s="7"/>
      <c r="L23" s="7"/>
      <c r="M23" s="48"/>
      <c r="N23" s="48"/>
      <c r="O23" s="48"/>
      <c r="P23" s="48"/>
      <c r="Q23" s="48"/>
      <c r="R23" s="48"/>
      <c r="S23" s="48"/>
      <c r="T23" s="48"/>
      <c r="U23" s="48"/>
      <c r="V23" s="48"/>
    </row>
    <row r="24" spans="6:22" ht="15.75" x14ac:dyDescent="0.25">
      <c r="F24" s="33" t="s">
        <v>171</v>
      </c>
      <c r="G24" s="33" t="s">
        <v>180</v>
      </c>
      <c r="H24" s="38"/>
      <c r="I24" s="38"/>
      <c r="J24" s="38"/>
      <c r="K24" s="38"/>
      <c r="L24" s="38"/>
      <c r="M24" s="39"/>
      <c r="N24" s="39"/>
      <c r="O24" s="39"/>
      <c r="P24" s="39"/>
      <c r="Q24" s="39"/>
      <c r="R24" s="39"/>
      <c r="S24" s="39"/>
      <c r="T24" s="39"/>
      <c r="U24" s="39"/>
      <c r="V24" s="39"/>
    </row>
    <row r="25" spans="6:22" ht="46.15" customHeight="1" x14ac:dyDescent="0.25">
      <c r="F25" s="19"/>
      <c r="G25" s="34" t="s">
        <v>1636</v>
      </c>
      <c r="H25" s="39"/>
      <c r="I25" s="39"/>
      <c r="J25" s="39"/>
      <c r="K25" s="39"/>
      <c r="L25" s="39"/>
      <c r="M25" s="39"/>
      <c r="N25" s="39"/>
      <c r="O25" s="39"/>
      <c r="P25" s="39"/>
      <c r="Q25" s="39"/>
      <c r="R25" s="39"/>
      <c r="S25" s="39"/>
      <c r="T25" s="39"/>
      <c r="U25" s="39"/>
      <c r="V25" s="39"/>
    </row>
    <row r="26" spans="6:22" ht="31.9" customHeight="1" x14ac:dyDescent="0.25">
      <c r="F26" s="56" t="s">
        <v>825</v>
      </c>
      <c r="G26" s="406" t="s">
        <v>846</v>
      </c>
      <c r="H26" s="406"/>
      <c r="I26" s="406"/>
      <c r="J26" s="406"/>
      <c r="K26" s="406"/>
      <c r="L26" s="406"/>
      <c r="M26" s="406"/>
      <c r="N26" s="406"/>
      <c r="O26" s="39"/>
      <c r="P26" s="39"/>
      <c r="Q26" s="39"/>
      <c r="R26" s="39"/>
      <c r="S26" s="39"/>
      <c r="T26" s="39"/>
      <c r="U26" s="39"/>
      <c r="V26" s="39"/>
    </row>
    <row r="27" spans="6:22" ht="52.15" customHeight="1" x14ac:dyDescent="0.25">
      <c r="F27" s="7"/>
      <c r="G27" s="406"/>
      <c r="H27" s="406"/>
      <c r="I27" s="406"/>
      <c r="J27" s="406"/>
      <c r="K27" s="406"/>
      <c r="L27" s="406"/>
      <c r="M27" s="406"/>
      <c r="N27" s="406"/>
      <c r="O27" s="39"/>
      <c r="P27" s="39"/>
      <c r="Q27" s="39"/>
      <c r="R27" s="39"/>
      <c r="S27" s="39"/>
      <c r="T27" s="39"/>
      <c r="U27" s="39"/>
      <c r="V27" s="39"/>
    </row>
    <row r="28" spans="6:22" ht="14.45" customHeight="1" x14ac:dyDescent="0.25">
      <c r="F28" s="7"/>
      <c r="G28" s="406"/>
      <c r="H28" s="406"/>
      <c r="I28" s="406"/>
      <c r="J28" s="406"/>
      <c r="K28" s="406"/>
      <c r="L28" s="406"/>
      <c r="M28" s="406"/>
      <c r="N28" s="406"/>
      <c r="O28" s="48"/>
      <c r="P28" s="48"/>
      <c r="Q28" s="48"/>
      <c r="R28" s="48"/>
      <c r="S28" s="48"/>
      <c r="T28" s="48"/>
      <c r="U28" s="48"/>
      <c r="V28" s="48"/>
    </row>
    <row r="29" spans="6:22" ht="14.45" customHeight="1" x14ac:dyDescent="0.25">
      <c r="F29" s="7"/>
      <c r="G29" s="406"/>
      <c r="H29" s="406"/>
      <c r="I29" s="406"/>
      <c r="J29" s="406"/>
      <c r="K29" s="406"/>
      <c r="L29" s="406"/>
      <c r="M29" s="406"/>
      <c r="N29" s="406"/>
    </row>
    <row r="30" spans="6:22" ht="14.45" customHeight="1" x14ac:dyDescent="0.25">
      <c r="G30" s="406"/>
      <c r="H30" s="406"/>
      <c r="I30" s="406"/>
      <c r="J30" s="406"/>
      <c r="K30" s="406"/>
      <c r="L30" s="406"/>
      <c r="M30" s="406"/>
      <c r="N30" s="406"/>
    </row>
    <row r="31" spans="6:22" ht="39" customHeight="1" x14ac:dyDescent="0.25">
      <c r="G31" s="406"/>
      <c r="H31" s="406"/>
      <c r="I31" s="406"/>
      <c r="J31" s="406"/>
      <c r="K31" s="406"/>
      <c r="L31" s="406"/>
      <c r="M31" s="406"/>
      <c r="N31" s="406"/>
    </row>
    <row r="32" spans="6:22" ht="14.45" customHeight="1" x14ac:dyDescent="0.25">
      <c r="G32" s="406"/>
      <c r="H32" s="406"/>
      <c r="I32" s="406"/>
      <c r="J32" s="406"/>
      <c r="K32" s="406"/>
      <c r="L32" s="406"/>
      <c r="M32" s="406"/>
      <c r="N32" s="406"/>
    </row>
    <row r="33" ht="15" x14ac:dyDescent="0.25"/>
    <row r="34" ht="15" x14ac:dyDescent="0.25"/>
    <row r="35" ht="15" x14ac:dyDescent="0.25"/>
    <row r="36" ht="15" x14ac:dyDescent="0.25"/>
    <row r="37" ht="14.45" customHeight="1" x14ac:dyDescent="0.25"/>
  </sheetData>
  <mergeCells count="1">
    <mergeCell ref="G26:N32"/>
  </mergeCells>
  <pageMargins left="0.511811024" right="0.511811024" top="0.78740157499999996" bottom="0.78740157499999996" header="0.31496062000000002" footer="0.31496062000000002"/>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E37"/>
  <sheetViews>
    <sheetView showGridLines="0" showRowColHeaders="0" workbookViewId="0"/>
  </sheetViews>
  <sheetFormatPr defaultColWidth="0" defaultRowHeight="14.45" customHeight="1" zeroHeight="1" x14ac:dyDescent="0.25"/>
  <cols>
    <col min="1" max="5" width="8.85546875" customWidth="1"/>
    <col min="6" max="6" width="28.140625" customWidth="1"/>
    <col min="7" max="7" width="38.85546875" customWidth="1"/>
    <col min="8" max="8" width="15.28515625" customWidth="1"/>
    <col min="9" max="31" width="8.85546875" customWidth="1"/>
    <col min="32" max="16384" width="8.85546875" hidden="1"/>
  </cols>
  <sheetData>
    <row r="1" spans="9:10" ht="15" x14ac:dyDescent="0.25"/>
    <row r="2" spans="9:10" ht="15" x14ac:dyDescent="0.25"/>
    <row r="3" spans="9:10" ht="15" x14ac:dyDescent="0.25"/>
    <row r="4" spans="9:10" ht="15" x14ac:dyDescent="0.25"/>
    <row r="5" spans="9:10" ht="15" x14ac:dyDescent="0.25"/>
    <row r="6" spans="9:10" ht="15" x14ac:dyDescent="0.25"/>
    <row r="7" spans="9:10" ht="15" x14ac:dyDescent="0.25"/>
    <row r="8" spans="9:10" ht="15" x14ac:dyDescent="0.25"/>
    <row r="9" spans="9:10" ht="15" x14ac:dyDescent="0.25"/>
    <row r="10" spans="9:10" ht="15" x14ac:dyDescent="0.25"/>
    <row r="11" spans="9:10" ht="15" x14ac:dyDescent="0.25"/>
    <row r="12" spans="9:10" ht="15" x14ac:dyDescent="0.25"/>
    <row r="13" spans="9:10" ht="15" x14ac:dyDescent="0.25"/>
    <row r="14" spans="9:10" ht="15" x14ac:dyDescent="0.25"/>
    <row r="15" spans="9:10" ht="15" x14ac:dyDescent="0.25"/>
    <row r="16" spans="9:10" ht="24.6" customHeight="1" x14ac:dyDescent="0.35">
      <c r="I16" s="2"/>
      <c r="J16" s="8"/>
    </row>
    <row r="17" spans="6:22" ht="24.6" customHeight="1" x14ac:dyDescent="0.25">
      <c r="I17" s="191"/>
      <c r="J17" s="191"/>
      <c r="K17" s="48"/>
      <c r="L17" s="48"/>
      <c r="M17" s="48"/>
      <c r="N17" s="48"/>
      <c r="O17" s="48"/>
      <c r="P17" s="48"/>
      <c r="Q17" s="48"/>
      <c r="R17" s="48"/>
      <c r="S17" s="48"/>
      <c r="T17" s="48"/>
      <c r="U17" s="48"/>
      <c r="V17" s="48"/>
    </row>
    <row r="18" spans="6:22" ht="24.6" customHeight="1" x14ac:dyDescent="0.25">
      <c r="I18" s="191"/>
      <c r="J18" s="191"/>
      <c r="K18" s="48"/>
      <c r="L18" s="48"/>
      <c r="M18" s="48"/>
      <c r="N18" s="48"/>
      <c r="O18" s="48"/>
      <c r="P18" s="48"/>
      <c r="Q18" s="48"/>
      <c r="R18" s="48"/>
      <c r="S18" s="48"/>
      <c r="T18" s="48"/>
      <c r="U18" s="48"/>
      <c r="V18" s="48"/>
    </row>
    <row r="19" spans="6:22" ht="24.6" customHeight="1" x14ac:dyDescent="0.25">
      <c r="F19" s="16" t="s">
        <v>817</v>
      </c>
      <c r="G19" s="34" t="s">
        <v>591</v>
      </c>
      <c r="H19" s="7"/>
      <c r="I19" s="182"/>
      <c r="J19" s="182"/>
      <c r="K19" s="7"/>
      <c r="L19" s="7"/>
      <c r="M19" s="7"/>
      <c r="N19" s="7"/>
      <c r="O19" s="48"/>
      <c r="P19" s="48"/>
      <c r="Q19" s="48"/>
      <c r="R19" s="48"/>
      <c r="S19" s="48"/>
      <c r="T19" s="48"/>
      <c r="U19" s="48"/>
      <c r="V19" s="48"/>
    </row>
    <row r="20" spans="6:22" ht="24.6" customHeight="1" x14ac:dyDescent="0.25">
      <c r="F20" s="16" t="s">
        <v>818</v>
      </c>
      <c r="G20" s="34" t="s">
        <v>819</v>
      </c>
      <c r="H20" s="7"/>
      <c r="I20" s="182"/>
      <c r="J20" s="182"/>
      <c r="K20" s="7"/>
      <c r="L20" s="7"/>
      <c r="M20" s="7"/>
      <c r="N20" s="7"/>
      <c r="O20" s="48"/>
      <c r="P20" s="48"/>
      <c r="Q20" s="48"/>
      <c r="R20" s="48"/>
      <c r="S20" s="48"/>
      <c r="T20" s="48"/>
      <c r="U20" s="48"/>
      <c r="V20" s="48"/>
    </row>
    <row r="21" spans="6:22" ht="24.6" customHeight="1" x14ac:dyDescent="0.25">
      <c r="F21" s="16" t="s">
        <v>168</v>
      </c>
      <c r="G21" s="34" t="s">
        <v>823</v>
      </c>
      <c r="H21" s="7"/>
      <c r="I21" s="182"/>
      <c r="J21" s="182"/>
      <c r="K21" s="7"/>
      <c r="L21" s="7"/>
      <c r="M21" s="7"/>
      <c r="N21" s="7"/>
      <c r="O21" s="48"/>
      <c r="P21" s="48"/>
      <c r="Q21" s="48"/>
      <c r="R21" s="48"/>
      <c r="S21" s="48"/>
      <c r="T21" s="48"/>
      <c r="U21" s="48"/>
      <c r="V21" s="48"/>
    </row>
    <row r="22" spans="6:22" ht="18.75" x14ac:dyDescent="0.25">
      <c r="F22" s="34" t="s">
        <v>169</v>
      </c>
      <c r="G22" s="34"/>
      <c r="H22" s="38"/>
      <c r="I22" s="38"/>
      <c r="J22" s="182"/>
      <c r="K22" s="7"/>
      <c r="L22" s="7"/>
      <c r="M22" s="7"/>
      <c r="N22" s="7"/>
      <c r="O22" s="48"/>
      <c r="P22" s="48"/>
      <c r="Q22" s="48"/>
      <c r="R22" s="48"/>
      <c r="S22" s="48"/>
      <c r="T22" s="48"/>
      <c r="U22" s="48"/>
      <c r="V22" s="48"/>
    </row>
    <row r="23" spans="6:22" ht="18.75" x14ac:dyDescent="0.25">
      <c r="F23" s="16" t="s">
        <v>170</v>
      </c>
      <c r="G23" s="34" t="s">
        <v>135</v>
      </c>
      <c r="H23" s="7"/>
      <c r="I23" s="182"/>
      <c r="J23" s="182"/>
      <c r="K23" s="7"/>
      <c r="L23" s="7"/>
      <c r="M23" s="7"/>
      <c r="N23" s="7"/>
      <c r="O23" s="48"/>
      <c r="P23" s="48"/>
      <c r="Q23" s="48"/>
      <c r="R23" s="48"/>
      <c r="S23" s="48"/>
      <c r="T23" s="48"/>
      <c r="U23" s="48"/>
      <c r="V23" s="48"/>
    </row>
    <row r="24" spans="6:22" ht="15" x14ac:dyDescent="0.25">
      <c r="F24" s="16" t="s">
        <v>171</v>
      </c>
      <c r="G24" s="16" t="s">
        <v>180</v>
      </c>
      <c r="H24" s="38"/>
      <c r="I24" s="38"/>
      <c r="J24" s="38"/>
      <c r="K24" s="38"/>
      <c r="L24" s="38"/>
      <c r="M24" s="38"/>
      <c r="N24" s="38"/>
      <c r="O24" s="39"/>
      <c r="P24" s="39"/>
      <c r="Q24" s="39"/>
      <c r="R24" s="39"/>
      <c r="S24" s="39"/>
      <c r="T24" s="39"/>
      <c r="U24" s="39"/>
      <c r="V24" s="39"/>
    </row>
    <row r="25" spans="6:22" ht="46.15" customHeight="1" x14ac:dyDescent="0.25">
      <c r="F25" s="34"/>
      <c r="G25" s="406" t="s">
        <v>1640</v>
      </c>
      <c r="H25" s="406"/>
      <c r="I25" s="406"/>
      <c r="J25" s="406"/>
      <c r="K25" s="406"/>
      <c r="L25" s="406"/>
      <c r="M25" s="406"/>
      <c r="N25" s="406"/>
      <c r="O25" s="406"/>
      <c r="P25" s="406"/>
      <c r="Q25" s="406"/>
      <c r="R25" s="39"/>
      <c r="S25" s="39"/>
      <c r="T25" s="39"/>
      <c r="U25" s="39"/>
      <c r="V25" s="39"/>
    </row>
    <row r="26" spans="6:22" ht="31.9" customHeight="1" x14ac:dyDescent="0.25">
      <c r="F26" s="16"/>
      <c r="G26" s="406"/>
      <c r="H26" s="406"/>
      <c r="I26" s="406"/>
      <c r="J26" s="406"/>
      <c r="K26" s="406"/>
      <c r="L26" s="406"/>
      <c r="M26" s="406"/>
      <c r="N26" s="406"/>
      <c r="O26" s="406"/>
      <c r="P26" s="406"/>
      <c r="Q26" s="406"/>
      <c r="R26" s="39"/>
      <c r="S26" s="39"/>
      <c r="T26" s="39"/>
      <c r="U26" s="39"/>
      <c r="V26" s="39"/>
    </row>
    <row r="27" spans="6:22" ht="52.15" customHeight="1" x14ac:dyDescent="0.25">
      <c r="F27" s="7"/>
      <c r="G27" s="406"/>
      <c r="H27" s="406"/>
      <c r="I27" s="406"/>
      <c r="J27" s="406"/>
      <c r="K27" s="406"/>
      <c r="L27" s="406"/>
      <c r="M27" s="406"/>
      <c r="N27" s="406"/>
      <c r="O27" s="406"/>
      <c r="P27" s="406"/>
      <c r="Q27" s="406"/>
      <c r="R27" s="39"/>
      <c r="S27" s="39"/>
      <c r="T27" s="39"/>
      <c r="U27" s="39"/>
      <c r="V27" s="39"/>
    </row>
    <row r="28" spans="6:22" ht="14.45" customHeight="1" x14ac:dyDescent="0.25">
      <c r="F28" s="7"/>
      <c r="G28" s="406"/>
      <c r="H28" s="406"/>
      <c r="I28" s="406"/>
      <c r="J28" s="406"/>
      <c r="K28" s="406"/>
      <c r="L28" s="406"/>
      <c r="M28" s="406"/>
      <c r="N28" s="406"/>
      <c r="O28" s="406"/>
      <c r="P28" s="406"/>
      <c r="Q28" s="406"/>
      <c r="R28" s="48"/>
      <c r="S28" s="48"/>
      <c r="T28" s="48"/>
      <c r="U28" s="48"/>
      <c r="V28" s="48"/>
    </row>
    <row r="29" spans="6:22" ht="14.45" customHeight="1" x14ac:dyDescent="0.25">
      <c r="F29" s="7"/>
      <c r="G29" s="406"/>
      <c r="H29" s="406"/>
      <c r="I29" s="406"/>
      <c r="J29" s="406"/>
      <c r="K29" s="406"/>
      <c r="L29" s="406"/>
      <c r="M29" s="406"/>
      <c r="N29" s="406"/>
      <c r="O29" s="406"/>
      <c r="P29" s="406"/>
      <c r="Q29" s="406"/>
    </row>
    <row r="30" spans="6:22" ht="14.45" customHeight="1" x14ac:dyDescent="0.25">
      <c r="F30" s="7"/>
      <c r="G30" s="406"/>
      <c r="H30" s="406"/>
      <c r="I30" s="406"/>
      <c r="J30" s="406"/>
      <c r="K30" s="406"/>
      <c r="L30" s="406"/>
      <c r="M30" s="406"/>
      <c r="N30" s="406"/>
      <c r="O30" s="406"/>
      <c r="P30" s="406"/>
      <c r="Q30" s="406"/>
    </row>
    <row r="31" spans="6:22" ht="39" customHeight="1" x14ac:dyDescent="0.25">
      <c r="F31" s="7"/>
      <c r="G31" s="406"/>
      <c r="H31" s="406"/>
      <c r="I31" s="406"/>
      <c r="J31" s="406"/>
      <c r="K31" s="406"/>
      <c r="L31" s="406"/>
      <c r="M31" s="406"/>
      <c r="N31" s="406"/>
      <c r="O31" s="406"/>
      <c r="P31" s="406"/>
      <c r="Q31" s="406"/>
    </row>
    <row r="32" spans="6:22" ht="14.45" customHeight="1" x14ac:dyDescent="0.25">
      <c r="G32" s="39"/>
      <c r="H32" s="39"/>
      <c r="I32" s="39"/>
      <c r="J32" s="39"/>
      <c r="K32" s="39"/>
      <c r="L32" s="39"/>
      <c r="M32" s="39"/>
      <c r="N32" s="39"/>
    </row>
    <row r="33" ht="15" x14ac:dyDescent="0.25"/>
    <row r="34" ht="15" x14ac:dyDescent="0.25"/>
    <row r="35" ht="15" x14ac:dyDescent="0.25"/>
    <row r="36" ht="15" x14ac:dyDescent="0.25"/>
    <row r="37" ht="14.45" customHeight="1" x14ac:dyDescent="0.25"/>
  </sheetData>
  <mergeCells count="1">
    <mergeCell ref="G25:Q31"/>
  </mergeCells>
  <pageMargins left="0.511811024" right="0.511811024" top="0.78740157499999996" bottom="0.78740157499999996" header="0.31496062000000002" footer="0.31496062000000002"/>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E37"/>
  <sheetViews>
    <sheetView showGridLines="0" showRowColHeaders="0" workbookViewId="0">
      <selection activeCell="B9" sqref="B9"/>
    </sheetView>
  </sheetViews>
  <sheetFormatPr defaultColWidth="0" defaultRowHeight="14.45" customHeight="1" zeroHeight="1" x14ac:dyDescent="0.25"/>
  <cols>
    <col min="1" max="5" width="8.85546875" customWidth="1"/>
    <col min="6" max="6" width="28.140625" customWidth="1"/>
    <col min="7" max="7" width="38.85546875" customWidth="1"/>
    <col min="8" max="8" width="15.28515625" customWidth="1"/>
    <col min="9" max="31" width="8.85546875" customWidth="1"/>
    <col min="32" max="16384" width="8.85546875" hidden="1"/>
  </cols>
  <sheetData>
    <row r="1" spans="9:10" ht="15" x14ac:dyDescent="0.25"/>
    <row r="2" spans="9:10" ht="15" x14ac:dyDescent="0.25"/>
    <row r="3" spans="9:10" ht="15" x14ac:dyDescent="0.25"/>
    <row r="4" spans="9:10" ht="15" x14ac:dyDescent="0.25"/>
    <row r="5" spans="9:10" ht="15" x14ac:dyDescent="0.25"/>
    <row r="6" spans="9:10" ht="15" x14ac:dyDescent="0.25"/>
    <row r="7" spans="9:10" ht="15" x14ac:dyDescent="0.25"/>
    <row r="8" spans="9:10" ht="15" x14ac:dyDescent="0.25"/>
    <row r="9" spans="9:10" ht="15" x14ac:dyDescent="0.25"/>
    <row r="10" spans="9:10" ht="15" x14ac:dyDescent="0.25"/>
    <row r="11" spans="9:10" ht="15" x14ac:dyDescent="0.25"/>
    <row r="12" spans="9:10" ht="15" x14ac:dyDescent="0.25"/>
    <row r="13" spans="9:10" ht="15" x14ac:dyDescent="0.25"/>
    <row r="14" spans="9:10" ht="15" x14ac:dyDescent="0.25"/>
    <row r="15" spans="9:10" ht="15" x14ac:dyDescent="0.25"/>
    <row r="16" spans="9:10" ht="24.6" customHeight="1" x14ac:dyDescent="0.35">
      <c r="I16" s="2"/>
      <c r="J16" s="8"/>
    </row>
    <row r="17" spans="6:22" ht="24.6" customHeight="1" x14ac:dyDescent="0.25">
      <c r="I17" s="191"/>
      <c r="J17" s="191"/>
      <c r="K17" s="48"/>
      <c r="L17" s="48"/>
      <c r="M17" s="48"/>
      <c r="N17" s="48"/>
      <c r="O17" s="48"/>
      <c r="P17" s="48"/>
      <c r="Q17" s="48"/>
      <c r="R17" s="48"/>
      <c r="S17" s="48"/>
      <c r="T17" s="48"/>
      <c r="U17" s="48"/>
      <c r="V17" s="48"/>
    </row>
    <row r="18" spans="6:22" ht="24.6" customHeight="1" x14ac:dyDescent="0.25">
      <c r="I18" s="191"/>
      <c r="J18" s="191"/>
      <c r="K18" s="48"/>
      <c r="L18" s="48"/>
      <c r="M18" s="48"/>
      <c r="N18" s="48"/>
      <c r="O18" s="48"/>
      <c r="P18" s="48"/>
      <c r="Q18" s="48"/>
      <c r="R18" s="48"/>
      <c r="S18" s="48"/>
      <c r="T18" s="48"/>
      <c r="U18" s="48"/>
      <c r="V18" s="48"/>
    </row>
    <row r="19" spans="6:22" ht="24.6" customHeight="1" x14ac:dyDescent="0.25">
      <c r="F19" s="16" t="s">
        <v>817</v>
      </c>
      <c r="G19" s="34" t="s">
        <v>945</v>
      </c>
      <c r="H19" s="7"/>
      <c r="I19" s="182"/>
      <c r="J19" s="182"/>
      <c r="K19" s="7"/>
      <c r="L19" s="7"/>
      <c r="M19" s="7"/>
      <c r="N19" s="7"/>
      <c r="O19" s="48"/>
      <c r="P19" s="48"/>
      <c r="Q19" s="48"/>
      <c r="R19" s="48"/>
      <c r="S19" s="48"/>
      <c r="T19" s="48"/>
      <c r="U19" s="48"/>
      <c r="V19" s="48"/>
    </row>
    <row r="20" spans="6:22" ht="24.6" customHeight="1" x14ac:dyDescent="0.25">
      <c r="F20" s="16" t="s">
        <v>818</v>
      </c>
      <c r="G20" s="40" t="s">
        <v>819</v>
      </c>
      <c r="H20" s="7"/>
      <c r="I20" s="182"/>
      <c r="J20" s="182"/>
      <c r="K20" s="7"/>
      <c r="L20" s="7"/>
      <c r="M20" s="7"/>
      <c r="N20" s="7"/>
      <c r="O20" s="48"/>
      <c r="P20" s="48"/>
      <c r="Q20" s="48"/>
      <c r="R20" s="48"/>
      <c r="S20" s="48"/>
      <c r="T20" s="48"/>
      <c r="U20" s="48"/>
      <c r="V20" s="48"/>
    </row>
    <row r="21" spans="6:22" ht="24.6" customHeight="1" x14ac:dyDescent="0.25">
      <c r="F21" s="16" t="s">
        <v>168</v>
      </c>
      <c r="G21" s="40" t="s">
        <v>847</v>
      </c>
      <c r="H21" s="7"/>
      <c r="I21" s="182"/>
      <c r="J21" s="182"/>
      <c r="K21" s="7"/>
      <c r="L21" s="7"/>
      <c r="M21" s="7"/>
      <c r="N21" s="7"/>
      <c r="O21" s="48"/>
      <c r="P21" s="48"/>
      <c r="Q21" s="48"/>
      <c r="R21" s="48"/>
      <c r="S21" s="48"/>
      <c r="T21" s="48"/>
      <c r="U21" s="48"/>
      <c r="V21" s="48"/>
    </row>
    <row r="22" spans="6:22" ht="18.75" x14ac:dyDescent="0.25">
      <c r="F22" s="34" t="s">
        <v>169</v>
      </c>
      <c r="G22" s="40"/>
      <c r="H22" s="38"/>
      <c r="I22" s="38"/>
      <c r="J22" s="182"/>
      <c r="K22" s="7"/>
      <c r="L22" s="7"/>
      <c r="M22" s="7"/>
      <c r="N22" s="7"/>
      <c r="O22" s="48"/>
      <c r="P22" s="48"/>
      <c r="Q22" s="48"/>
      <c r="R22" s="48"/>
      <c r="S22" s="48"/>
      <c r="T22" s="48"/>
      <c r="U22" s="48"/>
      <c r="V22" s="48"/>
    </row>
    <row r="23" spans="6:22" ht="18.75" x14ac:dyDescent="0.25">
      <c r="F23" s="16" t="s">
        <v>170</v>
      </c>
      <c r="G23" s="34" t="s">
        <v>137</v>
      </c>
      <c r="H23" s="7"/>
      <c r="I23" s="182"/>
      <c r="J23" s="182"/>
      <c r="K23" s="7"/>
      <c r="L23" s="7"/>
      <c r="M23" s="7"/>
      <c r="N23" s="7"/>
      <c r="O23" s="48"/>
      <c r="P23" s="48"/>
      <c r="Q23" s="48"/>
      <c r="R23" s="48"/>
      <c r="S23" s="48"/>
      <c r="T23" s="48"/>
      <c r="U23" s="48"/>
      <c r="V23" s="48"/>
    </row>
    <row r="24" spans="6:22" ht="15.75" x14ac:dyDescent="0.25">
      <c r="F24" s="33" t="s">
        <v>171</v>
      </c>
      <c r="G24" s="56" t="s">
        <v>180</v>
      </c>
      <c r="H24" s="38"/>
      <c r="I24" s="38"/>
      <c r="J24" s="38"/>
      <c r="K24" s="38"/>
      <c r="L24" s="38"/>
      <c r="M24" s="38"/>
      <c r="N24" s="38"/>
      <c r="O24" s="39"/>
      <c r="P24" s="39"/>
      <c r="Q24" s="39"/>
      <c r="R24" s="39"/>
      <c r="S24" s="39"/>
      <c r="T24" s="39"/>
      <c r="U24" s="39"/>
      <c r="V24" s="39"/>
    </row>
    <row r="25" spans="6:22" ht="46.15" customHeight="1" x14ac:dyDescent="0.25">
      <c r="F25" s="19"/>
      <c r="G25" s="406" t="s">
        <v>848</v>
      </c>
      <c r="H25" s="406"/>
      <c r="I25" s="406"/>
      <c r="J25" s="406"/>
      <c r="K25" s="406"/>
      <c r="L25" s="39"/>
      <c r="M25" s="39"/>
      <c r="N25" s="39"/>
      <c r="O25" s="39"/>
      <c r="P25" s="39"/>
      <c r="Q25" s="39"/>
      <c r="R25" s="39"/>
      <c r="S25" s="39"/>
      <c r="T25" s="39"/>
      <c r="U25" s="39"/>
      <c r="V25" s="39"/>
    </row>
    <row r="26" spans="6:22" ht="31.9" customHeight="1" x14ac:dyDescent="0.25">
      <c r="F26" s="16"/>
      <c r="G26" s="406"/>
      <c r="H26" s="406"/>
      <c r="I26" s="406"/>
      <c r="J26" s="406"/>
      <c r="K26" s="406"/>
      <c r="L26" s="39"/>
      <c r="M26" s="39"/>
      <c r="N26" s="39"/>
      <c r="O26" s="39"/>
      <c r="P26" s="39"/>
      <c r="Q26" s="39"/>
      <c r="R26" s="39"/>
      <c r="S26" s="39"/>
      <c r="T26" s="39"/>
      <c r="U26" s="39"/>
      <c r="V26" s="39"/>
    </row>
    <row r="27" spans="6:22" ht="52.15" customHeight="1" x14ac:dyDescent="0.25">
      <c r="F27" s="7"/>
      <c r="G27" s="406"/>
      <c r="H27" s="406"/>
      <c r="I27" s="406"/>
      <c r="J27" s="406"/>
      <c r="K27" s="406"/>
      <c r="L27" s="39"/>
      <c r="M27" s="39"/>
      <c r="N27" s="39"/>
      <c r="O27" s="39"/>
      <c r="P27" s="39"/>
      <c r="Q27" s="39"/>
      <c r="R27" s="39"/>
      <c r="S27" s="39"/>
      <c r="T27" s="39"/>
      <c r="U27" s="39"/>
      <c r="V27" s="39"/>
    </row>
    <row r="28" spans="6:22" ht="14.45" customHeight="1" x14ac:dyDescent="0.25">
      <c r="F28" s="7"/>
      <c r="G28" s="39"/>
      <c r="H28" s="39"/>
      <c r="I28" s="39"/>
      <c r="J28" s="39"/>
      <c r="K28" s="39"/>
      <c r="L28" s="39"/>
      <c r="M28" s="39"/>
      <c r="N28" s="39"/>
      <c r="O28" s="48"/>
      <c r="P28" s="48"/>
      <c r="Q28" s="48"/>
      <c r="R28" s="48"/>
      <c r="S28" s="48"/>
      <c r="T28" s="48"/>
      <c r="U28" s="48"/>
      <c r="V28" s="48"/>
    </row>
    <row r="29" spans="6:22" ht="14.45" customHeight="1" x14ac:dyDescent="0.25">
      <c r="F29" s="7"/>
      <c r="G29" s="39"/>
      <c r="H29" s="39"/>
      <c r="I29" s="39"/>
      <c r="J29" s="39"/>
      <c r="K29" s="39"/>
      <c r="L29" s="39"/>
      <c r="M29" s="39"/>
      <c r="N29" s="39"/>
    </row>
    <row r="30" spans="6:22" ht="14.45" customHeight="1" x14ac:dyDescent="0.25">
      <c r="F30" s="7"/>
      <c r="G30" s="39"/>
      <c r="H30" s="39"/>
      <c r="I30" s="39"/>
      <c r="J30" s="39"/>
      <c r="K30" s="39"/>
      <c r="L30" s="39"/>
      <c r="M30" s="39"/>
      <c r="N30" s="39"/>
    </row>
    <row r="31" spans="6:22" ht="39" customHeight="1" x14ac:dyDescent="0.25">
      <c r="F31" s="7"/>
      <c r="G31" s="39"/>
      <c r="H31" s="39"/>
      <c r="I31" s="39"/>
      <c r="J31" s="39"/>
      <c r="K31" s="39"/>
      <c r="L31" s="39"/>
      <c r="M31" s="39"/>
      <c r="N31" s="39"/>
    </row>
    <row r="32" spans="6:22" ht="14.45" customHeight="1" x14ac:dyDescent="0.25">
      <c r="G32" s="39"/>
      <c r="H32" s="39"/>
      <c r="I32" s="39"/>
      <c r="J32" s="39"/>
      <c r="K32" s="39"/>
      <c r="L32" s="39"/>
      <c r="M32" s="39"/>
      <c r="N32" s="39"/>
    </row>
    <row r="33" ht="15" x14ac:dyDescent="0.25"/>
    <row r="34" ht="15" x14ac:dyDescent="0.25"/>
    <row r="35" ht="15" x14ac:dyDescent="0.25"/>
    <row r="36" ht="15" x14ac:dyDescent="0.25"/>
    <row r="37" ht="14.45" customHeight="1" x14ac:dyDescent="0.25"/>
  </sheetData>
  <mergeCells count="1">
    <mergeCell ref="G25:K27"/>
  </mergeCells>
  <pageMargins left="0.511811024" right="0.511811024" top="0.78740157499999996" bottom="0.78740157499999996" header="0.31496062000000002" footer="0.31496062000000002"/>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E37"/>
  <sheetViews>
    <sheetView showGridLines="0" showRowColHeaders="0" topLeftCell="A3" workbookViewId="0">
      <selection activeCell="B9" sqref="B9"/>
    </sheetView>
  </sheetViews>
  <sheetFormatPr defaultColWidth="0" defaultRowHeight="14.45" customHeight="1" zeroHeight="1" x14ac:dyDescent="0.25"/>
  <cols>
    <col min="1" max="5" width="8.85546875" customWidth="1"/>
    <col min="6" max="6" width="28.140625" customWidth="1"/>
    <col min="7" max="7" width="38.85546875" customWidth="1"/>
    <col min="8" max="8" width="15.28515625" customWidth="1"/>
    <col min="9" max="31" width="8.85546875" customWidth="1"/>
    <col min="32" max="16384" width="8.85546875" hidden="1"/>
  </cols>
  <sheetData>
    <row r="1" spans="9:10" ht="15" x14ac:dyDescent="0.25"/>
    <row r="2" spans="9:10" ht="15" x14ac:dyDescent="0.25"/>
    <row r="3" spans="9:10" ht="15" x14ac:dyDescent="0.25"/>
    <row r="4" spans="9:10" ht="15" x14ac:dyDescent="0.25"/>
    <row r="5" spans="9:10" ht="15" x14ac:dyDescent="0.25"/>
    <row r="6" spans="9:10" ht="15" x14ac:dyDescent="0.25"/>
    <row r="7" spans="9:10" ht="15" x14ac:dyDescent="0.25"/>
    <row r="8" spans="9:10" ht="15" x14ac:dyDescent="0.25"/>
    <row r="9" spans="9:10" ht="15" x14ac:dyDescent="0.25"/>
    <row r="10" spans="9:10" ht="15" x14ac:dyDescent="0.25"/>
    <row r="11" spans="9:10" ht="15" x14ac:dyDescent="0.25"/>
    <row r="12" spans="9:10" ht="15" x14ac:dyDescent="0.25"/>
    <row r="13" spans="9:10" ht="15" x14ac:dyDescent="0.25"/>
    <row r="14" spans="9:10" ht="15" x14ac:dyDescent="0.25"/>
    <row r="15" spans="9:10" ht="15" x14ac:dyDescent="0.25"/>
    <row r="16" spans="9:10" ht="24.6" customHeight="1" x14ac:dyDescent="0.35">
      <c r="I16" s="2"/>
      <c r="J16" s="8"/>
    </row>
    <row r="17" spans="6:22" ht="24.6" customHeight="1" x14ac:dyDescent="0.25">
      <c r="I17" s="191"/>
      <c r="J17" s="191"/>
      <c r="K17" s="48"/>
      <c r="L17" s="48"/>
      <c r="M17" s="48"/>
      <c r="N17" s="48"/>
      <c r="O17" s="48"/>
      <c r="P17" s="48"/>
      <c r="Q17" s="48"/>
      <c r="R17" s="48"/>
      <c r="S17" s="48"/>
      <c r="T17" s="48"/>
      <c r="U17" s="48"/>
      <c r="V17" s="48"/>
    </row>
    <row r="18" spans="6:22" ht="24.6" customHeight="1" x14ac:dyDescent="0.25">
      <c r="I18" s="191"/>
      <c r="J18" s="191"/>
      <c r="K18" s="48"/>
      <c r="L18" s="48"/>
      <c r="M18" s="48"/>
      <c r="N18" s="48"/>
      <c r="O18" s="48"/>
      <c r="P18" s="48"/>
      <c r="Q18" s="48"/>
      <c r="R18" s="48"/>
      <c r="S18" s="48"/>
      <c r="T18" s="48"/>
      <c r="U18" s="48"/>
      <c r="V18" s="48"/>
    </row>
    <row r="19" spans="6:22" ht="24.6" customHeight="1" x14ac:dyDescent="0.25">
      <c r="F19" s="56" t="s">
        <v>817</v>
      </c>
      <c r="G19" s="40" t="s">
        <v>591</v>
      </c>
      <c r="H19" s="6"/>
      <c r="I19" s="181"/>
      <c r="J19" s="181"/>
      <c r="K19" s="6"/>
      <c r="L19" s="6"/>
      <c r="M19" s="6"/>
      <c r="N19" s="7"/>
      <c r="O19" s="48"/>
      <c r="P19" s="48"/>
      <c r="Q19" s="48"/>
      <c r="R19" s="48"/>
      <c r="S19" s="48"/>
      <c r="T19" s="48"/>
      <c r="U19" s="48"/>
      <c r="V19" s="48"/>
    </row>
    <row r="20" spans="6:22" ht="24.6" customHeight="1" x14ac:dyDescent="0.25">
      <c r="F20" s="56" t="s">
        <v>818</v>
      </c>
      <c r="G20" s="40" t="s">
        <v>819</v>
      </c>
      <c r="H20" s="6"/>
      <c r="I20" s="181"/>
      <c r="J20" s="181"/>
      <c r="K20" s="6"/>
      <c r="L20" s="6"/>
      <c r="M20" s="6"/>
      <c r="N20" s="7"/>
      <c r="O20" s="48"/>
      <c r="P20" s="48"/>
      <c r="Q20" s="48"/>
      <c r="R20" s="48"/>
      <c r="S20" s="48"/>
      <c r="T20" s="48"/>
      <c r="U20" s="48"/>
      <c r="V20" s="48"/>
    </row>
    <row r="21" spans="6:22" ht="24.6" customHeight="1" x14ac:dyDescent="0.25">
      <c r="F21" s="56" t="s">
        <v>168</v>
      </c>
      <c r="G21" s="40" t="s">
        <v>847</v>
      </c>
      <c r="H21" s="6"/>
      <c r="I21" s="181"/>
      <c r="J21" s="181"/>
      <c r="K21" s="6"/>
      <c r="L21" s="6"/>
      <c r="M21" s="6"/>
      <c r="N21" s="7"/>
      <c r="O21" s="48"/>
      <c r="P21" s="48"/>
      <c r="Q21" s="48"/>
      <c r="R21" s="48"/>
      <c r="S21" s="48"/>
      <c r="T21" s="48"/>
      <c r="U21" s="48"/>
      <c r="V21" s="48"/>
    </row>
    <row r="22" spans="6:22" ht="18.75" x14ac:dyDescent="0.25">
      <c r="F22" s="40" t="s">
        <v>169</v>
      </c>
      <c r="G22" s="40"/>
      <c r="H22" s="39"/>
      <c r="I22" s="39"/>
      <c r="J22" s="181"/>
      <c r="K22" s="6"/>
      <c r="L22" s="6"/>
      <c r="M22" s="6"/>
      <c r="N22" s="7"/>
      <c r="O22" s="48"/>
      <c r="P22" s="48"/>
      <c r="Q22" s="48"/>
      <c r="R22" s="48"/>
      <c r="S22" s="48"/>
      <c r="T22" s="48"/>
      <c r="U22" s="48"/>
      <c r="V22" s="48"/>
    </row>
    <row r="23" spans="6:22" ht="86.45" customHeight="1" x14ac:dyDescent="0.25">
      <c r="F23" s="56" t="s">
        <v>170</v>
      </c>
      <c r="G23" s="423" t="s">
        <v>139</v>
      </c>
      <c r="H23" s="423"/>
      <c r="I23" s="423"/>
      <c r="J23" s="423"/>
      <c r="K23" s="423"/>
      <c r="L23" s="423"/>
      <c r="M23" s="423"/>
      <c r="N23" s="7"/>
      <c r="O23" s="48"/>
      <c r="P23" s="48"/>
      <c r="Q23" s="48"/>
      <c r="R23" s="48"/>
      <c r="S23" s="48"/>
      <c r="T23" s="48"/>
      <c r="U23" s="48"/>
      <c r="V23" s="48"/>
    </row>
    <row r="24" spans="6:22" ht="15" x14ac:dyDescent="0.25">
      <c r="F24" s="56" t="s">
        <v>171</v>
      </c>
      <c r="G24" s="56" t="s">
        <v>180</v>
      </c>
      <c r="H24" s="39"/>
      <c r="I24" s="39"/>
      <c r="J24" s="39"/>
      <c r="K24" s="39"/>
      <c r="L24" s="39"/>
      <c r="M24" s="39"/>
      <c r="N24" s="38"/>
      <c r="O24" s="39"/>
      <c r="P24" s="39"/>
      <c r="Q24" s="39"/>
      <c r="R24" s="39"/>
      <c r="S24" s="39"/>
      <c r="T24" s="39"/>
      <c r="U24" s="39"/>
      <c r="V24" s="39"/>
    </row>
    <row r="25" spans="6:22" ht="46.15" customHeight="1" x14ac:dyDescent="0.25">
      <c r="F25" s="40"/>
      <c r="G25" s="40" t="s">
        <v>849</v>
      </c>
      <c r="H25" s="39"/>
      <c r="I25" s="39"/>
      <c r="J25" s="39"/>
      <c r="K25" s="39"/>
      <c r="L25" s="39"/>
      <c r="M25" s="39"/>
      <c r="N25" s="39"/>
      <c r="O25" s="39"/>
      <c r="P25" s="39"/>
      <c r="Q25" s="39"/>
      <c r="R25" s="39"/>
      <c r="S25" s="39"/>
      <c r="T25" s="39"/>
      <c r="U25" s="39"/>
      <c r="V25" s="39"/>
    </row>
    <row r="26" spans="6:22" ht="31.9" customHeight="1" x14ac:dyDescent="0.25">
      <c r="F26" s="78"/>
      <c r="G26" s="174"/>
      <c r="H26" s="174"/>
      <c r="I26" s="174"/>
      <c r="J26" s="174"/>
      <c r="K26" s="174"/>
      <c r="L26" s="174"/>
      <c r="M26" s="174"/>
      <c r="N26" s="39"/>
      <c r="O26" s="39"/>
      <c r="P26" s="39"/>
      <c r="Q26" s="39"/>
      <c r="R26" s="39"/>
      <c r="S26" s="39"/>
      <c r="T26" s="39"/>
      <c r="U26" s="39"/>
      <c r="V26" s="39"/>
    </row>
    <row r="27" spans="6:22" ht="52.15" customHeight="1" x14ac:dyDescent="0.25">
      <c r="F27" s="7"/>
      <c r="G27" s="39"/>
      <c r="H27" s="39"/>
      <c r="I27" s="39"/>
      <c r="J27" s="39"/>
      <c r="K27" s="39"/>
      <c r="L27" s="39"/>
      <c r="M27" s="39"/>
      <c r="N27" s="39"/>
      <c r="O27" s="39"/>
      <c r="P27" s="39"/>
      <c r="Q27" s="39"/>
      <c r="R27" s="39"/>
      <c r="S27" s="39"/>
      <c r="T27" s="39"/>
      <c r="U27" s="39"/>
      <c r="V27" s="39"/>
    </row>
    <row r="28" spans="6:22" ht="14.45" customHeight="1" x14ac:dyDescent="0.25">
      <c r="F28" s="7"/>
      <c r="G28" s="39"/>
      <c r="H28" s="39"/>
      <c r="I28" s="39"/>
      <c r="J28" s="39"/>
      <c r="K28" s="39"/>
      <c r="L28" s="39"/>
      <c r="M28" s="39"/>
      <c r="N28" s="39"/>
      <c r="O28" s="48"/>
      <c r="P28" s="48"/>
      <c r="Q28" s="48"/>
      <c r="R28" s="48"/>
      <c r="S28" s="48"/>
      <c r="T28" s="48"/>
      <c r="U28" s="48"/>
      <c r="V28" s="48"/>
    </row>
    <row r="29" spans="6:22" ht="14.45" customHeight="1" x14ac:dyDescent="0.25">
      <c r="F29" s="7"/>
      <c r="G29" s="39"/>
      <c r="H29" s="39"/>
      <c r="I29" s="39"/>
      <c r="J29" s="39"/>
      <c r="K29" s="39"/>
      <c r="L29" s="39"/>
      <c r="M29" s="39"/>
      <c r="N29" s="39"/>
    </row>
    <row r="30" spans="6:22" ht="14.45" customHeight="1" x14ac:dyDescent="0.25">
      <c r="F30" s="7"/>
      <c r="G30" s="39"/>
      <c r="H30" s="39"/>
      <c r="I30" s="39"/>
      <c r="J30" s="39"/>
      <c r="K30" s="39"/>
      <c r="L30" s="39"/>
      <c r="M30" s="39"/>
      <c r="N30" s="39"/>
    </row>
    <row r="31" spans="6:22" ht="39" customHeight="1" x14ac:dyDescent="0.25">
      <c r="F31" s="7"/>
      <c r="G31" s="39"/>
      <c r="H31" s="39"/>
      <c r="I31" s="39"/>
      <c r="J31" s="39"/>
      <c r="K31" s="39"/>
      <c r="L31" s="39"/>
      <c r="M31" s="39"/>
      <c r="N31" s="39"/>
    </row>
    <row r="32" spans="6:22" ht="14.45" customHeight="1" x14ac:dyDescent="0.25">
      <c r="G32" s="39"/>
      <c r="H32" s="39"/>
      <c r="I32" s="39"/>
      <c r="J32" s="39"/>
      <c r="K32" s="39"/>
      <c r="L32" s="39"/>
      <c r="M32" s="39"/>
      <c r="N32" s="39"/>
    </row>
    <row r="33" ht="15" x14ac:dyDescent="0.25"/>
    <row r="34" ht="15" x14ac:dyDescent="0.25"/>
    <row r="35" ht="15" x14ac:dyDescent="0.25"/>
    <row r="36" ht="15" x14ac:dyDescent="0.25"/>
    <row r="37" ht="14.45" customHeight="1" x14ac:dyDescent="0.25"/>
  </sheetData>
  <mergeCells count="1">
    <mergeCell ref="G23:M23"/>
  </mergeCell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37"/>
  <sheetViews>
    <sheetView showGridLines="0" showRowColHeaders="0" zoomScale="85" zoomScaleNormal="85" workbookViewId="0"/>
  </sheetViews>
  <sheetFormatPr defaultColWidth="0" defaultRowHeight="14.45" customHeight="1" zeroHeight="1" x14ac:dyDescent="0.25"/>
  <cols>
    <col min="1" max="6" width="8.85546875" customWidth="1"/>
    <col min="7" max="7" width="46.140625" customWidth="1"/>
    <col min="8" max="31" width="8.85546875" customWidth="1"/>
    <col min="32" max="33" width="0" hidden="1" customWidth="1"/>
    <col min="34" max="16384" width="8.85546875" hidden="1"/>
  </cols>
  <sheetData>
    <row r="1" spans="7:11" ht="15" x14ac:dyDescent="0.25"/>
    <row r="2" spans="7:11" ht="15" x14ac:dyDescent="0.25"/>
    <row r="3" spans="7:11" ht="15" x14ac:dyDescent="0.25"/>
    <row r="4" spans="7:11" ht="15" x14ac:dyDescent="0.25"/>
    <row r="5" spans="7:11" ht="15" x14ac:dyDescent="0.25"/>
    <row r="6" spans="7:11" ht="15" x14ac:dyDescent="0.25"/>
    <row r="7" spans="7:11" ht="15" x14ac:dyDescent="0.25"/>
    <row r="8" spans="7:11" ht="15" x14ac:dyDescent="0.25"/>
    <row r="9" spans="7:11" ht="15" x14ac:dyDescent="0.25"/>
    <row r="10" spans="7:11" ht="15" x14ac:dyDescent="0.25"/>
    <row r="11" spans="7:11" ht="15" x14ac:dyDescent="0.25"/>
    <row r="12" spans="7:11" ht="15" x14ac:dyDescent="0.25"/>
    <row r="13" spans="7:11" ht="15" x14ac:dyDescent="0.25"/>
    <row r="14" spans="7:11" ht="15" x14ac:dyDescent="0.25"/>
    <row r="15" spans="7:11" ht="20.45" customHeight="1" x14ac:dyDescent="0.25"/>
    <row r="16" spans="7:11" ht="26.45" customHeight="1" x14ac:dyDescent="0.25">
      <c r="G16" s="201" t="s">
        <v>0</v>
      </c>
      <c r="H16" s="50"/>
      <c r="I16" s="89" t="s">
        <v>1</v>
      </c>
      <c r="J16" s="202"/>
      <c r="K16" s="18"/>
    </row>
    <row r="17" spans="7:11" ht="31.9" customHeight="1" x14ac:dyDescent="0.25">
      <c r="G17" s="197" t="s">
        <v>110</v>
      </c>
      <c r="H17" s="34"/>
      <c r="I17" s="199" t="s">
        <v>118</v>
      </c>
      <c r="J17" s="18"/>
      <c r="K17" s="18"/>
    </row>
    <row r="18" spans="7:11" ht="31.9" customHeight="1" x14ac:dyDescent="0.25">
      <c r="G18" s="197" t="s">
        <v>111</v>
      </c>
      <c r="H18" s="34"/>
      <c r="I18" s="199" t="s">
        <v>119</v>
      </c>
      <c r="J18" s="18"/>
      <c r="K18" s="18"/>
    </row>
    <row r="19" spans="7:11" ht="31.9" customHeight="1" x14ac:dyDescent="0.25">
      <c r="G19" s="197" t="s">
        <v>112</v>
      </c>
      <c r="H19" s="34"/>
      <c r="I19" s="199" t="s">
        <v>120</v>
      </c>
      <c r="J19" s="18"/>
      <c r="K19" s="18"/>
    </row>
    <row r="20" spans="7:11" ht="31.9" customHeight="1" x14ac:dyDescent="0.25">
      <c r="G20" s="197" t="s">
        <v>113</v>
      </c>
      <c r="H20" s="34"/>
      <c r="I20" s="199" t="s">
        <v>121</v>
      </c>
      <c r="J20" s="18"/>
      <c r="K20" s="18"/>
    </row>
    <row r="21" spans="7:11" ht="31.9" customHeight="1" x14ac:dyDescent="0.25">
      <c r="G21" s="197" t="s">
        <v>114</v>
      </c>
      <c r="H21" s="34"/>
      <c r="I21" s="199" t="s">
        <v>122</v>
      </c>
      <c r="J21" s="18"/>
      <c r="K21" s="18"/>
    </row>
    <row r="22" spans="7:11" ht="31.9" customHeight="1" x14ac:dyDescent="0.25">
      <c r="G22" s="197" t="s">
        <v>115</v>
      </c>
      <c r="H22" s="34"/>
      <c r="I22" s="199" t="s">
        <v>123</v>
      </c>
      <c r="J22" s="18"/>
      <c r="K22" s="18"/>
    </row>
    <row r="23" spans="7:11" ht="31.9" customHeight="1" x14ac:dyDescent="0.25">
      <c r="G23" s="197" t="s">
        <v>116</v>
      </c>
      <c r="H23" s="34"/>
      <c r="I23" s="199" t="s">
        <v>124</v>
      </c>
      <c r="J23" s="18"/>
      <c r="K23" s="18"/>
    </row>
    <row r="24" spans="7:11" ht="31.9" customHeight="1" x14ac:dyDescent="0.25">
      <c r="G24" s="197" t="s">
        <v>117</v>
      </c>
      <c r="H24" s="34"/>
      <c r="I24" s="199" t="s">
        <v>125</v>
      </c>
      <c r="J24" s="18"/>
      <c r="K24" s="18"/>
    </row>
    <row r="25" spans="7:11" ht="33.6" customHeight="1" x14ac:dyDescent="0.25">
      <c r="G25" s="198"/>
      <c r="H25" s="27"/>
      <c r="I25" s="200"/>
      <c r="J25" s="18"/>
      <c r="K25" s="18"/>
    </row>
    <row r="26" spans="7:11" ht="33.6" customHeight="1" x14ac:dyDescent="0.35">
      <c r="I26" s="3"/>
    </row>
    <row r="27" spans="7:11" ht="15" x14ac:dyDescent="0.25"/>
    <row r="28" spans="7:11" ht="15" x14ac:dyDescent="0.25"/>
    <row r="29" spans="7:11" ht="15" x14ac:dyDescent="0.25"/>
    <row r="30" spans="7:11" ht="15" x14ac:dyDescent="0.25"/>
    <row r="31" spans="7:11" ht="15" x14ac:dyDescent="0.25"/>
    <row r="32" spans="7:11" ht="15" x14ac:dyDescent="0.25"/>
    <row r="33" ht="15" x14ac:dyDescent="0.25"/>
    <row r="34" ht="15" x14ac:dyDescent="0.25"/>
    <row r="35" ht="15" x14ac:dyDescent="0.25"/>
    <row r="36" ht="15" x14ac:dyDescent="0.25"/>
    <row r="37" ht="14.45" customHeight="1" x14ac:dyDescent="0.25"/>
  </sheetData>
  <hyperlinks>
    <hyperlink ref="G17" location="'est_cir (2)'!A1" display="Circularidade integral das embalagens - 1" xr:uid="{00000000-0004-0000-0800-000000000000}"/>
    <hyperlink ref="G18" location="'est_cir (3)'!A1" display="Circularidade integral das embalagens - 2" xr:uid="{00000000-0004-0000-0800-000001000000}"/>
    <hyperlink ref="G19" location="'est_cir (4)'!A1" display="Circularidade integral das embalagens - 3" xr:uid="{00000000-0004-0000-0800-000002000000}"/>
    <hyperlink ref="G20" location="'est_cir (5)'!A1" display="Circularidade integral das embalagens - 4" xr:uid="{00000000-0004-0000-0800-000003000000}"/>
    <hyperlink ref="G21" location="'est_cir (6)'!A1" display="Circularidade de fórmula - 1" xr:uid="{00000000-0004-0000-0800-000004000000}"/>
    <hyperlink ref="G22" location="'est_cir (7)'!A1" display="Circularidade de fórmula - 2" xr:uid="{00000000-0004-0000-0800-000005000000}"/>
    <hyperlink ref="G23" location="'est_cir (8)'!A1" display="Circularidade de fórmula - 3" xr:uid="{00000000-0004-0000-0800-000006000000}"/>
    <hyperlink ref="G24" location="'est_cir (9)'!A1" display="Circularidade de fórmula - 4" xr:uid="{00000000-0004-0000-0800-000007000000}"/>
  </hyperlinks>
  <pageMargins left="0.511811024" right="0.511811024" top="0.78740157499999996" bottom="0.78740157499999996" header="0.31496062000000002" footer="0.31496062000000002"/>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X37"/>
  <sheetViews>
    <sheetView showGridLines="0" showRowColHeaders="0" workbookViewId="0">
      <selection activeCell="B9" sqref="B9"/>
    </sheetView>
  </sheetViews>
  <sheetFormatPr defaultColWidth="0" defaultRowHeight="14.45" customHeight="1" zeroHeight="1" x14ac:dyDescent="0.25"/>
  <cols>
    <col min="1" max="5" width="8.85546875" customWidth="1"/>
    <col min="6" max="6" width="36" customWidth="1"/>
    <col min="7" max="24" width="8.85546875" customWidth="1"/>
    <col min="25"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15" x14ac:dyDescent="0.25"/>
    <row r="16" spans="6:10" ht="21" x14ac:dyDescent="0.35">
      <c r="F16" s="192"/>
      <c r="G16" s="156"/>
      <c r="H16" s="9"/>
      <c r="I16" s="9"/>
      <c r="J16" s="9"/>
    </row>
    <row r="17" spans="6:11" ht="31.9" customHeight="1" x14ac:dyDescent="0.3">
      <c r="F17" s="195"/>
      <c r="G17" s="19"/>
      <c r="H17" s="8"/>
      <c r="I17" s="8"/>
      <c r="J17" s="8"/>
    </row>
    <row r="18" spans="6:11" ht="23.45" customHeight="1" x14ac:dyDescent="0.25">
      <c r="F18" s="195"/>
      <c r="G18" s="19"/>
    </row>
    <row r="19" spans="6:11" ht="23.45" customHeight="1" x14ac:dyDescent="0.25">
      <c r="F19" s="78" t="s">
        <v>817</v>
      </c>
      <c r="G19" s="79" t="s">
        <v>945</v>
      </c>
      <c r="H19" s="204"/>
    </row>
    <row r="20" spans="6:11" ht="23.45" customHeight="1" x14ac:dyDescent="0.25">
      <c r="F20" s="78" t="s">
        <v>818</v>
      </c>
      <c r="G20" s="79" t="s">
        <v>850</v>
      </c>
      <c r="H20" s="79"/>
      <c r="I20" s="40"/>
      <c r="J20" s="40"/>
    </row>
    <row r="21" spans="6:11" ht="23.45" customHeight="1" x14ac:dyDescent="0.25">
      <c r="F21" s="78" t="s">
        <v>168</v>
      </c>
      <c r="G21" s="79" t="s">
        <v>851</v>
      </c>
      <c r="H21" s="204"/>
    </row>
    <row r="22" spans="6:11" ht="23.45" customHeight="1" x14ac:dyDescent="0.25">
      <c r="F22" s="78" t="s">
        <v>170</v>
      </c>
      <c r="G22" s="79" t="s">
        <v>149</v>
      </c>
      <c r="H22" s="204"/>
    </row>
    <row r="23" spans="6:11" ht="23.45" customHeight="1" x14ac:dyDescent="0.25">
      <c r="F23" s="78" t="s">
        <v>171</v>
      </c>
      <c r="G23" s="78" t="s">
        <v>180</v>
      </c>
      <c r="H23" s="204"/>
    </row>
    <row r="24" spans="6:11" ht="28.15" customHeight="1" x14ac:dyDescent="0.25">
      <c r="F24" s="79"/>
      <c r="G24" s="79" t="s">
        <v>852</v>
      </c>
      <c r="H24" s="204"/>
    </row>
    <row r="25" spans="6:11" ht="26.45" customHeight="1" x14ac:dyDescent="0.3">
      <c r="F25" s="186"/>
      <c r="G25" s="179"/>
      <c r="H25" s="179"/>
      <c r="K25" s="8"/>
    </row>
    <row r="26" spans="6:11" ht="18.75" x14ac:dyDescent="0.3">
      <c r="K26" s="8"/>
    </row>
    <row r="27" spans="6:11" ht="18.75" x14ac:dyDescent="0.3">
      <c r="K27" s="8"/>
    </row>
    <row r="28" spans="6:11" ht="15" x14ac:dyDescent="0.25"/>
    <row r="29" spans="6:11" ht="15" x14ac:dyDescent="0.25"/>
    <row r="30" spans="6:11" ht="15" x14ac:dyDescent="0.25"/>
    <row r="31" spans="6:11" ht="15" x14ac:dyDescent="0.25"/>
    <row r="32" spans="6:11" ht="15" x14ac:dyDescent="0.25"/>
    <row r="33" ht="15" x14ac:dyDescent="0.25"/>
    <row r="34" ht="15" x14ac:dyDescent="0.25"/>
    <row r="35" ht="15" x14ac:dyDescent="0.25"/>
    <row r="36" ht="15" x14ac:dyDescent="0.25"/>
    <row r="37" ht="14.45" customHeight="1" x14ac:dyDescent="0.25"/>
  </sheetData>
  <pageMargins left="0.511811024" right="0.511811024" top="0.78740157499999996" bottom="0.78740157499999996" header="0.31496062000000002" footer="0.31496062000000002"/>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X37"/>
  <sheetViews>
    <sheetView showGridLines="0" showRowColHeaders="0" workbookViewId="0">
      <selection activeCell="B9" sqref="B9"/>
    </sheetView>
  </sheetViews>
  <sheetFormatPr defaultColWidth="0" defaultRowHeight="14.45" customHeight="1" zeroHeight="1" x14ac:dyDescent="0.25"/>
  <cols>
    <col min="1" max="5" width="8.85546875" customWidth="1"/>
    <col min="6" max="6" width="36" customWidth="1"/>
    <col min="7" max="24" width="8.85546875" customWidth="1"/>
    <col min="25"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15" x14ac:dyDescent="0.25"/>
    <row r="16" spans="6:10" ht="21" x14ac:dyDescent="0.35">
      <c r="F16" s="192"/>
      <c r="G16" s="156"/>
      <c r="H16" s="9"/>
      <c r="I16" s="9"/>
      <c r="J16" s="9"/>
    </row>
    <row r="17" spans="6:20" ht="31.9" customHeight="1" x14ac:dyDescent="0.3">
      <c r="F17" s="195"/>
      <c r="G17" s="19"/>
      <c r="H17" s="8"/>
      <c r="I17" s="8"/>
      <c r="J17" s="8"/>
    </row>
    <row r="18" spans="6:20" ht="23.45" customHeight="1" x14ac:dyDescent="0.25">
      <c r="F18" s="195"/>
      <c r="G18" s="19"/>
    </row>
    <row r="19" spans="6:20" ht="23.45" customHeight="1" x14ac:dyDescent="0.25">
      <c r="F19" s="16" t="s">
        <v>817</v>
      </c>
      <c r="G19" s="34" t="s">
        <v>945</v>
      </c>
      <c r="H19" s="203"/>
      <c r="I19" s="7"/>
      <c r="J19" s="7"/>
      <c r="K19" s="7"/>
      <c r="L19" s="7"/>
      <c r="M19" s="7"/>
      <c r="N19" s="7"/>
      <c r="O19" s="7"/>
      <c r="P19" s="7"/>
      <c r="Q19" s="7"/>
      <c r="R19" s="7"/>
      <c r="S19" s="7"/>
      <c r="T19" s="7"/>
    </row>
    <row r="20" spans="6:20" ht="23.45" customHeight="1" x14ac:dyDescent="0.25">
      <c r="F20" s="16" t="s">
        <v>818</v>
      </c>
      <c r="G20" s="34" t="s">
        <v>850</v>
      </c>
      <c r="H20" s="34"/>
      <c r="I20" s="34"/>
      <c r="J20" s="34"/>
      <c r="K20" s="7"/>
      <c r="L20" s="7"/>
      <c r="M20" s="7"/>
      <c r="N20" s="7"/>
      <c r="O20" s="7"/>
      <c r="P20" s="7"/>
      <c r="Q20" s="7"/>
      <c r="R20" s="7"/>
      <c r="S20" s="7"/>
      <c r="T20" s="7"/>
    </row>
    <row r="21" spans="6:20" ht="23.45" customHeight="1" x14ac:dyDescent="0.25">
      <c r="F21" s="16" t="s">
        <v>168</v>
      </c>
      <c r="G21" s="34" t="s">
        <v>851</v>
      </c>
      <c r="H21" s="203"/>
      <c r="I21" s="7"/>
      <c r="J21" s="7"/>
      <c r="K21" s="7"/>
      <c r="L21" s="7"/>
      <c r="M21" s="7"/>
      <c r="N21" s="7"/>
      <c r="O21" s="7"/>
      <c r="P21" s="7"/>
      <c r="Q21" s="7"/>
      <c r="R21" s="7"/>
      <c r="S21" s="7"/>
      <c r="T21" s="7"/>
    </row>
    <row r="22" spans="6:20" ht="23.45" customHeight="1" x14ac:dyDescent="0.25">
      <c r="F22" s="16" t="s">
        <v>170</v>
      </c>
      <c r="G22" s="34" t="s">
        <v>150</v>
      </c>
      <c r="H22" s="203"/>
      <c r="I22" s="7"/>
      <c r="J22" s="7"/>
      <c r="K22" s="7"/>
      <c r="L22" s="7"/>
      <c r="M22" s="7"/>
      <c r="N22" s="7"/>
      <c r="O22" s="7"/>
      <c r="P22" s="7"/>
      <c r="Q22" s="7"/>
      <c r="R22" s="7"/>
      <c r="S22" s="7"/>
      <c r="T22" s="7"/>
    </row>
    <row r="23" spans="6:20" ht="28.15" customHeight="1" x14ac:dyDescent="0.25">
      <c r="F23" s="16" t="s">
        <v>171</v>
      </c>
      <c r="G23" s="16" t="s">
        <v>180</v>
      </c>
      <c r="H23" s="203"/>
      <c r="I23" s="7"/>
      <c r="J23" s="7"/>
      <c r="K23" s="7"/>
      <c r="L23" s="7"/>
      <c r="M23" s="7"/>
      <c r="N23" s="7"/>
      <c r="O23" s="7"/>
      <c r="P23" s="7"/>
      <c r="Q23" s="7"/>
      <c r="R23" s="7"/>
      <c r="S23" s="7"/>
      <c r="T23" s="7"/>
    </row>
    <row r="24" spans="6:20" ht="26.45" customHeight="1" x14ac:dyDescent="0.25">
      <c r="F24" s="34"/>
      <c r="G24" s="34" t="s">
        <v>853</v>
      </c>
      <c r="H24" s="7"/>
      <c r="I24" s="7"/>
      <c r="J24" s="7"/>
      <c r="K24" s="182"/>
      <c r="L24" s="7"/>
      <c r="M24" s="7"/>
      <c r="N24" s="7"/>
      <c r="O24" s="7"/>
      <c r="P24" s="7"/>
      <c r="Q24" s="7"/>
      <c r="R24" s="7"/>
      <c r="S24" s="7"/>
      <c r="T24" s="7"/>
    </row>
    <row r="25" spans="6:20" ht="16.149999999999999" customHeight="1" x14ac:dyDescent="0.25">
      <c r="F25" s="16" t="s">
        <v>825</v>
      </c>
      <c r="G25" s="406" t="s">
        <v>854</v>
      </c>
      <c r="H25" s="406"/>
      <c r="I25" s="406"/>
      <c r="J25" s="406"/>
      <c r="K25" s="406"/>
      <c r="L25" s="406"/>
      <c r="M25" s="406"/>
      <c r="N25" s="406"/>
      <c r="O25" s="406"/>
      <c r="P25" s="406"/>
      <c r="Q25" s="406"/>
      <c r="R25" s="406"/>
      <c r="S25" s="406"/>
      <c r="T25" s="406"/>
    </row>
    <row r="26" spans="6:20" ht="18" customHeight="1" x14ac:dyDescent="0.25">
      <c r="F26" s="7"/>
      <c r="G26" s="406"/>
      <c r="H26" s="406"/>
      <c r="I26" s="406"/>
      <c r="J26" s="406"/>
      <c r="K26" s="406"/>
      <c r="L26" s="406"/>
      <c r="M26" s="406"/>
      <c r="N26" s="406"/>
      <c r="O26" s="406"/>
      <c r="P26" s="406"/>
      <c r="Q26" s="406"/>
      <c r="R26" s="406"/>
      <c r="S26" s="406"/>
      <c r="T26" s="406"/>
    </row>
    <row r="27" spans="6:20" ht="15" x14ac:dyDescent="0.25">
      <c r="F27" s="7"/>
      <c r="G27" s="406"/>
      <c r="H27" s="406"/>
      <c r="I27" s="406"/>
      <c r="J27" s="406"/>
      <c r="K27" s="406"/>
      <c r="L27" s="406"/>
      <c r="M27" s="406"/>
      <c r="N27" s="406"/>
      <c r="O27" s="406"/>
      <c r="P27" s="406"/>
      <c r="Q27" s="406"/>
      <c r="R27" s="406"/>
      <c r="S27" s="406"/>
      <c r="T27" s="406"/>
    </row>
    <row r="28" spans="6:20" ht="15" x14ac:dyDescent="0.25">
      <c r="F28" s="7"/>
      <c r="G28" s="406"/>
      <c r="H28" s="406"/>
      <c r="I28" s="406"/>
      <c r="J28" s="406"/>
      <c r="K28" s="406"/>
      <c r="L28" s="406"/>
      <c r="M28" s="406"/>
      <c r="N28" s="406"/>
      <c r="O28" s="406"/>
      <c r="P28" s="406"/>
      <c r="Q28" s="406"/>
      <c r="R28" s="406"/>
      <c r="S28" s="406"/>
      <c r="T28" s="406"/>
    </row>
    <row r="29" spans="6:20" ht="15" x14ac:dyDescent="0.25">
      <c r="F29" s="7"/>
      <c r="G29" s="406"/>
      <c r="H29" s="406"/>
      <c r="I29" s="406"/>
      <c r="J29" s="406"/>
      <c r="K29" s="406"/>
      <c r="L29" s="406"/>
      <c r="M29" s="406"/>
      <c r="N29" s="406"/>
      <c r="O29" s="406"/>
      <c r="P29" s="406"/>
      <c r="Q29" s="406"/>
      <c r="R29" s="406"/>
      <c r="S29" s="406"/>
      <c r="T29" s="406"/>
    </row>
    <row r="30" spans="6:20" ht="15" x14ac:dyDescent="0.25">
      <c r="F30" s="7"/>
      <c r="G30" s="406"/>
      <c r="H30" s="406"/>
      <c r="I30" s="406"/>
      <c r="J30" s="406"/>
      <c r="K30" s="406"/>
      <c r="L30" s="406"/>
      <c r="M30" s="406"/>
      <c r="N30" s="406"/>
      <c r="O30" s="406"/>
      <c r="P30" s="406"/>
      <c r="Q30" s="406"/>
      <c r="R30" s="406"/>
      <c r="S30" s="406"/>
      <c r="T30" s="406"/>
    </row>
    <row r="31" spans="6:20" ht="15" x14ac:dyDescent="0.25">
      <c r="F31" s="7"/>
      <c r="G31" s="406"/>
      <c r="H31" s="406"/>
      <c r="I31" s="406"/>
      <c r="J31" s="406"/>
      <c r="K31" s="406"/>
      <c r="L31" s="406"/>
      <c r="M31" s="406"/>
      <c r="N31" s="406"/>
      <c r="O31" s="406"/>
      <c r="P31" s="406"/>
      <c r="Q31" s="406"/>
      <c r="R31" s="406"/>
      <c r="S31" s="406"/>
      <c r="T31" s="406"/>
    </row>
    <row r="32" spans="6:20" ht="15" x14ac:dyDescent="0.25">
      <c r="F32" s="7"/>
      <c r="G32" s="406"/>
      <c r="H32" s="406"/>
      <c r="I32" s="406"/>
      <c r="J32" s="406"/>
      <c r="K32" s="406"/>
      <c r="L32" s="406"/>
      <c r="M32" s="406"/>
      <c r="N32" s="406"/>
      <c r="O32" s="406"/>
      <c r="P32" s="406"/>
      <c r="Q32" s="406"/>
      <c r="R32" s="406"/>
      <c r="S32" s="406"/>
      <c r="T32" s="406"/>
    </row>
    <row r="33" spans="6:20" ht="15" x14ac:dyDescent="0.25">
      <c r="F33" s="7"/>
      <c r="G33" s="406"/>
      <c r="H33" s="406"/>
      <c r="I33" s="406"/>
      <c r="J33" s="406"/>
      <c r="K33" s="406"/>
      <c r="L33" s="406"/>
      <c r="M33" s="406"/>
      <c r="N33" s="406"/>
      <c r="O33" s="406"/>
      <c r="P33" s="406"/>
      <c r="Q33" s="406"/>
      <c r="R33" s="406"/>
      <c r="S33" s="406"/>
      <c r="T33" s="406"/>
    </row>
    <row r="34" spans="6:20" ht="15" x14ac:dyDescent="0.25">
      <c r="F34" s="7"/>
      <c r="G34" s="406"/>
      <c r="H34" s="406"/>
      <c r="I34" s="406"/>
      <c r="J34" s="406"/>
      <c r="K34" s="406"/>
      <c r="L34" s="406"/>
      <c r="M34" s="406"/>
      <c r="N34" s="406"/>
      <c r="O34" s="406"/>
      <c r="P34" s="406"/>
      <c r="Q34" s="406"/>
      <c r="R34" s="406"/>
      <c r="S34" s="406"/>
      <c r="T34" s="406"/>
    </row>
    <row r="35" spans="6:20" ht="15" x14ac:dyDescent="0.25"/>
    <row r="36" spans="6:20" ht="14.45" customHeight="1" x14ac:dyDescent="0.25"/>
    <row r="37" spans="6:20" ht="14.45" customHeight="1" x14ac:dyDescent="0.25"/>
  </sheetData>
  <mergeCells count="1">
    <mergeCell ref="G25:T34"/>
  </mergeCells>
  <pageMargins left="0.511811024" right="0.511811024" top="0.78740157499999996" bottom="0.78740157499999996" header="0.31496062000000002" footer="0.31496062000000002"/>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X37"/>
  <sheetViews>
    <sheetView showGridLines="0" showRowColHeaders="0" zoomScaleNormal="100" workbookViewId="0">
      <selection activeCell="B9" sqref="B9"/>
    </sheetView>
  </sheetViews>
  <sheetFormatPr defaultColWidth="0" defaultRowHeight="14.45" customHeight="1" zeroHeight="1" x14ac:dyDescent="0.25"/>
  <cols>
    <col min="1" max="5" width="8.85546875" customWidth="1"/>
    <col min="6" max="6" width="36" customWidth="1"/>
    <col min="7" max="7" width="9.85546875" customWidth="1"/>
    <col min="8" max="24" width="8.85546875" customWidth="1"/>
    <col min="25"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15" x14ac:dyDescent="0.25"/>
    <row r="16" spans="6:10" ht="21" x14ac:dyDescent="0.35">
      <c r="F16" s="192"/>
      <c r="G16" s="156"/>
      <c r="H16" s="9"/>
      <c r="I16" s="9"/>
      <c r="J16" s="9"/>
    </row>
    <row r="17" spans="1:11" ht="31.9" customHeight="1" x14ac:dyDescent="0.3">
      <c r="A17" s="203"/>
      <c r="F17" s="195"/>
      <c r="G17" s="19"/>
      <c r="H17" s="8"/>
      <c r="I17" s="8"/>
      <c r="J17" s="8"/>
    </row>
    <row r="18" spans="1:11" ht="23.45" customHeight="1" x14ac:dyDescent="0.25">
      <c r="A18" s="7"/>
      <c r="F18" s="195"/>
      <c r="G18" s="19"/>
    </row>
    <row r="19" spans="1:11" ht="23.45" customHeight="1" x14ac:dyDescent="0.25">
      <c r="F19" s="16" t="s">
        <v>817</v>
      </c>
      <c r="G19" s="34" t="s">
        <v>855</v>
      </c>
      <c r="H19" s="203"/>
    </row>
    <row r="20" spans="1:11" ht="23.45" customHeight="1" x14ac:dyDescent="0.25">
      <c r="F20" s="16" t="s">
        <v>818</v>
      </c>
      <c r="G20" s="34" t="s">
        <v>850</v>
      </c>
      <c r="H20" s="34"/>
      <c r="I20" s="40"/>
      <c r="J20" s="40"/>
    </row>
    <row r="21" spans="1:11" ht="23.45" customHeight="1" x14ac:dyDescent="0.25">
      <c r="F21" s="16" t="s">
        <v>168</v>
      </c>
      <c r="G21" s="34" t="s">
        <v>851</v>
      </c>
      <c r="H21" s="203"/>
    </row>
    <row r="22" spans="1:11" ht="23.45" customHeight="1" x14ac:dyDescent="0.25">
      <c r="F22" s="16" t="s">
        <v>170</v>
      </c>
      <c r="G22" s="34" t="s">
        <v>151</v>
      </c>
      <c r="H22" s="203"/>
    </row>
    <row r="23" spans="1:11" ht="28.15" customHeight="1" x14ac:dyDescent="0.25">
      <c r="F23" s="16" t="s">
        <v>171</v>
      </c>
      <c r="G23" s="16" t="s">
        <v>180</v>
      </c>
    </row>
    <row r="24" spans="1:11" ht="26.45" customHeight="1" x14ac:dyDescent="0.3">
      <c r="F24" s="34"/>
      <c r="G24" s="205">
        <v>0.08</v>
      </c>
      <c r="K24" s="8"/>
    </row>
    <row r="25" spans="1:11" ht="18.75" x14ac:dyDescent="0.3">
      <c r="K25" s="8"/>
    </row>
    <row r="26" spans="1:11" ht="18.75" x14ac:dyDescent="0.3">
      <c r="K26" s="8"/>
    </row>
    <row r="27" spans="1:11" ht="15" x14ac:dyDescent="0.25"/>
    <row r="28" spans="1:11" ht="15" x14ac:dyDescent="0.25"/>
    <row r="29" spans="1:11" ht="15" x14ac:dyDescent="0.25"/>
    <row r="30" spans="1:11" ht="15" x14ac:dyDescent="0.25"/>
    <row r="31" spans="1:11" ht="15" x14ac:dyDescent="0.25"/>
    <row r="32" spans="1:11" ht="15" x14ac:dyDescent="0.25"/>
    <row r="33" ht="15" x14ac:dyDescent="0.25"/>
    <row r="34" ht="15" x14ac:dyDescent="0.25"/>
    <row r="35" ht="15" x14ac:dyDescent="0.25"/>
    <row r="36" ht="14.45" customHeight="1" x14ac:dyDescent="0.25"/>
    <row r="37" ht="14.45" customHeight="1" x14ac:dyDescent="0.25"/>
  </sheetData>
  <pageMargins left="0.511811024" right="0.511811024" top="0.78740157499999996" bottom="0.78740157499999996" header="0.31496062000000002" footer="0.31496062000000002"/>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X37"/>
  <sheetViews>
    <sheetView showGridLines="0" showRowColHeaders="0" workbookViewId="0">
      <selection activeCell="B9" sqref="B9"/>
    </sheetView>
  </sheetViews>
  <sheetFormatPr defaultColWidth="0" defaultRowHeight="14.45" customHeight="1" zeroHeight="1" x14ac:dyDescent="0.25"/>
  <cols>
    <col min="1" max="5" width="8.85546875" customWidth="1"/>
    <col min="6" max="6" width="36" customWidth="1"/>
    <col min="7" max="7" width="9.85546875" customWidth="1"/>
    <col min="8" max="24" width="8.85546875" customWidth="1"/>
    <col min="25"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15" x14ac:dyDescent="0.25"/>
    <row r="16" spans="6:10" ht="21" x14ac:dyDescent="0.35">
      <c r="F16" s="192"/>
      <c r="G16" s="156"/>
      <c r="H16" s="9"/>
      <c r="I16" s="9"/>
      <c r="J16" s="9"/>
    </row>
    <row r="17" spans="6:14" ht="31.9" customHeight="1" x14ac:dyDescent="0.3">
      <c r="F17" s="195"/>
      <c r="G17" s="19"/>
      <c r="H17" s="8"/>
      <c r="I17" s="8"/>
      <c r="J17" s="8"/>
    </row>
    <row r="18" spans="6:14" ht="23.45" customHeight="1" x14ac:dyDescent="0.25">
      <c r="F18" s="195"/>
      <c r="G18" s="19"/>
    </row>
    <row r="19" spans="6:14" ht="23.45" customHeight="1" x14ac:dyDescent="0.25">
      <c r="F19" s="16" t="s">
        <v>817</v>
      </c>
      <c r="G19" s="34" t="s">
        <v>538</v>
      </c>
      <c r="H19" s="203"/>
      <c r="I19" s="7"/>
      <c r="J19" s="7"/>
      <c r="K19" s="7"/>
      <c r="L19" s="7"/>
      <c r="M19" s="7"/>
      <c r="N19" s="7"/>
    </row>
    <row r="20" spans="6:14" ht="23.45" customHeight="1" x14ac:dyDescent="0.25">
      <c r="F20" s="16" t="s">
        <v>818</v>
      </c>
      <c r="G20" s="34" t="s">
        <v>850</v>
      </c>
      <c r="H20" s="34"/>
      <c r="I20" s="34"/>
      <c r="J20" s="34"/>
      <c r="K20" s="7"/>
      <c r="L20" s="7"/>
      <c r="M20" s="7"/>
      <c r="N20" s="7"/>
    </row>
    <row r="21" spans="6:14" ht="23.45" customHeight="1" x14ac:dyDescent="0.25">
      <c r="F21" s="16" t="s">
        <v>168</v>
      </c>
      <c r="G21" s="34" t="s">
        <v>851</v>
      </c>
      <c r="H21" s="203"/>
      <c r="I21" s="7"/>
      <c r="J21" s="7"/>
      <c r="K21" s="7"/>
      <c r="L21" s="7"/>
      <c r="M21" s="7"/>
      <c r="N21" s="7"/>
    </row>
    <row r="22" spans="6:14" ht="28.15" customHeight="1" x14ac:dyDescent="0.25">
      <c r="F22" s="16" t="s">
        <v>170</v>
      </c>
      <c r="G22" s="34" t="s">
        <v>152</v>
      </c>
      <c r="H22" s="203"/>
      <c r="I22" s="7"/>
      <c r="J22" s="7"/>
      <c r="K22" s="7"/>
      <c r="L22" s="7"/>
      <c r="M22" s="7"/>
      <c r="N22" s="7"/>
    </row>
    <row r="23" spans="6:14" ht="26.45" customHeight="1" x14ac:dyDescent="0.25">
      <c r="F23" s="16" t="s">
        <v>171</v>
      </c>
      <c r="G23" s="16" t="s">
        <v>180</v>
      </c>
      <c r="H23" s="7"/>
      <c r="I23" s="7"/>
      <c r="J23" s="7"/>
      <c r="K23" s="182"/>
      <c r="L23" s="7"/>
      <c r="M23" s="7"/>
      <c r="N23" s="7"/>
    </row>
    <row r="24" spans="6:14" ht="18" customHeight="1" x14ac:dyDescent="0.25">
      <c r="F24" s="34"/>
      <c r="G24" s="492" t="s">
        <v>856</v>
      </c>
      <c r="H24" s="493"/>
      <c r="I24" s="493"/>
      <c r="J24" s="493"/>
      <c r="K24" s="493"/>
      <c r="L24" s="493"/>
      <c r="M24" s="493"/>
      <c r="N24" s="493"/>
    </row>
    <row r="25" spans="6:14" ht="18" customHeight="1" x14ac:dyDescent="0.25">
      <c r="F25" s="7"/>
      <c r="G25" s="493"/>
      <c r="H25" s="493"/>
      <c r="I25" s="493"/>
      <c r="J25" s="493"/>
      <c r="K25" s="493"/>
      <c r="L25" s="493"/>
      <c r="M25" s="493"/>
      <c r="N25" s="493"/>
    </row>
    <row r="26" spans="6:14" ht="15" x14ac:dyDescent="0.25">
      <c r="F26" s="7"/>
      <c r="G26" s="493"/>
      <c r="H26" s="493"/>
      <c r="I26" s="493"/>
      <c r="J26" s="493"/>
      <c r="K26" s="493"/>
      <c r="L26" s="493"/>
      <c r="M26" s="493"/>
      <c r="N26" s="493"/>
    </row>
    <row r="27" spans="6:14" ht="15" x14ac:dyDescent="0.25">
      <c r="F27" s="7"/>
      <c r="G27" s="493"/>
      <c r="H27" s="493"/>
      <c r="I27" s="493"/>
      <c r="J27" s="493"/>
      <c r="K27" s="493"/>
      <c r="L27" s="493"/>
      <c r="M27" s="493"/>
      <c r="N27" s="493"/>
    </row>
    <row r="28" spans="6:14" ht="15" x14ac:dyDescent="0.25">
      <c r="F28" s="7"/>
      <c r="G28" s="493"/>
      <c r="H28" s="493"/>
      <c r="I28" s="493"/>
      <c r="J28" s="493"/>
      <c r="K28" s="493"/>
      <c r="L28" s="493"/>
      <c r="M28" s="493"/>
      <c r="N28" s="493"/>
    </row>
    <row r="29" spans="6:14" ht="15" x14ac:dyDescent="0.25">
      <c r="F29" s="7"/>
      <c r="G29" s="493"/>
      <c r="H29" s="493"/>
      <c r="I29" s="493"/>
      <c r="J29" s="493"/>
      <c r="K29" s="493"/>
      <c r="L29" s="493"/>
      <c r="M29" s="493"/>
      <c r="N29" s="493"/>
    </row>
    <row r="30" spans="6:14" ht="15" x14ac:dyDescent="0.25"/>
    <row r="31" spans="6:14" ht="15" x14ac:dyDescent="0.25"/>
    <row r="32" spans="6:14" ht="15" x14ac:dyDescent="0.25"/>
    <row r="33" ht="15" x14ac:dyDescent="0.25"/>
    <row r="34" ht="15" x14ac:dyDescent="0.25"/>
    <row r="35" ht="14.45" customHeight="1" x14ac:dyDescent="0.25"/>
    <row r="36" ht="14.45" customHeight="1" x14ac:dyDescent="0.25"/>
    <row r="37" ht="14.45" customHeight="1" x14ac:dyDescent="0.25"/>
  </sheetData>
  <mergeCells count="1">
    <mergeCell ref="G24:N29"/>
  </mergeCells>
  <pageMargins left="0.511811024" right="0.511811024" top="0.78740157499999996" bottom="0.78740157499999996" header="0.31496062000000002" footer="0.31496062000000002"/>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X37"/>
  <sheetViews>
    <sheetView showGridLines="0" showRowColHeaders="0" workbookViewId="0">
      <selection activeCell="B9" sqref="B9"/>
    </sheetView>
  </sheetViews>
  <sheetFormatPr defaultColWidth="0" defaultRowHeight="14.45" customHeight="1" zeroHeight="1" x14ac:dyDescent="0.25"/>
  <cols>
    <col min="1" max="5" width="8.85546875" customWidth="1"/>
    <col min="6" max="6" width="36" customWidth="1"/>
    <col min="7" max="7" width="9.85546875" customWidth="1"/>
    <col min="8" max="24" width="8.85546875" customWidth="1"/>
    <col min="25"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15" x14ac:dyDescent="0.25"/>
    <row r="16" spans="6:10" ht="21" x14ac:dyDescent="0.35">
      <c r="F16" s="192"/>
      <c r="G16" s="156"/>
      <c r="H16" s="9"/>
      <c r="I16" s="9"/>
      <c r="J16" s="9"/>
    </row>
    <row r="17" spans="6:19" ht="31.9" customHeight="1" x14ac:dyDescent="0.3">
      <c r="F17" s="195"/>
      <c r="G17" s="19"/>
      <c r="H17" s="8"/>
      <c r="I17" s="8"/>
      <c r="J17" s="8"/>
    </row>
    <row r="18" spans="6:19" ht="23.45" customHeight="1" x14ac:dyDescent="0.25">
      <c r="F18" s="195"/>
      <c r="G18" s="19"/>
    </row>
    <row r="19" spans="6:19" ht="23.45" customHeight="1" x14ac:dyDescent="0.25">
      <c r="F19" s="16" t="s">
        <v>817</v>
      </c>
      <c r="G19" s="34" t="s">
        <v>945</v>
      </c>
      <c r="H19" s="203"/>
      <c r="I19" s="7"/>
      <c r="J19" s="7"/>
      <c r="K19" s="7"/>
      <c r="L19" s="7"/>
      <c r="M19" s="7"/>
      <c r="N19" s="7"/>
      <c r="O19" s="7"/>
      <c r="P19" s="7"/>
      <c r="Q19" s="7"/>
      <c r="R19" s="7"/>
      <c r="S19" s="7"/>
    </row>
    <row r="20" spans="6:19" ht="23.45" customHeight="1" x14ac:dyDescent="0.25">
      <c r="F20" s="16" t="s">
        <v>818</v>
      </c>
      <c r="G20" s="34" t="s">
        <v>850</v>
      </c>
      <c r="H20" s="34"/>
      <c r="I20" s="34"/>
      <c r="J20" s="34"/>
      <c r="K20" s="7"/>
      <c r="L20" s="7"/>
      <c r="M20" s="7"/>
      <c r="N20" s="7"/>
      <c r="O20" s="7"/>
      <c r="P20" s="7"/>
      <c r="Q20" s="7"/>
      <c r="R20" s="7"/>
      <c r="S20" s="7"/>
    </row>
    <row r="21" spans="6:19" ht="23.45" customHeight="1" x14ac:dyDescent="0.25">
      <c r="F21" s="16" t="s">
        <v>168</v>
      </c>
      <c r="G21" s="34" t="s">
        <v>857</v>
      </c>
      <c r="H21" s="203"/>
      <c r="I21" s="7"/>
      <c r="J21" s="7"/>
      <c r="K21" s="7"/>
      <c r="L21" s="7"/>
      <c r="M21" s="7"/>
      <c r="N21" s="7"/>
      <c r="O21" s="7"/>
      <c r="P21" s="7"/>
      <c r="Q21" s="7"/>
      <c r="R21" s="7"/>
      <c r="S21" s="7"/>
    </row>
    <row r="22" spans="6:19" ht="66.599999999999994" customHeight="1" x14ac:dyDescent="0.25">
      <c r="F22" s="16" t="s">
        <v>170</v>
      </c>
      <c r="G22" s="406" t="s">
        <v>153</v>
      </c>
      <c r="H22" s="406"/>
      <c r="I22" s="406"/>
      <c r="J22" s="406"/>
      <c r="K22" s="406"/>
      <c r="L22" s="406"/>
      <c r="M22" s="406"/>
      <c r="N22" s="406"/>
      <c r="O22" s="406"/>
      <c r="P22" s="7"/>
      <c r="Q22" s="7"/>
      <c r="R22" s="7"/>
      <c r="S22" s="7"/>
    </row>
    <row r="23" spans="6:19" ht="26.45" customHeight="1" x14ac:dyDescent="0.25">
      <c r="F23" s="16" t="s">
        <v>171</v>
      </c>
      <c r="G23" s="16" t="s">
        <v>180</v>
      </c>
      <c r="H23" s="7"/>
      <c r="I23" s="7"/>
      <c r="J23" s="7"/>
      <c r="K23" s="182"/>
      <c r="L23" s="7"/>
      <c r="M23" s="7"/>
      <c r="N23" s="7"/>
      <c r="O23" s="7"/>
      <c r="P23" s="7"/>
      <c r="Q23" s="7"/>
      <c r="R23" s="7"/>
      <c r="S23" s="7"/>
    </row>
    <row r="24" spans="6:19" ht="106.9" customHeight="1" x14ac:dyDescent="0.25">
      <c r="F24" s="34"/>
      <c r="G24" s="406" t="s">
        <v>858</v>
      </c>
      <c r="H24" s="406"/>
      <c r="I24" s="406"/>
      <c r="J24" s="406"/>
      <c r="K24" s="406"/>
      <c r="L24" s="406"/>
      <c r="M24" s="406"/>
      <c r="N24" s="406"/>
      <c r="O24" s="406"/>
      <c r="P24" s="406"/>
      <c r="Q24" s="406"/>
      <c r="R24" s="406"/>
      <c r="S24" s="406"/>
    </row>
    <row r="25" spans="6:19" ht="94.9" customHeight="1" x14ac:dyDescent="0.25">
      <c r="F25" s="7"/>
      <c r="G25" s="406"/>
      <c r="H25" s="406"/>
      <c r="I25" s="406"/>
      <c r="J25" s="406"/>
      <c r="K25" s="406"/>
      <c r="L25" s="406"/>
      <c r="M25" s="406"/>
      <c r="N25" s="406"/>
      <c r="O25" s="406"/>
      <c r="P25" s="406"/>
      <c r="Q25" s="406"/>
      <c r="R25" s="406"/>
      <c r="S25" s="406"/>
    </row>
    <row r="26" spans="6:19" ht="14.45" customHeight="1" x14ac:dyDescent="0.25">
      <c r="F26" s="7"/>
      <c r="G26" s="207"/>
      <c r="H26" s="207"/>
      <c r="I26" s="207"/>
      <c r="J26" s="207"/>
      <c r="K26" s="207"/>
      <c r="L26" s="207"/>
      <c r="M26" s="207"/>
      <c r="N26" s="207"/>
    </row>
    <row r="27" spans="6:19" ht="14.45" customHeight="1" x14ac:dyDescent="0.25">
      <c r="F27" s="7"/>
      <c r="G27" s="207"/>
      <c r="H27" s="207"/>
      <c r="I27" s="207"/>
      <c r="J27" s="207"/>
      <c r="K27" s="207"/>
      <c r="L27" s="207"/>
      <c r="M27" s="207"/>
      <c r="N27" s="207"/>
    </row>
    <row r="28" spans="6:19" ht="14.45" customHeight="1" x14ac:dyDescent="0.25">
      <c r="F28" s="7"/>
      <c r="G28" s="207"/>
      <c r="H28" s="207"/>
      <c r="I28" s="207"/>
      <c r="J28" s="207"/>
      <c r="K28" s="207"/>
      <c r="L28" s="207"/>
      <c r="M28" s="207"/>
      <c r="N28" s="207"/>
    </row>
    <row r="29" spans="6:19" ht="14.45" customHeight="1" x14ac:dyDescent="0.25">
      <c r="F29" s="7"/>
      <c r="G29" s="207"/>
      <c r="H29" s="207"/>
      <c r="I29" s="207"/>
      <c r="J29" s="207"/>
      <c r="K29" s="207"/>
      <c r="L29" s="207"/>
      <c r="M29" s="207"/>
      <c r="N29" s="207"/>
    </row>
    <row r="30" spans="6:19" ht="15" x14ac:dyDescent="0.25"/>
    <row r="31" spans="6:19" ht="15" x14ac:dyDescent="0.25"/>
    <row r="32" spans="6:19" ht="15" x14ac:dyDescent="0.25"/>
    <row r="33" ht="15" x14ac:dyDescent="0.25"/>
    <row r="34" ht="15" x14ac:dyDescent="0.25"/>
    <row r="35" ht="14.45" customHeight="1" x14ac:dyDescent="0.25"/>
    <row r="36" ht="14.45" customHeight="1" x14ac:dyDescent="0.25"/>
    <row r="37" ht="14.45" customHeight="1" x14ac:dyDescent="0.25"/>
  </sheetData>
  <mergeCells count="2">
    <mergeCell ref="G24:S25"/>
    <mergeCell ref="G22:O22"/>
  </mergeCells>
  <pageMargins left="0.511811024" right="0.511811024" top="0.78740157499999996" bottom="0.78740157499999996" header="0.31496062000000002" footer="0.31496062000000002"/>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X37"/>
  <sheetViews>
    <sheetView showGridLines="0" showRowColHeaders="0" workbookViewId="0">
      <selection activeCell="B9" sqref="B9"/>
    </sheetView>
  </sheetViews>
  <sheetFormatPr defaultColWidth="0" defaultRowHeight="14.45" customHeight="1" zeroHeight="1" x14ac:dyDescent="0.25"/>
  <cols>
    <col min="1" max="5" width="8.85546875" customWidth="1"/>
    <col min="6" max="6" width="36" customWidth="1"/>
    <col min="7" max="7" width="9.85546875" customWidth="1"/>
    <col min="8" max="24" width="8.85546875" customWidth="1"/>
    <col min="25"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15" x14ac:dyDescent="0.25"/>
    <row r="16" spans="6:10" ht="21" x14ac:dyDescent="0.35">
      <c r="F16" s="192"/>
      <c r="G16" s="156"/>
      <c r="H16" s="9"/>
      <c r="I16" s="9"/>
      <c r="J16" s="9"/>
    </row>
    <row r="17" spans="6:19" ht="31.9" customHeight="1" x14ac:dyDescent="0.3">
      <c r="F17" s="195"/>
      <c r="G17" s="19"/>
      <c r="H17" s="8"/>
      <c r="I17" s="8"/>
      <c r="J17" s="8"/>
    </row>
    <row r="18" spans="6:19" ht="22.15" customHeight="1" x14ac:dyDescent="0.25">
      <c r="F18" s="195"/>
      <c r="G18" s="19"/>
    </row>
    <row r="19" spans="6:19" ht="22.15" customHeight="1" x14ac:dyDescent="0.25">
      <c r="F19" s="16" t="s">
        <v>817</v>
      </c>
      <c r="G19" s="34" t="s">
        <v>945</v>
      </c>
      <c r="H19" s="34"/>
      <c r="I19" s="7"/>
      <c r="J19" s="7"/>
      <c r="K19" s="7"/>
      <c r="L19" s="7"/>
      <c r="M19" s="7"/>
      <c r="N19" s="7"/>
      <c r="O19" s="7"/>
      <c r="P19" s="7"/>
      <c r="Q19" s="7"/>
      <c r="R19" s="7"/>
      <c r="S19" s="7"/>
    </row>
    <row r="20" spans="6:19" ht="22.15" customHeight="1" x14ac:dyDescent="0.25">
      <c r="F20" s="16" t="s">
        <v>818</v>
      </c>
      <c r="G20" s="34" t="s">
        <v>850</v>
      </c>
      <c r="H20" s="34"/>
      <c r="I20" s="34"/>
      <c r="J20" s="34"/>
      <c r="K20" s="7"/>
      <c r="L20" s="7"/>
      <c r="M20" s="7"/>
      <c r="N20" s="7"/>
      <c r="O20" s="7"/>
      <c r="P20" s="7"/>
      <c r="Q20" s="7"/>
      <c r="R20" s="7"/>
      <c r="S20" s="7"/>
    </row>
    <row r="21" spans="6:19" ht="22.15" customHeight="1" x14ac:dyDescent="0.25">
      <c r="F21" s="16" t="s">
        <v>168</v>
      </c>
      <c r="G21" s="34" t="s">
        <v>857</v>
      </c>
      <c r="H21" s="34"/>
      <c r="I21" s="7"/>
      <c r="J21" s="7"/>
      <c r="K21" s="7"/>
      <c r="L21" s="7"/>
      <c r="M21" s="7"/>
      <c r="N21" s="7"/>
      <c r="O21" s="7"/>
      <c r="P21" s="7"/>
      <c r="Q21" s="7"/>
      <c r="R21" s="7"/>
      <c r="S21" s="7"/>
    </row>
    <row r="22" spans="6:19" ht="22.15" customHeight="1" x14ac:dyDescent="0.25">
      <c r="F22" s="16" t="s">
        <v>170</v>
      </c>
      <c r="G22" s="34" t="s">
        <v>154</v>
      </c>
      <c r="H22" s="34"/>
      <c r="I22" s="7"/>
      <c r="J22" s="7"/>
      <c r="K22" s="182"/>
      <c r="L22" s="7"/>
      <c r="M22" s="7"/>
      <c r="N22" s="7"/>
      <c r="O22" s="7"/>
      <c r="P22" s="7"/>
      <c r="Q22" s="7"/>
      <c r="R22" s="7"/>
      <c r="S22" s="7"/>
    </row>
    <row r="23" spans="6:19" ht="22.15" customHeight="1" x14ac:dyDescent="0.25">
      <c r="F23" s="16" t="s">
        <v>171</v>
      </c>
      <c r="G23" s="16" t="s">
        <v>180</v>
      </c>
      <c r="H23" s="40"/>
      <c r="I23" s="39"/>
      <c r="J23" s="39"/>
      <c r="K23" s="39"/>
      <c r="L23" s="39"/>
      <c r="M23" s="39"/>
      <c r="N23" s="39"/>
      <c r="O23" s="39"/>
      <c r="P23" s="39"/>
      <c r="Q23" s="39"/>
      <c r="R23" s="39"/>
      <c r="S23" s="39"/>
    </row>
    <row r="24" spans="6:19" ht="22.15" customHeight="1" x14ac:dyDescent="0.25">
      <c r="F24" s="34"/>
      <c r="G24" s="34" t="s">
        <v>859</v>
      </c>
      <c r="H24" s="40"/>
      <c r="I24" s="39"/>
      <c r="J24" s="39"/>
      <c r="K24" s="39"/>
      <c r="L24" s="39"/>
      <c r="M24" s="39"/>
      <c r="N24" s="39"/>
      <c r="O24" s="39"/>
      <c r="P24" s="39"/>
      <c r="Q24" s="39"/>
      <c r="R24" s="39"/>
      <c r="S24" s="39"/>
    </row>
    <row r="25" spans="6:19" ht="22.15" customHeight="1" x14ac:dyDescent="0.25">
      <c r="F25" s="34"/>
      <c r="G25" s="34"/>
      <c r="H25" s="207"/>
      <c r="I25" s="207"/>
      <c r="J25" s="207"/>
      <c r="K25" s="207"/>
      <c r="L25" s="207"/>
      <c r="M25" s="207"/>
      <c r="N25" s="207"/>
    </row>
    <row r="26" spans="6:19" ht="22.15" customHeight="1" x14ac:dyDescent="0.25">
      <c r="F26" s="97" t="s">
        <v>825</v>
      </c>
      <c r="G26" s="34" t="s">
        <v>860</v>
      </c>
      <c r="H26" s="207"/>
      <c r="I26" s="207"/>
      <c r="J26" s="207"/>
      <c r="K26" s="207"/>
      <c r="L26" s="207"/>
      <c r="M26" s="207"/>
      <c r="N26" s="207"/>
    </row>
    <row r="27" spans="6:19" ht="14.45" customHeight="1" x14ac:dyDescent="0.25">
      <c r="F27" s="34"/>
      <c r="G27" s="206"/>
      <c r="H27" s="207"/>
      <c r="I27" s="207"/>
      <c r="J27" s="207"/>
      <c r="K27" s="207"/>
      <c r="L27" s="207"/>
      <c r="M27" s="207"/>
      <c r="N27" s="207"/>
    </row>
    <row r="28" spans="6:19" ht="14.45" customHeight="1" x14ac:dyDescent="0.25">
      <c r="F28" s="7"/>
      <c r="G28" s="207"/>
      <c r="H28" s="207"/>
      <c r="I28" s="207"/>
      <c r="J28" s="207"/>
      <c r="K28" s="207"/>
      <c r="L28" s="207"/>
      <c r="M28" s="207"/>
      <c r="N28" s="207"/>
    </row>
    <row r="29" spans="6:19" ht="15" x14ac:dyDescent="0.25"/>
    <row r="30" spans="6:19" ht="15" x14ac:dyDescent="0.25"/>
    <row r="31" spans="6:19" ht="15" x14ac:dyDescent="0.25"/>
    <row r="32" spans="6:19" ht="15" x14ac:dyDescent="0.25"/>
    <row r="33" ht="15" x14ac:dyDescent="0.25"/>
    <row r="34" ht="14.45" customHeight="1" x14ac:dyDescent="0.25"/>
    <row r="35" ht="14.45" customHeight="1" x14ac:dyDescent="0.25"/>
    <row r="36" ht="14.45" customHeight="1" x14ac:dyDescent="0.25"/>
    <row r="37" ht="14.45" customHeight="1" x14ac:dyDescent="0.25"/>
  </sheetData>
  <pageMargins left="0.511811024" right="0.511811024" top="0.78740157499999996" bottom="0.78740157499999996" header="0.31496062000000002" footer="0.31496062000000002"/>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X37"/>
  <sheetViews>
    <sheetView showGridLines="0" showRowColHeaders="0" workbookViewId="0">
      <selection activeCell="B9" sqref="B9"/>
    </sheetView>
  </sheetViews>
  <sheetFormatPr defaultColWidth="0" defaultRowHeight="14.45" customHeight="1" zeroHeight="1" x14ac:dyDescent="0.25"/>
  <cols>
    <col min="1" max="5" width="8.85546875" customWidth="1"/>
    <col min="6" max="6" width="36" customWidth="1"/>
    <col min="7" max="7" width="9.85546875" customWidth="1"/>
    <col min="8" max="24" width="8.85546875" customWidth="1"/>
    <col min="25"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15" x14ac:dyDescent="0.25"/>
    <row r="16" spans="6:10" ht="21" x14ac:dyDescent="0.35">
      <c r="F16" s="192"/>
      <c r="G16" s="156"/>
      <c r="H16" s="9"/>
      <c r="I16" s="9"/>
      <c r="J16" s="9"/>
    </row>
    <row r="17" spans="6:20" ht="31.9" customHeight="1" x14ac:dyDescent="0.3">
      <c r="F17" s="195"/>
      <c r="G17" s="19"/>
      <c r="H17" s="8"/>
      <c r="I17" s="8"/>
      <c r="J17" s="8"/>
    </row>
    <row r="18" spans="6:20" ht="23.45" customHeight="1" x14ac:dyDescent="0.25">
      <c r="F18" s="195"/>
      <c r="G18" s="19"/>
    </row>
    <row r="19" spans="6:20" ht="23.45" customHeight="1" x14ac:dyDescent="0.25">
      <c r="F19" s="16" t="s">
        <v>817</v>
      </c>
      <c r="G19" s="34" t="s">
        <v>945</v>
      </c>
      <c r="H19" s="34"/>
      <c r="I19" s="7"/>
      <c r="J19" s="7"/>
      <c r="K19" s="7"/>
      <c r="L19" s="7"/>
      <c r="M19" s="7"/>
      <c r="N19" s="7"/>
      <c r="O19" s="7"/>
      <c r="P19" s="7"/>
      <c r="Q19" s="7"/>
      <c r="R19" s="7"/>
      <c r="S19" s="7"/>
      <c r="T19" s="7"/>
    </row>
    <row r="20" spans="6:20" ht="23.45" customHeight="1" x14ac:dyDescent="0.25">
      <c r="F20" s="16" t="s">
        <v>818</v>
      </c>
      <c r="G20" s="34" t="s">
        <v>850</v>
      </c>
      <c r="H20" s="34"/>
      <c r="I20" s="34"/>
      <c r="J20" s="34"/>
      <c r="K20" s="7"/>
      <c r="L20" s="7"/>
      <c r="M20" s="7"/>
      <c r="N20" s="7"/>
      <c r="O20" s="7"/>
      <c r="P20" s="7"/>
      <c r="Q20" s="7"/>
      <c r="R20" s="7"/>
      <c r="S20" s="7"/>
      <c r="T20" s="7"/>
    </row>
    <row r="21" spans="6:20" ht="25.15" customHeight="1" x14ac:dyDescent="0.25">
      <c r="F21" s="16" t="s">
        <v>168</v>
      </c>
      <c r="G21" s="34" t="s">
        <v>857</v>
      </c>
      <c r="H21" s="34"/>
      <c r="I21" s="7"/>
      <c r="J21" s="7"/>
      <c r="K21" s="7"/>
      <c r="L21" s="7"/>
      <c r="M21" s="7"/>
      <c r="N21" s="7"/>
      <c r="O21" s="7"/>
      <c r="P21" s="7"/>
      <c r="Q21" s="7"/>
      <c r="R21" s="7"/>
      <c r="S21" s="7"/>
      <c r="T21" s="7"/>
    </row>
    <row r="22" spans="6:20" ht="23.45" customHeight="1" x14ac:dyDescent="0.25">
      <c r="F22" s="16" t="s">
        <v>170</v>
      </c>
      <c r="G22" s="34" t="s">
        <v>155</v>
      </c>
      <c r="H22" s="34"/>
      <c r="I22" s="7"/>
      <c r="J22" s="7"/>
      <c r="K22" s="182"/>
      <c r="L22" s="7"/>
      <c r="M22" s="7"/>
      <c r="N22" s="7"/>
      <c r="O22" s="7"/>
      <c r="P22" s="7"/>
      <c r="Q22" s="7"/>
      <c r="R22" s="7"/>
      <c r="S22" s="7"/>
      <c r="T22" s="7"/>
    </row>
    <row r="23" spans="6:20" ht="15" x14ac:dyDescent="0.25">
      <c r="F23" s="16" t="s">
        <v>171</v>
      </c>
      <c r="G23" s="16" t="s">
        <v>180</v>
      </c>
      <c r="H23" s="34"/>
      <c r="I23" s="38"/>
      <c r="J23" s="38"/>
      <c r="K23" s="38"/>
      <c r="L23" s="38"/>
      <c r="M23" s="38"/>
      <c r="N23" s="38"/>
      <c r="O23" s="38"/>
      <c r="P23" s="38"/>
      <c r="Q23" s="38"/>
      <c r="R23" s="38"/>
      <c r="S23" s="38"/>
      <c r="T23" s="7"/>
    </row>
    <row r="24" spans="6:20" ht="15" x14ac:dyDescent="0.25">
      <c r="F24" s="34"/>
      <c r="G24" s="406" t="s">
        <v>861</v>
      </c>
      <c r="H24" s="406"/>
      <c r="I24" s="406"/>
      <c r="J24" s="406"/>
      <c r="K24" s="406"/>
      <c r="L24" s="406"/>
      <c r="M24" s="406"/>
      <c r="N24" s="406"/>
      <c r="O24" s="406"/>
      <c r="P24" s="406"/>
      <c r="Q24" s="406"/>
      <c r="R24" s="406"/>
      <c r="S24" s="406"/>
      <c r="T24" s="406"/>
    </row>
    <row r="25" spans="6:20" ht="14.45" customHeight="1" x14ac:dyDescent="0.25">
      <c r="F25" s="34"/>
      <c r="G25" s="406"/>
      <c r="H25" s="406"/>
      <c r="I25" s="406"/>
      <c r="J25" s="406"/>
      <c r="K25" s="406"/>
      <c r="L25" s="406"/>
      <c r="M25" s="406"/>
      <c r="N25" s="406"/>
      <c r="O25" s="406"/>
      <c r="P25" s="406"/>
      <c r="Q25" s="406"/>
      <c r="R25" s="406"/>
      <c r="S25" s="406"/>
      <c r="T25" s="406"/>
    </row>
    <row r="26" spans="6:20" ht="14.45" customHeight="1" x14ac:dyDescent="0.25">
      <c r="F26" s="97"/>
      <c r="G26" s="406"/>
      <c r="H26" s="406"/>
      <c r="I26" s="406"/>
      <c r="J26" s="406"/>
      <c r="K26" s="406"/>
      <c r="L26" s="406"/>
      <c r="M26" s="406"/>
      <c r="N26" s="406"/>
      <c r="O26" s="406"/>
      <c r="P26" s="406"/>
      <c r="Q26" s="406"/>
      <c r="R26" s="406"/>
      <c r="S26" s="406"/>
      <c r="T26" s="406"/>
    </row>
    <row r="27" spans="6:20" ht="14.45" customHeight="1" x14ac:dyDescent="0.25">
      <c r="F27" s="34"/>
      <c r="G27" s="406"/>
      <c r="H27" s="406"/>
      <c r="I27" s="406"/>
      <c r="J27" s="406"/>
      <c r="K27" s="406"/>
      <c r="L27" s="406"/>
      <c r="M27" s="406"/>
      <c r="N27" s="406"/>
      <c r="O27" s="406"/>
      <c r="P27" s="406"/>
      <c r="Q27" s="406"/>
      <c r="R27" s="406"/>
      <c r="S27" s="406"/>
      <c r="T27" s="406"/>
    </row>
    <row r="28" spans="6:20" ht="14.45" customHeight="1" x14ac:dyDescent="0.25">
      <c r="F28" s="7"/>
      <c r="G28" s="406"/>
      <c r="H28" s="406"/>
      <c r="I28" s="406"/>
      <c r="J28" s="406"/>
      <c r="K28" s="406"/>
      <c r="L28" s="406"/>
      <c r="M28" s="406"/>
      <c r="N28" s="406"/>
      <c r="O28" s="406"/>
      <c r="P28" s="406"/>
      <c r="Q28" s="406"/>
      <c r="R28" s="406"/>
      <c r="S28" s="406"/>
      <c r="T28" s="406"/>
    </row>
    <row r="29" spans="6:20" ht="15" x14ac:dyDescent="0.25">
      <c r="F29" s="7"/>
      <c r="G29" s="406"/>
      <c r="H29" s="406"/>
      <c r="I29" s="406"/>
      <c r="J29" s="406"/>
      <c r="K29" s="406"/>
      <c r="L29" s="406"/>
      <c r="M29" s="406"/>
      <c r="N29" s="406"/>
      <c r="O29" s="406"/>
      <c r="P29" s="406"/>
      <c r="Q29" s="406"/>
      <c r="R29" s="406"/>
      <c r="S29" s="406"/>
      <c r="T29" s="406"/>
    </row>
    <row r="30" spans="6:20" ht="15" x14ac:dyDescent="0.25">
      <c r="F30" s="7"/>
      <c r="G30" s="406"/>
      <c r="H30" s="406"/>
      <c r="I30" s="406"/>
      <c r="J30" s="406"/>
      <c r="K30" s="406"/>
      <c r="L30" s="406"/>
      <c r="M30" s="406"/>
      <c r="N30" s="406"/>
      <c r="O30" s="406"/>
      <c r="P30" s="406"/>
      <c r="Q30" s="406"/>
      <c r="R30" s="406"/>
      <c r="S30" s="406"/>
      <c r="T30" s="406"/>
    </row>
    <row r="31" spans="6:20" ht="15" x14ac:dyDescent="0.25">
      <c r="F31" s="7"/>
      <c r="G31" s="406"/>
      <c r="H31" s="406"/>
      <c r="I31" s="406"/>
      <c r="J31" s="406"/>
      <c r="K31" s="406"/>
      <c r="L31" s="406"/>
      <c r="M31" s="406"/>
      <c r="N31" s="406"/>
      <c r="O31" s="406"/>
      <c r="P31" s="406"/>
      <c r="Q31" s="406"/>
      <c r="R31" s="406"/>
      <c r="S31" s="406"/>
      <c r="T31" s="406"/>
    </row>
    <row r="32" spans="6:20" ht="15" x14ac:dyDescent="0.25">
      <c r="F32" s="7"/>
      <c r="G32" s="406"/>
      <c r="H32" s="406"/>
      <c r="I32" s="406"/>
      <c r="J32" s="406"/>
      <c r="K32" s="406"/>
      <c r="L32" s="406"/>
      <c r="M32" s="406"/>
      <c r="N32" s="406"/>
      <c r="O32" s="406"/>
      <c r="P32" s="406"/>
      <c r="Q32" s="406"/>
      <c r="R32" s="406"/>
      <c r="S32" s="406"/>
      <c r="T32" s="406"/>
    </row>
    <row r="33" spans="6:20" ht="15" x14ac:dyDescent="0.25">
      <c r="F33" s="7"/>
      <c r="G33" s="406"/>
      <c r="H33" s="406"/>
      <c r="I33" s="406"/>
      <c r="J33" s="406"/>
      <c r="K33" s="406"/>
      <c r="L33" s="406"/>
      <c r="M33" s="406"/>
      <c r="N33" s="406"/>
      <c r="O33" s="406"/>
      <c r="P33" s="406"/>
      <c r="Q33" s="406"/>
      <c r="R33" s="406"/>
      <c r="S33" s="406"/>
      <c r="T33" s="406"/>
    </row>
    <row r="34" spans="6:20" ht="14.45" customHeight="1" x14ac:dyDescent="0.25"/>
    <row r="35" spans="6:20" ht="14.45" customHeight="1" x14ac:dyDescent="0.25"/>
    <row r="36" spans="6:20" ht="14.45" customHeight="1" x14ac:dyDescent="0.25"/>
    <row r="37" spans="6:20" ht="14.45" customHeight="1" x14ac:dyDescent="0.25"/>
  </sheetData>
  <mergeCells count="1">
    <mergeCell ref="G24:T33"/>
  </mergeCells>
  <pageMargins left="0.511811024" right="0.511811024" top="0.78740157499999996" bottom="0.78740157499999996" header="0.31496062000000002" footer="0.31496062000000002"/>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X45"/>
  <sheetViews>
    <sheetView showGridLines="0" showRowColHeaders="0" topLeftCell="A3" workbookViewId="0">
      <selection activeCell="B9" sqref="B9"/>
    </sheetView>
  </sheetViews>
  <sheetFormatPr defaultColWidth="0" defaultRowHeight="14.45" customHeight="1" zeroHeight="1" x14ac:dyDescent="0.25"/>
  <cols>
    <col min="1" max="5" width="8.85546875" customWidth="1"/>
    <col min="6" max="6" width="36" customWidth="1"/>
    <col min="7" max="7" width="9.85546875" customWidth="1"/>
    <col min="8" max="24" width="8.85546875" customWidth="1"/>
    <col min="25"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15" x14ac:dyDescent="0.25"/>
    <row r="16" spans="6:10" ht="21" x14ac:dyDescent="0.35">
      <c r="F16" s="192"/>
      <c r="G16" s="156"/>
      <c r="H16" s="9"/>
      <c r="I16" s="9"/>
      <c r="J16" s="9"/>
    </row>
    <row r="17" spans="6:20" ht="31.9" customHeight="1" x14ac:dyDescent="0.3">
      <c r="F17" s="195"/>
      <c r="G17" s="19"/>
      <c r="H17" s="8"/>
      <c r="I17" s="8"/>
      <c r="J17" s="8"/>
    </row>
    <row r="18" spans="6:20" ht="23.45" customHeight="1" x14ac:dyDescent="0.25">
      <c r="F18" s="195"/>
      <c r="G18" s="19"/>
    </row>
    <row r="19" spans="6:20" ht="23.45" customHeight="1" x14ac:dyDescent="0.25">
      <c r="F19" s="16" t="s">
        <v>817</v>
      </c>
      <c r="G19" s="34" t="s">
        <v>945</v>
      </c>
      <c r="H19" s="34"/>
      <c r="I19" s="7"/>
      <c r="J19" s="7"/>
      <c r="K19" s="7"/>
      <c r="L19" s="7"/>
      <c r="M19" s="7"/>
      <c r="N19" s="7"/>
      <c r="O19" s="7"/>
      <c r="P19" s="7"/>
      <c r="Q19" s="7"/>
      <c r="R19" s="7"/>
      <c r="S19" s="7"/>
    </row>
    <row r="20" spans="6:20" ht="23.45" customHeight="1" x14ac:dyDescent="0.25">
      <c r="F20" s="16" t="s">
        <v>818</v>
      </c>
      <c r="G20" s="34" t="s">
        <v>850</v>
      </c>
      <c r="H20" s="34"/>
      <c r="I20" s="34"/>
      <c r="J20" s="34"/>
      <c r="K20" s="7"/>
      <c r="L20" s="7"/>
      <c r="M20" s="7"/>
      <c r="N20" s="7"/>
      <c r="O20" s="7"/>
      <c r="P20" s="7"/>
      <c r="Q20" s="7"/>
      <c r="R20" s="7"/>
      <c r="S20" s="7"/>
    </row>
    <row r="21" spans="6:20" ht="24.6" customHeight="1" x14ac:dyDescent="0.25">
      <c r="F21" s="16" t="s">
        <v>168</v>
      </c>
      <c r="G21" s="34" t="s">
        <v>862</v>
      </c>
      <c r="H21" s="34"/>
      <c r="I21" s="7"/>
      <c r="J21" s="7"/>
      <c r="K21" s="7"/>
      <c r="L21" s="7"/>
      <c r="M21" s="7"/>
      <c r="N21" s="7"/>
      <c r="O21" s="7"/>
      <c r="P21" s="7"/>
      <c r="Q21" s="7"/>
      <c r="R21" s="7"/>
      <c r="S21" s="7"/>
    </row>
    <row r="22" spans="6:20" ht="25.15" customHeight="1" x14ac:dyDescent="0.25">
      <c r="F22" s="16" t="s">
        <v>170</v>
      </c>
      <c r="G22" s="34" t="s">
        <v>156</v>
      </c>
      <c r="H22" s="34"/>
      <c r="I22" s="38"/>
      <c r="J22" s="38"/>
      <c r="K22" s="38"/>
      <c r="L22" s="38"/>
      <c r="M22" s="38"/>
      <c r="N22" s="38"/>
      <c r="O22" s="38"/>
      <c r="P22" s="38"/>
      <c r="Q22" s="38"/>
      <c r="R22" s="38"/>
      <c r="S22" s="39"/>
    </row>
    <row r="23" spans="6:20" ht="16.149999999999999" customHeight="1" x14ac:dyDescent="0.25">
      <c r="F23" s="16" t="s">
        <v>171</v>
      </c>
      <c r="G23" s="16" t="s">
        <v>180</v>
      </c>
      <c r="H23" s="38"/>
      <c r="I23" s="38"/>
      <c r="J23" s="38"/>
      <c r="K23" s="38"/>
      <c r="L23" s="38"/>
      <c r="M23" s="38"/>
      <c r="N23" s="38"/>
      <c r="O23" s="38"/>
      <c r="P23" s="38"/>
      <c r="Q23" s="38"/>
      <c r="R23" s="38"/>
      <c r="S23" s="39"/>
      <c r="T23" s="39"/>
    </row>
    <row r="24" spans="6:20" ht="14.45" customHeight="1" x14ac:dyDescent="0.25">
      <c r="F24" s="34"/>
      <c r="G24" s="406" t="s">
        <v>863</v>
      </c>
      <c r="H24" s="406"/>
      <c r="I24" s="406"/>
      <c r="J24" s="406"/>
      <c r="K24" s="406"/>
      <c r="L24" s="406"/>
      <c r="M24" s="406"/>
      <c r="N24" s="406"/>
      <c r="O24" s="406"/>
      <c r="P24" s="406"/>
      <c r="Q24" s="406"/>
      <c r="R24" s="406"/>
      <c r="S24" s="39"/>
      <c r="T24" s="39"/>
    </row>
    <row r="25" spans="6:20" ht="14.45" customHeight="1" x14ac:dyDescent="0.25">
      <c r="F25" s="97"/>
      <c r="G25" s="406"/>
      <c r="H25" s="406"/>
      <c r="I25" s="406"/>
      <c r="J25" s="406"/>
      <c r="K25" s="406"/>
      <c r="L25" s="406"/>
      <c r="M25" s="406"/>
      <c r="N25" s="406"/>
      <c r="O25" s="406"/>
      <c r="P25" s="406"/>
      <c r="Q25" s="406"/>
      <c r="R25" s="406"/>
      <c r="S25" s="39"/>
      <c r="T25" s="39"/>
    </row>
    <row r="26" spans="6:20" ht="14.45" customHeight="1" x14ac:dyDescent="0.25">
      <c r="F26" s="34"/>
      <c r="G26" s="406"/>
      <c r="H26" s="406"/>
      <c r="I26" s="406"/>
      <c r="J26" s="406"/>
      <c r="K26" s="406"/>
      <c r="L26" s="406"/>
      <c r="M26" s="406"/>
      <c r="N26" s="406"/>
      <c r="O26" s="406"/>
      <c r="P26" s="406"/>
      <c r="Q26" s="406"/>
      <c r="R26" s="406"/>
      <c r="S26" s="39"/>
      <c r="T26" s="39"/>
    </row>
    <row r="27" spans="6:20" ht="14.45" customHeight="1" x14ac:dyDescent="0.25">
      <c r="F27" s="7"/>
      <c r="G27" s="406"/>
      <c r="H27" s="406"/>
      <c r="I27" s="406"/>
      <c r="J27" s="406"/>
      <c r="K27" s="406"/>
      <c r="L27" s="406"/>
      <c r="M27" s="406"/>
      <c r="N27" s="406"/>
      <c r="O27" s="406"/>
      <c r="P27" s="406"/>
      <c r="Q27" s="406"/>
      <c r="R27" s="406"/>
      <c r="S27" s="39"/>
      <c r="T27" s="39"/>
    </row>
    <row r="28" spans="6:20" ht="14.45" customHeight="1" x14ac:dyDescent="0.25">
      <c r="F28" s="7"/>
      <c r="G28" s="406"/>
      <c r="H28" s="406"/>
      <c r="I28" s="406"/>
      <c r="J28" s="406"/>
      <c r="K28" s="406"/>
      <c r="L28" s="406"/>
      <c r="M28" s="406"/>
      <c r="N28" s="406"/>
      <c r="O28" s="406"/>
      <c r="P28" s="406"/>
      <c r="Q28" s="406"/>
      <c r="R28" s="406"/>
      <c r="S28" s="39"/>
      <c r="T28" s="39"/>
    </row>
    <row r="29" spans="6:20" ht="14.45" customHeight="1" x14ac:dyDescent="0.25">
      <c r="F29" s="7"/>
      <c r="G29" s="406"/>
      <c r="H29" s="406"/>
      <c r="I29" s="406"/>
      <c r="J29" s="406"/>
      <c r="K29" s="406"/>
      <c r="L29" s="406"/>
      <c r="M29" s="406"/>
      <c r="N29" s="406"/>
      <c r="O29" s="406"/>
      <c r="P29" s="406"/>
      <c r="Q29" s="406"/>
      <c r="R29" s="406"/>
      <c r="S29" s="39"/>
      <c r="T29" s="39"/>
    </row>
    <row r="30" spans="6:20" ht="14.45" customHeight="1" x14ac:dyDescent="0.25">
      <c r="F30" s="7"/>
      <c r="G30" s="406"/>
      <c r="H30" s="406"/>
      <c r="I30" s="406"/>
      <c r="J30" s="406"/>
      <c r="K30" s="406"/>
      <c r="L30" s="406"/>
      <c r="M30" s="406"/>
      <c r="N30" s="406"/>
      <c r="O30" s="406"/>
      <c r="P30" s="406"/>
      <c r="Q30" s="406"/>
      <c r="R30" s="406"/>
      <c r="S30" s="39"/>
      <c r="T30" s="39"/>
    </row>
    <row r="31" spans="6:20" ht="14.45" customHeight="1" x14ac:dyDescent="0.25">
      <c r="F31" s="7"/>
      <c r="G31" s="406"/>
      <c r="H31" s="406"/>
      <c r="I31" s="406"/>
      <c r="J31" s="406"/>
      <c r="K31" s="406"/>
      <c r="L31" s="406"/>
      <c r="M31" s="406"/>
      <c r="N31" s="406"/>
      <c r="O31" s="406"/>
      <c r="P31" s="406"/>
      <c r="Q31" s="406"/>
      <c r="R31" s="406"/>
      <c r="S31" s="39"/>
      <c r="T31" s="39"/>
    </row>
    <row r="32" spans="6:20" ht="14.45" customHeight="1" x14ac:dyDescent="0.25">
      <c r="F32" s="7"/>
      <c r="G32" s="406"/>
      <c r="H32" s="406"/>
      <c r="I32" s="406"/>
      <c r="J32" s="406"/>
      <c r="K32" s="406"/>
      <c r="L32" s="406"/>
      <c r="M32" s="406"/>
      <c r="N32" s="406"/>
      <c r="O32" s="406"/>
      <c r="P32" s="406"/>
      <c r="Q32" s="406"/>
      <c r="R32" s="406"/>
      <c r="S32" s="39"/>
      <c r="T32" s="39"/>
    </row>
    <row r="33" spans="6:18" ht="14.45" customHeight="1" x14ac:dyDescent="0.25">
      <c r="F33" s="7"/>
      <c r="G33" s="406"/>
      <c r="H33" s="406"/>
      <c r="I33" s="406"/>
      <c r="J33" s="406"/>
      <c r="K33" s="406"/>
      <c r="L33" s="406"/>
      <c r="M33" s="406"/>
      <c r="N33" s="406"/>
      <c r="O33" s="406"/>
      <c r="P33" s="406"/>
      <c r="Q33" s="406"/>
      <c r="R33" s="406"/>
    </row>
    <row r="34" spans="6:18" ht="14.45" customHeight="1" x14ac:dyDescent="0.25"/>
    <row r="35" spans="6:18" ht="14.45" customHeight="1" x14ac:dyDescent="0.25"/>
    <row r="36" spans="6:18" ht="14.45" customHeight="1" x14ac:dyDescent="0.25"/>
    <row r="37" spans="6:18" ht="14.45" customHeight="1" x14ac:dyDescent="0.25"/>
    <row r="38" spans="6:18" ht="14.45" customHeight="1" x14ac:dyDescent="0.25"/>
    <row r="39" spans="6:18" ht="14.45" customHeight="1" x14ac:dyDescent="0.25"/>
    <row r="40" spans="6:18" ht="14.45" customHeight="1" x14ac:dyDescent="0.25"/>
    <row r="41" spans="6:18" ht="14.45" customHeight="1" x14ac:dyDescent="0.25"/>
    <row r="42" spans="6:18" ht="14.45" customHeight="1" x14ac:dyDescent="0.25"/>
    <row r="43" spans="6:18" ht="14.45" customHeight="1" x14ac:dyDescent="0.25"/>
    <row r="44" spans="6:18" ht="14.45" customHeight="1" x14ac:dyDescent="0.25"/>
    <row r="45" spans="6:18" ht="14.45" customHeight="1" x14ac:dyDescent="0.25"/>
  </sheetData>
  <mergeCells count="1">
    <mergeCell ref="G24:R33"/>
  </mergeCells>
  <pageMargins left="0.511811024" right="0.511811024" top="0.78740157499999996" bottom="0.78740157499999996" header="0.31496062000000002" footer="0.31496062000000002"/>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X45"/>
  <sheetViews>
    <sheetView showGridLines="0" showRowColHeaders="0" workbookViewId="0">
      <selection activeCell="B9" sqref="B9"/>
    </sheetView>
  </sheetViews>
  <sheetFormatPr defaultColWidth="0" defaultRowHeight="14.45" customHeight="1" zeroHeight="1" x14ac:dyDescent="0.25"/>
  <cols>
    <col min="1" max="5" width="8.85546875" customWidth="1"/>
    <col min="6" max="6" width="36" customWidth="1"/>
    <col min="7" max="7" width="14.140625" customWidth="1"/>
    <col min="8" max="8" width="13.85546875" customWidth="1"/>
    <col min="9" max="24" width="8.85546875" customWidth="1"/>
    <col min="25" max="16384" width="8.85546875" hidden="1"/>
  </cols>
  <sheetData>
    <row r="1" spans="6:10" ht="15" x14ac:dyDescent="0.25"/>
    <row r="2" spans="6:10" ht="15" x14ac:dyDescent="0.25"/>
    <row r="3" spans="6:10" ht="15" x14ac:dyDescent="0.25"/>
    <row r="4" spans="6:10" ht="15" x14ac:dyDescent="0.25"/>
    <row r="5" spans="6:10" ht="15" x14ac:dyDescent="0.25"/>
    <row r="6" spans="6:10" ht="15" x14ac:dyDescent="0.25"/>
    <row r="7" spans="6:10" ht="15" x14ac:dyDescent="0.25"/>
    <row r="8" spans="6:10" ht="15" x14ac:dyDescent="0.25"/>
    <row r="9" spans="6:10" ht="15" x14ac:dyDescent="0.25"/>
    <row r="10" spans="6:10" ht="15" x14ac:dyDescent="0.25"/>
    <row r="11" spans="6:10" ht="15" x14ac:dyDescent="0.25"/>
    <row r="12" spans="6:10" ht="15" x14ac:dyDescent="0.25"/>
    <row r="13" spans="6:10" ht="15" x14ac:dyDescent="0.25"/>
    <row r="14" spans="6:10" ht="15" x14ac:dyDescent="0.25"/>
    <row r="15" spans="6:10" ht="15" x14ac:dyDescent="0.25"/>
    <row r="16" spans="6:10" ht="21" x14ac:dyDescent="0.35">
      <c r="F16" s="192"/>
      <c r="G16" s="156"/>
      <c r="H16" s="9"/>
      <c r="I16" s="9"/>
      <c r="J16" s="9"/>
    </row>
    <row r="17" spans="6:20" ht="31.9" customHeight="1" x14ac:dyDescent="0.3">
      <c r="F17" s="195"/>
      <c r="G17" s="19"/>
      <c r="H17" s="8"/>
      <c r="I17" s="8"/>
      <c r="J17" s="8"/>
    </row>
    <row r="18" spans="6:20" ht="23.45" customHeight="1" x14ac:dyDescent="0.25">
      <c r="F18" s="195"/>
      <c r="G18" s="19"/>
    </row>
    <row r="19" spans="6:20" ht="23.45" customHeight="1" x14ac:dyDescent="0.25">
      <c r="F19" s="16" t="s">
        <v>817</v>
      </c>
      <c r="G19" s="34" t="s">
        <v>945</v>
      </c>
      <c r="H19" s="34"/>
      <c r="I19" s="19"/>
      <c r="J19" s="7"/>
      <c r="K19" s="7"/>
      <c r="L19" s="7"/>
      <c r="M19" s="7"/>
      <c r="N19" s="7"/>
      <c r="O19" s="7"/>
      <c r="P19" s="7"/>
      <c r="Q19" s="7"/>
      <c r="R19" s="7"/>
      <c r="S19" s="7"/>
    </row>
    <row r="20" spans="6:20" ht="23.45" customHeight="1" x14ac:dyDescent="0.25">
      <c r="F20" s="16" t="s">
        <v>818</v>
      </c>
      <c r="G20" s="34" t="s">
        <v>850</v>
      </c>
      <c r="H20" s="34"/>
      <c r="I20" s="19"/>
      <c r="J20" s="34"/>
      <c r="K20" s="7"/>
      <c r="L20" s="7"/>
      <c r="M20" s="7"/>
      <c r="N20" s="7"/>
      <c r="O20" s="7"/>
      <c r="P20" s="7"/>
      <c r="Q20" s="7"/>
      <c r="R20" s="7"/>
      <c r="S20" s="7"/>
    </row>
    <row r="21" spans="6:20" ht="15.75" x14ac:dyDescent="0.25">
      <c r="F21" s="16" t="s">
        <v>168</v>
      </c>
      <c r="G21" s="34" t="s">
        <v>862</v>
      </c>
      <c r="H21" s="34"/>
      <c r="I21" s="19"/>
      <c r="J21" s="7"/>
      <c r="K21" s="7"/>
      <c r="L21" s="7"/>
      <c r="M21" s="7"/>
      <c r="N21" s="7"/>
      <c r="O21" s="7"/>
      <c r="P21" s="7"/>
      <c r="Q21" s="7"/>
      <c r="R21" s="7"/>
      <c r="S21" s="7"/>
    </row>
    <row r="22" spans="6:20" ht="22.9" customHeight="1" x14ac:dyDescent="0.25">
      <c r="F22" s="34" t="s">
        <v>169</v>
      </c>
      <c r="G22" s="34"/>
      <c r="H22" s="34"/>
      <c r="I22" s="19"/>
      <c r="J22" s="39"/>
      <c r="K22" s="39"/>
      <c r="L22" s="39"/>
      <c r="M22" s="39"/>
      <c r="N22" s="39"/>
      <c r="O22" s="39"/>
      <c r="P22" s="39"/>
      <c r="Q22" s="39"/>
      <c r="R22" s="39"/>
      <c r="S22" s="39"/>
    </row>
    <row r="23" spans="6:20" ht="16.149999999999999" customHeight="1" x14ac:dyDescent="0.25">
      <c r="F23" s="16" t="s">
        <v>170</v>
      </c>
      <c r="G23" s="34" t="s">
        <v>157</v>
      </c>
      <c r="H23" s="34"/>
      <c r="I23" s="19"/>
      <c r="J23" s="39"/>
      <c r="K23" s="39"/>
      <c r="L23" s="39"/>
      <c r="M23" s="39"/>
      <c r="N23" s="39"/>
      <c r="O23" s="39"/>
      <c r="P23" s="39"/>
      <c r="Q23" s="39"/>
      <c r="R23" s="39"/>
      <c r="S23" s="39"/>
      <c r="T23" s="39"/>
    </row>
    <row r="24" spans="6:20" ht="14.45" customHeight="1" x14ac:dyDescent="0.25">
      <c r="F24" s="16" t="s">
        <v>171</v>
      </c>
      <c r="G24" s="16" t="s">
        <v>180</v>
      </c>
      <c r="H24" s="34"/>
      <c r="I24" s="19"/>
      <c r="J24" s="39"/>
      <c r="K24" s="39"/>
      <c r="L24" s="39"/>
      <c r="M24" s="39"/>
      <c r="N24" s="39"/>
      <c r="O24" s="39"/>
      <c r="P24" s="39"/>
      <c r="Q24" s="39"/>
      <c r="R24" s="39"/>
      <c r="S24" s="39"/>
      <c r="T24" s="39"/>
    </row>
    <row r="25" spans="6:20" ht="14.45" customHeight="1" x14ac:dyDescent="0.25">
      <c r="F25" s="34"/>
      <c r="G25" s="87" t="s">
        <v>631</v>
      </c>
      <c r="H25" s="87" t="s">
        <v>632</v>
      </c>
      <c r="I25" s="19"/>
      <c r="J25" s="39"/>
      <c r="K25" s="39"/>
      <c r="L25" s="39"/>
      <c r="M25" s="39"/>
      <c r="N25" s="39"/>
      <c r="O25" s="39"/>
      <c r="P25" s="39"/>
      <c r="Q25" s="39"/>
      <c r="R25" s="39"/>
      <c r="S25" s="39"/>
      <c r="T25" s="39"/>
    </row>
    <row r="26" spans="6:20" ht="14.45" customHeight="1" x14ac:dyDescent="0.25">
      <c r="F26" s="34"/>
      <c r="G26" s="87" t="s">
        <v>633</v>
      </c>
      <c r="H26" s="87">
        <v>98.5</v>
      </c>
      <c r="I26" s="19"/>
      <c r="J26" s="39"/>
      <c r="K26" s="39"/>
      <c r="L26" s="39"/>
      <c r="M26" s="39"/>
      <c r="N26" s="39"/>
      <c r="O26" s="39"/>
      <c r="P26" s="39"/>
      <c r="Q26" s="39"/>
      <c r="R26" s="39"/>
      <c r="S26" s="39"/>
      <c r="T26" s="39"/>
    </row>
    <row r="27" spans="6:20" ht="14.45" customHeight="1" x14ac:dyDescent="0.25">
      <c r="F27" s="34"/>
      <c r="G27" s="87" t="s">
        <v>866</v>
      </c>
      <c r="H27" s="87">
        <v>99.8</v>
      </c>
      <c r="I27" s="19"/>
      <c r="J27" s="39"/>
      <c r="K27" s="39"/>
      <c r="L27" s="39"/>
      <c r="M27" s="39"/>
      <c r="N27" s="39"/>
      <c r="O27" s="39"/>
      <c r="P27" s="39"/>
      <c r="Q27" s="39"/>
      <c r="R27" s="39"/>
      <c r="S27" s="39"/>
      <c r="T27" s="39"/>
    </row>
    <row r="28" spans="6:20" ht="14.45" customHeight="1" x14ac:dyDescent="0.25">
      <c r="F28" s="34"/>
      <c r="G28" s="87" t="s">
        <v>298</v>
      </c>
      <c r="H28" s="87">
        <v>95</v>
      </c>
      <c r="I28" s="19"/>
      <c r="J28" s="39"/>
      <c r="K28" s="39"/>
      <c r="L28" s="39"/>
      <c r="M28" s="39"/>
      <c r="N28" s="39"/>
      <c r="O28" s="39"/>
      <c r="P28" s="39"/>
      <c r="Q28" s="39"/>
      <c r="R28" s="39"/>
      <c r="S28" s="39"/>
      <c r="T28" s="39"/>
    </row>
    <row r="29" spans="6:20" ht="14.45" customHeight="1" x14ac:dyDescent="0.25">
      <c r="F29" s="34"/>
      <c r="G29" s="87" t="s">
        <v>635</v>
      </c>
      <c r="H29" s="87">
        <v>99.6</v>
      </c>
      <c r="I29" s="19"/>
      <c r="J29" s="39"/>
      <c r="K29" s="39"/>
      <c r="L29" s="39"/>
      <c r="M29" s="39"/>
      <c r="N29" s="39"/>
      <c r="O29" s="39"/>
      <c r="P29" s="39"/>
      <c r="Q29" s="39"/>
      <c r="R29" s="39"/>
      <c r="S29" s="39"/>
      <c r="T29" s="39"/>
    </row>
    <row r="30" spans="6:20" ht="14.45" customHeight="1" x14ac:dyDescent="0.25">
      <c r="F30" s="34"/>
      <c r="G30" s="87" t="s">
        <v>636</v>
      </c>
      <c r="H30" s="87">
        <v>99</v>
      </c>
      <c r="I30" s="19"/>
      <c r="J30" s="39"/>
      <c r="K30" s="39"/>
      <c r="L30" s="39"/>
      <c r="M30" s="39"/>
      <c r="N30" s="39"/>
      <c r="O30" s="39"/>
      <c r="P30" s="39"/>
      <c r="Q30" s="39"/>
      <c r="R30" s="39"/>
      <c r="S30" s="39"/>
      <c r="T30" s="39"/>
    </row>
    <row r="31" spans="6:20" ht="14.45" customHeight="1" x14ac:dyDescent="0.25">
      <c r="F31" s="34"/>
      <c r="G31" s="87" t="s">
        <v>637</v>
      </c>
      <c r="H31" s="87">
        <v>87</v>
      </c>
      <c r="I31" s="19"/>
      <c r="J31" s="39"/>
      <c r="K31" s="39"/>
      <c r="L31" s="39"/>
      <c r="M31" s="39"/>
      <c r="N31" s="39"/>
      <c r="O31" s="39"/>
      <c r="P31" s="39"/>
      <c r="Q31" s="39"/>
      <c r="R31" s="39"/>
      <c r="S31" s="39"/>
      <c r="T31" s="39"/>
    </row>
    <row r="32" spans="6:20" ht="14.45" customHeight="1" x14ac:dyDescent="0.25">
      <c r="F32" s="34"/>
      <c r="G32" s="34"/>
      <c r="H32" s="34"/>
      <c r="I32" s="19"/>
      <c r="J32" s="39"/>
      <c r="K32" s="39"/>
      <c r="L32" s="39"/>
      <c r="M32" s="39"/>
      <c r="N32" s="39"/>
      <c r="O32" s="39"/>
      <c r="P32" s="39"/>
      <c r="Q32" s="39"/>
      <c r="R32" s="39"/>
      <c r="S32" s="39"/>
      <c r="T32" s="39"/>
    </row>
    <row r="33" spans="6:18" ht="14.45" customHeight="1" x14ac:dyDescent="0.25">
      <c r="F33" s="34"/>
      <c r="G33" s="34"/>
      <c r="H33" s="34"/>
      <c r="I33" s="19"/>
      <c r="J33" s="39"/>
      <c r="K33" s="39"/>
      <c r="L33" s="39"/>
      <c r="M33" s="39"/>
      <c r="N33" s="39"/>
      <c r="O33" s="39"/>
      <c r="P33" s="39"/>
      <c r="Q33" s="39"/>
      <c r="R33" s="39"/>
    </row>
    <row r="34" spans="6:18" ht="14.45" customHeight="1" x14ac:dyDescent="0.25">
      <c r="F34" s="97" t="s">
        <v>273</v>
      </c>
      <c r="G34" s="34" t="s">
        <v>867</v>
      </c>
      <c r="H34" s="34"/>
      <c r="I34" s="19"/>
    </row>
    <row r="35" spans="6:18" ht="14.45" customHeight="1" x14ac:dyDescent="0.25">
      <c r="F35" s="34"/>
      <c r="G35" s="19"/>
      <c r="H35" s="19"/>
      <c r="I35" s="19"/>
    </row>
    <row r="36" spans="6:18" ht="14.45" customHeight="1" x14ac:dyDescent="0.25">
      <c r="F36" s="34"/>
      <c r="G36" s="19"/>
      <c r="H36" s="19"/>
      <c r="I36" s="19"/>
    </row>
    <row r="37" spans="6:18" ht="14.45" customHeight="1" x14ac:dyDescent="0.25">
      <c r="F37" s="34"/>
      <c r="G37" s="19"/>
      <c r="H37" s="19"/>
      <c r="I37" s="19"/>
    </row>
    <row r="38" spans="6:18" ht="14.45" customHeight="1" x14ac:dyDescent="0.25">
      <c r="F38" s="7"/>
    </row>
    <row r="39" spans="6:18" ht="14.45" customHeight="1" x14ac:dyDescent="0.25">
      <c r="F39" s="7"/>
    </row>
    <row r="40" spans="6:18" ht="14.45" customHeight="1" x14ac:dyDescent="0.25">
      <c r="F40" s="7"/>
    </row>
    <row r="41" spans="6:18" ht="14.45" customHeight="1" x14ac:dyDescent="0.25"/>
    <row r="42" spans="6:18" ht="14.45" customHeight="1" x14ac:dyDescent="0.25"/>
    <row r="43" spans="6:18" ht="14.45" customHeight="1" x14ac:dyDescent="0.25"/>
    <row r="44" spans="6:18" ht="14.45" customHeight="1" x14ac:dyDescent="0.25"/>
    <row r="45" spans="6:18" ht="14.45" customHeight="1" x14ac:dyDescent="0.25"/>
  </sheetData>
  <pageMargins left="0.511811024" right="0.511811024" top="0.78740157499999996" bottom="0.78740157499999996" header="0.31496062000000002" footer="0.31496062000000002"/>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8A873-536F-4C77-B390-94085FC5E427}">
  <dimension ref="A1:AH76"/>
  <sheetViews>
    <sheetView showGridLines="0" showRowColHeaders="0" zoomScale="85" zoomScaleNormal="85" workbookViewId="0">
      <selection activeCell="B9" sqref="B9"/>
    </sheetView>
  </sheetViews>
  <sheetFormatPr defaultColWidth="0" defaultRowHeight="14.45" customHeight="1" zeroHeight="1" x14ac:dyDescent="0.25"/>
  <cols>
    <col min="1" max="3" width="8.85546875" customWidth="1"/>
    <col min="4" max="4" width="7.7109375" customWidth="1"/>
    <col min="5" max="5" width="5.28515625" customWidth="1"/>
    <col min="6" max="6" width="35.42578125" customWidth="1"/>
    <col min="7" max="7" width="74" customWidth="1"/>
    <col min="8" max="8" width="25.140625" customWidth="1"/>
    <col min="9" max="9" width="25.28515625" customWidth="1"/>
    <col min="10" max="34" width="8.85546875" customWidth="1"/>
    <col min="35" max="16384" width="8.85546875" hidden="1"/>
  </cols>
  <sheetData>
    <row r="1" spans="6:9" ht="14.45" customHeight="1" x14ac:dyDescent="0.25"/>
    <row r="2" spans="6:9" ht="14.45" customHeight="1" x14ac:dyDescent="0.25"/>
    <row r="3" spans="6:9" ht="15" x14ac:dyDescent="0.25"/>
    <row r="4" spans="6:9" ht="15" x14ac:dyDescent="0.25"/>
    <row r="5" spans="6:9" ht="15" x14ac:dyDescent="0.25"/>
    <row r="6" spans="6:9" ht="15" x14ac:dyDescent="0.25"/>
    <row r="7" spans="6:9" ht="15" x14ac:dyDescent="0.25"/>
    <row r="8" spans="6:9" ht="15" x14ac:dyDescent="0.25"/>
    <row r="9" spans="6:9" ht="15" x14ac:dyDescent="0.25"/>
    <row r="10" spans="6:9" ht="15" x14ac:dyDescent="0.25"/>
    <row r="11" spans="6:9" ht="15" x14ac:dyDescent="0.25"/>
    <row r="12" spans="6:9" ht="15" x14ac:dyDescent="0.25"/>
    <row r="13" spans="6:9" ht="15" x14ac:dyDescent="0.25"/>
    <row r="14" spans="6:9" ht="15" x14ac:dyDescent="0.25"/>
    <row r="15" spans="6:9" ht="15" x14ac:dyDescent="0.25"/>
    <row r="16" spans="6:9" ht="26.45" customHeight="1" x14ac:dyDescent="0.25">
      <c r="F16" s="20"/>
      <c r="G16" s="18"/>
      <c r="H16" s="21"/>
      <c r="I16" s="18"/>
    </row>
    <row r="17" spans="6:16" ht="32.450000000000003" customHeight="1" x14ac:dyDescent="0.25">
      <c r="F17" s="23"/>
      <c r="G17" s="18"/>
      <c r="H17" s="17"/>
      <c r="I17" s="18"/>
    </row>
    <row r="18" spans="6:16" ht="32.450000000000003" customHeight="1" x14ac:dyDescent="0.25">
      <c r="F18" s="23"/>
      <c r="G18" s="18"/>
      <c r="H18" s="17"/>
      <c r="I18" s="18"/>
    </row>
    <row r="19" spans="6:16" ht="24" customHeight="1" x14ac:dyDescent="0.25">
      <c r="F19" s="33" t="s">
        <v>166</v>
      </c>
      <c r="G19" s="19" t="s">
        <v>868</v>
      </c>
      <c r="H19" s="19"/>
      <c r="I19" s="19"/>
      <c r="J19" s="19"/>
      <c r="K19" s="19"/>
      <c r="L19" s="19"/>
      <c r="M19" s="19"/>
      <c r="N19" s="19"/>
    </row>
    <row r="20" spans="6:16" ht="24" customHeight="1" x14ac:dyDescent="0.25">
      <c r="F20" s="33" t="s">
        <v>167</v>
      </c>
      <c r="G20" s="19" t="s">
        <v>1638</v>
      </c>
      <c r="H20" s="19"/>
      <c r="I20" s="19"/>
      <c r="J20" s="19"/>
      <c r="K20" s="19"/>
      <c r="L20" s="19"/>
      <c r="M20" s="19"/>
      <c r="N20" s="19"/>
    </row>
    <row r="21" spans="6:16" ht="24" customHeight="1" x14ac:dyDescent="0.25">
      <c r="F21" s="33" t="s">
        <v>168</v>
      </c>
      <c r="G21" s="19" t="s">
        <v>9</v>
      </c>
      <c r="H21" s="19"/>
      <c r="I21" s="19"/>
      <c r="J21" s="19"/>
      <c r="K21" s="19"/>
      <c r="L21" s="19"/>
      <c r="M21" s="19"/>
      <c r="N21" s="19"/>
    </row>
    <row r="22" spans="6:16" ht="14.45" customHeight="1" x14ac:dyDescent="0.25">
      <c r="F22" s="19" t="s">
        <v>169</v>
      </c>
      <c r="G22" s="19"/>
      <c r="H22" s="19"/>
      <c r="I22" s="19"/>
      <c r="J22" s="19"/>
      <c r="K22" s="19"/>
      <c r="L22" s="19"/>
      <c r="M22" s="19"/>
      <c r="N22" s="19"/>
    </row>
    <row r="23" spans="6:16" ht="30" customHeight="1" x14ac:dyDescent="0.25">
      <c r="F23" s="33" t="s">
        <v>170</v>
      </c>
      <c r="G23" s="33" t="s">
        <v>886</v>
      </c>
      <c r="H23" s="19"/>
      <c r="I23" s="19"/>
      <c r="J23" s="19"/>
      <c r="K23" s="19"/>
      <c r="L23" s="19"/>
      <c r="M23" s="19"/>
      <c r="N23" s="19"/>
    </row>
    <row r="24" spans="6:16" ht="24" customHeight="1" x14ac:dyDescent="0.25">
      <c r="F24" s="33" t="s">
        <v>171</v>
      </c>
      <c r="G24" s="33" t="s">
        <v>180</v>
      </c>
      <c r="H24" s="19"/>
      <c r="I24" s="19"/>
      <c r="J24" s="19"/>
      <c r="K24" s="19"/>
      <c r="L24" s="19"/>
      <c r="M24" s="19"/>
      <c r="N24" s="19"/>
    </row>
    <row r="25" spans="6:16" ht="408.6" customHeight="1" x14ac:dyDescent="0.25">
      <c r="F25" s="19"/>
      <c r="G25" s="407" t="s">
        <v>1637</v>
      </c>
      <c r="H25" s="407"/>
      <c r="I25" s="407"/>
      <c r="J25" s="407"/>
      <c r="K25" s="407"/>
      <c r="L25" s="407"/>
      <c r="M25" s="407"/>
      <c r="N25" s="407"/>
      <c r="O25" s="407"/>
      <c r="P25" s="99"/>
    </row>
    <row r="26" spans="6:16" ht="24" customHeight="1" x14ac:dyDescent="0.25">
      <c r="F26" s="19"/>
      <c r="G26" s="407"/>
      <c r="H26" s="407"/>
      <c r="I26" s="407"/>
      <c r="J26" s="407"/>
      <c r="K26" s="407"/>
      <c r="L26" s="407"/>
      <c r="M26" s="407"/>
      <c r="N26" s="407"/>
      <c r="O26" s="407"/>
      <c r="P26" s="99"/>
    </row>
    <row r="27" spans="6:16" ht="24" customHeight="1" x14ac:dyDescent="0.25">
      <c r="F27" s="19"/>
      <c r="G27" s="407"/>
      <c r="H27" s="407"/>
      <c r="I27" s="407"/>
      <c r="J27" s="407"/>
      <c r="K27" s="407"/>
      <c r="L27" s="407"/>
      <c r="M27" s="407"/>
      <c r="N27" s="407"/>
      <c r="O27" s="407"/>
      <c r="P27" s="99"/>
    </row>
    <row r="28" spans="6:16" ht="24" customHeight="1" x14ac:dyDescent="0.25">
      <c r="F28" s="19"/>
      <c r="G28" s="407"/>
      <c r="H28" s="407"/>
      <c r="I28" s="407"/>
      <c r="J28" s="407"/>
      <c r="K28" s="407"/>
      <c r="L28" s="407"/>
      <c r="M28" s="407"/>
      <c r="N28" s="407"/>
      <c r="O28" s="407"/>
      <c r="P28" s="99"/>
    </row>
    <row r="29" spans="6:16" ht="24" customHeight="1" x14ac:dyDescent="0.25">
      <c r="F29" s="19"/>
      <c r="G29" s="407"/>
      <c r="H29" s="407"/>
      <c r="I29" s="407"/>
      <c r="J29" s="407"/>
      <c r="K29" s="407"/>
      <c r="L29" s="407"/>
      <c r="M29" s="407"/>
      <c r="N29" s="407"/>
      <c r="O29" s="407"/>
      <c r="P29" s="99"/>
    </row>
    <row r="30" spans="6:16" ht="14.45" customHeight="1" x14ac:dyDescent="0.25">
      <c r="F30" s="19"/>
      <c r="G30" s="407"/>
      <c r="H30" s="407"/>
      <c r="I30" s="407"/>
      <c r="J30" s="407"/>
      <c r="K30" s="407"/>
      <c r="L30" s="407"/>
      <c r="M30" s="407"/>
      <c r="N30" s="407"/>
      <c r="O30" s="407"/>
      <c r="P30" s="99"/>
    </row>
    <row r="31" spans="6:16" ht="14.45" customHeight="1" x14ac:dyDescent="0.25">
      <c r="G31" s="407"/>
      <c r="H31" s="407"/>
      <c r="I31" s="407"/>
      <c r="J31" s="407"/>
      <c r="K31" s="407"/>
      <c r="L31" s="407"/>
      <c r="M31" s="407"/>
      <c r="N31" s="407"/>
      <c r="O31" s="407"/>
      <c r="P31" s="99"/>
    </row>
    <row r="32" spans="6:16" ht="14.45" customHeight="1" x14ac:dyDescent="0.25">
      <c r="G32" s="407"/>
      <c r="H32" s="407"/>
      <c r="I32" s="407"/>
      <c r="J32" s="407"/>
      <c r="K32" s="407"/>
      <c r="L32" s="407"/>
      <c r="M32" s="407"/>
      <c r="N32" s="407"/>
      <c r="O32" s="407"/>
      <c r="P32" s="99"/>
    </row>
    <row r="33" spans="7:16" ht="14.45" customHeight="1" x14ac:dyDescent="0.25">
      <c r="G33" s="407"/>
      <c r="H33" s="407"/>
      <c r="I33" s="407"/>
      <c r="J33" s="407"/>
      <c r="K33" s="407"/>
      <c r="L33" s="407"/>
      <c r="M33" s="407"/>
      <c r="N33" s="407"/>
      <c r="O33" s="407"/>
      <c r="P33" s="99"/>
    </row>
    <row r="34" spans="7:16" ht="14.45" customHeight="1" x14ac:dyDescent="0.25">
      <c r="G34" s="407"/>
      <c r="H34" s="407"/>
      <c r="I34" s="407"/>
      <c r="J34" s="407"/>
      <c r="K34" s="407"/>
      <c r="L34" s="407"/>
      <c r="M34" s="407"/>
      <c r="N34" s="407"/>
      <c r="O34" s="407"/>
      <c r="P34" s="99"/>
    </row>
    <row r="35" spans="7:16" ht="14.45" customHeight="1" x14ac:dyDescent="0.25">
      <c r="G35" s="407"/>
      <c r="H35" s="407"/>
      <c r="I35" s="407"/>
      <c r="J35" s="407"/>
      <c r="K35" s="407"/>
      <c r="L35" s="407"/>
      <c r="M35" s="407"/>
      <c r="N35" s="407"/>
      <c r="O35" s="407"/>
      <c r="P35" s="99"/>
    </row>
    <row r="36" spans="7:16" ht="14.45" customHeight="1" x14ac:dyDescent="0.25"/>
    <row r="37" spans="7:16" ht="14.45" customHeight="1" x14ac:dyDescent="0.25"/>
    <row r="38" spans="7:16" ht="14.45" customHeight="1" x14ac:dyDescent="0.25"/>
    <row r="39" spans="7:16" ht="14.45" customHeight="1" x14ac:dyDescent="0.25"/>
    <row r="40" spans="7:16" ht="14.45" customHeight="1" x14ac:dyDescent="0.25"/>
    <row r="41" spans="7:16" ht="14.45" customHeight="1" x14ac:dyDescent="0.25"/>
    <row r="42" spans="7:16" ht="14.45" customHeight="1" x14ac:dyDescent="0.25"/>
    <row r="43" spans="7:16" ht="14.45" customHeight="1" x14ac:dyDescent="0.25"/>
    <row r="44" spans="7:16" ht="14.45" customHeight="1" x14ac:dyDescent="0.25"/>
    <row r="45" spans="7:16" ht="14.45" customHeight="1" x14ac:dyDescent="0.25"/>
    <row r="46" spans="7:16" ht="14.45" customHeight="1" x14ac:dyDescent="0.25"/>
    <row r="47" spans="7:16" ht="14.45" customHeight="1" x14ac:dyDescent="0.25"/>
    <row r="48" spans="7:16"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sheetData>
  <mergeCells count="1">
    <mergeCell ref="G25:O35"/>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142</vt:i4>
      </vt:variant>
    </vt:vector>
  </HeadingPairs>
  <TitlesOfParts>
    <vt:vector size="142" baseType="lpstr">
      <vt:lpstr>Abertura</vt:lpstr>
      <vt:lpstr>Menu Sabs</vt:lpstr>
      <vt:lpstr>Menu Est</vt:lpstr>
      <vt:lpstr>m_amb</vt:lpstr>
      <vt:lpstr>m_temas</vt:lpstr>
      <vt:lpstr>m_cont</vt:lpstr>
      <vt:lpstr>m_social</vt:lpstr>
      <vt:lpstr>m_eco</vt:lpstr>
      <vt:lpstr>est_cir</vt:lpstr>
      <vt:lpstr>est_crise</vt:lpstr>
      <vt:lpstr>est_dire</vt:lpstr>
      <vt:lpstr>est_pro</vt:lpstr>
      <vt:lpstr>est_ip</vt:lpstr>
      <vt:lpstr>2-7_n</vt:lpstr>
      <vt:lpstr>2-7_n-co</vt:lpstr>
      <vt:lpstr>2-7_avon</vt:lpstr>
      <vt:lpstr>2-7_tbs</vt:lpstr>
      <vt:lpstr>2-7_aes</vt:lpstr>
      <vt:lpstr>2-28</vt:lpstr>
      <vt:lpstr>2-30</vt:lpstr>
      <vt:lpstr>3-2</vt:lpstr>
      <vt:lpstr>301-1_n</vt:lpstr>
      <vt:lpstr>301_avon</vt:lpstr>
      <vt:lpstr>301-2_avon</vt:lpstr>
      <vt:lpstr>301-2_n</vt:lpstr>
      <vt:lpstr>301-3_avon</vt:lpstr>
      <vt:lpstr>301-3_n</vt:lpstr>
      <vt:lpstr>302-1</vt:lpstr>
      <vt:lpstr>302-2</vt:lpstr>
      <vt:lpstr>302-3</vt:lpstr>
      <vt:lpstr>303-1</vt:lpstr>
      <vt:lpstr>303-2</vt:lpstr>
      <vt:lpstr>303-3</vt:lpstr>
      <vt:lpstr>303-4</vt:lpstr>
      <vt:lpstr>303-5</vt:lpstr>
      <vt:lpstr>304-1</vt:lpstr>
      <vt:lpstr>304-2</vt:lpstr>
      <vt:lpstr>304-3</vt:lpstr>
      <vt:lpstr>304-4</vt:lpstr>
      <vt:lpstr>306-1</vt:lpstr>
      <vt:lpstr>306-2</vt:lpstr>
      <vt:lpstr>306-3</vt:lpstr>
      <vt:lpstr>306-4</vt:lpstr>
      <vt:lpstr>306-5</vt:lpstr>
      <vt:lpstr>Planilha41</vt:lpstr>
      <vt:lpstr>308-1</vt:lpstr>
      <vt:lpstr>308-2</vt:lpstr>
      <vt:lpstr>203-1</vt:lpstr>
      <vt:lpstr>203-1 (2)</vt:lpstr>
      <vt:lpstr>204-1</vt:lpstr>
      <vt:lpstr>205-1</vt:lpstr>
      <vt:lpstr>206-1</vt:lpstr>
      <vt:lpstr>207-4</vt:lpstr>
      <vt:lpstr>ip_recla</vt:lpstr>
      <vt:lpstr>ip_recall</vt:lpstr>
      <vt:lpstr>ip_ras</vt:lpstr>
      <vt:lpstr>ip_star</vt:lpstr>
      <vt:lpstr>IP_tc</vt:lpstr>
      <vt:lpstr>ip_ino</vt:lpstr>
      <vt:lpstr>ip_tr</vt:lpstr>
      <vt:lpstr>ip_vc</vt:lpstr>
      <vt:lpstr>ip_sistema</vt:lpstr>
      <vt:lpstr>ip_parcela</vt:lpstr>
      <vt:lpstr>ip_parcela_avon</vt:lpstr>
      <vt:lpstr>ip_log</vt:lpstr>
      <vt:lpstr>ip_consul</vt:lpstr>
      <vt:lpstr>ip_consul_avon</vt:lpstr>
      <vt:lpstr>ip_lealdade</vt:lpstr>
      <vt:lpstr>ip_satis_final</vt:lpstr>
      <vt:lpstr>ip_satis_repre</vt:lpstr>
      <vt:lpstr>ip_canais_avon </vt:lpstr>
      <vt:lpstr>ip_canais</vt:lpstr>
      <vt:lpstr>est_cir (2)</vt:lpstr>
      <vt:lpstr>est_cir (3)</vt:lpstr>
      <vt:lpstr>est_cir (4)</vt:lpstr>
      <vt:lpstr>est_cir (5)</vt:lpstr>
      <vt:lpstr>est_cir (6)</vt:lpstr>
      <vt:lpstr>est_cir (7)</vt:lpstr>
      <vt:lpstr>est_cir (8)</vt:lpstr>
      <vt:lpstr>est_cir (9)</vt:lpstr>
      <vt:lpstr>est_crise (2)</vt:lpstr>
      <vt:lpstr>est_crise (3)</vt:lpstr>
      <vt:lpstr>est_crise (4)</vt:lpstr>
      <vt:lpstr>est_crise (5)</vt:lpstr>
      <vt:lpstr>est_crise (6)</vt:lpstr>
      <vt:lpstr>est_crise (7)</vt:lpstr>
      <vt:lpstr>est_crise (8)</vt:lpstr>
      <vt:lpstr>est_crise (9)</vt:lpstr>
      <vt:lpstr>est_crise (10)</vt:lpstr>
      <vt:lpstr>est_dire (2)</vt:lpstr>
      <vt:lpstr>est_dire (3)</vt:lpstr>
      <vt:lpstr>est_dire (4)</vt:lpstr>
      <vt:lpstr>est_dire (5)</vt:lpstr>
      <vt:lpstr>est_dire (6)</vt:lpstr>
      <vt:lpstr>est_dire (7)</vt:lpstr>
      <vt:lpstr>est_dire (8)</vt:lpstr>
      <vt:lpstr>est_dire (9)</vt:lpstr>
      <vt:lpstr>est_dire (10)</vt:lpstr>
      <vt:lpstr>Menu Sabs (9)</vt:lpstr>
      <vt:lpstr>Menu Sabs (2)</vt:lpstr>
      <vt:lpstr>Menu Sabs (3)c</vt:lpstr>
      <vt:lpstr>Menu Sabs (3)a</vt:lpstr>
      <vt:lpstr>Menu Sabs (3)n</vt:lpstr>
      <vt:lpstr>Menu Sabs (4)</vt:lpstr>
      <vt:lpstr>Menu Sabs (5)</vt:lpstr>
      <vt:lpstr>Menu Sabs (6)</vt:lpstr>
      <vt:lpstr>Menu Sabs (7)</vt:lpstr>
      <vt:lpstr>Menu Sabs (8)</vt:lpstr>
      <vt:lpstr>m_social (2)</vt:lpstr>
      <vt:lpstr>m_social (3)</vt:lpstr>
      <vt:lpstr>m_social (4)</vt:lpstr>
      <vt:lpstr>m_social (5)</vt:lpstr>
      <vt:lpstr>m_social (6)</vt:lpstr>
      <vt:lpstr>m_social (7)</vt:lpstr>
      <vt:lpstr>m_social (8)</vt:lpstr>
      <vt:lpstr>m_social (9)</vt:lpstr>
      <vt:lpstr>m_social (10)</vt:lpstr>
      <vt:lpstr>m_social (11)co</vt:lpstr>
      <vt:lpstr>m_social (12)ae</vt:lpstr>
      <vt:lpstr>m_social (13)n</vt:lpstr>
      <vt:lpstr>m_social (14)b</vt:lpstr>
      <vt:lpstr>m_social (15)a</vt:lpstr>
      <vt:lpstr>m_social (11)</vt:lpstr>
      <vt:lpstr>m_social (12)</vt:lpstr>
      <vt:lpstr>m_social (13)co</vt:lpstr>
      <vt:lpstr>m_social (13)na</vt:lpstr>
      <vt:lpstr>m_social (13)a</vt:lpstr>
      <vt:lpstr>m_social (13)b</vt:lpstr>
      <vt:lpstr>m_social (13)ae</vt:lpstr>
      <vt:lpstr>m_social (13)</vt:lpstr>
      <vt:lpstr>m_social (14)</vt:lpstr>
      <vt:lpstr>m_social (15)</vt:lpstr>
      <vt:lpstr>m_social (16)</vt:lpstr>
      <vt:lpstr>m_social (17)</vt:lpstr>
      <vt:lpstr>304-4 (2)</vt:lpstr>
      <vt:lpstr>304-4 (3)</vt:lpstr>
      <vt:lpstr>304-4 (4)</vt:lpstr>
      <vt:lpstr>304-4 (5)</vt:lpstr>
      <vt:lpstr>304-4 (6)</vt:lpstr>
      <vt:lpstr>304-4 (7)</vt:lpstr>
      <vt:lpstr>304-4 (8)</vt:lpstr>
      <vt:lpstr>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luis.tercic</dc:creator>
  <cp:lastModifiedBy>Ana María Lee</cp:lastModifiedBy>
  <dcterms:created xsi:type="dcterms:W3CDTF">2023-06-18T23:17:32Z</dcterms:created>
  <dcterms:modified xsi:type="dcterms:W3CDTF">2024-01-12T15:30:00Z</dcterms:modified>
</cp:coreProperties>
</file>