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C:\Users\terci\OneDrive\Área de Trabalho\LUIS\"/>
    </mc:Choice>
  </mc:AlternateContent>
  <xr:revisionPtr revIDLastSave="0" documentId="13_ncr:1_{95A0D26C-8B69-463F-99ED-F56E1857A7B7}" xr6:coauthVersionLast="47" xr6:coauthVersionMax="47" xr10:uidLastSave="{00000000-0000-0000-0000-000000000000}"/>
  <bookViews>
    <workbookView showSheetTabs="0" xWindow="28680" yWindow="-120" windowWidth="29040" windowHeight="15720" tabRatio="781" xr2:uid="{00000000-000D-0000-FFFF-FFFF00000000}"/>
  </bookViews>
  <sheets>
    <sheet name="Abertura" sheetId="1" r:id="rId1"/>
    <sheet name="Menu Sabs" sheetId="6" r:id="rId2"/>
    <sheet name="Menu Est" sheetId="7" r:id="rId3"/>
    <sheet name="m_amb" sheetId="9" r:id="rId4"/>
    <sheet name="m_temas" sheetId="8" r:id="rId5"/>
    <sheet name="m_cont" sheetId="3" r:id="rId6"/>
    <sheet name="m_social" sheetId="11" r:id="rId7"/>
    <sheet name="m_eco" sheetId="10" r:id="rId8"/>
    <sheet name="est_cir" sheetId="12" r:id="rId9"/>
    <sheet name="est_crise" sheetId="13" r:id="rId10"/>
    <sheet name="est_dire" sheetId="14" r:id="rId11"/>
    <sheet name="est_pro" sheetId="97" r:id="rId12"/>
    <sheet name="est_ip" sheetId="16" r:id="rId13"/>
    <sheet name="2-7_n" sheetId="17" r:id="rId14"/>
    <sheet name="2-7_n-co" sheetId="24" r:id="rId15"/>
    <sheet name="2-7_avon" sheetId="25" r:id="rId16"/>
    <sheet name="2-7_tbs" sheetId="26" r:id="rId17"/>
    <sheet name="2-7_aes" sheetId="27" r:id="rId18"/>
    <sheet name="2-28" sheetId="29" r:id="rId19"/>
    <sheet name="2-30" sheetId="30" r:id="rId20"/>
    <sheet name="3-2" sheetId="31" r:id="rId21"/>
    <sheet name="301-1_n" sheetId="32" r:id="rId22"/>
    <sheet name="301_avon" sheetId="35" r:id="rId23"/>
    <sheet name="301-2_avon" sheetId="36" r:id="rId24"/>
    <sheet name="301-2_n" sheetId="37" r:id="rId25"/>
    <sheet name="301-3_avon" sheetId="38" r:id="rId26"/>
    <sheet name="301-3_n" sheetId="39" r:id="rId27"/>
    <sheet name="302-1" sheetId="40" r:id="rId28"/>
    <sheet name="302-2" sheetId="41" r:id="rId29"/>
    <sheet name="302-3" sheetId="42" r:id="rId30"/>
    <sheet name="303-1" sheetId="43" r:id="rId31"/>
    <sheet name="303-2" sheetId="44" r:id="rId32"/>
    <sheet name="303-3" sheetId="45" r:id="rId33"/>
    <sheet name="303-4" sheetId="46" r:id="rId34"/>
    <sheet name="303-5" sheetId="47" r:id="rId35"/>
    <sheet name="304-1" sheetId="48" r:id="rId36"/>
    <sheet name="304-2" sheetId="49" r:id="rId37"/>
    <sheet name="304-3" sheetId="50" r:id="rId38"/>
    <sheet name="304-4" sheetId="51" r:id="rId39"/>
    <sheet name="306-1" sheetId="52" r:id="rId40"/>
    <sheet name="306-2" sheetId="53" r:id="rId41"/>
    <sheet name="306-3" sheetId="54" r:id="rId42"/>
    <sheet name="306-4" sheetId="55" r:id="rId43"/>
    <sheet name="306-5" sheetId="56" r:id="rId44"/>
    <sheet name="Planilha41" sheetId="75" r:id="rId45"/>
    <sheet name="308-1" sheetId="57" r:id="rId46"/>
    <sheet name="308-2" sheetId="58" r:id="rId47"/>
    <sheet name="203-1" sheetId="59" r:id="rId48"/>
    <sheet name="Planilha1" sheetId="170" r:id="rId49"/>
    <sheet name="203-1 (2)" sheetId="60" r:id="rId50"/>
    <sheet name="204-1" sheetId="61" r:id="rId51"/>
    <sheet name="205-1" sheetId="62" r:id="rId52"/>
    <sheet name="206-1" sheetId="64" r:id="rId53"/>
    <sheet name="207-4" sheetId="65" r:id="rId54"/>
    <sheet name="ip_recla" sheetId="68" r:id="rId55"/>
    <sheet name="ip_recall" sheetId="73" r:id="rId56"/>
    <sheet name="ip_ras" sheetId="76" r:id="rId57"/>
    <sheet name="ip_star" sheetId="77" r:id="rId58"/>
    <sheet name="IP_tc" sheetId="79" r:id="rId59"/>
    <sheet name="ip_ino" sheetId="80" r:id="rId60"/>
    <sheet name="ip_tr" sheetId="81" r:id="rId61"/>
    <sheet name="ip_vc" sheetId="83" r:id="rId62"/>
    <sheet name="ip_sistema" sheetId="84" r:id="rId63"/>
    <sheet name="ip_parcela" sheetId="85" r:id="rId64"/>
    <sheet name="ip_parcela_avon" sheetId="86" r:id="rId65"/>
    <sheet name="ip_log" sheetId="87" r:id="rId66"/>
    <sheet name="ip_consul" sheetId="90" r:id="rId67"/>
    <sheet name="ip_consul_avon" sheetId="89" r:id="rId68"/>
    <sheet name="ip_lealdade" sheetId="91" r:id="rId69"/>
    <sheet name="ip_satis_final" sheetId="92" r:id="rId70"/>
    <sheet name="ip_satis_repre" sheetId="93" r:id="rId71"/>
    <sheet name="ip_canais_avon " sheetId="95" r:id="rId72"/>
    <sheet name="ip_canais" sheetId="96" r:id="rId73"/>
    <sheet name="est_cir (2)" sheetId="98" r:id="rId74"/>
    <sheet name="est_cir (3)" sheetId="99" r:id="rId75"/>
    <sheet name="est_cir (4)" sheetId="100" r:id="rId76"/>
    <sheet name="est_cir (5)" sheetId="101" r:id="rId77"/>
    <sheet name="est_cir (6)" sheetId="102" r:id="rId78"/>
    <sheet name="est_cir (7)" sheetId="106" r:id="rId79"/>
    <sheet name="est_cir (8)" sheetId="107" r:id="rId80"/>
    <sheet name="est_cir (9)" sheetId="108" r:id="rId81"/>
    <sheet name="est_crise (2)" sheetId="109" r:id="rId82"/>
    <sheet name="est_crise (3)" sheetId="110" r:id="rId83"/>
    <sheet name="est_crise (4)" sheetId="111" r:id="rId84"/>
    <sheet name="est_crise (5)" sheetId="112" r:id="rId85"/>
    <sheet name="est_crise (6)" sheetId="113" r:id="rId86"/>
    <sheet name="est_crise (7)" sheetId="114" r:id="rId87"/>
    <sheet name="est_crise (8)" sheetId="115" r:id="rId88"/>
    <sheet name="est_crise (9)" sheetId="116" r:id="rId89"/>
    <sheet name="est_crise (10)" sheetId="117" r:id="rId90"/>
    <sheet name="est_dire (2)" sheetId="118" r:id="rId91"/>
    <sheet name="est_dire (3)" sheetId="119" r:id="rId92"/>
    <sheet name="est_dire (4)" sheetId="120" r:id="rId93"/>
    <sheet name="est_dire (5)" sheetId="121" r:id="rId94"/>
    <sheet name="est_dire (6)" sheetId="122" r:id="rId95"/>
    <sheet name="est_dire (7)" sheetId="123" r:id="rId96"/>
    <sheet name="est_dire (8)" sheetId="124" r:id="rId97"/>
    <sheet name="est_dire (9)" sheetId="125" r:id="rId98"/>
    <sheet name="est_dire (10)" sheetId="126" r:id="rId99"/>
    <sheet name="Menu Sabs (2)" sheetId="127" r:id="rId100"/>
    <sheet name="Menu Sabs (3)c" sheetId="129" r:id="rId101"/>
    <sheet name="Menu Sabs (3)a" sheetId="130" r:id="rId102"/>
    <sheet name="Menu Sabs (3)n" sheetId="131" r:id="rId103"/>
    <sheet name="Menu Sabs (9)" sheetId="175" r:id="rId104"/>
    <sheet name="Menu Sabs (4)" sheetId="132" r:id="rId105"/>
    <sheet name="Menu Sabs (5)" sheetId="133" r:id="rId106"/>
    <sheet name="Menu Sabs (6)" sheetId="134" r:id="rId107"/>
    <sheet name="Menu Sabs (7)" sheetId="135" r:id="rId108"/>
    <sheet name="Menu Sabs (8)" sheetId="136" r:id="rId109"/>
    <sheet name="m_social (2)" sheetId="137" r:id="rId110"/>
    <sheet name="m_social (3)" sheetId="138" r:id="rId111"/>
    <sheet name="m_social (4)" sheetId="139" r:id="rId112"/>
    <sheet name="m_social (5)" sheetId="140" r:id="rId113"/>
    <sheet name="m_social (6)" sheetId="141" r:id="rId114"/>
    <sheet name="m_social (7)" sheetId="142" r:id="rId115"/>
    <sheet name="m_social (8)" sheetId="143" r:id="rId116"/>
    <sheet name="m_social (9)" sheetId="144" r:id="rId117"/>
    <sheet name="m_social (10)" sheetId="145" r:id="rId118"/>
    <sheet name="m_social (11)co" sheetId="146" r:id="rId119"/>
    <sheet name="m_social (12)ae" sheetId="147" r:id="rId120"/>
    <sheet name="m_social (13)n" sheetId="148" r:id="rId121"/>
    <sheet name="m_social (14)b" sheetId="150" r:id="rId122"/>
    <sheet name="m_social (15)a" sheetId="151" r:id="rId123"/>
    <sheet name="m_social (11)" sheetId="152" r:id="rId124"/>
    <sheet name="Hoja1" sheetId="173" r:id="rId125"/>
    <sheet name="m_social (12)" sheetId="153" r:id="rId126"/>
    <sheet name="m_social (13)co" sheetId="154" r:id="rId127"/>
    <sheet name="m_social (13)na" sheetId="155" r:id="rId128"/>
    <sheet name="m_social (13)a" sheetId="156" r:id="rId129"/>
    <sheet name="m_social (13)b" sheetId="157" r:id="rId130"/>
    <sheet name="m_social (13)ae" sheetId="158" r:id="rId131"/>
    <sheet name="m_social (13)" sheetId="159" r:id="rId132"/>
    <sheet name="m_social (14)" sheetId="160" r:id="rId133"/>
    <sheet name="m_social (15)" sheetId="161" r:id="rId134"/>
    <sheet name="m_social (16)" sheetId="162" r:id="rId135"/>
    <sheet name="m_social (17)" sheetId="163" r:id="rId136"/>
    <sheet name="304-4 (2)" sheetId="164" r:id="rId137"/>
    <sheet name="304-4 (3)" sheetId="165" r:id="rId138"/>
    <sheet name="304-4 (4)" sheetId="166" r:id="rId139"/>
    <sheet name="304-4 (5)" sheetId="167" r:id="rId140"/>
    <sheet name="304-4 (6)" sheetId="168" r:id="rId141"/>
    <sheet name="304-4 (7)" sheetId="169" r:id="rId142"/>
    <sheet name="304-4 (8)" sheetId="171" r:id="rId143"/>
    <sheet name="2-5" sheetId="172" r:id="rId144"/>
    <sheet name="Hoja2" sheetId="174" r:id="rId145"/>
  </sheets>
  <definedNames>
    <definedName name="_203_1_Creer_para_Ver___Natura___América_Latina">m_eco!$F$16</definedName>
    <definedName name="Circularidad_integral_de_los_envases___1">est_cir!$G$17</definedName>
    <definedName name="Circularidad_integral_de_los_evases___1">est_cir!$G$17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6" l="1"/>
  <c r="K24" i="16"/>
  <c r="J32" i="39"/>
  <c r="J85" i="17"/>
  <c r="I85" i="17"/>
  <c r="K83" i="17"/>
  <c r="K82" i="17"/>
  <c r="K85" i="17" s="1"/>
  <c r="L42" i="17"/>
  <c r="L41" i="17"/>
  <c r="L40" i="17"/>
  <c r="L39" i="17"/>
  <c r="L38" i="17"/>
  <c r="L37" i="17"/>
  <c r="L36" i="17"/>
  <c r="L35" i="17"/>
  <c r="L34" i="17"/>
  <c r="L33" i="17"/>
  <c r="L32" i="17"/>
  <c r="L31" i="17"/>
  <c r="L30" i="17"/>
  <c r="L29" i="17"/>
  <c r="L28" i="17"/>
  <c r="J27" i="17"/>
  <c r="J43" i="17" s="1"/>
  <c r="I27" i="17"/>
  <c r="L27" i="17" s="1"/>
  <c r="L26" i="17"/>
  <c r="L43" i="17" s="1"/>
  <c r="L30" i="24"/>
  <c r="L31" i="24"/>
  <c r="K57" i="24"/>
  <c r="J43" i="24"/>
  <c r="I43" i="24"/>
  <c r="L42" i="24"/>
  <c r="L41" i="24"/>
  <c r="L40" i="24"/>
  <c r="L39" i="24"/>
  <c r="L38" i="24"/>
  <c r="L37" i="24"/>
  <c r="L36" i="24"/>
  <c r="L35" i="24"/>
  <c r="L34" i="24"/>
  <c r="L33" i="24"/>
  <c r="L32" i="24"/>
  <c r="L29" i="24"/>
  <c r="L28" i="24"/>
  <c r="L27" i="24"/>
  <c r="L26" i="24"/>
  <c r="K91" i="17"/>
  <c r="H141" i="154"/>
  <c r="I133" i="154" s="1"/>
  <c r="H114" i="154"/>
  <c r="H104" i="154"/>
  <c r="H99" i="154"/>
  <c r="H94" i="154"/>
  <c r="H89" i="154"/>
  <c r="H84" i="154"/>
  <c r="H123" i="154"/>
  <c r="H122" i="154"/>
  <c r="H121" i="154"/>
  <c r="I68" i="139"/>
  <c r="J36" i="139"/>
  <c r="I36" i="139"/>
  <c r="J28" i="139"/>
  <c r="I28" i="139"/>
  <c r="J61" i="138"/>
  <c r="I61" i="138"/>
  <c r="K61" i="138" s="1"/>
  <c r="J35" i="138"/>
  <c r="I35" i="138"/>
  <c r="J28" i="138"/>
  <c r="I28" i="138"/>
  <c r="I72" i="137"/>
  <c r="M37" i="137"/>
  <c r="M29" i="137"/>
  <c r="L29" i="137"/>
  <c r="J46" i="153"/>
  <c r="H46" i="153"/>
  <c r="K29" i="137"/>
  <c r="N26" i="137" s="1"/>
  <c r="H72" i="137"/>
  <c r="K67" i="137" s="1"/>
  <c r="K37" i="137"/>
  <c r="N36" i="137" s="1"/>
  <c r="H68" i="139"/>
  <c r="K64" i="139" s="1"/>
  <c r="H36" i="139"/>
  <c r="K34" i="139"/>
  <c r="H28" i="139"/>
  <c r="K26" i="139" s="1"/>
  <c r="H61" i="138"/>
  <c r="K60" i="138" s="1"/>
  <c r="H35" i="138"/>
  <c r="K33" i="138" s="1"/>
  <c r="H28" i="138"/>
  <c r="K25" i="138" s="1"/>
  <c r="K26" i="138"/>
  <c r="I33" i="55"/>
  <c r="I30" i="46"/>
  <c r="J31" i="51"/>
  <c r="K35" i="138"/>
  <c r="K34" i="138"/>
  <c r="K35" i="139"/>
  <c r="I132" i="154"/>
  <c r="I141" i="154"/>
  <c r="I140" i="154"/>
  <c r="I139" i="154"/>
  <c r="I138" i="154"/>
  <c r="I137" i="154"/>
  <c r="K27" i="138"/>
  <c r="I136" i="154"/>
  <c r="I135" i="154"/>
  <c r="I134" i="154"/>
  <c r="I83" i="24"/>
  <c r="I82" i="24"/>
  <c r="J47" i="153"/>
  <c r="I47" i="153"/>
  <c r="H47" i="153"/>
  <c r="I46" i="153"/>
  <c r="K43" i="153"/>
  <c r="K42" i="153"/>
  <c r="K39" i="153"/>
  <c r="K38" i="153"/>
  <c r="K35" i="153"/>
  <c r="K34" i="153"/>
  <c r="K31" i="153"/>
  <c r="K47" i="153" s="1"/>
  <c r="K30" i="153"/>
  <c r="K46" i="153" s="1"/>
  <c r="K27" i="153"/>
  <c r="K26" i="153"/>
  <c r="I63" i="40"/>
  <c r="K49" i="17"/>
  <c r="K48" i="17"/>
  <c r="J51" i="17"/>
  <c r="I30" i="45"/>
  <c r="J68" i="139"/>
  <c r="K65" i="139"/>
  <c r="K36" i="139"/>
  <c r="J72" i="137"/>
  <c r="L37" i="137"/>
  <c r="N37" i="137" s="1"/>
  <c r="I37" i="137"/>
  <c r="H37" i="137"/>
  <c r="I29" i="137"/>
  <c r="H29" i="137"/>
  <c r="K66" i="139"/>
  <c r="K67" i="139"/>
  <c r="K62" i="139"/>
  <c r="H38" i="85"/>
  <c r="I37" i="85"/>
  <c r="I36" i="85"/>
  <c r="I38" i="85" s="1"/>
  <c r="J38" i="85" s="1"/>
  <c r="J35" i="85"/>
  <c r="H29" i="85"/>
  <c r="J27" i="80"/>
  <c r="I27" i="80"/>
  <c r="L50" i="56"/>
  <c r="M27" i="32"/>
  <c r="K51" i="24"/>
  <c r="J51" i="24"/>
  <c r="I43" i="17" l="1"/>
  <c r="L43" i="24"/>
  <c r="K68" i="139"/>
  <c r="H124" i="154"/>
  <c r="K51" i="17"/>
  <c r="K28" i="139"/>
  <c r="K28" i="138"/>
  <c r="K72" i="137"/>
  <c r="N35" i="137"/>
  <c r="K55" i="138"/>
  <c r="K56" i="138"/>
  <c r="K68" i="137"/>
  <c r="N29" i="137"/>
  <c r="K57" i="138"/>
  <c r="N27" i="137"/>
  <c r="K71" i="137"/>
  <c r="K59" i="138"/>
  <c r="K58" i="138"/>
  <c r="N28" i="137"/>
  <c r="K63" i="139"/>
  <c r="K27" i="139"/>
  <c r="K70" i="137"/>
  <c r="K25" i="139"/>
  <c r="K69" i="137"/>
  <c r="K66" i="1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Enrique Boero Baby</author>
  </authors>
  <commentList>
    <comment ref="H23" authorId="0" shapeId="0" xr:uid="{00000000-0006-0000-3500-000001000000}">
      <text>
        <r>
          <rPr>
            <b/>
            <sz val="9"/>
            <color indexed="81"/>
            <rFont val="Tahoma"/>
            <family val="2"/>
          </rPr>
          <t>Enrique Boero Baby:</t>
        </r>
        <r>
          <rPr>
            <sz val="9"/>
            <color indexed="81"/>
            <rFont val="Tahoma"/>
            <family val="2"/>
          </rPr>
          <t xml:space="preserve">
Os nomes dos países aparecem como imagens. Em espanhol é: Argentina
Chile
Colombia
México
Perú
Otros
Brasil</t>
        </r>
      </text>
    </comment>
  </commentList>
</comments>
</file>

<file path=xl/sharedStrings.xml><?xml version="1.0" encoding="utf-8"?>
<sst xmlns="http://schemas.openxmlformats.org/spreadsheetml/2006/main" count="5960" uniqueCount="1680">
  <si>
    <t xml:space="preserve">Indicador </t>
  </si>
  <si>
    <t>2-7</t>
  </si>
  <si>
    <t>2-28</t>
  </si>
  <si>
    <t>2-30</t>
  </si>
  <si>
    <t>CG-HP-410a.1</t>
  </si>
  <si>
    <t>CG-HP-410a.2</t>
  </si>
  <si>
    <t>CG-HP-430a.1</t>
  </si>
  <si>
    <t>CG-HP-140a.2</t>
  </si>
  <si>
    <t>CG-HP-250a.4</t>
  </si>
  <si>
    <t>CG-HP-250a.3</t>
  </si>
  <si>
    <t>CG-HP-140a.1</t>
  </si>
  <si>
    <t>301-1</t>
  </si>
  <si>
    <t>301-2</t>
  </si>
  <si>
    <t>301-3</t>
  </si>
  <si>
    <t>302-1</t>
  </si>
  <si>
    <t>302-2</t>
  </si>
  <si>
    <t>302-3</t>
  </si>
  <si>
    <t>303-1</t>
  </si>
  <si>
    <t>303-2</t>
  </si>
  <si>
    <t>303-3</t>
  </si>
  <si>
    <t>303-4</t>
  </si>
  <si>
    <t>303-5</t>
  </si>
  <si>
    <t>304-1</t>
  </si>
  <si>
    <t>304-2</t>
  </si>
  <si>
    <t>304-3</t>
  </si>
  <si>
    <t>304-4</t>
  </si>
  <si>
    <t>305-1</t>
  </si>
  <si>
    <t>305-2</t>
  </si>
  <si>
    <t>305-3</t>
  </si>
  <si>
    <t>305-4</t>
  </si>
  <si>
    <t>305-5</t>
  </si>
  <si>
    <t>305-7</t>
  </si>
  <si>
    <t>306-1</t>
  </si>
  <si>
    <t>306-2</t>
  </si>
  <si>
    <t>306-3</t>
  </si>
  <si>
    <t>306-4</t>
  </si>
  <si>
    <t>306-5</t>
  </si>
  <si>
    <t>308-1</t>
  </si>
  <si>
    <t>308-2</t>
  </si>
  <si>
    <t>204-1</t>
  </si>
  <si>
    <t>205-1</t>
  </si>
  <si>
    <t>207-4</t>
  </si>
  <si>
    <t>401-1</t>
  </si>
  <si>
    <t>401-2</t>
  </si>
  <si>
    <t>401-3</t>
  </si>
  <si>
    <t>403-6</t>
  </si>
  <si>
    <t>403-8</t>
  </si>
  <si>
    <t>403-9</t>
  </si>
  <si>
    <t>403-10</t>
  </si>
  <si>
    <t>404-1</t>
  </si>
  <si>
    <t>404-2</t>
  </si>
  <si>
    <t>404-3</t>
  </si>
  <si>
    <t>405-1</t>
  </si>
  <si>
    <t>414-2</t>
  </si>
  <si>
    <t>416-1</t>
  </si>
  <si>
    <t>Natura Startups</t>
  </si>
  <si>
    <t>Standard/Framework:</t>
  </si>
  <si>
    <t>Código</t>
  </si>
  <si>
    <t>Título do indicador</t>
  </si>
  <si>
    <t/>
  </si>
  <si>
    <t>Motivo:</t>
  </si>
  <si>
    <t>n/a</t>
  </si>
  <si>
    <t>Global Reporting Initiative</t>
  </si>
  <si>
    <t>2-7 [NATURA]</t>
  </si>
  <si>
    <t>⤵</t>
  </si>
  <si>
    <t>Países</t>
  </si>
  <si>
    <t>Total</t>
  </si>
  <si>
    <t>México</t>
  </si>
  <si>
    <t>Guatemala</t>
  </si>
  <si>
    <t>El Salvador</t>
  </si>
  <si>
    <t>Panamá</t>
  </si>
  <si>
    <t>Chile</t>
  </si>
  <si>
    <t>Argentina</t>
  </si>
  <si>
    <t>Brasil</t>
  </si>
  <si>
    <t>Venezuela</t>
  </si>
  <si>
    <t>República Dominicana</t>
  </si>
  <si>
    <t>Honduras</t>
  </si>
  <si>
    <t>Estados Unidos</t>
  </si>
  <si>
    <t>Permanente</t>
  </si>
  <si>
    <t>Permanentes</t>
  </si>
  <si>
    <t>2-7 [AVON]</t>
  </si>
  <si>
    <t>N/A</t>
  </si>
  <si>
    <t xml:space="preserve">413-1-[Consultoras] </t>
  </si>
  <si>
    <t>2-7 [TBS]</t>
  </si>
  <si>
    <t>2-7 [AESOP]</t>
  </si>
  <si>
    <t>Discriminador</t>
  </si>
  <si>
    <t>Asociación Colombiana de Venta Directa (ACOVEDI);
Asociación Nacional de Industriales de Colombia (ANDI);
Cámara de la Industria Cosmética y de Aseo de la ANDI;
Consejo de la Industria de Cosméticos, Aseo Personal y Cuidado del Hogar de Latinoamérica (CASIC);
Corporación Empresarial del Oriente Antioqueño.</t>
  </si>
  <si>
    <t>Cámara de Venta Directa;</t>
  </si>
  <si>
    <t>Cámara Argentina de la Industria de Cosmética y Perfumería;</t>
  </si>
  <si>
    <t>Cámara de Comercio de Estados Unidos en Argentina;</t>
  </si>
  <si>
    <t>Cámara de Comercio, Industria y Servicios Argentino Brasileña;</t>
  </si>
  <si>
    <t>Unión Industrial de la Provincia de Buenos Aires;</t>
  </si>
  <si>
    <t>Cámara Argentina de Anunciantes;</t>
  </si>
  <si>
    <t>Cámara de Exportadores de la República Argentina.</t>
  </si>
  <si>
    <t>Cámara Uruguaya de la Venta Directa;
Cámara de Industrias del Uruguay;
Cámara Uruguaya de Perfumería, Cosmética y Artículos de Tocador.</t>
  </si>
  <si>
    <t>Cámara de Venta Directa;
Cámara Cosmética;
Cámara de Comercio.</t>
  </si>
  <si>
    <t>Asociación Guatemalteca de Exportadores (AGEXPORT);
Asociación Guatemalteca de Empresas de venta directa (AGEVD);
Cámara de Comercio;
Cámara de Industria de Guatemala.</t>
  </si>
  <si>
    <t>Cámara Cosmética Salvadoreña.</t>
  </si>
  <si>
    <t>Cámara de Comercio e Industria de Cortés.</t>
  </si>
  <si>
    <t xml:space="preserve">Cámara de Comercio y Servicios.
</t>
  </si>
  <si>
    <t>Cámara de Industria Comercio y Agricultura;
Asociación panameña de ventas directas (APAVEDI).</t>
  </si>
  <si>
    <t>Cámara de Comercio y Producción de San Cristóbal;
Asociación de Industria y Empresas de Haina;
Asociación de fabricantes de productos para el cuidado e higiene personal y del hogar (AFAPER).</t>
  </si>
  <si>
    <t>3-2</t>
  </si>
  <si>
    <t>Valor (2022)</t>
  </si>
  <si>
    <t>Valor (2021)</t>
  </si>
  <si>
    <t>toneladas</t>
  </si>
  <si>
    <t>Plástico</t>
  </si>
  <si>
    <t>Papel</t>
  </si>
  <si>
    <t>Metal</t>
  </si>
  <si>
    <t>Plástico verde</t>
  </si>
  <si>
    <t>TONELADA</t>
  </si>
  <si>
    <t>METAL</t>
  </si>
  <si>
    <t>PAPEL</t>
  </si>
  <si>
    <t>Notas</t>
  </si>
  <si>
    <t>Motivo</t>
  </si>
  <si>
    <t>GLP</t>
  </si>
  <si>
    <t>Etanol</t>
  </si>
  <si>
    <t>vapor</t>
  </si>
  <si>
    <t>TOTAL</t>
  </si>
  <si>
    <t>Tipo de consumo</t>
  </si>
  <si>
    <t>Vapor</t>
  </si>
  <si>
    <t xml:space="preserve">303-1 </t>
  </si>
  <si>
    <t xml:space="preserve">303-2 </t>
  </si>
  <si>
    <t>Cajamar</t>
  </si>
  <si>
    <t>Ecoparque</t>
  </si>
  <si>
    <t>Interlagos</t>
  </si>
  <si>
    <t>NASP/CDSP</t>
  </si>
  <si>
    <t>Zona 
industrial 
predominante (SIP)</t>
  </si>
  <si>
    <t>304-2 [Natura]</t>
  </si>
  <si>
    <t xml:space="preserve">Total </t>
  </si>
  <si>
    <t>Total¹</t>
  </si>
  <si>
    <t>Total²</t>
  </si>
  <si>
    <t>–</t>
  </si>
  <si>
    <t>206-1</t>
  </si>
  <si>
    <t xml:space="preserve"> </t>
  </si>
  <si>
    <t>Comunidades</t>
  </si>
  <si>
    <t>10.636¹</t>
  </si>
  <si>
    <t>9.120²</t>
  </si>
  <si>
    <r>
      <t>8,4</t>
    </r>
    <r>
      <rPr>
        <sz val="12"/>
        <color indexed="63"/>
        <rFont val="Verdana"/>
        <family val="2"/>
      </rPr>
      <t> </t>
    </r>
  </si>
  <si>
    <t>1.</t>
  </si>
  <si>
    <t>Avon</t>
  </si>
  <si>
    <t>2.</t>
  </si>
  <si>
    <t>Natura</t>
  </si>
  <si>
    <t>Recall</t>
  </si>
  <si>
    <t>Contexto</t>
  </si>
  <si>
    <t>%</t>
  </si>
  <si>
    <t>Palma</t>
  </si>
  <si>
    <t>Mica</t>
  </si>
  <si>
    <t>Soja</t>
  </si>
  <si>
    <t>a. Natura Startups</t>
  </si>
  <si>
    <t>Número (2022)</t>
  </si>
  <si>
    <t>Número (2021)</t>
  </si>
  <si>
    <t>País</t>
  </si>
  <si>
    <t>Número 2022</t>
  </si>
  <si>
    <t>Número 2021</t>
  </si>
  <si>
    <t>Consultoras iniciantes</t>
  </si>
  <si>
    <t>-</t>
  </si>
  <si>
    <t>% / 2022</t>
  </si>
  <si>
    <t>% / 2021</t>
  </si>
  <si>
    <t>% / 2020</t>
  </si>
  <si>
    <t>Número 2020</t>
  </si>
  <si>
    <t>2022</t>
  </si>
  <si>
    <t>2021</t>
  </si>
  <si>
    <t>2020</t>
  </si>
  <si>
    <t>2019</t>
  </si>
  <si>
    <t>Consultoras</t>
  </si>
  <si>
    <t>Consumidores</t>
  </si>
  <si>
    <t>Brasil (online)</t>
  </si>
  <si>
    <t>      2022</t>
  </si>
  <si>
    <t>REPRESENTANTES¹</t>
  </si>
  <si>
    <t>1.299.227 </t>
  </si>
  <si>
    <t>6.028 </t>
  </si>
  <si>
    <t>9.297 </t>
  </si>
  <si>
    <t>15.073 </t>
  </si>
  <si>
    <t>245 </t>
  </si>
  <si>
    <t>1.754 </t>
  </si>
  <si>
    <t>2.028 </t>
  </si>
  <si>
    <t>2.251 </t>
  </si>
  <si>
    <t>25.789 </t>
  </si>
  <si>
    <t>508.016 </t>
  </si>
  <si>
    <t>Total </t>
  </si>
  <si>
    <t>Consultoras | Natura</t>
  </si>
  <si>
    <t>            2021</t>
  </si>
  <si>
    <t>                    2022</t>
  </si>
  <si>
    <t>CONSULTORAS¹ ²</t>
  </si>
  <si>
    <t>LÍDERES</t>
  </si>
  <si>
    <t>Argentina³</t>
  </si>
  <si>
    <t>230.104 </t>
  </si>
  <si>
    <t>México³</t>
  </si>
  <si>
    <t>Representantes | Avon</t>
  </si>
  <si>
    <t>ÍNDICE % 2022</t>
  </si>
  <si>
    <t>ÍNDICE % 2021</t>
  </si>
  <si>
    <t>ÍNDICE % 2020</t>
  </si>
  <si>
    <t>Brasil¹</t>
  </si>
  <si>
    <t>4,2 de 5</t>
  </si>
  <si>
    <t>Índice 2022</t>
  </si>
  <si>
    <t>Índice 2021</t>
  </si>
  <si>
    <t>Índice 2020</t>
  </si>
  <si>
    <t>b. Notas</t>
  </si>
  <si>
    <t xml:space="preserve">Público </t>
  </si>
  <si>
    <t>Representantes</t>
  </si>
  <si>
    <t>Gerente Avon</t>
  </si>
  <si>
    <t>Consumidor Final Avon</t>
  </si>
  <si>
    <t>Público</t>
  </si>
  <si>
    <t>Consultora</t>
  </si>
  <si>
    <t>Consumidor Final</t>
  </si>
  <si>
    <t>IP&amp;L</t>
  </si>
  <si>
    <t>Capital Social</t>
  </si>
  <si>
    <t>Capital Natural</t>
  </si>
  <si>
    <t>Instituto Natura</t>
  </si>
  <si>
    <t>Créditos de carbono</t>
  </si>
  <si>
    <t>B.U</t>
  </si>
  <si>
    <t>Objetivo</t>
  </si>
  <si>
    <t>Natura &amp;CO</t>
  </si>
  <si>
    <t>42  bioingredientes</t>
  </si>
  <si>
    <t>Natura &amp;Co Brasil</t>
  </si>
  <si>
    <t xml:space="preserve">66,97% 
</t>
  </si>
  <si>
    <t>Mica¹</t>
  </si>
  <si>
    <t>Sustainability Accounting Standards Board</t>
  </si>
  <si>
    <t>Natura &amp;Co América Latina 2021 (m³) ¹</t>
  </si>
  <si>
    <t>Natura &amp;Co América Latina 2022 (m³)</t>
  </si>
  <si>
    <t>Resultado</t>
  </si>
  <si>
    <t xml:space="preserve">Resultado </t>
  </si>
  <si>
    <t>CG-HP-410a.2 [Natura].</t>
  </si>
  <si>
    <t>CG-HP-140a.2  [Natura&amp;Co América Latina]</t>
  </si>
  <si>
    <t>—</t>
  </si>
  <si>
    <t>Total4</t>
  </si>
  <si>
    <t>Total³</t>
  </si>
  <si>
    <t>Venezuela¹</t>
  </si>
  <si>
    <t>Seguro de vida</t>
  </si>
  <si>
    <t>401-3 [Natura &amp;Co América Latina]</t>
  </si>
  <si>
    <t>Natura &amp;Co América Latina</t>
  </si>
  <si>
    <t xml:space="preserve">403-6 (2019) [Natura] </t>
  </si>
  <si>
    <t>404-1 [Natura]</t>
  </si>
  <si>
    <t>NATURA</t>
  </si>
  <si>
    <t>8,072 </t>
  </si>
  <si>
    <t>Administrativo</t>
  </si>
  <si>
    <t>404-1 [Avon]</t>
  </si>
  <si>
    <t>AVON</t>
  </si>
  <si>
    <t>Trainees</t>
  </si>
  <si>
    <t>404-1 [ TBS]</t>
  </si>
  <si>
    <t>THE BODY SHOP</t>
  </si>
  <si>
    <t>404-1 [ Aesop]</t>
  </si>
  <si>
    <t>AESOP</t>
  </si>
  <si>
    <t>404-1 [Natura&amp;Co]</t>
  </si>
  <si>
    <t>NATURA &amp;CO AMÉRICA LATINA</t>
  </si>
  <si>
    <t>4,54 </t>
  </si>
  <si>
    <t>7,65 </t>
  </si>
  <si>
    <t>2,87 </t>
  </si>
  <si>
    <t xml:space="preserve">404-2 </t>
  </si>
  <si>
    <t>[Administrativo]</t>
  </si>
  <si>
    <t>[Operacional]</t>
  </si>
  <si>
    <t>[Total]</t>
  </si>
  <si>
    <t>405-1 [NATURA]</t>
  </si>
  <si>
    <t>Trainee</t>
  </si>
  <si>
    <t>[PCDs]</t>
  </si>
  <si>
    <t>405-1 [TBS]</t>
  </si>
  <si>
    <t>[LGBTQIAP+]²</t>
  </si>
  <si>
    <t>405-1 [AVON]</t>
  </si>
  <si>
    <t>405-1 [AESOP]</t>
  </si>
  <si>
    <t xml:space="preserve">413-1-[Consultoras Natura] </t>
  </si>
  <si>
    <t>Valor</t>
  </si>
  <si>
    <t>China</t>
  </si>
  <si>
    <t>CO₂ - dióxido de carbono</t>
  </si>
  <si>
    <t>x</t>
  </si>
  <si>
    <t>CH4 - metano</t>
  </si>
  <si>
    <t>N2O - óxido nitroso</t>
  </si>
  <si>
    <t>HFCs - Hidrofluorcarbonos</t>
  </si>
  <si>
    <t>t CO₂ equivalente</t>
  </si>
  <si>
    <t>305-3 (Natura)</t>
  </si>
  <si>
    <t>2020
t CO₂ equivalente</t>
  </si>
  <si>
    <t>2021
t CO₂ equivalente</t>
  </si>
  <si>
    <t>2022
t CO₂ equivalente</t>
  </si>
  <si>
    <t>Subtotal</t>
  </si>
  <si>
    <t>PFCs - perfluorocarbonos</t>
  </si>
  <si>
    <t>HFCs - hidrofluorcarbonos</t>
  </si>
  <si>
    <t>(t CO₂ equivalente)</t>
  </si>
  <si>
    <t>NOx</t>
  </si>
  <si>
    <t>SOx</t>
  </si>
  <si>
    <t>Material particulado (MP)</t>
  </si>
  <si>
    <t>_</t>
  </si>
  <si>
    <t>BRASIL: METAL</t>
  </si>
  <si>
    <t>BRASIL: PAPEL</t>
  </si>
  <si>
    <t>Diesel²</t>
  </si>
  <si>
    <t>Total: 2.085,06</t>
  </si>
  <si>
    <t>53.85%</t>
  </si>
  <si>
    <t>0.00%</t>
  </si>
  <si>
    <t>100.00%</t>
  </si>
  <si>
    <t>46.15%</t>
  </si>
  <si>
    <t>40.54%</t>
  </si>
  <si>
    <t>59.46%</t>
  </si>
  <si>
    <t>36.47%</t>
  </si>
  <si>
    <t>63.53%</t>
  </si>
  <si>
    <t>35.84%</t>
  </si>
  <si>
    <t>64.09%</t>
  </si>
  <si>
    <t>0.06%</t>
  </si>
  <si>
    <t>69.44%</t>
  </si>
  <si>
    <t>30.56%</t>
  </si>
  <si>
    <t>7.87%</t>
  </si>
  <si>
    <t>92.08%</t>
  </si>
  <si>
    <t>0.05%</t>
  </si>
  <si>
    <t>72.73%</t>
  </si>
  <si>
    <t>27.27%</t>
  </si>
  <si>
    <t>36.57%</t>
  </si>
  <si>
    <t>63.40%</t>
  </si>
  <si>
    <t>0.03%</t>
  </si>
  <si>
    <t>80.77%</t>
  </si>
  <si>
    <t>19.23%</t>
  </si>
  <si>
    <t>1.11%</t>
  </si>
  <si>
    <t>93.00%</t>
  </si>
  <si>
    <t>5.90%</t>
  </si>
  <si>
    <t>12.48%</t>
  </si>
  <si>
    <t>85.69%</t>
  </si>
  <si>
    <t>1.83%</t>
  </si>
  <si>
    <t>38.86%</t>
  </si>
  <si>
    <t>57.25%</t>
  </si>
  <si>
    <t>3.89%</t>
  </si>
  <si>
    <t>15.22%</t>
  </si>
  <si>
    <t>71.76%</t>
  </si>
  <si>
    <t>13.02%</t>
  </si>
  <si>
    <t>18.16%</t>
  </si>
  <si>
    <t>68.82%</t>
  </si>
  <si>
    <t>54.55%</t>
  </si>
  <si>
    <t>45.45%</t>
  </si>
  <si>
    <t>19.01%</t>
  </si>
  <si>
    <t>72.42%</t>
  </si>
  <si>
    <t>8.57%</t>
  </si>
  <si>
    <t>0.11%</t>
  </si>
  <si>
    <t>3.35%</t>
  </si>
  <si>
    <t>6.60%</t>
  </si>
  <si>
    <t>20.61%</t>
  </si>
  <si>
    <t>47.12%</t>
  </si>
  <si>
    <t>22.20%</t>
  </si>
  <si>
    <t>1.18%</t>
  </si>
  <si>
    <t>2.96%</t>
  </si>
  <si>
    <t>27.22%</t>
  </si>
  <si>
    <t>60.06%</t>
  </si>
  <si>
    <t>8.58%</t>
  </si>
  <si>
    <t>Presidencia/VP</t>
  </si>
  <si>
    <t>22.22%</t>
  </si>
  <si>
    <t>77.78%</t>
  </si>
  <si>
    <t>43.75%</t>
  </si>
  <si>
    <t>56.25%</t>
  </si>
  <si>
    <t>17.65%</t>
  </si>
  <si>
    <t>82.35%</t>
  </si>
  <si>
    <t>20.32%</t>
  </si>
  <si>
    <t>79.68%</t>
  </si>
  <si>
    <t>21.47%</t>
  </si>
  <si>
    <t>78.53%</t>
  </si>
  <si>
    <t>18.75%</t>
  </si>
  <si>
    <t>68.75%</t>
  </si>
  <si>
    <t>12.50%</t>
  </si>
  <si>
    <t>47.06%</t>
  </si>
  <si>
    <t>52.94%</t>
  </si>
  <si>
    <t>54.18%</t>
  </si>
  <si>
    <t>43.03%</t>
  </si>
  <si>
    <t>2.79%</t>
  </si>
  <si>
    <t>50.00%</t>
  </si>
  <si>
    <t>2.88%</t>
  </si>
  <si>
    <t>3.70%</t>
  </si>
  <si>
    <t>7.41%</t>
  </si>
  <si>
    <t>85.19%</t>
  </si>
  <si>
    <t>[LGBT]²</t>
  </si>
  <si>
    <t>25.00%</t>
  </si>
  <si>
    <t>75.00%</t>
  </si>
  <si>
    <t>14.29%</t>
  </si>
  <si>
    <t>85.71%</t>
  </si>
  <si>
    <t>47.62%</t>
  </si>
  <si>
    <t>52.38%</t>
  </si>
  <si>
    <t>41.40%</t>
  </si>
  <si>
    <t>58.60%</t>
  </si>
  <si>
    <t>42.09%</t>
  </si>
  <si>
    <t>57.76%</t>
  </si>
  <si>
    <t>44.04%</t>
  </si>
  <si>
    <t>55.96%</t>
  </si>
  <si>
    <t>61.18%</t>
  </si>
  <si>
    <t>38.82%</t>
  </si>
  <si>
    <t>1.03%</t>
  </si>
  <si>
    <t>98.97%</t>
  </si>
  <si>
    <t>41.92%</t>
  </si>
  <si>
    <t>58.07%</t>
  </si>
  <si>
    <t>57.14%</t>
  </si>
  <si>
    <t>42.86%</t>
  </si>
  <si>
    <t>0.58%</t>
  </si>
  <si>
    <t>87.17%</t>
  </si>
  <si>
    <t>12.24%</t>
  </si>
  <si>
    <t>5.66%</t>
  </si>
  <si>
    <t>83.02%</t>
  </si>
  <si>
    <t>11.32%</t>
  </si>
  <si>
    <t>26.61%</t>
  </si>
  <si>
    <t>67.00%</t>
  </si>
  <si>
    <t>6.39%</t>
  </si>
  <si>
    <t>13.91%</t>
  </si>
  <si>
    <t>71.73%</t>
  </si>
  <si>
    <t>14.37%</t>
  </si>
  <si>
    <t>3.62%</t>
  </si>
  <si>
    <t>83.79%</t>
  </si>
  <si>
    <t>12.59%</t>
  </si>
  <si>
    <t>13.70%</t>
  </si>
  <si>
    <t>74.55%</t>
  </si>
  <si>
    <t>11.75%</t>
  </si>
  <si>
    <t>0.10%</t>
  </si>
  <si>
    <t>1.97%</t>
  </si>
  <si>
    <t>3.94%</t>
  </si>
  <si>
    <t>20.71%</t>
  </si>
  <si>
    <t>58.19%</t>
  </si>
  <si>
    <t>14.99%</t>
  </si>
  <si>
    <t>0.50%</t>
  </si>
  <si>
    <t>1.00%</t>
  </si>
  <si>
    <t>15.50%</t>
  </si>
  <si>
    <t>76.50%</t>
  </si>
  <si>
    <t>6.50%</t>
  </si>
  <si>
    <t>Venezuela³</t>
  </si>
  <si>
    <t>13.645 ,2</t>
  </si>
  <si>
    <t>305-6</t>
  </si>
  <si>
    <t xml:space="preserve">305-6 </t>
  </si>
  <si>
    <t xml:space="preserve">405-1 </t>
  </si>
  <si>
    <r>
      <rPr>
        <sz val="12"/>
        <rFont val="Verdana"/>
        <family val="2"/>
      </rPr>
      <t>[LGBTQIAP+</t>
    </r>
    <r>
      <rPr>
        <sz val="12"/>
        <color indexed="8"/>
        <rFont val="Verdana"/>
        <family val="2"/>
      </rPr>
      <t>]²</t>
    </r>
  </si>
  <si>
    <t>2-5</t>
  </si>
  <si>
    <r>
      <t>Total</t>
    </r>
    <r>
      <rPr>
        <vertAlign val="superscript"/>
        <sz val="12"/>
        <color indexed="8"/>
        <rFont val="Verdana"/>
        <family val="2"/>
      </rPr>
      <t>4</t>
    </r>
  </si>
  <si>
    <t>Norma</t>
  </si>
  <si>
    <t>Código | Título</t>
  </si>
  <si>
    <t>GRI</t>
  </si>
  <si>
    <t>Iniciativa</t>
  </si>
  <si>
    <t>43.913,06 GJ</t>
  </si>
  <si>
    <t>20.002,9 km²</t>
  </si>
  <si>
    <t xml:space="preserve">305-1 </t>
  </si>
  <si>
    <t xml:space="preserve">tCO₂ equivalente </t>
  </si>
  <si>
    <t xml:space="preserve">305-2 </t>
  </si>
  <si>
    <t>48¹</t>
  </si>
  <si>
    <t>41²</t>
  </si>
  <si>
    <t xml:space="preserve">414-2 </t>
  </si>
  <si>
    <t xml:space="preserve">416-1 </t>
  </si>
  <si>
    <t>Colombia</t>
  </si>
  <si>
    <t>2-5 Verificación externa</t>
  </si>
  <si>
    <t>2-6 Actividades, cadena de valor y otras relaciones comerciales</t>
  </si>
  <si>
    <t>2-15 Conflictos de interés</t>
  </si>
  <si>
    <t>2-16 Comunicación de preocupaciones cruciales</t>
  </si>
  <si>
    <t>2-22 Declaración sobre estrategia de desarrollo sustentable</t>
  </si>
  <si>
    <t>2-25 Procesos para reparación de los impactos negativos</t>
  </si>
  <si>
    <t>2-27 Conformidad con leyes y reglamentos</t>
  </si>
  <si>
    <t>3-1 Proceso de definición de temas materiales</t>
  </si>
  <si>
    <t>3-2 Lista de temas materiales</t>
  </si>
  <si>
    <t>3-3 Gestión de los temas materiales</t>
  </si>
  <si>
    <t>201-1 Valor económico directo generado y distribuido</t>
  </si>
  <si>
    <t>203-1 Inversiones en infraestructura y apoyo a servicios</t>
  </si>
  <si>
    <t>203-2 Impactos económicos indirectos significativos</t>
  </si>
  <si>
    <t>205-3 Casos confirmados de corrupción y medidas tomadas</t>
  </si>
  <si>
    <t>301-2 Materias primas o materiales reciclados utilizados</t>
  </si>
  <si>
    <t>301-3 Productos y sus envases reaprovechados</t>
  </si>
  <si>
    <t>302-1 Consumo de energía dentro de la organización</t>
  </si>
  <si>
    <t>302-2 Consumo de energía fuera de la organización</t>
  </si>
  <si>
    <t>302-3 Intensidad energética</t>
  </si>
  <si>
    <t>303-1 Interacciones con el agua como un recurso compartido</t>
  </si>
  <si>
    <t>306-3 Residuos generados</t>
  </si>
  <si>
    <t>306-5 Residuos destinados a disposición final</t>
  </si>
  <si>
    <t>308-2 Impactos ambientales negativos en la cadena de proveedores y medidas tomadas</t>
  </si>
  <si>
    <t>403-10 Enfermedades ocupacionales</t>
  </si>
  <si>
    <t>413-2 Operaciones con impactos negativos significativos reales o potenciales en las comunidades locales</t>
  </si>
  <si>
    <t>414-1 Nuevos proveedores seleccionados con base en criterios sociales</t>
  </si>
  <si>
    <t>Título del indicador</t>
  </si>
  <si>
    <t>Verificación externa</t>
  </si>
  <si>
    <t>Respuesta</t>
  </si>
  <si>
    <t>a.Verificación externa</t>
  </si>
  <si>
    <t>Perú</t>
  </si>
  <si>
    <t>Nicaragua</t>
  </si>
  <si>
    <t>No declarado</t>
  </si>
  <si>
    <t>Ecuador</t>
  </si>
  <si>
    <t>Uruguay</t>
  </si>
  <si>
    <t>Mujeres</t>
  </si>
  <si>
    <t>Combinación de acciones para promover y respetar la protección de los derechos humanos. Programas de entrenamiento y concientización de colaboradores y de la cadena productiva sobre la importancia del tema. Desarrollar la colaboración entre empresas, ONGs, gobiernos y entidades multilaterales para combatir la pobreza y las desigualdades.</t>
  </si>
  <si>
    <t>Distribución de valor</t>
  </si>
  <si>
    <t>Circularidad</t>
  </si>
  <si>
    <t>Acción climática</t>
  </si>
  <si>
    <t>Temas materiales GRI 3-2</t>
  </si>
  <si>
    <t>Descripción</t>
  </si>
  <si>
    <t>Lista de los temas materiales | Materialidad</t>
  </si>
  <si>
    <t>Afiliación a asociaciones</t>
  </si>
  <si>
    <t xml:space="preserve">Cámara Nacional de la Industria de Productos Cosméticos;
Asociación Mexicana de Venta Directa.
</t>
  </si>
  <si>
    <t xml:space="preserve">
-Cámara Nacional de la Industria de Productos Cosméticos;
-Asociación Mexicana de Venta Directa.</t>
  </si>
  <si>
    <t>Explicación:</t>
  </si>
  <si>
    <t>Hombres</t>
  </si>
  <si>
    <t>Otro</t>
  </si>
  <si>
    <t>Inversiones en infraestructura y apoyo a servicios</t>
  </si>
  <si>
    <t>Recaudación Programa Creer Para Ver (R$ millones)</t>
  </si>
  <si>
    <t>Penetración Creer Para Ver (% ciclo)</t>
  </si>
  <si>
    <t>Hispanoamérica</t>
  </si>
  <si>
    <t>Municipios involucrados</t>
  </si>
  <si>
    <t>Escuelas</t>
  </si>
  <si>
    <t>Alumnos</t>
  </si>
  <si>
    <t>No disponible</t>
  </si>
  <si>
    <t>Valor de los proyectos desarrollados y apoyados por Creer Para Ver1 (R$ millones)</t>
  </si>
  <si>
    <t>Escuelas impactadas</t>
  </si>
  <si>
    <t>Profesores, coordinadores y directores impactados</t>
  </si>
  <si>
    <t>Alumnos involucrados</t>
  </si>
  <si>
    <t>Familias</t>
  </si>
  <si>
    <t>c. Comunidades y familias impactadas</t>
  </si>
  <si>
    <t>b. Programa Natura Amazonía</t>
  </si>
  <si>
    <t>Programa Natura Amazonía</t>
  </si>
  <si>
    <t>203-1- Programa Natura Amazonía</t>
  </si>
  <si>
    <t>Iniciativas socioambientales</t>
  </si>
  <si>
    <t>Servicios ambientales</t>
  </si>
  <si>
    <t>Recursos indirectos (terceros)</t>
  </si>
  <si>
    <t>Inversión en infraestructura y apoyo a servicios</t>
  </si>
  <si>
    <r>
      <t xml:space="preserve">% de materias primas compradas por Natura provenientes de la región panamazónica (en relación al </t>
    </r>
    <r>
      <rPr>
        <b/>
        <i/>
        <sz val="12"/>
        <rFont val="Verdana"/>
        <family val="2"/>
      </rPr>
      <t>spend</t>
    </r>
    <r>
      <rPr>
        <b/>
        <sz val="12"/>
        <rFont val="Verdana"/>
        <family val="2"/>
      </rPr>
      <t xml:space="preserve"> total con materias primas)</t>
    </r>
  </si>
  <si>
    <t>Recursos directos</t>
  </si>
  <si>
    <t>Total general</t>
  </si>
  <si>
    <t>* Porcentaje de compras gasto con proveedores locales (%)</t>
  </si>
  <si>
    <t xml:space="preserve">Proporción de gastos con proveedores locales </t>
  </si>
  <si>
    <t>b. Definición geográfica de "proveedores locales" adoptada por la organización.</t>
  </si>
  <si>
    <t>414-2 Impactos sociales negativos en la cadena de proveedores y medidas tomadas</t>
  </si>
  <si>
    <t>305-4 Intensidad de emisiones de gases de efecto invernadero (GEI)</t>
  </si>
  <si>
    <t>305-5 Reducción de emisiones de gases de efecto invernadero (GEI)</t>
  </si>
  <si>
    <t>304-2 Impactos significativos de actividades, productos y servicios en la biodiversidad</t>
  </si>
  <si>
    <t>2-4 Reformulación de informaciones</t>
  </si>
  <si>
    <t>Empleados</t>
  </si>
  <si>
    <t>MATERIALES UTILIZADOS</t>
  </si>
  <si>
    <t>Utilización</t>
  </si>
  <si>
    <t>Unidad de Medida</t>
  </si>
  <si>
    <t>Fuente Renovable o No Renovable</t>
  </si>
  <si>
    <t>Producto final</t>
  </si>
  <si>
    <t>Fuente renovable</t>
  </si>
  <si>
    <t>[Avon] Materias primas o materiales reciclados utilizados</t>
  </si>
  <si>
    <t>Nombre del material y unidad de medida</t>
  </si>
  <si>
    <t>Porcentaje</t>
  </si>
  <si>
    <t>PLÁSTICO</t>
  </si>
  <si>
    <t>Consumo de energía dentro de la organización</t>
  </si>
  <si>
    <t>b. Consumo de combustibles de fuentes renovables (GJ)¹</t>
  </si>
  <si>
    <t>c. Energía consumida (comprada) (GJ)³</t>
  </si>
  <si>
    <t>Combustible</t>
  </si>
  <si>
    <t>Gas Natural</t>
  </si>
  <si>
    <t>Cantidad (GJ)</t>
  </si>
  <si>
    <t>refrigeración</t>
  </si>
  <si>
    <t>d. Energía vendida (GJ)</t>
  </si>
  <si>
    <t>ENERGÍA CONSUMIDA TOTAL POR TIPO</t>
  </si>
  <si>
    <t>combustibles de fuentes  renovables</t>
  </si>
  <si>
    <t>energía eléctrica consumida</t>
  </si>
  <si>
    <t xml:space="preserve">e. Total de energía consumida (GJ)¹ </t>
  </si>
  <si>
    <t>Consumo por tipo de energía</t>
  </si>
  <si>
    <t>Análisis de los resultados</t>
  </si>
  <si>
    <t>Sector de bienes y consumo - Productos Domésticos y Personales | Gestión Hídrica</t>
  </si>
  <si>
    <t>Consumo de agua</t>
  </si>
  <si>
    <t>Descarte total de agua</t>
  </si>
  <si>
    <t>Consumo de agua²</t>
  </si>
  <si>
    <t>Total de agua retirada</t>
  </si>
  <si>
    <t>Total de agua consumida</t>
  </si>
  <si>
    <t>Variable (m³)</t>
  </si>
  <si>
    <t>646.000 m² (área del terreno)</t>
  </si>
  <si>
    <t>1.549.493 m²
(área del terreno)³</t>
  </si>
  <si>
    <t>122.338,34 m²
(área del terreno)</t>
  </si>
  <si>
    <t>11.700 m² (área del terreno)</t>
  </si>
  <si>
    <t>Metodología</t>
  </si>
  <si>
    <t>Abrazar la circularidad y la regeneración</t>
  </si>
  <si>
    <t>Circularidad integral de los envases</t>
  </si>
  <si>
    <t>Ese indicador mide la variación de peso relativo entre el año base (2019) y el año de reporte. El peso relativo es la generación total de residuos sobre la masa facturada total.</t>
  </si>
  <si>
    <t>Circularidad de fórmula</t>
  </si>
  <si>
    <t>Emisiones fugitivas¹</t>
  </si>
  <si>
    <t>a. Emisiones atmosféricas significativas (toneladas)</t>
  </si>
  <si>
    <t>a. Emisiones atmosféricas significativas (t)</t>
  </si>
  <si>
    <t>El 50% de todo el plástico utilizado debe ser de contenido reciclado (en peso)</t>
  </si>
  <si>
    <t>Peso total de envases plásticos PCR facturados / Peso total de envases plásticos facturados.</t>
  </si>
  <si>
    <t>[Natura] Materiales utilizados, discriminados por peso o volumen</t>
  </si>
  <si>
    <t>a. Peso o volumen total de materiales usados para producir y envasar los principales productos y servicios de la organización</t>
  </si>
  <si>
    <t>Regeneración</t>
  </si>
  <si>
    <t>Celaya - NOM-085- SEMARNAT-2011 / NMX-AA-023-1986
Moreno - Licencia de Emisiones Gaseosas a la Atmósfera 2022 (N° de expediente EX-2021-31658220 – GDEBA-DPEIAOPDS
                Acto Administrativo DISPO-2022-645-GDEBA-DPEIAMAMGP
                Certificado de Aptitud Ambiental (Resolución 174/17 y N° de Registro 6743)
Interlagos/Cajamar - Resolución CONAMA nº 436/2011.
Ecoparque - Métodos ABNT
• NBR 10700 – Planejamento da Amostragem;
• NBR 10701 – Determinação de Pontos;
• NBR 11906 – Velocidade e Vazão;
• NBR 10702 – Masa Molecular Base Seca;
• NBR 11967 – Determinação da Umidade;
• NBR 12019 – Determinação del Material Particulado;
• NBR 12020 – Calibração del Equipamento;
• NBR 12827 – Determinação de Material Particulado com Filtro dentro da Chaminé.
Métodos CETESB
• L9.221 – Dutos e Chaminés de Fonte Estacionárias – Determinação del Ponto de Amostragem;
• L9.222 - Dutos e Chaminés de Fonte Estacionárias – Determinação da Velocidade e Vazão dos Gases;
• L9223 - Dutos e Chaminés de Fonte Estacionárias – Determinação da Masa Molecular Seca e del Excesso de Ar del Fluxo Gasoso;
• L9.224 - Dutos e Chaminés de Fonte Estacionárias – Determinação da Umidade dos Efluentes;
• L9.225 - Dutos e Chaminés de Fonte Estacionárias – Determinação de Material Particulado;</t>
  </si>
  <si>
    <t>Somos parte del compromiso corporativo de Science Based Target Network (SBTN). Para ayudar a desarrollar la metodología de SBTN, elegimos hacerlo con nuestra línea Natura Ekos, cumpliendo con el Paso 1 de 5.</t>
  </si>
  <si>
    <t>Biodiversidad</t>
  </si>
  <si>
    <t>Nuestras personas</t>
  </si>
  <si>
    <t>mujeres</t>
  </si>
  <si>
    <t>Igualdad de género: el 50% de mujeres en el alto liderazgo y el 35% en el Consejo de Administración</t>
  </si>
  <si>
    <t>El 51,8% de mujeres en liderazgo y el 31% en el Consejo de Administración.</t>
  </si>
  <si>
    <t>Tipos de contrato y género</t>
  </si>
  <si>
    <t>Nuestra red más amplia</t>
  </si>
  <si>
    <t>El resultado considera los valores acumulados de 2020, 2021 y 2022.</t>
  </si>
  <si>
    <t>Alcohol</t>
  </si>
  <si>
    <t>Algodón</t>
  </si>
  <si>
    <t>Indicador propio</t>
  </si>
  <si>
    <t>Indicador propio (ref DJSI 1.4.8)</t>
  </si>
  <si>
    <t xml:space="preserve">Indicador propio </t>
  </si>
  <si>
    <t>Quejas de Privacidad del Cliente</t>
  </si>
  <si>
    <t>a.  Gestión del tema |"calidad/recall de productos"</t>
  </si>
  <si>
    <t>a. Inversión en innovación</t>
  </si>
  <si>
    <t>Innovación | Natura</t>
  </si>
  <si>
    <t>(R$ MILLONES) 2022</t>
  </si>
  <si>
    <t>(R$ MILLONES) 2021</t>
  </si>
  <si>
    <t>(R$ MILLONES) 2020</t>
  </si>
  <si>
    <t>c. Número de productos lanzados</t>
  </si>
  <si>
    <t>d. Índice de innovación (%)</t>
  </si>
  <si>
    <t>Operación</t>
  </si>
  <si>
    <t>Inversión en innovación</t>
  </si>
  <si>
    <t>Inversión en desarrollo de soluciones sustentables¹</t>
  </si>
  <si>
    <t>Total de productos lanzados</t>
  </si>
  <si>
    <t>Entrenamiento Representantes | Avon</t>
  </si>
  <si>
    <t>Calidad de los productos.</t>
  </si>
  <si>
    <t>Trazabilidad</t>
  </si>
  <si>
    <t>¿Cuáles son las principales políticas, compromisos, metas e iniciativas que abarcan la temática de la trazabilidad de cadenas críticas?</t>
  </si>
  <si>
    <t>a. Informe el porcentaje de trazabilidad en las cadenas de: aceite de palma, mica, papel, alcohol, soja y algodón</t>
  </si>
  <si>
    <t>Startups evaluadas ¹</t>
  </si>
  <si>
    <t>Total de startups evaluadas desde el inicio del programa</t>
  </si>
  <si>
    <t>Total de interacciones desde el inicio del programa</t>
  </si>
  <si>
    <r>
      <t>Soluciones contratadas</t>
    </r>
    <r>
      <rPr>
        <vertAlign val="superscript"/>
        <sz val="12"/>
        <rFont val="Verdana"/>
        <family val="2"/>
      </rPr>
      <t>4</t>
    </r>
    <r>
      <rPr>
        <sz val="12"/>
        <rFont val="Verdana"/>
        <family val="2"/>
      </rPr>
      <t xml:space="preserve">	</t>
    </r>
  </si>
  <si>
    <t>Soluciones testeadas³</t>
  </si>
  <si>
    <r>
      <t>Startups activas</t>
    </r>
    <r>
      <rPr>
        <vertAlign val="superscript"/>
        <sz val="12"/>
        <rFont val="Verdana"/>
        <family val="2"/>
      </rPr>
      <t>5</t>
    </r>
  </si>
  <si>
    <t xml:space="preserve">SOLUCIONES TESTEADAS DESDE EL INICIO DEL PROGRAMA: 136 testeadas
SOLUCIONES CONTRATADAS DESDE EL INICIO DEL PROGRAMA:  55 contratadas </t>
  </si>
  <si>
    <t>Entrenamiento Consultoras - Brasil</t>
  </si>
  <si>
    <t>b. Detalles - entrenamientos de consultoras</t>
  </si>
  <si>
    <t>Participación en entrenamiento</t>
  </si>
  <si>
    <t>Total de entrenamientos realizados CNs</t>
  </si>
  <si>
    <t>Violaciones de Códigos de Conducta</t>
  </si>
  <si>
    <t>Cero</t>
  </si>
  <si>
    <t>Sistema de Gestión Ambiental (SGA) según estándares internacionales</t>
  </si>
  <si>
    <t>Porcentaje (%) de cobertura</t>
  </si>
  <si>
    <t>Año</t>
  </si>
  <si>
    <t xml:space="preserve"> Total de envases plásticos</t>
  </si>
  <si>
    <t>a. Porcentaje de envases plásticos compostables (como % del peso total de todos los envases plásticos), para cada uno de los últimos cuatro ejercicios fiscales.</t>
  </si>
  <si>
    <t>b. Porcentaje de envases plásticos reciclables (como % del peso total de todos los envases plásticos), para cada uno de los últimos cuatro ejercicios fiscales.</t>
  </si>
  <si>
    <t xml:space="preserve">Total de envases plásticos reciclables </t>
  </si>
  <si>
    <t>Total de envases plásticos compostables</t>
  </si>
  <si>
    <t>Satisfacción y Lealtad Consultoras | Natura</t>
  </si>
  <si>
    <t xml:space="preserve">a. Lealtad y Satisfacción Consultoras | Natura </t>
  </si>
  <si>
    <t>Consolidado (Brasil e Hispanoamérica)</t>
  </si>
  <si>
    <t>Hispanoamérica¹</t>
  </si>
  <si>
    <t>Satisfacción</t>
  </si>
  <si>
    <t>Lealtad</t>
  </si>
  <si>
    <t>Satisfacción Cliente Final | Natura</t>
  </si>
  <si>
    <t>Satisfacción de las Representantes</t>
  </si>
  <si>
    <t>a. Satisfacción de las Representantes | Avon</t>
  </si>
  <si>
    <t xml:space="preserve">Satisfacción de las representantes - Hispanoamérica	</t>
  </si>
  <si>
    <t>Canales de atención</t>
  </si>
  <si>
    <t>Empresarias</t>
  </si>
  <si>
    <t>Tienda Online</t>
  </si>
  <si>
    <t>c. Tipos de ocurrencias</t>
  </si>
  <si>
    <t>d. Tiempo promedio (en días hábiles) de respuesta a los solicitantes</t>
  </si>
  <si>
    <t>Días hábiles</t>
  </si>
  <si>
    <t>Red Natura (CFD/CND)</t>
  </si>
  <si>
    <t xml:space="preserve">Canales de atención </t>
  </si>
  <si>
    <t>hombres</t>
  </si>
  <si>
    <t>Variable</t>
  </si>
  <si>
    <t>Peso total del envase  (t)</t>
  </si>
  <si>
    <t>(1) Peso total del envase, (2) porcentaje hecho de materiales reciclados y/o renovables y (3) porcentaje reciclable, reutilizable y/o compostable</t>
  </si>
  <si>
    <t>Porcentaje hecho de materiales reutilizables, reciclables y/o compostable</t>
  </si>
  <si>
    <t>Porcentaje hecho de materiales reciclados y/o renovables</t>
  </si>
  <si>
    <t>Porcentaje reciclable, reutilizable y/o compostable</t>
  </si>
  <si>
    <t xml:space="preserve"> Descripción de los riesgos de la gestión hídrica y discusión de estrategias y práticas para mitigar tales riesgos</t>
  </si>
  <si>
    <t>Sector de bienes y consumo - Productos Domésticos y Personales | Desempeño ambiental, de salud y seguridad del producto  | Natura</t>
  </si>
  <si>
    <t>Sector de bienes y consumo - Productos Domésticos y Personales | Desempeño ambiental, de salud y seguridad del producto | Natura&amp;Co América Latina</t>
  </si>
  <si>
    <t>Beneficios¹</t>
  </si>
  <si>
    <t>Opciones</t>
  </si>
  <si>
    <t>Vehículos</t>
  </si>
  <si>
    <t xml:space="preserve">Actividad física
</t>
  </si>
  <si>
    <t>Celebraciones</t>
  </si>
  <si>
    <t>Asistencia médica</t>
  </si>
  <si>
    <t>Asistencia odontológica</t>
  </si>
  <si>
    <t>Trabajo remoto</t>
  </si>
  <si>
    <t>Menos de 30 años</t>
  </si>
  <si>
    <t>Más de 50 años</t>
  </si>
  <si>
    <t>Entre 30 y 50 años</t>
  </si>
  <si>
    <t>Total de empleados</t>
  </si>
  <si>
    <t>Contrataciones</t>
  </si>
  <si>
    <t>Género</t>
  </si>
  <si>
    <t>Categoría Funcional²</t>
  </si>
  <si>
    <t>Gerencia</t>
  </si>
  <si>
    <t>Fuerza de ventas</t>
  </si>
  <si>
    <t>4 Un colaborador no declaró su género.</t>
  </si>
  <si>
    <t>Tasa de rotación o turnover³</t>
  </si>
  <si>
    <t>Auxilio internet</t>
  </si>
  <si>
    <t>Tasa de retorno</t>
  </si>
  <si>
    <t>Tasa de retención</t>
  </si>
  <si>
    <t>Empleados que tomaron licencia</t>
  </si>
  <si>
    <t>Empleados que tuvieron derecho a una licencia</t>
  </si>
  <si>
    <t>Promoción de la salud del trabajador</t>
  </si>
  <si>
    <t>Nuevas contrataciones y rotación de empleados</t>
  </si>
  <si>
    <t>Franja de edad</t>
  </si>
  <si>
    <t>Tasa de rotación o turnover¹</t>
  </si>
  <si>
    <t>Transporte de empleados</t>
  </si>
  <si>
    <t>Contrataciones5</t>
  </si>
  <si>
    <t>Contrataciones4</t>
  </si>
  <si>
    <t>Menos 30 años</t>
  </si>
  <si>
    <t>b.i. Porcentaje de empleados, por categoría funcional, por género4</t>
  </si>
  <si>
    <t>b.i. Porcentaje de empleados, por categoría funcional, por género</t>
  </si>
  <si>
    <t>Porcentaje 2022</t>
  </si>
  <si>
    <t>Porcentaje 2021</t>
  </si>
  <si>
    <t>Porcentaje de envases plásticos compostables</t>
  </si>
  <si>
    <t xml:space="preserve">Porcentaje de envases plásticos reciclables </t>
  </si>
  <si>
    <t>Porcentaje³</t>
  </si>
  <si>
    <t>IPCC Fifth Assessment Report - AR5
Análisis de Ciclo de Vida. 
SBTi
ISO14064.</t>
  </si>
  <si>
    <t>US$ 74,8 millones</t>
  </si>
  <si>
    <t>³ Testeos: Se realiza algún tipo de testeo (POC/MVP).</t>
  </si>
  <si>
    <t>Interacciones²</t>
  </si>
  <si>
    <t xml:space="preserve">Meta del Compromiso con la Vida: 100% Plásticos reciclables, reutilizables o compostables hasta 2025
</t>
  </si>
  <si>
    <t>Logística - Tiempo promedio de entregas</t>
  </si>
  <si>
    <t>a. Tiempo promedio de entregas</t>
  </si>
  <si>
    <t>Tiempo promedio de entregas (días)</t>
  </si>
  <si>
    <r>
      <t>Hispanoamérica</t>
    </r>
    <r>
      <rPr>
        <vertAlign val="superscript"/>
        <sz val="12"/>
        <rFont val="Verdana"/>
        <family val="2"/>
      </rPr>
      <t>1 
(online)</t>
    </r>
  </si>
  <si>
    <t>OPERACIONES</t>
  </si>
  <si>
    <t>Gerente de Relaciones</t>
  </si>
  <si>
    <t>Tasa de rotación o turnover (%)</t>
  </si>
  <si>
    <t>Tasa de rotación o turnover (%)²</t>
  </si>
  <si>
    <t>Tasa de rotación o turnover² (%)</t>
  </si>
  <si>
    <t>Categoría Funcional¹</t>
  </si>
  <si>
    <t>301-1 Materiales utilizados, discriminados por peso o volumen</t>
  </si>
  <si>
    <t>403-9 Accidentes de trabajo</t>
  </si>
  <si>
    <t>408-1 Operaciones y proveedores con riesgo significativo de casos de trabajo infantil</t>
  </si>
  <si>
    <t>Acuerdos colectivos de trabajo</t>
  </si>
  <si>
    <t xml:space="preserve">Los pasantes no están considerados en los análisis, porque no existe armonización de ese tipo de contrato entre todos los países y marcas de América Latina.
</t>
  </si>
  <si>
    <t>Notas al pie</t>
  </si>
  <si>
    <t>Notas al pie:</t>
  </si>
  <si>
    <t>Información no disponible.</t>
  </si>
  <si>
    <t>Información no disponible</t>
  </si>
  <si>
    <t>Tipo de empleo</t>
  </si>
  <si>
    <t>Explicación</t>
  </si>
  <si>
    <t>Título del ítem</t>
  </si>
  <si>
    <t>*La categoría Fuerza de Ventas fue contemplada en este indicador.</t>
  </si>
  <si>
    <t>[Avon] Materiales utilizados, discriminados por peso o volumen</t>
  </si>
  <si>
    <t>VIDRIO</t>
  </si>
  <si>
    <t>MADERA</t>
  </si>
  <si>
    <t>Envase</t>
  </si>
  <si>
    <t>Fuente no renovable</t>
  </si>
  <si>
    <t>[Natura] Materias primas o materiales reciclados utilizados</t>
  </si>
  <si>
    <t>a. Porcentaje de materias primas o materiales reciclados utilizados en la fabricación de sus principales productos y servicios</t>
  </si>
  <si>
    <t>Nombre del material</t>
  </si>
  <si>
    <t>Cantidad utilizada (2022) (t)</t>
  </si>
  <si>
    <t>Cantidad de material proveniente de reciclaje (2022) (t)</t>
  </si>
  <si>
    <t>Vidrio</t>
  </si>
  <si>
    <t>Energía eléctrica</t>
  </si>
  <si>
    <t>electricidad</t>
  </si>
  <si>
    <t>combustibles de fuentes no renovables</t>
  </si>
  <si>
    <t>¹Los datos no abarcan operaciones de mercado minorista ni combustibles consumidos para transporte (combustión móvil).
² El diesel se considera puro (sin biodiesel)</t>
  </si>
  <si>
    <t>a. Consumo de combustibles de fuentes no renovables (GJ)¹</t>
  </si>
  <si>
    <t>Consumo de energía fuera de la organización</t>
  </si>
  <si>
    <t>a. Energía consumida fuera de la organización</t>
  </si>
  <si>
    <t>Electricidad</t>
  </si>
  <si>
    <t>Refrigeración</t>
  </si>
  <si>
    <t>Todos los anteriores</t>
  </si>
  <si>
    <t>Sí</t>
  </si>
  <si>
    <t>Las informaciones sobre la salud de los colaboradores están restrictas a los 68 profesionales de salud y son confidenciales.</t>
  </si>
  <si>
    <t>Tipo</t>
  </si>
  <si>
    <t>Trabajadores cubiertos por un sistema de gestión de salud y seguridad del trabajo</t>
  </si>
  <si>
    <t>Porcentaje de individuos que están cubiertos por ese sistema;</t>
  </si>
  <si>
    <t>Porcentaje de individuos cubiertos por un sistema de gestión de salud y seguridad ocupacional con base en requisitos legales y/o estándares/requisitos reconocidos, que haya sido auditado internamente.</t>
  </si>
  <si>
    <t>Todos los colaboradores y trabajadores fueron considerados en ese análisis.</t>
  </si>
  <si>
    <t xml:space="preserve">Fue considerado el público total de Natura &amp;Co América Latina.
</t>
  </si>
  <si>
    <t>Todos los colaboradores fueron considerados en ese análisis.</t>
  </si>
  <si>
    <t>Número de horas trabajadas</t>
  </si>
  <si>
    <t>Base de número de horas trabajadas (200.000 o 1.000.000)</t>
  </si>
  <si>
    <t>Todos los colaboradores y trabajadores fueron considerados para el relevamiento de las informaciones</t>
  </si>
  <si>
    <t>Los datos se refieren a Natura &amp;Co América Latina.</t>
  </si>
  <si>
    <t>20% (o superior) menos material de envases (en peso)</t>
  </si>
  <si>
    <t>El 100% de todo el material de envases debe ser reutilizable, reciclable o biodegradable</t>
  </si>
  <si>
    <t>Peso total de envases facturados reciclables, reutilizables o compostables / peso total de envases facturados.</t>
  </si>
  <si>
    <t>Compensación, por medio de programas de recolección y reúso, para lograr la meta de 100% de descarte responsable donde no haya infraestructura de reciclaje disponible</t>
  </si>
  <si>
    <t>El resultado refleja la suma de esfuerzos del Programa Elos y del programa sectorial Mãos pro Futuro, de ABIHPEC.</t>
  </si>
  <si>
    <t>El 95%+ de ingredientes naturales o renovables</t>
  </si>
  <si>
    <t>Masa total de ingredientes naturales del volumen facturado / masa total de ingredientes del volumen facturado.</t>
  </si>
  <si>
    <t>El 95%+ de fórmulas biodegradables</t>
  </si>
  <si>
    <t>El 100% de las nuevas fórmulas tendrán una menor huella ambiental, medida según el análisis del ciclo de vida (Life Cycle Analysis, LCA)</t>
  </si>
  <si>
    <t xml:space="preserve">En 2022 se concluyó el desarrollo de la herramienta Natura &amp;Co LCA Ecodesign, permitiendo medir la huella ecológica de formulaciones con base en la metodología y los datos de última generación de LCA. </t>
  </si>
  <si>
    <t>US$ $ 13,5 M</t>
  </si>
  <si>
    <t>Suma de inversiones en soluciones consideradas regenerativas. Consideramos como solución regenerativa a la que captura más carbono del que emite, conserva y restaura la biodiversidad y los ecosistemas, y genera calidad de vida por medios justos e inclusivos para todos.</t>
  </si>
  <si>
    <t>Enfrentar la Crisis Climática y Proteger a la Amazonía</t>
  </si>
  <si>
    <t>Emisiones netas cero de gases de efecto invernadero (GEI)</t>
  </si>
  <si>
    <t>Emisiones netas cero, entregando 1,5°C 20 años antes del compromiso de la ONU</t>
  </si>
  <si>
    <t>Los resultados considerando toda la unidad de negocios Natura &amp;Co América Latina están siendo validados y se actualizarán antes del final de 2023.</t>
  </si>
  <si>
    <t>Adoptar la iniciativa de Metas Basadas en la Ciencia (Science Based Targets Initiative, SBTi) para todas las empresas, alcances 1, 2 y 3</t>
  </si>
  <si>
    <t>Proteger a la Amazonía</t>
  </si>
  <si>
    <t>Expandir la influencia en la conservación de 1,8 millones de hectáreas a 3 millones de hectáreas</t>
  </si>
  <si>
    <t>2 millones de hectáreas preservadas.</t>
  </si>
  <si>
    <t>El indicador considera la suma del área total de selva en pie, con base en las actividades de Natura con Cadenas Productivas de la Biodiversidad y con comunidades de relaciones en la Amazonía Legal en Brasil, y utiliza como fuente datos de Prodes/Inpe, de agosto de 2021 a julio de 2022.</t>
  </si>
  <si>
    <t>Expandir la influencia en la conservación de la selva de 33 a 40 comunidades</t>
  </si>
  <si>
    <t>El resultado considera el total de comunidades actualmente en asociación con Natura.</t>
  </si>
  <si>
    <t>41 comunidades en la Panamazonía.</t>
  </si>
  <si>
    <t>Compartir R$ 60 millones (o más) en valor con las comunidades (empezando por R$ 33 millones)</t>
  </si>
  <si>
    <t xml:space="preserve">Suma de los recursos compartidos con las comunidades proveedoras de la sociobiodiversidad: compra de insumos, distribución de beneficios (excluyendo la cuota del fondo gubernamental), Negocios de la Selva, servicios ambientales / créditos de carbono e iniciativas socioambientales. </t>
  </si>
  <si>
    <t>Incentivar esfuerzos colectivos para lograr la deforestación cero</t>
  </si>
  <si>
    <t>Ayudar a crear metas con una red de asociaciones (UEBT, SBTN, BfN/WEF)</t>
  </si>
  <si>
    <t>R$ 9,2 millones pagados.</t>
  </si>
  <si>
    <t>Defender los Derechos Humanos y ser más humanos</t>
  </si>
  <si>
    <t>La brecha actual es del -0,82%</t>
  </si>
  <si>
    <t>Se pueden encontrar más detalles sobre la metodología de cálculo utilizada en el Informe Integrado Natura &amp;Co América Latina 2021:
https://static.rede.natura.net/html/site_cf/br/07_2022/relatorio_anual/Relatorio_Integrado_Natura_Co_America_Latina_2021_VF_28.7.pdf</t>
  </si>
  <si>
    <t xml:space="preserve">Alcanzar el 30% de grupos subrepresentados en niveles de gerencia </t>
  </si>
  <si>
    <t>95% - considera el ingreso familiar.
99% - considera un individuo.</t>
  </si>
  <si>
    <t>Natura sigue liderando el Comité de Ética de WFDSA (Federación Internacional de las Asociaciones de Venta Directa, sigla en inglés), con el objetivo de elevar los estándares autorregulatorios de WFDSA y de Direct Selling Association (DSA), y mejorar los mecanismos de monitoreo y fiscalización, con enfoque en la creación de valor de largo plazo para las empresas de venta directa.</t>
  </si>
  <si>
    <t>Derechos Humanos</t>
  </si>
  <si>
    <t>Nueva declaración de Derechos Humanos Natura&amp;Co aprobada y disponible públicamente. En 2022, evolucionamos con la implementación de la política en nuestros procesos, garantizando el seguimiento y la evolución de la estrategia.
La nueva política está disponible en https://www.naturaeco.com/wp-content/uploads/sites/428/2022/11/NCo-Human-Rights-Statement_FINAL-ENG-Oct-22_LINKED.pdf .</t>
  </si>
  <si>
    <t>Certificación y/o trazabilidad integral para: aceite de palma, mica, alcohol, soja, algodón</t>
  </si>
  <si>
    <t>Ítems</t>
  </si>
  <si>
    <t>Nota al pie</t>
  </si>
  <si>
    <t>¹No existe un estándar de certificación global disponible para la mica.</t>
  </si>
  <si>
    <t xml:space="preserve">La gestión para casos de recall se hace por medio de un comité ejecutivo para crisis, definido en una norma interna de la compañía. 
En caso de proceso de recall, las áreas involucradas son entrenadas para actuar de modo preventivo y ágil, con la trazabilidad de los procesos necesarios. Además, se hacen entrenamientos anuales de simulacro del proceso de recall para la evaluación del tiempo y la calidad de la información. </t>
  </si>
  <si>
    <t>No hubo casos de recall en 2022 en Latinoamérica.</t>
  </si>
  <si>
    <t>ÍTEMS</t>
  </si>
  <si>
    <t xml:space="preserve">5 Activas:  Suma de startups (independientemente del año de ingreso en el ecosistema Natura) que están siendo testeadas, esperan definición en el periodo post testeo o fueron contratadas como asociadas. </t>
  </si>
  <si>
    <t>a. Cantidad de consultoras entrenadas</t>
  </si>
  <si>
    <t>Cantidad 2022</t>
  </si>
  <si>
    <t>Cantidad 2021</t>
  </si>
  <si>
    <t>Total de inversión en I&amp;D</t>
  </si>
  <si>
    <t>b. Porcentaje de los ingresos netos en innovación</t>
  </si>
  <si>
    <t>¹Se empezó a hacer el seguimiento del indicador de inversión en soluciones sustentables en 2022</t>
  </si>
  <si>
    <t>a. Cantidad de representantes entrenadas</t>
  </si>
  <si>
    <t>No hubo ninguna violación de Códigos de Conducta. Datos reportados considerando la escala de graduación/clasificación de los casos recibidos por Ética y Compliance - Tier Investigations/Grade 1.</t>
  </si>
  <si>
    <t>Sistemas de Gestión Ambiental Certificados</t>
  </si>
  <si>
    <t xml:space="preserve">El Sistema de Gestión Ambiental de las instalaciones de Cajamar, Interlagos, Moreno y Celaya están certificados de acuerdo con la norma ISO 14001:2015. </t>
  </si>
  <si>
    <t>Datos obtenidos por medio del cruce de las especificaciones técnicas de los envases de los productos con los datos de facturación de 2022.
Metodología de reciclabilidad desarrollada por el grupo Natura &amp;Co con base en los criterios establecidos por las entidades Recyclass y MacArthur Foundation.
Los análisis solo incluyen componentes primarios (frasco, tapa, sello y otros) y secundarios (cartucho, envoltorios, rótulos, etiquetas y otros). Se excluyeron ítems terciarios (cajas de embarque, película plástica envoltoria para pallets, y otros).</t>
  </si>
  <si>
    <t>Metas para el próximo informe</t>
  </si>
  <si>
    <t>Total de envases plásticos reciclables</t>
  </si>
  <si>
    <t>Porcentaje de envases plásticos reciclables</t>
  </si>
  <si>
    <t>¹ En Hispanoamérica no contamos con información consolidada sobre ventas online.</t>
  </si>
  <si>
    <t>a. Cantidad de consultoras y líderes por operación</t>
  </si>
  <si>
    <t>¹ Se consideran las consultoras disponibles, es decir, las que hicieron uno o más pedidos en los últimos cuatro ciclos de venta.</t>
  </si>
  <si>
    <t>² El indicador no considera consultoras de Malasia ni Bolivia, operaciones administradas por socios locales.</t>
  </si>
  <si>
    <t>³ Argentina no cuenta con líderes porque es mononivel. México es multinivel</t>
  </si>
  <si>
    <t>a. Cantidad de representantes y empresarias por operación:</t>
  </si>
  <si>
    <t>EMPRESARIAS</t>
  </si>
  <si>
    <t xml:space="preserve">¹Se consideran las representantes disponibles, es decir, las que hicieron uno o más pedidos en los últimos cuatro ciclos de venta. </t>
  </si>
  <si>
    <t>Satisfacción: porcentaje de consultoras Natura “satisfechas” o “muy satisfechas” que dieron puntaje 4 o 5 (“Top2Box”) a su satisfacción general con Natura, en una escala de 1 a 5 puntos.
Lealtad: porcentaje de consultoras Natura que dieron el puntaje máximo (“TopBox”) en la evaluación de los tres aspectos: "Satisfacción general con Natura", "Intención de seguir con la empresa" y "Recomendación de Natura a otras personas", en una escala de 1 a 5 puntos.
Ambos indicadores: el resultado consolidado considera la importancia por país, según la proyección de consultoras disponibles en el año (promedio de los ciclos).</t>
  </si>
  <si>
    <t>El resultado consolidado considera el peso por país, de acuerdo con la proyección de consultoras disponibles en el año (promedio de los ciclos). Fuente: Investigación Ciclal, realizada en el alcance Brasil por los institutos Kantar (1º trimestre/22) e Ipsos (2º, 3º y 4º trimestres) Brasil, y en el alcance Hispanoamérica por la empresa Questmanager.</t>
  </si>
  <si>
    <t>¹No existen datos históricos específicamente para Brasil e Hispanoamérica.</t>
  </si>
  <si>
    <t>Ítem</t>
  </si>
  <si>
    <t>a Cantidad total de sucesos (Canal de voz)</t>
  </si>
  <si>
    <t xml:space="preserve">El 100% de los sucesos registrados en los canales de atención se soluciona en nível 1 o nível 2								</t>
  </si>
  <si>
    <t>c. Tipos de sucesos</t>
  </si>
  <si>
    <t>Los sucesos más comunes en atención son: cuestiones sobre facturación de los pedidos (problemas con emisión, compensación y cuotas de títulos | emisión de copia de boleta); dudas sobre entrega de los productos (problemas en la dirección registrada y en la entrega de los pedidos); y sucesos sobre daños o defectos.</t>
  </si>
  <si>
    <t>e. Proceso por el que pasan los sucesos recibidos</t>
  </si>
  <si>
    <t xml:space="preserve">Después del registro del suceso en los canales de atención, el operador aplica la solución durante el contacto o, si es necesario, deriva el registro a un nivel 2, para su evaluación y posterior solución. </t>
  </si>
  <si>
    <t>Después del registro del suceso en los canales de atención, el operador aplica la solución durante el contacto o, si es necesario, deriva el registro a un nivel 2, para su evaluación y posterior solución.</t>
  </si>
  <si>
    <t>a. Cantidad total de sucesos</t>
  </si>
  <si>
    <t>b. Sucesos direccionados y atendidos</t>
  </si>
  <si>
    <t xml:space="preserve">Los sucesos más recurrentes son sobre facturación y cobranza,  posventa, apoyo a la actividad, registro, transporte/logística y tecnología. </t>
  </si>
  <si>
    <t>(1)Total de agua retirada, (2) total de agua consumida, porcentaje de cada una en regiones con estrés hídrico de línea de base alto o extremadamente alto</t>
  </si>
  <si>
    <t>Porcentaje de cada una en regiones con estrés hídrico de línea de base alto o extremadamente alto (%)²</t>
  </si>
  <si>
    <t>¹Para mantener la comparabilidad, los datos de 2021 fueron convertidos a metros cúbicos (m³), unidad de medida exigida por el indicador.
²No actuamos en áreas consideradas de "estrés hídrico".</t>
  </si>
  <si>
    <t>Sector de bienes y consumo - Productos Domésticos y Personales | Gestión del ciclo de vida del envase</t>
  </si>
  <si>
    <t>Tonelaje RRC</t>
  </si>
  <si>
    <t>Discusión de estrategias para reducir el impacto ambiental de los envases a lo largo de seu ciclo de vida</t>
  </si>
  <si>
    <t>Sector de bienes y consumo - Productos Domésticos y Personales | Impactos Sociales y Ambientales de la cadena de suministro del aceite de palma</t>
  </si>
  <si>
    <t>Variable¹</t>
  </si>
  <si>
    <t>Porcentaje certificado como (c) Balance de Masa</t>
  </si>
  <si>
    <t xml:space="preserve">¹De acuerdo con nuestra política, actualmente todo el volumen comprado que posee certificación es de la modalidad balance de masa. Por lo tanto, no adquirimos ningún material en los otros modelos: Identidad Preservada (%), Cantidad de aceite de palma obtenido, Segregado (%), Reserva de Reivindicación (%).
</t>
  </si>
  <si>
    <t>Cantidad de aceite de palma obtenido, porcentaje certificado por medio de la mesa redonda sobre cadenas de suministros de aceite de palma sustentable (RSPO) como (a) Identidad Preservada, (b) Segregado, (c) Balance de Masa o (d) Reserva de Reivindicación</t>
  </si>
  <si>
    <t>Ingresos de productos desarrollados con principios de química verde</t>
  </si>
  <si>
    <t xml:space="preserve">El 84% de los ingresos netos de Natura América Latina proviene de productos que cumplen con criterios sustentables. Esos criterios incluyen la utilización de materiales reciclados, palma certificada por RSPO, certificación UEBT, oferta de repuestos, uso de materias primas provenientes de la biodiversidad brasileña, alcohol orgánico o plástico verde. Esos productos son cuidadosamente seleccionados para garantizar que estén alineados con nuestros compromisos ambientales y sociales, proporcionando a los consumidores opciones sustentables que contribuyen a la preservación del medio ambiente y a la valoración de las comunidades locales.
</t>
  </si>
  <si>
    <t>Discusión del proceso para identificar y manejar materiales emergentes y productos químicos preocupantes</t>
  </si>
  <si>
    <t>De forma intencional, excluimos ingredientes que son fuente de preocupación para la salud humana y el medio ambiente, yendo un paso más allá de las prohibiciones regulatorias de los mercados en los que actuamos. Mantenemos un proceso continuo de monitoreo de información sobre ingredientes, campañas y temas controversiales, que son reportados a los foros competentes. Ese abordaje nos permite tomar decisiones estratégicas, como prohibir el uso de esos ingredientes en nuevos desarrollos o en determinadas condiciones.
Todos los productos desarrollados por Natura pasan por una rigurosa evaluación de seguridad conducida por especialistas en toxicología, siguiendo criterios científicos internacionales. Además, realizamos un monitoreo global de datos y publicaciones científicas relacionadas a los ingredientes presentes en nuestro portafolio, considerando sus impactos para la salud de las personas y el medio ambiente. Proactivamente, prohibimos el uso de determinados ingredientes controversiales en nuevos desarrollos, como parte de nuestro compromiso con garantizar la seguridad y el bienestar de nuestros consumidores y del planeta.</t>
  </si>
  <si>
    <t>Masa total de ingredientes enjuagables orgánicos biodegradables del volumen facturado / masa total de ingredientes enjuagables orgánicos biodegradables del volumen facturado. Avon considera el volumen producido y Natura considera el volumen facturado.</t>
  </si>
  <si>
    <t>Nuestras metas están en evaluación por parte de SBTi.
Seguimos realizando la estructuración e implementación de nuestro plan de descarbonización no solo en las operaciones directas, sino también en toda la cadena de valor.</t>
  </si>
  <si>
    <t>Adoptar una política de Derechos Humanos robusta según los Principios Orientadores de la ONU</t>
  </si>
  <si>
    <t>CA Centroamérica (sin República Dominicana)</t>
  </si>
  <si>
    <t>Porcentaje de empleados que reciben regularmente análisis de desempeño y desarrollo de carrera</t>
  </si>
  <si>
    <t>Operaciones con compromiso, evaluaciones de impacto y programas de desarrollo orientados a la comunidad local</t>
  </si>
  <si>
    <t>a.ii. evaluaciones de impacto ambiental y monitoreo continuo;</t>
  </si>
  <si>
    <t>a.iii. difusión pública de los resultados de las evaluaciones de impacto ambiental y social;</t>
  </si>
  <si>
    <t>a.iv. programas de desarrollo local basados en las necesidades de comunidades locales;</t>
  </si>
  <si>
    <t>a.v. planes de compromiso de stakeholders basados en mapeos de esas partes;</t>
  </si>
  <si>
    <t>a.vii. consejos de trabajo, comisiones de salud y seguridad en el trabajo y otras entidades representativas de trabajadores para discutir impactos;</t>
  </si>
  <si>
    <t>Natura creó un comité de Consultoras de Belleza Natura para debatir evoluciones del modelo comercial.</t>
  </si>
  <si>
    <t>a.viii. procesos formales de quejas por parte de comunidades locales.</t>
  </si>
  <si>
    <t>No aplicable</t>
  </si>
  <si>
    <t>No existen procesos formales de quejas en ese contexto.</t>
  </si>
  <si>
    <t>a.vi. comités y procesos de consulta amplia a la comunidad local incluyendo grupos vulnerables;</t>
  </si>
  <si>
    <t>No existen comités y procesos de consulta amplia aplicados para ese contexto.</t>
  </si>
  <si>
    <t>VALOR MONETARIO (R$)</t>
  </si>
  <si>
    <t>Mentoría CN Acolher</t>
  </si>
  <si>
    <t>MOVIMIENTO ACOLHER (fase 2 - 1ª etapa)</t>
  </si>
  <si>
    <t>MOVIMIENTO APOYO SOCIAL (auxilio alimentación, auxilio internación, auxilio calamidad pública y auxilio funerario)</t>
  </si>
  <si>
    <t>MOVIMIENTO SALUD (soporte psicológico, telemedicina y apoyo gestacional)</t>
  </si>
  <si>
    <t>Evaluación de los impactos en la salud y la seguridad generados por categorías de productos y servicios</t>
  </si>
  <si>
    <t>Categorías significativas de productos o servicios</t>
  </si>
  <si>
    <t>Impactos sociales negativos en la cadena de proveedores y medidas tomadas</t>
  </si>
  <si>
    <t>Evaluación socioambiental de proveedores</t>
  </si>
  <si>
    <t>Impactos significativos –reales y potenciales– identificados en la cadena de proveedores¹</t>
  </si>
  <si>
    <t>Proveedores con impactos sociales negativos potenciales y reales</t>
  </si>
  <si>
    <t>* País del proveedor</t>
  </si>
  <si>
    <t>* Impacto social negativo significativo, real y potencial</t>
  </si>
  <si>
    <t>Consejo de Administración</t>
  </si>
  <si>
    <t>Rango de edades</t>
  </si>
  <si>
    <t>Grupo de minoría / vulnerable</t>
  </si>
  <si>
    <t>Persona Negra</t>
  </si>
  <si>
    <t>b.iii. Porcentaje de empleados, por categoría funcional, por rango de edades4</t>
  </si>
  <si>
    <t>b.v. Porcentaje de empleados, por grupos de minorías</t>
  </si>
  <si>
    <t>Fuerza de Ventas</t>
  </si>
  <si>
    <t>Vicepresidencia</t>
  </si>
  <si>
    <t>[Personas negras y pardas]</t>
  </si>
  <si>
    <t>¹Los datos de los ítems a.i, a.ii, a.iii y a.iv reflejan la composición del Consejo de Administración Natura &amp;Co, en su composición global.</t>
  </si>
  <si>
    <t xml:space="preserve">No aplicable. No existe monitoreo de datos para esas categorías. </t>
  </si>
  <si>
    <t>413-1 Operaciones con compromiso, evaluaciones de impacto y programas de desarrollo orientados a la comunidad local</t>
  </si>
  <si>
    <t>Valor de los proyectos desarrollados y apoyados por Creer Para Ver (R$ millones)</t>
  </si>
  <si>
    <t>a. 5.1	Porcentaje del presupuesto de compras utilizado en unidades operativas importantes que son gastos en proveedores locales de esa operación (como porcentaje de productos y servicios adquiridos localmente).</t>
  </si>
  <si>
    <t>b. Riesgos significativos relacionados a la corrupción identificados con base en evaluaciones de riesgos</t>
  </si>
  <si>
    <t>Acciones judiciales por competencia desleal, prácticas de trust y monopolio</t>
  </si>
  <si>
    <r>
      <t xml:space="preserve">Cantidad total de bioingredientes referente a productos que pertenecen </t>
    </r>
    <r>
      <rPr>
        <sz val="12"/>
        <rFont val="Verdana"/>
        <family val="2"/>
      </rPr>
      <t>al</t>
    </r>
    <r>
      <rPr>
        <sz val="12"/>
        <color indexed="10"/>
        <rFont val="Verdana"/>
        <family val="2"/>
      </rPr>
      <t xml:space="preserve"> </t>
    </r>
    <r>
      <rPr>
        <sz val="12"/>
        <color indexed="8"/>
        <rFont val="Verdana"/>
        <family val="2"/>
      </rPr>
      <t>funnel de innovación y tecnología, no exclusivo para productos ya lanzados.</t>
    </r>
  </si>
  <si>
    <t>Aumentar los flujos de ingresos con 55 bioingredientes (empezando con 38)</t>
  </si>
  <si>
    <r>
      <t xml:space="preserve">Expandir el pago del Acceso y Distribución de Beneficios (ABS, sigla en inglés) de Natura, que existe desde hace 16 años, </t>
    </r>
    <r>
      <rPr>
        <sz val="12"/>
        <rFont val="Verdana"/>
        <family val="2"/>
      </rPr>
      <t>hacia</t>
    </r>
    <r>
      <rPr>
        <sz val="12"/>
        <color indexed="8"/>
        <rFont val="Verdana"/>
        <family val="2"/>
      </rPr>
      <t xml:space="preserve"> todo el grupo –conforme el Protocolo Nagoya y la Convención sobre la Diversidad Biológica (CBD) de Naciones Unidas–.</t>
    </r>
  </si>
  <si>
    <t>Pagos equitativos: reduciendo la brecha por motivos de género</t>
  </si>
  <si>
    <t>Salario digno (living wage) o superior para todos</t>
  </si>
  <si>
    <t>Ingresos medibles de las consultoras, representantes y comunidades proveedoras (en ingresos monetarios, educación, salud e inclusión digital)</t>
  </si>
  <si>
    <r>
      <t xml:space="preserve">El impacto social positivo generado por los ingresos de las consultoras de niveles avanzados fue de R$ 16,4 mil millones en 2022, según el IP&amp;L de Natura. Constatamos también que la tasa de movilidad de las consultoras en el camino de crecimiento hacia niveles más altos de relaciones es del 15% </t>
    </r>
    <r>
      <rPr>
        <sz val="12"/>
        <rFont val="Verdana"/>
        <family val="2"/>
      </rPr>
      <t>anual.</t>
    </r>
    <r>
      <rPr>
        <sz val="12"/>
        <color indexed="8"/>
        <rFont val="Verdana"/>
        <family val="2"/>
      </rPr>
      <t xml:space="preserve"> De acuerdo con el IP&amp;L, la empresa calculó </t>
    </r>
    <r>
      <rPr>
        <sz val="12"/>
        <rFont val="Verdana"/>
        <family val="2"/>
      </rPr>
      <t>el</t>
    </r>
    <r>
      <rPr>
        <sz val="12"/>
        <color indexed="8"/>
        <rFont val="Verdana"/>
        <family val="2"/>
      </rPr>
      <t xml:space="preserve"> incremento de ingresos de las consultoras y lo comparó con la diferencia con el "ingreso vital", es decir, lo suficiente para que una persona pague por su vivienda, salud, educación y otros gastos, y tenga una vida digna.</t>
    </r>
  </si>
  <si>
    <r>
      <t xml:space="preserve">Promover nuestro modelo justo </t>
    </r>
    <r>
      <rPr>
        <sz val="12"/>
        <rFont val="Verdana"/>
        <family val="2"/>
      </rPr>
      <t>y</t>
    </r>
    <r>
      <rPr>
        <sz val="12"/>
        <color indexed="8"/>
        <rFont val="Verdana"/>
        <family val="2"/>
      </rPr>
      <t xml:space="preserve"> confiable para el futuro </t>
    </r>
    <r>
      <rPr>
        <sz val="12"/>
        <rFont val="Verdana"/>
        <family val="2"/>
      </rPr>
      <t>de las</t>
    </r>
    <r>
      <rPr>
        <sz val="12"/>
        <color indexed="8"/>
        <rFont val="Verdana"/>
        <family val="2"/>
      </rPr>
      <t xml:space="preserve"> ventas directas</t>
    </r>
  </si>
  <si>
    <t>a. Quejas de Privacidad del Cliente: Partes Externas y Entes Reguladores</t>
  </si>
  <si>
    <r>
      <t xml:space="preserve">El holding Natura &amp;Co realiza auditorías relacionadas a la privacidad de datos, llevadas a cabo por el equipo de Data Protection y por medio de monitoreo de Ética y Compliance, con la colaboración de los equipos de Auditoría Interna del Grupo y de Riesgos y Controles. Además, en los últimos dos años el Programa de Privacidad de Datos de Natura &amp; Co fue auditado por consultoras tercerizadas. 
Como parte de nuestras evaluaciones de riesgo y conformidad, Natura &amp;Co rastrea las quejas de privacidad de los consumidores, incluso las orientadas a terceros y </t>
    </r>
    <r>
      <rPr>
        <b/>
        <sz val="12"/>
        <rFont val="Verdana"/>
        <family val="2"/>
      </rPr>
      <t>a</t>
    </r>
    <r>
      <rPr>
        <sz val="12"/>
        <color indexed="8"/>
        <rFont val="Verdana"/>
        <family val="2"/>
      </rPr>
      <t xml:space="preserve"> agencias reguladoras. Sin embargo, dichos datos son considerados confidenciales por la compañía.</t>
    </r>
  </si>
  <si>
    <r>
      <t xml:space="preserve">En el grupo Natura &amp;Co, nuestra visión de sustentabilidad </t>
    </r>
    <r>
      <rPr>
        <sz val="12"/>
        <rFont val="Verdana"/>
        <family val="2"/>
      </rPr>
      <t>implica</t>
    </r>
    <r>
      <rPr>
        <sz val="12"/>
        <color indexed="8"/>
        <rFont val="Verdana"/>
        <family val="2"/>
      </rPr>
      <t xml:space="preserve"> un abordaje de los negocios que de manera tal que sean capaces de devolver más de lo que consume, incluso en nuestras actividades de compras. Como parte de nuestro Compromiso con la Vida, reconocemos que algunos de los materiales que usamos acarrean preocupaciones sociales o ambientales importantes. Por eso, aprobamos y publicamos en 2022 políticas específicas para cada uno de los materiales considerados críticos por Natura &amp;Co (papel, aceite de palma, algodón, mica, soja y etanol), que se encuentran disponibles en el página web de Natura &amp;CO (https://www.naturaeco.com/critical-supply-chain-policies/) y tenemos como objetivo contar con la trazabilidad completa y/o certificaciones de nuestra cadena de suministros críticos hasta 2025.</t>
    </r>
  </si>
  <si>
    <t>Sí, lo fue.</t>
  </si>
  <si>
    <t>Aguas superficiales</t>
  </si>
  <si>
    <t>Aguas subterráneas</t>
  </si>
  <si>
    <t>Aguas producidas</t>
  </si>
  <si>
    <t>Aguas de terceros (agua comprada)</t>
  </si>
  <si>
    <t>a. Descarte total del agua en todas las áreas en megalitros, discriminando por destinación (ML)</t>
  </si>
  <si>
    <t>Destinación</t>
  </si>
  <si>
    <t>Agua de superficie;</t>
  </si>
  <si>
    <t>Agua subterránea;</t>
  </si>
  <si>
    <t>Cantidad (ML)</t>
  </si>
  <si>
    <t>a-b. Volumen total del agua consumida de todas las áreas y de áreas con estrés hídrico (ML)</t>
  </si>
  <si>
    <t xml:space="preserve">Captación total de agua </t>
  </si>
  <si>
    <t>Todas las áreas (ML)</t>
  </si>
  <si>
    <t>a.i. Tasa de intensidad energética para la organización¹</t>
  </si>
  <si>
    <t>Intensidad energética</t>
  </si>
  <si>
    <t>Unidades producidas</t>
  </si>
  <si>
    <t>Unidades producidas tercerizadas</t>
  </si>
  <si>
    <t>Consumo de energía total dentro de la organización (GJ)</t>
  </si>
  <si>
    <t>Intensidad energética (dentro de la organización) (kJ/unidad)</t>
  </si>
  <si>
    <t>Consumo de energía fuera de la organización (GJ)</t>
  </si>
  <si>
    <t>Intensidad energética (fuera de la organización) (kJ/unidad)</t>
  </si>
  <si>
    <t>Consumo de energía total de la organización (GJ)</t>
  </si>
  <si>
    <t>Intensidad energética (total de la organización) (kJ/unidad)</t>
  </si>
  <si>
    <t>a.ii. Proporción de la intensidad energética dentro/fuera de la organización</t>
  </si>
  <si>
    <t>Proporción</t>
  </si>
  <si>
    <t>Cantidad</t>
  </si>
  <si>
    <t>Proporción de la intensidad energética dentro y fuera de la organización</t>
  </si>
  <si>
    <t>TIPOS DE ENERGÍA INCLUIDOS</t>
  </si>
  <si>
    <t>Intensidad energética (dentro de la organización)</t>
  </si>
  <si>
    <t>Intensidad energética (fuera de la organización)</t>
  </si>
  <si>
    <t>Forma de Gestión - Interacciones con el agua como recurso compartido</t>
  </si>
  <si>
    <t>a. Gestión del tema</t>
  </si>
  <si>
    <t>b.	Identificación de impactos</t>
  </si>
  <si>
    <t>c. Gestión de impactos y metas relacionadas al tema</t>
  </si>
  <si>
    <t>Trabajamos en conjunto con todas las unidades operativas para establecer metas ambientales, incluyendo las relacionadas al agua. Durante las reuniones, presentamos el desempeño del indicador ambiental del año anterior y pedimos que las unidades traigan proyectos, iniciativas y desafíos que puedan afectar su indicador ambiental a lo largo del año. El proceso de definición de metas ambientales está alineado con el ODS 12 - "Producción y Consumo Responsables" y tiene como objetivo promover el consumo responsable para cada unidad operativa.</t>
  </si>
  <si>
    <t>¹Evaluaciones: el equipo de Natura Startups hace un análisis mínimo de la startup, para conocer el negocio y entender si existe una conexión potencial.  
² Interacciones: el equipo de Natura Startups contacta a las startups para iniciar charlas más profundas, con el objetivo de obtener comprensión y análisis en relación con nuestro contexto de negocio.</t>
  </si>
  <si>
    <t xml:space="preserve">4 Contrataciones/asociaciones. La startup es contactada para proveer un producto/servicio. Y están startups que reciben inversión. </t>
  </si>
  <si>
    <t>a. Cantidad de violaciones de Códigos de Conducta, específicamente relacionadas a investigaciones serias y significativas realizadas por Ética y Compliance con estatus/avance de las violaciones y detalles de las acciones adoptadas para casos confirmados.</t>
  </si>
  <si>
    <r>
      <t xml:space="preserve">Base de Cálculo: volumen de millones de unidades producidas en espacios certificados 14001:2015 en relación con el volumen total de unidades producidas </t>
    </r>
    <r>
      <rPr>
        <sz val="12"/>
        <rFont val="Verdana"/>
        <family val="2"/>
      </rPr>
      <t>en</t>
    </r>
    <r>
      <rPr>
        <sz val="12"/>
        <color indexed="8"/>
        <rFont val="Verdana"/>
        <family val="2"/>
      </rPr>
      <t xml:space="preserve"> nuestros propios espacios.</t>
    </r>
  </si>
  <si>
    <r>
      <t xml:space="preserve">Puntaje ponderado de satisfacción de página web </t>
    </r>
    <r>
      <rPr>
        <sz val="12"/>
        <rFont val="Verdana"/>
        <family val="2"/>
      </rPr>
      <t>y</t>
    </r>
    <r>
      <rPr>
        <sz val="12"/>
        <color indexed="8"/>
        <rFont val="Verdana"/>
        <family val="2"/>
      </rPr>
      <t xml:space="preserve"> app (iOS y android)</t>
    </r>
  </si>
  <si>
    <r>
      <t xml:space="preserve">Satisfacción de la Representante: porcentaje de representantes que dieron puntaje 8, 9 o 10 (“Top3Box”) a su satisfacción general con Avon en Brasil, Argentina y Colombia, y </t>
    </r>
    <r>
      <rPr>
        <sz val="12"/>
        <rFont val="Verdana"/>
        <family val="2"/>
      </rPr>
      <t>de</t>
    </r>
    <r>
      <rPr>
        <sz val="12"/>
        <color indexed="8"/>
        <rFont val="Verdana"/>
        <family val="2"/>
      </rPr>
      <t xml:space="preserve"> representantes que dieron puntaje 9 y 10 (“Top2Box”) en México, en una escala de 1 a 10 puntos. 
Ponderación según la cantidad proyectada de representantes disponibles/año vigente. Fuente: Investigación Reps Satisfaction realizada por el Instituto Ipsos, trimestralmente.</t>
    </r>
  </si>
  <si>
    <t>Sucesos</t>
  </si>
  <si>
    <r>
      <t xml:space="preserve">Líder de </t>
    </r>
    <r>
      <rPr>
        <sz val="12"/>
        <rFont val="Verdana"/>
        <family val="2"/>
      </rPr>
      <t>Negocio</t>
    </r>
  </si>
  <si>
    <r>
      <t xml:space="preserve">El 100% de </t>
    </r>
    <r>
      <rPr>
        <sz val="12"/>
        <rFont val="Verdana"/>
        <family val="2"/>
      </rPr>
      <t>los</t>
    </r>
    <r>
      <rPr>
        <sz val="12"/>
        <color indexed="8"/>
        <rFont val="Verdana"/>
        <family val="2"/>
      </rPr>
      <t xml:space="preserve"> sucesos registrados en los canales de atención se soluciona en nível 1 o nível 2								</t>
    </r>
  </si>
  <si>
    <t>e. Informe del proceso por el que pasan las quejas recibidas</t>
  </si>
  <si>
    <t>Durante el proceso de desarrollo de nuevos productos, el equipo de Investigación y Desarrollo (I&amp;D) de Natura utiliza la Calculadora Ambiental, una herramienta que permite a los investigadores de fórmulas y envases evaluar el impacto ambiental del producto a lo largo de su desarrollo. Esta herramienta permite que los investigadores hagan elecciones más conscientes en relación con los envases, buscando reducir el impacto ambiental del portafolio de Natura.
Paralelamente, el equipo de Sustentabilidad realiza análisis de impacto ambiental durante el desarrollo de proyectos de nuevos productos. Esos análisis tienen como objetivo anticipar el impacto del nuevo proyecto en los indicadores ambientales, identificando oportunidades de mejora para los envases de los productos en desarrollo.
Además, Natura cuenta con el Comité de Ecodiseño, integrado por colaboradores de distintas áreas, como I&amp;D, Sustentabilidad, Núcleo de Diseño, Experiencia del Consumidor y Logística Inversa. Este comité analiza y propone medidas para la reducción del impacto ambiental de los productos Natura, además de discutir posibles abordajes para proyectos en desarrollo.
El grupo Natura &amp;Co reforzó su compromiso con la circularidad de envases por medio del pilar "Compromiso con la Vida", que establece metas específicas para promover la circularidad. Esas metas incluyen la reducción de la cantidad de residuos generados, la utilización de plástico reciclado en los envases, el objetivo de hacer que todo el portafolio sea 100% reciclable, reutilizable o compostable, y la compensación del 100% de los residuos generados en regiones donde la infraestructura de reciclaje es limitada. Con esas acciones, Natura&amp;Co busca fortalecer su abordaje sustentable y contribuir a la economía circular, promoviendo la reducción del impacto ambiental y la maximización del aprovechamiento de los recursos.
Al reforzar nuestro compromiso de reducir el impacto ambiental de los envases, Natura ha priorizado el uso de materiales reciclados. Además de haber establecido nuestras propias metas por medio del Compromiso con la Vida, también nos comprometemos con las metas de incorporación de plástico reciclado del Compromiso Global de Ellen MacArthur Foundation, del que somos signatarios como parte del grupo Natura &amp;Co. Para fortalecer aún más ese compromiso, en 2022 la remuneración variable de los colaboradores fue vinculada al cumplimiento de la meta de compra de plástico reciclado, demostrando el compromiso de todas las áreas de las empresas en aumentar el uso de materiales reciclados en nuestros envases.
Además del uso de materiales reciclados, priorizamos el uso de materiales renovables, como el plástico verde, derivado de la caña de azúcar, que absorbe carbono durante su crecimiento, resultando en emisiones significativamente más bajas comparado al plástico convencional. Desde la década de 1980, Natura ofrece repuestos de sus productos, lo que reduce considerablemente la cantidad de residuos y emisiones de carbono generadas por nuestros envases, gracias a su envase minimizado.
Desarrollamos también el programa Elos (eslabones), como una iniciativa propia de Natura. Su objetivo es establecer conexiones sólidas en toda la cadena de suministro de materiales reciclados, garantizando la trazabilidad del material capturado y fortaleciendo la capacidad de abastecimiento de la cadena. Por medio del programa Elos, buscamos crear asociaciones y promover la colaboración entre los diferentes eslabones de la cadena, desde los proveedores de materiales reciclados hasta la producción de envases sustentables.</t>
  </si>
  <si>
    <r>
      <t xml:space="preserve">Contamos con un procedimiento detallado que describe la metodología de consumo de agua en todas las operaciones de Natura&amp;Co América Latina. En cada una de nuestras instalaciones, implementamos un sistema de monitoreo del suministro del agua, sea por medio de proveedores externos o por captación propia. Además, algunos lugares poseen mediciones internas para hacer un seguimiento de la distribución y el uso del agua.
Por medio de esos registros de consumo e informes, realizamos análisis e interpretaciones de los datos en conjunto con las áreas responsables </t>
    </r>
    <r>
      <rPr>
        <sz val="12"/>
        <rFont val="Verdana"/>
        <family val="2"/>
      </rPr>
      <t>de</t>
    </r>
    <r>
      <rPr>
        <sz val="12"/>
        <color indexed="8"/>
        <rFont val="Verdana"/>
        <family val="2"/>
      </rPr>
      <t xml:space="preserve"> la gestión del agua. En las Comisiones Internas de Conservación del Agua (CICA), presentes en nuestras unidades de producción, y en los comités locales, en algunos de nuestros Centros de Distribución, promovemos discusiones y análisis para identificar oportunidades de mejoría, potenciales proyectos e iniciativas de gestión interna.
Dichos análisis nos ayudan a comprender la conducta del indicador de agua en cada lugar y los factores que lo influencian. Por medio de ese proceso, buscamos constantemente perfeccionar nuestras prácticas de gestión hídrica, implementar proyectos, mapear riesgos y acciones que promuevan el uso eficiente del agua y la conservación de ese recurso vital.</t>
    </r>
  </si>
  <si>
    <t>Al Informe Integrado Natura &amp;Co América Latina 2022 se le realizó un aseguramiento limitado por parte de un auditor independiente (PwC Brasil), conforme determina la Orientación CPC 09, del Comité de Pronunciamientos Contables (CPC), y la Resolución 14 de la Comisión de Valores Mobiliarios (CVM). Además de la publicación (pdf navegable), este archivo (xlsx) fue objeto complementario del proceso de aseguramiento. Los indicadores asegurados están señalados con un asterisco en el Sumario de Contenido GRI, a partir de la página 163 de la publicación, tal como lo listamos a continuación:</t>
  </si>
  <si>
    <t>b. Lista de indicadores asegurados</t>
  </si>
  <si>
    <t>2-2 Entidades incluidas en el informe de sustentabilidad de la organización</t>
  </si>
  <si>
    <t>2-9 Estructura de gobernanza y su composición</t>
  </si>
  <si>
    <t>2-14 Rol desempeñado por el más alto organismo de gobernanza en el informe de sustentabilidad</t>
  </si>
  <si>
    <t>2-29 Abordaje para el compromiso de stakeholders</t>
  </si>
  <si>
    <t>201-2 Implicaciones financieras y otros riesgos y oportunidades resultantes del cambio climático</t>
  </si>
  <si>
    <t>205-1 Operaciones evaluadas respecto a riesgos relacionados a la corrupción</t>
  </si>
  <si>
    <t>303-2 Gestión de los impactos relacionados al descarte de agua</t>
  </si>
  <si>
    <t>303-3 Captación de agua</t>
  </si>
  <si>
    <t>303-4 Descarte de agua</t>
  </si>
  <si>
    <t>303-5 Consumo de agua</t>
  </si>
  <si>
    <t>304-1 Unidades operativas propias, arrendadas o administradas dentro o en las adyacencias de áreas de protección ambiental y áreas de alto valor de biodiversidad ubicadas fuera de áreas de protección ambiental</t>
  </si>
  <si>
    <t>304-3 Hábitats protegidos o restaurados</t>
  </si>
  <si>
    <t>304-4 Especies incluidas en la lista roja de IUCN y en listas nacionales de conservación con hábitats en áreas afectadas por operaciones de la organización</t>
  </si>
  <si>
    <t>305-1 Emisiones directas (Alcance 1) de gases de efecto invernadero (GEI)</t>
  </si>
  <si>
    <t>305-3 Otras emisiones indirectas (Alcance 3) de gases de efecto invernadero (GEI)</t>
  </si>
  <si>
    <t>306-4 Residuos no destinados a su disposición final</t>
  </si>
  <si>
    <t>405-1 Diversidad en organismos de gobernanza y empleados</t>
  </si>
  <si>
    <t>405-2 Proporción entre el sueldo base y la remuneración recibidos por las mujeres y por los hombres</t>
  </si>
  <si>
    <t>409-1 Operaciones y proveedores con riesgo significativo de casos de trabajo forzoso o análogo al esclavo</t>
  </si>
  <si>
    <t>a. informar la cantidad total de empleados, discriminando ese total por género y región;</t>
  </si>
  <si>
    <t xml:space="preserve">bi. cantidad total de empleados por contrato de trabajo (permanentes y temporales), por género. </t>
  </si>
  <si>
    <t>Temporales</t>
  </si>
  <si>
    <t xml:space="preserve">bii. cantidad total de empleados por contrato de trabajo (permanentes y temporales), por región. </t>
  </si>
  <si>
    <t>biii. informar la cantidad total de empleados sin garantía de carga horaria, discriminando por género y región;</t>
  </si>
  <si>
    <t>Razón de la Omisión</t>
  </si>
  <si>
    <t>Los datos se refieren al cuadro funcional al 31/12/2022 y fueron recolectados a partir de una herramienta interna. La información corresponde a los empleados de Natura &amp;Co América Latina. 
Los pasantes no están considerados en los análisis, porque no existe armonización de este tipo de contrato entre todos los países y marcas de Latinoamérica.</t>
  </si>
  <si>
    <t>d. relatar la información contextual necesaria para la comprensión de los datos presentados en los ítems 2-7-a y 2-7-b;</t>
  </si>
  <si>
    <t>e. describir fluctuaciones significativas en la cantidad de empleados durante el período de informe y entre períodos de informe</t>
  </si>
  <si>
    <t xml:space="preserve">En 2022, el cuadro de empleados de The Body Shop creció, debido a mejorías en los procesos de gestión del indicador. </t>
  </si>
  <si>
    <t xml:space="preserve">El indicador pasó a estar incluido en la herramienta interna en 2022, por lo tanto, no existen datos históricos para hacer la comparación. </t>
  </si>
  <si>
    <t xml:space="preserve">No tenemos empleados sin garantía de carga horaria.
</t>
  </si>
  <si>
    <t>Temporal</t>
  </si>
  <si>
    <t>biii. informar el cantidad total de empleados sin garantía de carga horaria, discriminando por género y región;</t>
  </si>
  <si>
    <t xml:space="preserve">Temporales </t>
  </si>
  <si>
    <t>Aesop tiene solo una tienda en Brasil y el indicador fue incluido en la herramienta interna en 2022. Por lo tanto, no existen datos históricos para hacer la comparación. 
*La categoría Fuerza de Ventas fue contemplada en este indicador.</t>
  </si>
  <si>
    <t>Considera a la Fuerza de Ventas. Los pasantes no están considerados.</t>
  </si>
  <si>
    <t xml:space="preserve">
CEBDS (Consejo Empresarial Brasileño de Desarrollo Sustentable); 
Comité Ejecutivo de WBCSD (World Business Council for Sustainable Development); 
Coalición Business for Nature;
Consejo de Global Environment Fund; 
Red Brasil del Pacto Global de ONU;
Concertação pela Amazônia;  
Grupo Ejecutivo de la Coalizão Brasil Clima, Florestas e Agricultura; 
Instituto Ethos (Instituto Ethos de Empresas y Responsabilidad Social);
Abevd; 
Abihpec; 
Confederación Nacional de la Industria CNI (Movilización Empresarial por la innovación y el Comercio exterior);
Consejo de IEDI (Instituto de Estudios para el Desarrollo Industrial); 
B Team (grupo global de líderes para la transformación social, ambiental y económica).</t>
  </si>
  <si>
    <t>Asociación Ecuatoriana de Venta Directa (AEVD);
Asociación Ecuatoriana de Productos Cosméticos de Higiene y Absorbentes;  Procosméticos.</t>
  </si>
  <si>
    <t xml:space="preserve">a. La organización deberá: informar el porcentaje del total de empleados cubiertos por los acuerdos colectivos de trabajo; </t>
  </si>
  <si>
    <t>Cantidad de empleados cubiertos por acuerdos de negociación colectiva</t>
  </si>
  <si>
    <t>Cantidad total de empleados informados en el ítem 2-7-a</t>
  </si>
  <si>
    <t xml:space="preserve">b. para los empleados no cubiertos por acuerdos colectivos de trabajo, informar si la organización determina sus condiciones de trabajo, así como los términos del empleo con base en acuerdos colectivos de trabajo que abarcan otros empleados o con base en acuerdos colectivos de trabajo de otras organizaciones. </t>
  </si>
  <si>
    <t xml:space="preserve">El indicador considera la cantidad total de colaboradores Natura &amp;Co América Latina. </t>
  </si>
  <si>
    <t>Compromiso y actuación de la empresa para enfrentar el cambio climático y sus impactos, yendo más allá de metas y objetivos para reducir su huella de carbono. También incluye compromiso y colaboración con iniciativas de acción climática y justicia climática. El uso de energías renovables y agricultura de bajo carbono, contribuir para el fin de la deforestación y defender políticas públicas afines, así como promover cambios en el comportamiento del consumidor forman parte de una acción exitosa.</t>
  </si>
  <si>
    <t>Proteger, restaurar y promover el uso sustentable de ecosistemas, hábitats, manejo sustentable de selvas, enfoque en revertir la degradación de la tierra e interrumpir la pérdida de biodiversidad, dentro y fuera de la organización.</t>
  </si>
  <si>
    <t xml:space="preserve">
Impulsar el desarrollo de productos innovadores y sustentables para atender a las necesidades ambientales, sociales y del consumidor. Adopción de modelos circulares, evaluación de impactos ambientales y sociales de productos a lo largo de su ciclo de vida, minimizar el uso de materia prima y aumentar el reaprovechamiento de residuos.</t>
  </si>
  <si>
    <t>Esforzarse para reducir las desigualdades dentro y entre los países de actuación, sobre todo por medio del modelo de negocios de la empresa. Garantizar sueldos dignos para los empleados y crear medios de subsistencia para las comunidades locales. Iniciativas de apoyo a colaboradores y tercerizados fuera del ámbito del trabajo por medio de intervenciones comunitarias (educación, salud).</t>
  </si>
  <si>
    <t>Cantidad utilizada (t)</t>
  </si>
  <si>
    <t>Cantidad de material proveniente del reciclaje (t)</t>
  </si>
  <si>
    <t>calefacción</t>
  </si>
  <si>
    <t>Motivo de la omisión: No se aplica 
Explicación: Natura &amp;Co América Latina no vende energía.</t>
  </si>
  <si>
    <t>f. informe las normas, metodologías y premisas adoptadas.</t>
  </si>
  <si>
    <t>g. informe la fuente de los factores de conversión utilizados.</t>
  </si>
  <si>
    <t>Biomasa (astillas)</t>
  </si>
  <si>
    <t>Los valores fueron convertidos de las unidades de reporte a MWh, que es la unidad de medida utilizada en nuestra gestión, y posteriormente a GJ, utilizando el factor de conversión de 1 Megawatt-hora (MWh) equivalente a 3,6 Gigajoules (GJ). La fuente de conversión utilizada fue el Balance Energético Nacional - BEN2022. Para la astilla se utilizaron las especificaciones suministradas por el proveedor.</t>
  </si>
  <si>
    <t>b. informe las normas, metodologías y premisas adoptadas.</t>
  </si>
  <si>
    <t>Consideramos todas las operaciones, incluyendo manufacturas, centros de distribución y áreas administrativas. El indicador no considera la operación de mercado minorista (tiendas) de ninguna de las marcas, ni tampoco la energía consumida en vehículos (combustión móvil).
Las premisas adoptadas fueron los reportes mensuales de tercerizados a lo largo de 2022.</t>
  </si>
  <si>
    <t>c. informe la fuente de los factores de conversión utilizados.</t>
  </si>
  <si>
    <t xml:space="preserve">Los valores fueron convertidos de las unidades de reporte a MWh, que es la unidad de medida utilizada en nuestra gestión, y posteriormente a GJ, utilizando el factor de conversión de 1 Megawatt-hora (MWh) equivalente a 3,6 Gigajoules (GJ). La fuente de conversión utilizada fue el Balance Energético Nacional - BEN2022. </t>
  </si>
  <si>
    <t>Son considerados los fabricantes tercerizados que produjeron el 80% del total de unidades producidas por tercerizados en 2022 para las marcas Natura y Avon en Latinoamérica.</t>
  </si>
  <si>
    <t>b. Indique los tipos de energía incluidos en las tasas de intensidad energética anteriores (combustible, electricidad, calefacción, refrigeración, vapor o todos)</t>
  </si>
  <si>
    <t>Calefacción</t>
  </si>
  <si>
    <t>c. informe las normas, metodologías y premisas adoptadas.</t>
  </si>
  <si>
    <t xml:space="preserve">Las premisas adoptadas son el reporte de todos los combustibles y energía eléctrica utilizados en nuestras operaciones o por socios para la producción de los productos de la marca y uso general. El indicador no considera la operación de mercado minorista (tiendas) de ninguna de las marcas, ni tampoco la energía consumida en vehículos (combustión móvil). Con base en ese reporte, las áreas de medio ambiente, en conjunto con las áreas responsables de la gestión de la energía (Utilidades), analizan e interpretan los datos para llegar a conclusiones sobre la performance energética de las instalaciones y para definir posibles planes de acción y oportunidades de mejoría.
</t>
  </si>
  <si>
    <t>d. informe la fuente de los factores de conversión utilizados.</t>
  </si>
  <si>
    <t>Energía consumida dentro de la organización - Incluye todas las operaciones (producción, centros de distribución y administración) de todas las marcas (Natura, Avon, y Natura &amp;Co América Latina).
Los datos no abarcan operaciones de mercado minorista y combustibles consumidos para transporte (combustión móvil).</t>
  </si>
  <si>
    <t xml:space="preserve">El agua que entra a la unidad operativa, captada en pozos o suministrada por terceros, pasa por análisis y tratamiento, si es necesario, y se distribuye a todas las áreas. Después del uso, es direccionada a la Estación de Tratamiento de Efluentes (ETE), donde se le realiza un proceso adecuado de tratamiento. Finalmente, el agua tratada es descartada en aguas superficiales. En el caso de que la unidad no disponga de ETE, el agua post uso va directamente a la red pública recolectora.
En nuestras actividades, el agua es utilizada sobre todo en la fabricación de productos, para consumo humano, limpieza de áreas internas y externas, lavado de equipos, mantenimiento de áreas verdes y comedor. Utilizamos pozos con hidrómetros para la captación de agua, lo que permite monitorear su consumo diariamente y respetar el límite establecido por la licencia, evitando la captación excesiva de agua y daños a la napa freática. </t>
  </si>
  <si>
    <t>Forma de Gestión - Gestión de impactos relacionados al descarte de agua</t>
  </si>
  <si>
    <t>Para clasificar la calidad del efluente destinado al descarte, utilizamos algunos estándares de medición, como metales, elementos inorgánicos, elementos orgánicos y propiedades físicas.
Todas las operaciones que poseen Estación de Tratamiento de Efluentes (ETE) siguen requisitos para el tratamiento y descarte del efluente según los parámetros establecidos por ley. Esos parámetros están previstos en los artículos 18 y 19-A del Decreto nº 8468/76, que dispone sobre la prevención y el control de la contaminación del medio ambiente.</t>
  </si>
  <si>
    <t>Para garantizar la calidad del descarte de efluentes es necesario cumplir con los estándares mínimos de calidad, conforme lo establecido por la legislación aplicable a cada parámetro monitoreado. Por ejemplo, el Decreto nº 8.468/76 define límites para parámetros como pH (entre 5,0 y 9,0), arsénico (0,2 mg/L) y cadmio (0,2 mg/L).</t>
  </si>
  <si>
    <t>aiii. describa las normas sectoriales consideradas</t>
  </si>
  <si>
    <t>aii. describa los estándares mínimos establecidos para la calidad del descarte de efluentes y las normas o los requisitos de calidad de agua desarrollados internamente</t>
  </si>
  <si>
    <t>aiv. describa si el perfil del cuerpo de agua que recibe el descarte fue considerado</t>
  </si>
  <si>
    <t>Captación de agua</t>
  </si>
  <si>
    <t>Captación total de agua en todas las áreas, discriminando por fuente (ML)</t>
  </si>
  <si>
    <t>Captación de agua (≤1000 mg/l de Sólidos Disueltos Totales)</t>
  </si>
  <si>
    <t>Descarte de agua</t>
  </si>
  <si>
    <t>Agua de mar;</t>
  </si>
  <si>
    <t>El indicador fue reportado considerando todas las operaciones de Natura &amp;Co en Latinoamérica, incluyendo plantas, centros de distribución, áreas administrativas y tercerizados más representativos de todas las marcas (Natura, Avon y Natura &amp;Co América Latina). No fueron incluidos datos de tiendas.
No hay información disponible sobre la captación y el descarte de agua en áreas con estrés hídrico;
Los valores fueron convertidos de metros cúbicos (m³) a megalitros (ML);
No hay descarte en agua de mar;
En 2021, el total del agua descartada por Natura &amp;Co América Latina fue de 414,8 ML. En 2021 y 2022 no se consideró la información de las tiendas de las empresas del grupo.</t>
  </si>
  <si>
    <r>
      <t xml:space="preserve">Cámara de Comercio de Lima (CCL);
Cámara </t>
    </r>
    <r>
      <rPr>
        <sz val="12"/>
        <color indexed="10"/>
        <rFont val="Verdana"/>
        <family val="2"/>
      </rPr>
      <t>Peruana</t>
    </r>
    <r>
      <rPr>
        <sz val="12"/>
        <color indexed="8"/>
        <rFont val="Verdana"/>
        <family val="2"/>
      </rPr>
      <t xml:space="preserve"> de Venta Directa (CAPEVEDI);
Gremio Peruano de Cosmética e Higiene Personal (COPECOH).</t>
    </r>
  </si>
  <si>
    <r>
      <t xml:space="preserve">ai. describa los estándares mínimos establecidos para la calidad de descarte de efluentes, y cómo fueron determinados los estándares para las instalaciones con operaciones en lugares sin requisitos para </t>
    </r>
    <r>
      <rPr>
        <b/>
        <sz val="12"/>
        <color indexed="10"/>
        <rFont val="Verdana"/>
        <family val="2"/>
      </rPr>
      <t>el descarte</t>
    </r>
  </si>
  <si>
    <t>Entendemos por "agua consumida" la diferencia entre el total de agua captada y el total de agua descartada;
El indicador fue reportado considerando todas las operaciones de Natura &amp;Co en Latinoamérica, incluyendo plantas, centros de distribución, áreas administrativas y tercerizados más representativos de todas las marcas (Natura, Avon y Natura &amp;Co América Latina);
No fueron incluidos datos de tiendas; 
No hay información disponible sobre la captación y el descarte de agua en áreas con estrés hídrico en 2022;
Los valores fueron convertidos de metros cúbicos (m³) a megalitros (ML);
No hay descarte en agua de mar.</t>
  </si>
  <si>
    <t>Tamaño de la unidad operativa (m²)</t>
  </si>
  <si>
    <t>Clasificación</t>
  </si>
  <si>
    <t>Área propia</t>
  </si>
  <si>
    <t>Área alquilada</t>
  </si>
  <si>
    <t>APP adentro de la 
unidad (áreas 
próximas al río 
Juqueri y una 
naciente)</t>
  </si>
  <si>
    <t>Administrativa e industrial de producción de cosméticos</t>
  </si>
  <si>
    <t xml:space="preserve">Administrativa e industrial de producción de masa básica de jabones </t>
  </si>
  <si>
    <t>Impactos significativos de actividades, productos y servicios en la biodiversidad</t>
  </si>
  <si>
    <t>a. Áreas protegidas o restauradas</t>
  </si>
  <si>
    <t>Naturaleza de impactos directos e indirectos significativos en la biodiversidad</t>
  </si>
  <si>
    <t>Introducción de especies invasoras, plagas y agentes patogénicos</t>
  </si>
  <si>
    <t>Reducción de especies</t>
  </si>
  <si>
    <t>Conversión de hábitats</t>
  </si>
  <si>
    <t>Cambios en procesos ecológicos fuera de la franja natural de variación (ej.: salinidad o cambios en el nivel de agua subterránea)</t>
  </si>
  <si>
    <t>Controlamos toda fuente potencialmente contaminante, por medio del monitoreo de ruidos, efluentes y emisiones gaseosas.</t>
  </si>
  <si>
    <t>No identificado.</t>
  </si>
  <si>
    <t>Impactos directos e indirectos significativos, tanto positivos como negativos</t>
  </si>
  <si>
    <t>Especies afectadas</t>
  </si>
  <si>
    <t>Reversibilidad o irreversibilidad de los impactos</t>
  </si>
  <si>
    <t>Las áreas de estudio para macrófitas están en buenas condiciones para la permanencia de esas especies</t>
  </si>
  <si>
    <t>El cuerpo hídrico en el área del emprendimiento presenta estabilidad para el fitoplancton;</t>
  </si>
  <si>
    <t>El ambiente para ictiofauna se mantiene estable, con el surgimiento de nuevas especies.</t>
  </si>
  <si>
    <t>Hábitats protegidos o restaurados</t>
  </si>
  <si>
    <t>a. Áreas protegidas o restauradas¹</t>
  </si>
  <si>
    <t>Áreas protegidas o restauradas</t>
  </si>
  <si>
    <t>Nombre del área</t>
  </si>
  <si>
    <t>Tamaño de las áreas de hábitat protegido o restaurado (km²)</t>
  </si>
  <si>
    <t xml:space="preserve">Normas, metodologías y premisas adoptadas </t>
  </si>
  <si>
    <t>La red de apoyo a la bioeconomía se compone de diversos socios, sobre todo ONGs y organismos internacionales de fomento, como GIZ, Mapbiomas, Conexus, SENAI, TNC, entre otros.</t>
  </si>
  <si>
    <t>¹Esas informaciones se refieren al Indicador de Conservación Ambiental.</t>
  </si>
  <si>
    <t>Amenazadas de extinción²</t>
  </si>
  <si>
    <t>Vulnerables³</t>
  </si>
  <si>
    <r>
      <t>Casi amenazadas</t>
    </r>
    <r>
      <rPr>
        <vertAlign val="superscript"/>
        <sz val="12"/>
        <rFont val="Verdana"/>
        <family val="2"/>
      </rPr>
      <t>4</t>
    </r>
  </si>
  <si>
    <r>
      <t>Poco preocupantes</t>
    </r>
    <r>
      <rPr>
        <sz val="10"/>
        <rFont val="Verdana"/>
        <family val="2"/>
      </rPr>
      <t>5</t>
    </r>
  </si>
  <si>
    <t>¹ No hay registros de especies críticamente amenazadas de extinción.</t>
  </si>
  <si>
    <t>² No hay registros en el estudio.</t>
  </si>
  <si>
    <t>4  No hay registros en el estudio.</t>
  </si>
  <si>
    <t>Las informaciones abarcan datos de la región donde está ubicado el Ecoparque, en Benevides (Pará).</t>
  </si>
  <si>
    <t>Generación de electricidad, calor o vapor</t>
  </si>
  <si>
    <t>Procesamiento fisicoquímico</t>
  </si>
  <si>
    <t>Transporte de materiales, productos, residuos, empleados y pasajeros</t>
  </si>
  <si>
    <t>Total de emisiones brutas de CO2</t>
  </si>
  <si>
    <t>En línea con las metas del Compromiso con la Vida.</t>
  </si>
  <si>
    <t xml:space="preserve">Generación de electricidad, calor o vapor </t>
  </si>
  <si>
    <t>Seleccione</t>
  </si>
  <si>
    <t>Programa Brasileño GHG Protocol
IPCC Fifth Assessment Report - AR5</t>
  </si>
  <si>
    <t>Accidentes de trabajo</t>
  </si>
  <si>
    <t>a. Accidentes de trabajo</t>
  </si>
  <si>
    <t>EMPLEADOS</t>
  </si>
  <si>
    <t>Trabajadores que no son empleados, pero cuyo trabajo y/o lugar de trabajo es controlado por la organización</t>
  </si>
  <si>
    <t>Promedio de horas de capacitación por año, por empleado</t>
  </si>
  <si>
    <t>a. Promedio de horas de capacitación de empleados de la organización durante el periodo del informe por género</t>
  </si>
  <si>
    <t>Promedio de horas de capacitación de empleados por género</t>
  </si>
  <si>
    <t>Promedio de horas de capacitación de empleados por género¹</t>
  </si>
  <si>
    <t>b.i. Promedio de horas de capacitación de empleados de la organización durante el periodo del informe por categoría funcional</t>
  </si>
  <si>
    <t xml:space="preserve"> b.i. Promedio de horas de capacitación de empleados de la organización durante el periodo del informe por categoría funcional</t>
  </si>
  <si>
    <t>Promedio de horas de capacitación de empleados por categoría funcional¹</t>
  </si>
  <si>
    <t>Promedio de horas de capacitación de empleados por categoría funcional</t>
  </si>
  <si>
    <t>Otros</t>
  </si>
  <si>
    <t>b.ii. Promedio de horas de capacitación de trabajadores de la organización durante el periodo del informe por categoría funcional</t>
  </si>
  <si>
    <t xml:space="preserve"> b.ii. Promedio de horas de capacitación de trabajadores de la organización durante el periodo del informe por categoría funcional</t>
  </si>
  <si>
    <t>Pasantes</t>
  </si>
  <si>
    <t>Promedio de horas de capacitación de trabajadores por categoría funcional¹</t>
  </si>
  <si>
    <t>Promedio de horas de capacitación de trabajadores por categoría funcional</t>
  </si>
  <si>
    <t>Aprendices</t>
  </si>
  <si>
    <t>Enfermedades profesionales</t>
  </si>
  <si>
    <t>a. Enfermedades profesionales</t>
  </si>
  <si>
    <t>Número de casos de enfermedades profesionales de comunicación obligatoria (incluye muertes)</t>
  </si>
  <si>
    <t>Describa los principales tipos de enfermedades profesionales</t>
  </si>
  <si>
    <t>e. Relate cualquier información contextual necesaria para la comprensión de cómo los datos fueron compilados, tales como normas, metodologías y premisas adoptadas</t>
  </si>
  <si>
    <r>
      <t xml:space="preserve">205-2 Comunicación y capacitación en políticas y </t>
    </r>
    <r>
      <rPr>
        <sz val="12"/>
        <rFont val="Verdana"/>
        <family val="2"/>
      </rPr>
      <t xml:space="preserve">procedimientos </t>
    </r>
    <r>
      <rPr>
        <sz val="12"/>
        <color indexed="8"/>
        <rFont val="Verdana"/>
        <family val="2"/>
      </rPr>
      <t>de combate a la corrupción</t>
    </r>
  </si>
  <si>
    <r>
      <t xml:space="preserve">305-2 Emisiones indirectas (Alcance 2) de gases de efecto invernadero (GEI) provenientes de la </t>
    </r>
    <r>
      <rPr>
        <sz val="12"/>
        <rFont val="Verdana"/>
        <family val="2"/>
      </rPr>
      <t xml:space="preserve">adquisición </t>
    </r>
    <r>
      <rPr>
        <sz val="12"/>
        <color indexed="8"/>
        <rFont val="Verdana"/>
        <family val="2"/>
      </rPr>
      <t>de energía</t>
    </r>
  </si>
  <si>
    <r>
      <t xml:space="preserve">308-1 Nuevos proveedores seleccionados con base </t>
    </r>
    <r>
      <rPr>
        <sz val="12"/>
        <rFont val="Verdana"/>
        <family val="2"/>
      </rPr>
      <t xml:space="preserve">en </t>
    </r>
    <r>
      <rPr>
        <sz val="12"/>
        <color indexed="8"/>
        <rFont val="Verdana"/>
        <family val="2"/>
      </rPr>
      <t>criterios ambientales</t>
    </r>
  </si>
  <si>
    <r>
      <t xml:space="preserve">411-1 Casos de </t>
    </r>
    <r>
      <rPr>
        <sz val="12"/>
        <rFont val="Verdana"/>
        <family val="2"/>
      </rPr>
      <t xml:space="preserve">violación </t>
    </r>
    <r>
      <rPr>
        <sz val="12"/>
        <color indexed="8"/>
        <rFont val="Verdana"/>
        <family val="2"/>
      </rPr>
      <t>de derechos de pueblos indígenas</t>
    </r>
  </si>
  <si>
    <t>Todos los colaboradores tienen carga horaria definida como completo o parcial.
No existen datos de colaboradores tercerizados ni de persona jurídica que se encuadren en este ítem.</t>
  </si>
  <si>
    <t>biv. cantidad total de empleados por tipo de empleo (tiempo completo o periodo parcial), por género.</t>
  </si>
  <si>
    <t xml:space="preserve">Tiempo Completo </t>
  </si>
  <si>
    <t>bv. cantidad total de empleados por tipo de empleo (tiempo completo o periodo parcial), por región.</t>
  </si>
  <si>
    <t>c. describir las metodologías y premisas usadas para compilar los datos, incluyendo si las cantidades son informadas: i. en el total de empleados o en equivalentes en tiempo completo o usando otra metodología; ii. después del periodo de informe, como un promedio a lo largo del periodo de informe, o usando otra metodología;</t>
  </si>
  <si>
    <r>
      <t xml:space="preserve">Todos los colaboradores tienen carga horaria definida como </t>
    </r>
    <r>
      <rPr>
        <sz val="12"/>
        <rFont val="Verdana"/>
        <family val="2"/>
      </rPr>
      <t>completo</t>
    </r>
    <r>
      <rPr>
        <sz val="12"/>
        <color indexed="8"/>
        <rFont val="Verdana"/>
        <family val="2"/>
      </rPr>
      <t xml:space="preserve"> o parcial.
No existen datos de colaboradores tercerizados ni de persona jurídica que se encuadren en este ítem.</t>
    </r>
  </si>
  <si>
    <t>c. describir las metodologías y premisas usadas para compilar los datos, incluyendo si las cantidades son informadas: i. en el total de empleados o en equivalentes en tiempo completo, o usando otra metodología; ii. después del periodo de informe, como un promedio a lo largo del periodo de informe, o usando otra metodología;</t>
  </si>
  <si>
    <r>
      <t xml:space="preserve">*La categoría Fuerza de Ventas </t>
    </r>
    <r>
      <rPr>
        <sz val="12"/>
        <rFont val="Verdana"/>
        <family val="2"/>
      </rPr>
      <t xml:space="preserve">fue </t>
    </r>
    <r>
      <rPr>
        <sz val="12"/>
        <color indexed="8"/>
        <rFont val="Verdana"/>
        <family val="2"/>
      </rPr>
      <t>contemplada en este indicador.</t>
    </r>
  </si>
  <si>
    <r>
      <t xml:space="preserve">Tipos de contrato </t>
    </r>
    <r>
      <rPr>
        <sz val="12"/>
        <rFont val="Verdana"/>
        <family val="2"/>
      </rPr>
      <t>y</t>
    </r>
    <r>
      <rPr>
        <sz val="12"/>
        <color indexed="8"/>
        <rFont val="Verdana"/>
        <family val="2"/>
      </rPr>
      <t xml:space="preserve"> género</t>
    </r>
  </si>
  <si>
    <r>
      <t xml:space="preserve">Todos los colaboradores tienen carga horaria definida como </t>
    </r>
    <r>
      <rPr>
        <sz val="12"/>
        <rFont val="Verdana"/>
        <family val="2"/>
      </rPr>
      <t>completo</t>
    </r>
    <r>
      <rPr>
        <sz val="12"/>
        <color indexed="8"/>
        <rFont val="Verdana"/>
        <family val="2"/>
      </rPr>
      <t xml:space="preserve"> o parcial.
No existen datos de colaboradores tercerizados ni de personas jurídicas que se encuadren en este ítem.
</t>
    </r>
  </si>
  <si>
    <t>Tiempo Parcial</t>
  </si>
  <si>
    <t>bv. cantidad total de empleados por tipo de empleo (tiempo completo o parcial), por región.</t>
  </si>
  <si>
    <t>biv. cantidad total de empleados por tipo de empleo (tiempo completo o parcial), por género.</t>
  </si>
  <si>
    <r>
      <t xml:space="preserve">En la unidad de negocios Natura, en comparación con 2021, la cantidad de empleados aumentó en Chile (+64), Argentina y Perú (+23 cada), debido al crecimiento de Natura en Hispanoamérica. Por otro lado, en Brasil hubo una reducción (-109) debido a la reestructuración y a la menor demanda en las fábricas. Así, mantuvimos el mismo número de funcionarios respecto a 2021. Además, subió el número de mujeres, </t>
    </r>
    <r>
      <rPr>
        <sz val="12"/>
        <rFont val="Verdana"/>
        <family val="2"/>
      </rPr>
      <t>a</t>
    </r>
    <r>
      <rPr>
        <sz val="12"/>
        <color indexed="8"/>
        <rFont val="Verdana"/>
        <family val="2"/>
      </rPr>
      <t xml:space="preserve"> 89, y bajó el número de hombres, </t>
    </r>
    <r>
      <rPr>
        <sz val="12"/>
        <rFont val="Verdana"/>
        <family val="2"/>
      </rPr>
      <t>a</t>
    </r>
    <r>
      <rPr>
        <sz val="12"/>
        <color indexed="8"/>
        <rFont val="Verdana"/>
        <family val="2"/>
      </rPr>
      <t xml:space="preserve"> 84.
En Avon, en 2022 hubo una reducción del cuadro de empleados respecto a 2021, debido al cierre de la operación en Venezuela (-370), la disminución de la plantilla en México (-251) y la reducción en Brasil, por la reestructuración y el cierre de centros de distribución (-752).
En 2022, observamos un aumento significativo en el cuadro de The Body Shop (36 empleados), debido a mejorías en el seguimiento del indicador. En Aesop, la información sobre el cuadro funcional pasó a integrar la herramienta interna en 2022. Por lo tanto, no existen datos históricos para hacer la comparación. </t>
    </r>
  </si>
  <si>
    <r>
      <t xml:space="preserve">En comparación con 2021, hubo un aumento del número de empleados en  Chile (+64), Argentina y Perú (+23  </t>
    </r>
    <r>
      <rPr>
        <sz val="12"/>
        <rFont val="Verdana"/>
        <family val="2"/>
      </rPr>
      <t>cada),</t>
    </r>
    <r>
      <rPr>
        <sz val="12"/>
        <color indexed="8"/>
        <rFont val="Verdana"/>
        <family val="2"/>
      </rPr>
      <t xml:space="preserve"> debido al </t>
    </r>
    <r>
      <rPr>
        <sz val="12"/>
        <rFont val="Verdana"/>
        <family val="2"/>
      </rPr>
      <t>crecimiento</t>
    </r>
    <r>
      <rPr>
        <sz val="12"/>
        <color indexed="8"/>
        <rFont val="Verdana"/>
        <family val="2"/>
      </rPr>
      <t xml:space="preserve"> de Natura en Hispanoamérica. A su vez, en Brasil se produjo una reducción (-109 ), por la restructuración interna. Además, creció la cantidad de mujeres (+89) y bajó la de hombres (-84). Con relación </t>
    </r>
    <r>
      <rPr>
        <sz val="12"/>
        <rFont val="Verdana"/>
        <family val="2"/>
      </rPr>
      <t>al</t>
    </r>
    <r>
      <rPr>
        <sz val="12"/>
        <color indexed="8"/>
        <rFont val="Verdana"/>
        <family val="2"/>
      </rPr>
      <t xml:space="preserve"> cuadro general, no hubo una variación importante entre el total de empleados registrados en 2021 y 2022.  </t>
    </r>
  </si>
  <si>
    <r>
      <t xml:space="preserve">En 2022, el </t>
    </r>
    <r>
      <rPr>
        <sz val="12"/>
        <rFont val="Verdana"/>
        <family val="2"/>
      </rPr>
      <t>cuadro</t>
    </r>
    <r>
      <rPr>
        <sz val="12"/>
        <color indexed="8"/>
        <rFont val="Verdana"/>
        <family val="2"/>
      </rPr>
      <t xml:space="preserve"> de empleados se redujo en comparación con 2021, por el cierre de la operación en Venezuela (-370), la disminución del cuadro de empleados en México (-251) y la reducción en Brasil resultante de la reestructuración y de movimientos en los centros de distribución (-752).</t>
    </r>
  </si>
  <si>
    <r>
      <t xml:space="preserve">Todos los colaboradores tienen carga horaria definida como </t>
    </r>
    <r>
      <rPr>
        <sz val="12"/>
        <rFont val="Verdana"/>
        <family val="2"/>
      </rPr>
      <t>completo</t>
    </r>
    <r>
      <rPr>
        <sz val="12"/>
        <color indexed="8"/>
        <rFont val="Verdana"/>
        <family val="2"/>
      </rPr>
      <t xml:space="preserve"> o parcial.
No existen datos de colaboradores tercerizados ni de personas jurídicas que se encuadren en este ítem.</t>
    </r>
  </si>
  <si>
    <r>
      <t xml:space="preserve">No </t>
    </r>
    <r>
      <rPr>
        <sz val="12"/>
        <rFont val="Verdana"/>
        <family val="2"/>
      </rPr>
      <t>tenemos</t>
    </r>
    <r>
      <rPr>
        <sz val="12"/>
        <color indexed="8"/>
        <rFont val="Verdana"/>
        <family val="2"/>
      </rPr>
      <t xml:space="preserve"> empleados sin garantía de carga horaria.</t>
    </r>
  </si>
  <si>
    <r>
      <t xml:space="preserve">Todos los colaboradores tienen carga horaria definida como </t>
    </r>
    <r>
      <rPr>
        <sz val="12"/>
        <rFont val="Verdana"/>
        <family val="2"/>
      </rPr>
      <t>completa</t>
    </r>
    <r>
      <rPr>
        <sz val="12"/>
        <color indexed="8"/>
        <rFont val="Verdana"/>
        <family val="2"/>
      </rPr>
      <t xml:space="preserve"> o parcial.
No existen datos de colaboradores tercerizados ni de personas jurídicas que se encuadren en este ítem.</t>
    </r>
  </si>
  <si>
    <r>
      <t xml:space="preserve">No </t>
    </r>
    <r>
      <rPr>
        <sz val="12"/>
        <rFont val="Verdana"/>
        <family val="2"/>
      </rPr>
      <t>tenemos</t>
    </r>
    <r>
      <rPr>
        <sz val="12"/>
        <color indexed="8"/>
        <rFont val="Verdana"/>
        <family val="2"/>
      </rPr>
      <t xml:space="preserve"> empleados sin garantía de carga horaria.
</t>
    </r>
  </si>
  <si>
    <r>
      <t xml:space="preserve">a. Asociaciones </t>
    </r>
    <r>
      <rPr>
        <sz val="12"/>
        <rFont val="Verdana"/>
        <family val="2"/>
      </rPr>
      <t>en</t>
    </r>
    <r>
      <rPr>
        <b/>
        <sz val="12"/>
        <rFont val="Verdana"/>
        <family val="2"/>
      </rPr>
      <t xml:space="preserve"> las que participa la organización , por país | Natura &amp;Co América Latina</t>
    </r>
  </si>
  <si>
    <r>
      <t xml:space="preserve">Para los empleados </t>
    </r>
    <r>
      <rPr>
        <sz val="12"/>
        <rFont val="Verdana"/>
        <family val="2"/>
      </rPr>
      <t>no</t>
    </r>
    <r>
      <rPr>
        <sz val="12"/>
        <color indexed="8"/>
        <rFont val="Verdana"/>
        <family val="2"/>
      </rPr>
      <t xml:space="preserve"> cubiertos por acuerdos colectivos de trabajo, la organización determina condiciones de trabajo según las mejores prácticas de mercado.</t>
    </r>
  </si>
  <si>
    <r>
      <t xml:space="preserve">Regeneración de la </t>
    </r>
    <r>
      <rPr>
        <sz val="12"/>
        <rFont val="Verdana"/>
        <family val="2"/>
      </rPr>
      <t>naturaleza</t>
    </r>
  </si>
  <si>
    <r>
      <t xml:space="preserve">¹ El análisis solo incluye componentes primarios (frasco, tapa, sello) y secundarios (cartucho, envoltorios, rótulos, etiquetas). Por lo tanto, no se consideran ítems terciarios (cajas de </t>
    </r>
    <r>
      <rPr>
        <sz val="12"/>
        <rFont val="Verdana"/>
        <family val="2"/>
      </rPr>
      <t>embarque,</t>
    </r>
    <r>
      <rPr>
        <sz val="12"/>
        <color indexed="8"/>
        <rFont val="Verdana"/>
        <family val="2"/>
      </rPr>
      <t xml:space="preserve"> película plástica envoltoria para pallets y otros).
El total de plástico reportado (ref. año 2021) se refiere a la suma de plástico renovable y no renovable. El valor de "Otros" tipos de materiales para 2021 no fue presentado en el Informe de 2021.
"Otros materiales - Origen renovable": madera, fibras, cauchos y telas naturales, entre otros.
"Otros materiales - Origen no renovable":  cerámica, telas y cauchos sintéticos, entre otros.</t>
    </r>
  </si>
  <si>
    <r>
      <t xml:space="preserve">El cálculo considera el peso del envase x unidades vendidas. El análisis solo incluye componentes primarios (frasco, tapa, sello) y secundarios (cartucho, envoltorios, rótulos, etiquetas). Por lo tanto, no se consideran en el cálculo del indicador ítems terciarios (p. ej.: cajas de </t>
    </r>
    <r>
      <rPr>
        <sz val="12"/>
        <rFont val="Verdana"/>
        <family val="2"/>
      </rPr>
      <t>embarque,</t>
    </r>
    <r>
      <rPr>
        <sz val="12"/>
        <color indexed="8"/>
        <rFont val="Verdana"/>
        <family val="2"/>
      </rPr>
      <t xml:space="preserve"> película plástica envoltoria para pallets).
No están incluidos ítems de la categoría Fashion &amp; Home</t>
    </r>
  </si>
  <si>
    <r>
      <t xml:space="preserve">El análisis solo incluye componentes primarios (frasco, tapa, sello) y secundarios (cartucho, envoltorios, rótulos, etiquetas). Por lo tanto, no se consideran en el cálculo del indicador ítems terciarios (p. ej.: cajas de </t>
    </r>
    <r>
      <rPr>
        <sz val="12"/>
        <rFont val="Verdana"/>
        <family val="2"/>
      </rPr>
      <t>embarque,</t>
    </r>
    <r>
      <rPr>
        <sz val="12"/>
        <color indexed="8"/>
        <rFont val="Verdana"/>
        <family val="2"/>
      </rPr>
      <t xml:space="preserve"> película plástica envoltoria para pallets).
</t>
    </r>
  </si>
  <si>
    <r>
      <t xml:space="preserve">El análisis solo incluye componentes primarios (frasco, tapa, sello) y secundarios (cartucho, envoltorios, rótulos, etiquetas). Por lo tanto, no se consideran ítems terciarios (cajas de </t>
    </r>
    <r>
      <rPr>
        <sz val="12"/>
        <rFont val="Verdana"/>
        <family val="2"/>
      </rPr>
      <t>embarque,</t>
    </r>
    <r>
      <rPr>
        <sz val="12"/>
        <color indexed="8"/>
        <rFont val="Verdana"/>
        <family val="2"/>
      </rPr>
      <t xml:space="preserve"> película plástica envoltoria para palletes y otros).
No están incluidos ítems de la categoría Fashion &amp; Home.</t>
    </r>
  </si>
  <si>
    <t>Tipo de fuente</t>
  </si>
  <si>
    <t xml:space="preserve">Tipo de fuente </t>
  </si>
  <si>
    <r>
      <t xml:space="preserve">Consideramos todas las operaciones, incluyendo manufacturas, centros de distribución y áreas administrativas. El indicador no considera la operación de mercado minorista (tiendas) de ninguna de las marcas, tampoco la energía consumida en vehículos (combustión móvil).
Las premisas del reporte se basan en los consumos informados por las operaciones a lo largo del año </t>
    </r>
    <r>
      <rPr>
        <sz val="12"/>
        <color indexed="8"/>
        <rFont val="Verdana"/>
        <family val="2"/>
      </rPr>
      <t>2022.</t>
    </r>
  </si>
  <si>
    <r>
      <t xml:space="preserve">Unidades producidas </t>
    </r>
    <r>
      <rPr>
        <sz val="12"/>
        <rFont val="Verdana"/>
        <family val="2"/>
      </rPr>
      <t>totales</t>
    </r>
  </si>
  <si>
    <r>
      <rPr>
        <sz val="12"/>
        <rFont val="Verdana"/>
        <family val="2"/>
      </rPr>
      <t>Los valores fueron convertidos de las unidades de reporte a MWh, que es la unidad de medida utilizada en nuestra gestión,</t>
    </r>
    <r>
      <rPr>
        <sz val="12"/>
        <color indexed="10"/>
        <rFont val="Verdana"/>
        <family val="2"/>
      </rPr>
      <t xml:space="preserve"> </t>
    </r>
    <r>
      <rPr>
        <sz val="12"/>
        <color indexed="63"/>
        <rFont val="Verdana"/>
        <family val="2"/>
      </rPr>
      <t>y posteriormente a GJ, utilizando el factor de conversión de 1 Megawatt-hora (MWh) equivalente a 3,6 Gigajoules (GJ). La fuente de conversión utilizada fue el Balance Energético Nacional - BEN2022. Para la astilla, se utilizaron las especificaciones del proveedor.</t>
    </r>
  </si>
  <si>
    <r>
      <t xml:space="preserve">Establecemos metas mensuales para cada una de nuestras unidades operativas y monitoreamos los indicadores de performance de agua en conjunto con las áreas técnicas, operativas y los liderazgos. Cuando no se alcanzan las metas, trabajamos junto con las áreas involucradas para identificar los principales puntos que afectaron el desempeño del indicador y buscamos soluciones para mejorar el desempeño del consumo de agua. 
Realizamos análisis regulares de los efluentes generados en nuestras operaciones de manufactura para garantizar la calidad del agua descartada. Para eso, contamos con un laboratorio con equipos calibrados que realiza análisis </t>
    </r>
    <r>
      <rPr>
        <sz val="12"/>
        <rFont val="Verdana"/>
        <family val="2"/>
      </rPr>
      <t xml:space="preserve">diarios y mensuales, así como también </t>
    </r>
    <r>
      <rPr>
        <sz val="12"/>
        <color indexed="8"/>
        <rFont val="Verdana"/>
        <family val="2"/>
      </rPr>
      <t xml:space="preserve">se </t>
    </r>
    <r>
      <rPr>
        <sz val="12"/>
        <rFont val="Verdana"/>
        <family val="2"/>
      </rPr>
      <t>llevan a cabo</t>
    </r>
    <r>
      <rPr>
        <sz val="12"/>
        <color indexed="8"/>
        <rFont val="Verdana"/>
        <family val="2"/>
      </rPr>
      <t xml:space="preserve"> análisis semestrales con un laboratorio tercerizado </t>
    </r>
    <r>
      <rPr>
        <sz val="12"/>
        <rFont val="Verdana"/>
        <family val="2"/>
      </rPr>
      <t>habilitado</t>
    </r>
    <r>
      <rPr>
        <sz val="12"/>
        <color indexed="8"/>
        <rFont val="Verdana"/>
        <family val="2"/>
      </rPr>
      <t xml:space="preserve"> por la ISO 17025. Esos análisis monitorean los parámetros exigidos por el Decreto nº 8468/76, que abarca la prevención y el control de la contaminación del medio ambiente, incluyendo efluentes descartados en arroyos y aguas superficiales, así como la potabilidad del agua, de acuerdo con la Resolución GM/MS nº888/21, sobre procedimientos de control y vigilancia de la calidad del agua para consumo humano y su estándar de potabilidad. En el caso de que algún parámetro esté fuera de la especificación, tomamos medidas inmediatas para corregir la situación.</t>
    </r>
  </si>
  <si>
    <r>
      <t xml:space="preserve">La Comisión Interna de Conservación del agua (CICA) se reúne mensualmente para discutir oportunidades de mejoría, posibles problemas y la situación actual de nuestros indicadores de desempeño del agua. Esa discusión involucra a los colaboradores de nuestras operaciones, con el objetivo de asegurar que sus opiniones sean consideradas y que el indicador alcance la meta establecida.
También entregamos informes mensuales a nuestros proveedores tercerizados </t>
    </r>
    <r>
      <rPr>
        <sz val="12"/>
        <rFont val="Verdana"/>
        <family val="2"/>
      </rPr>
      <t>sobre sus indicadores de agua de las unidades que suministran a la organización</t>
    </r>
    <r>
      <rPr>
        <sz val="12"/>
        <color indexed="8"/>
        <rFont val="Verdana"/>
        <family val="2"/>
      </rPr>
      <t>. Así, podemos monitorear sus indicadores y su desempeño.</t>
    </r>
  </si>
  <si>
    <r>
      <t>Existe un Procedimiento Interno que define</t>
    </r>
    <r>
      <rPr>
        <sz val="12"/>
        <color indexed="10"/>
        <rFont val="Verdana"/>
        <family val="2"/>
      </rPr>
      <t xml:space="preserve"> </t>
    </r>
    <r>
      <rPr>
        <sz val="12"/>
        <rFont val="Verdana"/>
        <family val="2"/>
      </rPr>
      <t>cómo debe ser llevada a cabo la operación de la Estación de Tratamiento de Efluentes (ETE)</t>
    </r>
    <r>
      <rPr>
        <sz val="12"/>
        <color indexed="8"/>
        <rFont val="Verdana"/>
        <family val="2"/>
      </rPr>
      <t>, además de un conjunto de indicadores de agua que deben ser monitoreados en todas las unidades de la empresa.</t>
    </r>
  </si>
  <si>
    <t>El indicador fue reportado considerando todas las operaciones de Natura &amp;Co en Latinoamérica, incluyendo plantas, centros de distribución, áreas administrativas y tercerizados más representativos de todas las marcas (Natura, Avon y Natura &amp;Co América Latina); 
Las tiendas no están incluidas en el indicador;
Aún no es posible monitorear los datos respecto al estrés hídrico o no de las áreas de actuación de la compañía;
Los valores fueron convertidos de metros cúbicos (m³) a megalitros (ML);
No hay captación de agua de mar.</t>
  </si>
  <si>
    <r>
      <t xml:space="preserve">Efluentes destinados a terceros, y el volumen de ese total enviado para su uso a otras organizaciones, </t>
    </r>
    <r>
      <rPr>
        <sz val="12"/>
        <rFont val="Verdana"/>
        <family val="2"/>
      </rPr>
      <t>si aplic</t>
    </r>
    <r>
      <rPr>
        <sz val="12"/>
        <color indexed="8"/>
        <rFont val="Verdana"/>
        <family val="2"/>
      </rPr>
      <t>a.</t>
    </r>
  </si>
  <si>
    <r>
      <t xml:space="preserve">c. Cambios en el almacenamiento de agua en megalitros, si el almacenamiento de agua fue identificado como </t>
    </r>
    <r>
      <rPr>
        <b/>
        <sz val="12"/>
        <rFont val="Verdana"/>
        <family val="2"/>
      </rPr>
      <t>causante</t>
    </r>
    <r>
      <rPr>
        <b/>
        <sz val="12"/>
        <color indexed="8"/>
        <rFont val="Verdana"/>
        <family val="2"/>
      </rPr>
      <t xml:space="preserve"> de un impacto significativo relativo a la temática del agua (ML)</t>
    </r>
  </si>
  <si>
    <r>
      <t xml:space="preserve">No hubo cambios en el almacenamiento de agua en nuestras operaciones. El almacenamiento de agua no fue identificado como </t>
    </r>
    <r>
      <rPr>
        <sz val="12"/>
        <rFont val="Verdana"/>
        <family val="2"/>
      </rPr>
      <t>causante</t>
    </r>
    <r>
      <rPr>
        <sz val="12"/>
        <color indexed="8"/>
        <rFont val="Verdana"/>
        <family val="2"/>
      </rPr>
      <t xml:space="preserve"> de impacto relacionado al agua en nuestras operaciones.</t>
    </r>
  </si>
  <si>
    <t>Unidades operativas propias, arrendadas o administradas dentro o en los alrededores de áreas de protección ambiental y áreas de alto valor de biodiversidad fuera de áreas de protección ambiental</t>
  </si>
  <si>
    <t>Ubicación geográfica</t>
  </si>
  <si>
    <t>Cajamar (São Paulo)</t>
  </si>
  <si>
    <t>São Paulo (São Paulo)</t>
  </si>
  <si>
    <t xml:space="preserve">Benevides (Pará) </t>
  </si>
  <si>
    <t>Áreas superficiales y subterráneas propias, arrendadas o administradas por la organización</t>
  </si>
  <si>
    <t>Posición con relación al área de protección ambiental (dentro del área, en sus alrededores o abarcando partes del área de protección ambiental) o al área de alto valor de biodiversidad situada fuera de áreas de protección ambiental</t>
  </si>
  <si>
    <t>APP adentro de la 
unidad (áreas 
próximas a un 
afluente del río 
Benfica y una 
naciente)</t>
  </si>
  <si>
    <t>Administrativa 
y logística con 
almacenamiento y              distribución de 
cosméticos</t>
  </si>
  <si>
    <t>a. Relate las siguientes informaciones para cada unidad operativa propia, arrendada o administrada dentro o en los alrededores de áreas de protección ambiental y áreas de alto valor de biodiversidad situadas fuera de áreas de protección ambiental¹ ²</t>
  </si>
  <si>
    <t>En 2022, realizamos un estudio en nuestra fábrica ubicada en Benevides, por medio del que monitoreamos la presencia de la fauna y la flora en la región, con el objetivo de mitigar potenciales impactos resultantes de nuestras actividades.</t>
  </si>
  <si>
    <t>Realizamos un monitoreo continuo de especies en el Ecoparque, en Benevides (Pará), y observamos una evolución positiva en las especies encontradas a lo largo de los años, debido a la recuperación de áreas degradadas.</t>
  </si>
  <si>
    <t>Según un estudio anual realizado en el Ecoparque respecto a la biota acuática y terrestre del área, se concluyeron los siguientes puntos:</t>
  </si>
  <si>
    <t>El ambiente es estable para el zooplancton, sin impactos negativos provenientes del emprendimiento;</t>
  </si>
  <si>
    <t>El ambiente se muestra favorable al mantenimiento ecológico de la macrofauna bentónica.</t>
  </si>
  <si>
    <t>En la biota terrestre, fue realizada un muestreo satisfactorio del ambiente para quirópteros.</t>
  </si>
  <si>
    <t>No fue detectado ningún impacto irreversible en el origen de nuestras operaciones.</t>
  </si>
  <si>
    <t>Datos reportados con base en la unidad operativa "Ecoparque" (Benevides-Pará). 
No hay datos disponibles para "extensión de áreas impactadas" y "duración de los impactos". Se está realizando un seguimiento del indicador para su reporte en próximos ciclos.</t>
  </si>
  <si>
    <t>Información</t>
  </si>
  <si>
    <t>Área de conservación Natura - Selva en Pie</t>
  </si>
  <si>
    <t>Ubicación de las áreas de hábitat protegido o restaurado</t>
  </si>
  <si>
    <t>Las áreas están ubicadas en todo el territorio de la Amazonía legal brasileña</t>
  </si>
  <si>
    <t>La metodología adoptada para el relevamiento del área relatada es la del Proyecto de Monitoreo de la Deforestación de la Selva Amazónica Brasileña por Satélite (PRODES) del Instituto Nacional de Investigaciones Espaciales (INPE, sigla en portugués). Además, cruzamos esos datos con información de Natura, que sigue parámetros internos y bibliografías específicas.</t>
  </si>
  <si>
    <t>Reconocimiento por expertos externos independientes</t>
  </si>
  <si>
    <t>Asociaciones con terceros para proteger o restaurar áreas de hábitat diferentes de las que la organización supervisó y donde implementó medidas de restauración o protección</t>
  </si>
  <si>
    <t>Estatus de cada área con base en su condición en el final del periodo del informe</t>
  </si>
  <si>
    <t>Nuestras áreas de actuación presentan un alto nivel de conservación. De las 2.182.684 hectáreas totales, 2.002.897 hectáreas corresponden al área de selva. Las 179.787 hectáreas restantes se componen de hidrografía, áreas no forestales y áreas no observadas. Esas áreas no observadas son las que el satélite del INPE no logra identificar debido a ruidos en la detección, como la presencia de nubes y otras interferencias.</t>
  </si>
  <si>
    <t>Cantidad de especies</t>
  </si>
  <si>
    <t>³ Vulnerables (2022): Tamarino negro (Saguinus niger), Pitiú o Cupiso (Podocnemis sextuberculata), Tucán pechibianco (Ramphastos tucanus), Tucano de Pico Acanalado (Ramphastos vitellinus), Hormiguero maculado (Phlegopsis nigromaculata paraensis), Batará gris (Thamnophilus aethiops incertus), Saltaría Opalescente (Lepidothrix iris).</t>
  </si>
  <si>
    <r>
      <rPr>
        <vertAlign val="superscript"/>
        <sz val="12"/>
        <rFont val="Verdana"/>
        <family val="2"/>
      </rPr>
      <t>5</t>
    </r>
    <r>
      <rPr>
        <sz val="12"/>
        <rFont val="Verdana"/>
        <family val="2"/>
      </rPr>
      <t xml:space="preserve"> Incluye diversas especies de mamíferos, avifauna, reptiles y anfibios. </t>
    </r>
  </si>
  <si>
    <t>Las especies listadas se refieren al último Informe realizado en el Ecoparque, de 2022, siendo detectadas en los "muestreos de campo", pudiendo variar de un año a otro.</t>
  </si>
  <si>
    <t>Emisiones directas de gases de efecto invernadero (Alcance 1)</t>
  </si>
  <si>
    <t>a. Emisiones directas de gases de efecto invernadero - Alcance 1 (t CO₂ equivalente)</t>
  </si>
  <si>
    <t>Alcance 1 (t CO₂ equivalente)</t>
  </si>
  <si>
    <t>b. Seleccione los gases incluidos en los cálculos anteriores</t>
  </si>
  <si>
    <t>PFCs - Perfluorocarbonos</t>
  </si>
  <si>
    <t>SF6 - Hexafluoruro de azufre</t>
  </si>
  <si>
    <t>NF3 - Trifluoruro de nitrógeno</t>
  </si>
  <si>
    <t>c. Emisiones biogénicas de CO₂ - Alcance 1 (t CO₂ equivalente)</t>
  </si>
  <si>
    <t xml:space="preserve">Emisiones biogénicas de CO₂ - Alcance 1 (provenientes de la quema o biodegradación de biomasa) </t>
  </si>
  <si>
    <t>d. Año base elegido</t>
  </si>
  <si>
    <t>Reporte el año base</t>
  </si>
  <si>
    <t>i. Justifique la elección del año base</t>
  </si>
  <si>
    <t>ii. Total de las emisiones en el año base (t CO₂ equivalente)</t>
  </si>
  <si>
    <t>iii. Relate cualquier cambio importante en emisiones que generaron la necesidad de nuevos cálculos de emisiones en el año base (si no hay, conteste "no hubo")</t>
  </si>
  <si>
    <t>El inventario de emisiones de 2020 fue actualizado, siguiendo los lineamientos del GHG Protocol. Esa actualización tuvo en cuenta el cambio en el Potencial de Calentamiento Global (GWP) de los gases, migrando de la versión AR4 a la versión AR5. El GWP es una medida que cuantifica el impacto de diferentes gases de efecto invernadero en el calentamiento global. Las versiones AR4 y AR5 se refieren a evaluaciones distintas realizadas por el IPCC (Grupo Intergubernamental de Expertos sobre el Cambio Climático).</t>
  </si>
  <si>
    <t>Programa Brasileño GHG Protocol
Intergovernmental Panel on Climate Change (IPCC) Fifth Assessment Report - AR5</t>
  </si>
  <si>
    <t>f. Informe el abordaje de consolidación elegido para las emisiones (participación accionaria, control financiero, control operativo).</t>
  </si>
  <si>
    <t>Control operativo.</t>
  </si>
  <si>
    <t>g. Informe las normas, metodologías y premisas adoptadas.</t>
  </si>
  <si>
    <t>ISO 14064;
Programa Brasileño  GHG Protocol;
Intergovernmental Panel on Climate Change (IPCC) Fifth Assessment Report - AR5. 
Para los procesos con metodologías propias de Natura se crearon factores de emisión a medida según el mapeo de la cadena de suministros (ej.: papel de revista, cajas, bolsas y emisión de productos de materia prima y material de envase).</t>
  </si>
  <si>
    <t>¹ En ese indicador solo reportamos los gases controlados por el Protocolo de Kyoto, es decir, no incluye a los gases del Protocolo de Montreal (HCFC22 y HCFC141b) consumidos en 2022, que equivalen a 201,56 tCO2e.</t>
  </si>
  <si>
    <t>Emisiones indirectas de gases de efecto invernadero provenientes de la adquisición de energía (Alcance 2)</t>
  </si>
  <si>
    <t>a. Emisiones indirectas provenientes de la adquisición de energía - Alcance 2 (t CO₂ equivalente)</t>
  </si>
  <si>
    <t>SF6 - hexafluoruro de azufre</t>
  </si>
  <si>
    <t>c. Seleccione los gases incluidos en los cálculos anteriores</t>
  </si>
  <si>
    <t>iii. Informe cualquier cambio importante en emisiones que generaron la necesidad de nuevos cálculos de emisiones en el año base (si no hay, conteste "no hubo")</t>
  </si>
  <si>
    <t>e. Informe la fuente de los factores de emisión usados y las tasas de potencial de calentamiento global (GWP) usadas o una referencia a la fuente de GWP (ej.: Programa Brasileño GHG Protocol).</t>
  </si>
  <si>
    <t>a. Programa Creer para Ver  - Latinoamérica</t>
  </si>
  <si>
    <t>b. Inversión en educación para beneficio público - Latinoamérica</t>
  </si>
  <si>
    <t>a.iv Acciones del Programa Creer Para Ver  - Latinoamérica</t>
  </si>
  <si>
    <t>Secretarías estaduales de Educación asociadas al Instituto Natura</t>
  </si>
  <si>
    <t>Consultoras de Belleza Natura impactadas por los beneficios de educación</t>
  </si>
  <si>
    <t>Gobiernos estaduales asociados al proyecto</t>
  </si>
  <si>
    <t>Gobiernos nacionales asociados al proyecto</t>
  </si>
  <si>
    <t>Total de gobiernos (municipales, estaduales y nacionales) asociados al proyecto</t>
  </si>
  <si>
    <t xml:space="preserve">a. Asignación de recursos a comunidades  
(R$ miles) </t>
  </si>
  <si>
    <t>Asignación de recursos a comunidades  
(R$ miles)</t>
  </si>
  <si>
    <t>Suministro</t>
  </si>
  <si>
    <t>Distribución de beneficios</t>
  </si>
  <si>
    <t>Negocios de la selva</t>
  </si>
  <si>
    <t>* Unidad operativa/ Unidad de negocio</t>
  </si>
  <si>
    <t>Utilizamos la definición para proveedores que estén ubicados a hasta 80 km de distancia de nuestras principales unidades operativas.</t>
  </si>
  <si>
    <t>c. Definición usada para “unidades operativas importantes”.</t>
  </si>
  <si>
    <t>Para el cálculo del indicador consideramos [(valor total del gasto con proveedores locales / valor total pagado a proveedores)*100].</t>
  </si>
  <si>
    <t>Operaciones evaluadas respecto a riesgos relacionados a la corrupción</t>
  </si>
  <si>
    <t>a. Número total y porcentaje de operaciones evaluadas respecto a riesgos relacionados a la corrupción</t>
  </si>
  <si>
    <t>Cantidad total de operaciones de la organización</t>
  </si>
  <si>
    <t>Cantidad total de operaciones de la organización que fueron sometidas a evaluaciones de riesgos relacionados a la corrupción</t>
  </si>
  <si>
    <t>Porcentaje de operaciones de la organización evaluadas respecto a riesgos relacionados a la corrupción (%)</t>
  </si>
  <si>
    <t xml:space="preserve">La evaluación respecto a riesgos de corrupción es realizada por el Centro de Excelencia, que integra el área de Ética y Compliance. Como parte del monitoreo, disponemos de un proceso de due diligence que analiza eventuales sospechas de corrupción en nuestra cadena de proveedores y los casos sospechosos se discuten en un foro de proveedores, compuesto por el Vicepresidente de Suministros, por la Directora de Compliance y por el Director Financiero.
Además, el área de Ética y Compliance presenta trimestralmente los indicadores relativos a denuncias recibidas por el Comité de Auditoría, que hace un seguimiento y monitorea los casos investigados, sobre todo los más sensibles, tales como las denuncias que incluyen alegaciones de corrupción. </t>
  </si>
  <si>
    <t>a. Número de acciones judiciales pendientes o cerradas durante el periodo del informe referentes a competencia desleal y violaciones de leyes antitrust y antimonopolio en las que la organización haya sido identificada como participante.</t>
  </si>
  <si>
    <t>La consolidación de ese indicador considera las operaciones de Natura &amp;Co en los siguientes países de Latinoamérica: Brasil, México, Argentina, Chile, Colombia, Perú, Ecuador, Uruguay, Panamá, Guatemala, El Salvador, Honduras, Nicaragua y República Dominicana.</t>
  </si>
  <si>
    <t>Informe país por país</t>
  </si>
  <si>
    <t>a. Informe todas las jurisdicciones fiscales en las que las entidades incluidas en los estados financieros consolidados auditados de la organización, o en las informaciones financieras registradas en registro público, son consideradas residentes para fines impositivos</t>
  </si>
  <si>
    <t>b.  Informe el periodo de tiempo cubierto en las informaciones relatadas</t>
  </si>
  <si>
    <t>Presentamos el total referido al pago de impuesto a las ganancias para el año 2022.</t>
  </si>
  <si>
    <t>[Natura &amp;Co América Latina] ab.i. Cantidad total de empleados contratados, desvinculados y tasa de rotación, por franja de edad</t>
  </si>
  <si>
    <t>Desvinculaciones</t>
  </si>
  <si>
    <t>[Natura &amp;Co América Latina] ab.ii. Cantidad total de empleados contratados, desvinculados y tasa de rotación, por género</t>
  </si>
  <si>
    <t>[Natura &amp;Co América Latina] ab.iii. Cantidad total de empleados contratados, desvinculados y tasa de rotación, por región</t>
  </si>
  <si>
    <t>[Natura &amp;Co América Latina] ab.iv. Cantidad total de empleados contratados, desvinculados y tasa de rotación, por categoría funcional</t>
  </si>
  <si>
    <t>Dirección</t>
  </si>
  <si>
    <t>Jefatura/coordinación</t>
  </si>
  <si>
    <t>Operativo</t>
  </si>
  <si>
    <t>[Natura] ab.i. Cantidad total de empleados contratados, desviculados y tasa de rotación, por franja de edad</t>
  </si>
  <si>
    <t>[Natura] ab.ii. Cantidad total de empleados contratados, desvinculados y tasa de rotación, por género</t>
  </si>
  <si>
    <t>[Natura] ab.iii. Cantidad total de empleados contratados, desvinculados y tasa de rotación, por región</t>
  </si>
  <si>
    <t>[Natura] ab.iv. Cantidad total de empleados contratados, desvinculados y tasa de rotación, por categoría funcional</t>
  </si>
  <si>
    <t>¹ Base de cálculo para la tasa de turnover: (contratados+desvinculados/2)/total equivalente del headcount.
Para el total de empleados se consideró el headcount del cierre de diciembre de 2022. 
Para nuevas contrataciones y rotación, se consideró el headcount de colaboradores con contrato permanente, excluyendo a pasantes, aprendices, trainees, temporales.</t>
  </si>
  <si>
    <t xml:space="preserve">² No hay dados históricos de contrataciones y desvinculaciones por categoría funcional. Tampoco se consideró la apertura por vicepresidencia.
</t>
  </si>
  <si>
    <t>³ Dos colaboradores no declararon su género.</t>
  </si>
  <si>
    <t>4 Entre os contratados, una persona no declaró su género.</t>
  </si>
  <si>
    <t>El aumento en el volumen de desvinculaciones fue resultado de reestructuraciones en los centros de distribución.</t>
  </si>
  <si>
    <t>[Avon] ab.i. Cantidad total de empleados contratados, desvinculados y tasa de rotación, por franja de edad</t>
  </si>
  <si>
    <t>[Avon] ab.ii. Cantidad total de empleados contratados, desvinculados y tasa de rotación, por género</t>
  </si>
  <si>
    <t>[Avon] ab.iii. Cantidad total de empleados contratados, desvinculados y tasa de rotación, por región</t>
  </si>
  <si>
    <t>[Avon] ab.iv. Cantidad total de empleados contratados, desvinculados y tasa de rotación, por categoría funcional</t>
  </si>
  <si>
    <t>Auxilio por deficiencia e invalidez</t>
  </si>
  <si>
    <t>Jornada de tiempo completo</t>
  </si>
  <si>
    <t>Jornada de tiempo completo y parcial</t>
  </si>
  <si>
    <t>Fondo de retiro/plan de beneficios</t>
  </si>
  <si>
    <t>Auxilio Comida / Alimentación</t>
  </si>
  <si>
    <t>Licencia por Maternidad/Paternidad extendida</t>
  </si>
  <si>
    <t>Viernes corto</t>
  </si>
  <si>
    <t>Natura &amp; Co está presente en 18 países de América Latina y tiene sus operaciones concentradas especialmente en el área de cosméticos e higiene, y está representada por las marcas Natura, Avon, The Body Shop, Aesop y &amp;Co Pay.
Este indicador considera los beneficios ofrecidos a nuestros colaboradores, que trabajan para y en las operaciones de Natura &amp; Co América Latina.</t>
  </si>
  <si>
    <t>Licencia por maternidad/ paternidad</t>
  </si>
  <si>
    <t>a. licencia por maternidad y paternidad</t>
  </si>
  <si>
    <t>Licencia por maternidad/paternidad</t>
  </si>
  <si>
    <t xml:space="preserve">Empleados que volvieron al trabajo después del fin de una licencia, en el periodo del informe </t>
  </si>
  <si>
    <t>Se ofrecen servicios de atención primaria para todos los colaboradores, que abarcan atención médica y de enfermería, así como atención especializada con psicólogos, fisioterapeutas y nutricionistas; y de urgencia y emergencia para todas las personas en nuestras unidades. También disponemos de un consultorio odontológico en nuestra mayor sede de fábrica, Cajamar.</t>
  </si>
  <si>
    <t>cp1. ¿Cómo la organización mantiene el secreto de las informaciones personales relativas a la salud del trabajador?</t>
  </si>
  <si>
    <t>Cantidad total de individuos</t>
  </si>
  <si>
    <t>Cantidad de individuos que están cubiertos por ese sistema;</t>
  </si>
  <si>
    <t>Cantidad de individuos que están cubiertos por ese sistema, que haya sido auditado internamente;</t>
  </si>
  <si>
    <t>Cantidad de individuos que están cubiertos por ese sistema que haya sido auditado internamente o certificado por un tercero</t>
  </si>
  <si>
    <t>Porcentaje de individuos que están cubiertos por ese sistema que haya sido auditado internamente o certificado por un tercero</t>
  </si>
  <si>
    <t>c. Relate cualquier información contextual necesaria para la comprensión de cómo los datos fueron compilados, tales como normas, metodologías y premisas adoptadas.</t>
  </si>
  <si>
    <t>Número de accidentes de trabajo con consecuencia grave (excepto muertes)</t>
  </si>
  <si>
    <t>Número de accidentes de trabajo de comunicación obligatoria; (incluir muertes)</t>
  </si>
  <si>
    <t>Índice de accidentes de trabajo de comunicación obligatoria (incluir muertes) (%)</t>
  </si>
  <si>
    <t>El relevamiento de peligros y riesgos permite la elaboración de planes de acción para la eliminación, reducción y mitigación de los riesgos. Además, la aplicación continua de nuestras herramientas de gestión también tiene como objetivo identificar y tratar los peligros y riesgos.</t>
  </si>
  <si>
    <t>d. Alcance</t>
  </si>
  <si>
    <t>Osteomuscular</t>
  </si>
  <si>
    <t>Avon Brasil: 1 caso de disturbio mental; Natura Brasil: 2 casos de pérdida auditiva, 2 casos de disturbio mental y 1 caso osteomuscular; Natura &amp;Co América Latina: 8 casos osteomusculares.</t>
  </si>
  <si>
    <t>Razón de la omisión</t>
  </si>
  <si>
    <t>i. Número de muertes resultantes de enfermedades profesionales; ii. Número de casos de enfermedades profesionales de comunicación obligatoria; iii. Principales tipos de enfermedades profesionales.</t>
  </si>
  <si>
    <t>Las operaciones de Natura &amp;Co América Latina cuentan con trabajadores tercerizados, pero no tenemos información sobre enfermedades profesionales para esa categoría.</t>
  </si>
  <si>
    <t>Para garantizar la salud de los colaboradores, evaluamos riesgos ergonómicos y realizamos estudios ocupacionales y análisis de señales y síntomas que pueden identificar de modo temprano cualquier cambio en la salud como consecuencia del trabajo. El Programa de Ergonomía es aplicable bajo demanda y los estudios ocupacionales se realizan cada dos años, como máximo, pudiendo tener un plazo aún menor, conforme orientación del médico responsable.</t>
  </si>
  <si>
    <t>Aunque no tengamos información sobre enfermedades profesionales de tercerizados, realizamos el monitoreo de todas las Comunicaciones de Accidentes de Trabajo (CATs) abiertas por las empresas tercerizadas, lo que incluye las enfermedades profesionales.</t>
  </si>
  <si>
    <t>Ante los casos, implementamos un programa de conservación auditiva, así como realizamos una clasificación de síntomas de sobrecarga mental en los estudios ocupacionales, y seguimos realizando las acciones del programa de ergonomía.</t>
  </si>
  <si>
    <t>¹ Las informaciones sobre el valor de biodiversidad no están disponibles.
² En la tabla se encuentran solo las principales operaciones de la compañía.
³ Tuvimos una reducción en el tamaño del Ecoparque por la venta de parte del terreno.</t>
  </si>
  <si>
    <t>Contaminación (introducción de substancias no presentes naturalmente en el hábitat, provenientes de fuentes específicas y no específicas)</t>
  </si>
  <si>
    <t>La metodología utilizada en el estudio ya fue aprobada por estudiosos de la Universidad de Toronto - Rotman School of Management y por el Coordinador del Proyecto Mapbiomas.</t>
  </si>
  <si>
    <t>e. Informe la fuente de los factores de emisión usados y las tasas de potencial calentamiento global (GWP) usadas o una referencia a la fuente de GWP (ej: Programa Brasileño GHG Protocol).</t>
  </si>
  <si>
    <r>
      <t xml:space="preserve">Los principales riesgos mapeados en las evaluaciones abarcan, sobre todo, acciones judiciales o procedimientos relacionados a la corrupción y a la reputación negativa en los medios de comunicación involucrando a un determinado socio comercial o </t>
    </r>
    <r>
      <rPr>
        <sz val="12"/>
        <color indexed="10"/>
        <rFont val="Verdana"/>
        <family val="2"/>
      </rPr>
      <t>a</t>
    </r>
    <r>
      <rPr>
        <sz val="12"/>
        <color indexed="8"/>
        <rFont val="Verdana"/>
        <family val="2"/>
      </rPr>
      <t xml:space="preserve"> sus principales dirigentes.</t>
    </r>
  </si>
  <si>
    <r>
      <t>a. Relate las siguientes informaciones para empleados y para trabajadores que no son empleados, pero cuyo trabajo y/o lugar de trabajo es controlado por la organización: explique cómo la organización</t>
    </r>
    <r>
      <rPr>
        <b/>
        <sz val="12"/>
        <color indexed="10"/>
        <rFont val="Verdana"/>
        <family val="2"/>
      </rPr>
      <t xml:space="preserve"> facilita a los trabajadores el acceso a</t>
    </r>
    <r>
      <rPr>
        <b/>
        <sz val="12"/>
        <rFont val="Verdana"/>
        <family val="2"/>
      </rPr>
      <t xml:space="preserve"> servicios médicos y de salud no relacionados con el trabajo, y el alcance del acceso ofrecido.</t>
    </r>
  </si>
  <si>
    <r>
      <t xml:space="preserve">b. Relate las siguientes informaciones para empleados y para trabajadores que no son empleados, pero cuyo trabajo y/o lugar de trabajo es controlado por la organización: describa los servicios y programas de promoción de la salud ofrecidos a los trabajadores para tratar  importantes riesgos a la salud no relacionados con el trabajo, incluso los riesgos específicos a la salud tratados, y cómo la organización </t>
    </r>
    <r>
      <rPr>
        <b/>
        <sz val="12"/>
        <color indexed="10"/>
        <rFont val="Verdana"/>
        <family val="2"/>
      </rPr>
      <t xml:space="preserve">facilita a los trabajadores el acceso a </t>
    </r>
    <r>
      <rPr>
        <b/>
        <sz val="12"/>
        <rFont val="Verdana"/>
        <family val="2"/>
      </rPr>
      <t>esos servicios y programas.</t>
    </r>
  </si>
  <si>
    <t>Los principales tipos de accidentes de trabajo</t>
  </si>
  <si>
    <t>No hay datos porcentuales, y/o programas de desarrollo disponibles en ese contexto</t>
  </si>
  <si>
    <t>a.i.  Porcentaje de operaciones que implementaron compromiso, evaluaciones de impacto y/o programas de desarrollo orientados a la comunidad local, incluyendo, entre otros, el uso de: (i) evaluaciones de impacto social, inclusive evaluaciones de impacto de género, con base en procesos participativos;</t>
  </si>
  <si>
    <t>No hay datos de difusión pública de resultados disponibles en ese contexto</t>
  </si>
  <si>
    <t>Hasta el momento, no hay planes de compromiso definidos para ese contexto.</t>
  </si>
  <si>
    <t>a.viii. procesos formales de quejas por parte de comunidades locales;</t>
  </si>
  <si>
    <t>No hay procesos formales de quejas reportados en ese contexto</t>
  </si>
  <si>
    <t>No hay datos disponibles para ese contexto.</t>
  </si>
  <si>
    <t>No hay comités y procesos de consulta amplia para ese contexto.</t>
  </si>
  <si>
    <t>Bienes y servicios adquiridos</t>
  </si>
  <si>
    <t>Viajes a negocios</t>
  </si>
  <si>
    <t>Procesamiento de productos vendidos</t>
  </si>
  <si>
    <t>Tratamiento de productos vendidos después del fin de su vida útil</t>
  </si>
  <si>
    <t>c. Emisiones biogénicas de CO₂ - (t CO₂ equivalente)</t>
  </si>
  <si>
    <t>e. Año base elegido</t>
  </si>
  <si>
    <t>f. Informe la fuente de los factores de emisión usados y las tasas de potencial de calentamiento global (GWP) usadas o una referencia a la fuente de GWP (ej.: Programa Brasileño GHG Protocol).</t>
  </si>
  <si>
    <t>Intensidad de emisiones de gases de efecto invernadero</t>
  </si>
  <si>
    <t>a.b Índice de intensidad de emisiones de GEI para la organización.</t>
  </si>
  <si>
    <t>Total de emisiones de GEI (t CO₂ equivalente)</t>
  </si>
  <si>
    <t>Reducción de emisiones de gases de efecto invernadero</t>
  </si>
  <si>
    <t>Reducciones provenientes de emisiones indirectas de la adquisición de energía</t>
  </si>
  <si>
    <t xml:space="preserve">Compensaciones de emisiones </t>
  </si>
  <si>
    <t>a. Producción, importación y exportación de SDO en toneladas métricas de CFC-11 (tricloromonofluormetano) equivalente.</t>
  </si>
  <si>
    <t>En 2022, emitimos 0,04 toneladas de CFC11 equivalente. Lo que sería lo mismo que 201,56 tCO2e.</t>
  </si>
  <si>
    <t>c. Fuente de los factores de emisión usados.</t>
  </si>
  <si>
    <t xml:space="preserve">Programa Brasileño GHG Protocol.
Intergovernmental Panel on Climate Change (IPCC) Fifth Assessment Report - AR5. </t>
  </si>
  <si>
    <t>d. Normas, metodologías, premisas y/o herramientas de cálculo adoptadas</t>
  </si>
  <si>
    <t>Los datos de ese indicador abarcan el consumo de gases HCFC22 y HCFC141b en la operación Ecoparque.</t>
  </si>
  <si>
    <t xml:space="preserve">Emisiones de NOx, SOx y otras emisiones atmosféricas significativas </t>
  </si>
  <si>
    <t>b. Informe la fuente de los factores de emisión usados.</t>
  </si>
  <si>
    <t>c. Informe las normas, metodologías y premisas adoptadas.</t>
  </si>
  <si>
    <t>Forma de Gestión - Generación de residuos e impactos significativos relacionados a residuos</t>
  </si>
  <si>
    <t>a.i. Para los impactos significativos –reales y potenciales– relacionados a residuos, describa: entradas, actividades y salidas que generan o podrían generar esos impactos</t>
  </si>
  <si>
    <t>Las informaciones se refieren a las unidades de Avon, Natura y Natura &amp;Co América Latina.
Consideramos todas las operaciones, incluyendo plantas, centros de distribución, áreas administrativas, con excepción de operaciones de mercado minorista (tiendas).</t>
  </si>
  <si>
    <t>Forma de Gestión – Gestión de impactos significativos relacionados a residuos</t>
  </si>
  <si>
    <t>Residuos generados</t>
  </si>
  <si>
    <t xml:space="preserve"> a. Total de residuos generados, por composición (t):</t>
  </si>
  <si>
    <t>No peligrosos</t>
  </si>
  <si>
    <t>Madera</t>
  </si>
  <si>
    <t>Otros no peligrosos</t>
  </si>
  <si>
    <t>Total no peligrosos</t>
  </si>
  <si>
    <t>Peligrosos</t>
  </si>
  <si>
    <t>Cantidad (t)</t>
  </si>
  <si>
    <t>Composición</t>
  </si>
  <si>
    <t>Cantidad no destinada para disposición final  (t)</t>
  </si>
  <si>
    <t>Peligrosos + No peligrosos</t>
  </si>
  <si>
    <t>Reciclaje</t>
  </si>
  <si>
    <t>Otras operaciones de recuperación (especificar)</t>
  </si>
  <si>
    <t>Dentro de la organización/Onsite</t>
  </si>
  <si>
    <t>Fuera de la organización/offsite</t>
  </si>
  <si>
    <t>Peligroso</t>
  </si>
  <si>
    <t>No peligroso</t>
  </si>
  <si>
    <t>Papel/Cartón</t>
  </si>
  <si>
    <t>No peligrosos + Peligrosos</t>
  </si>
  <si>
    <t>Operaciones de disposición</t>
  </si>
  <si>
    <t>Las informaciones sobre "fuera de la organización/offsite" son de terceros.</t>
  </si>
  <si>
    <t>En el campo "materia prima" no es posible especificarlas debido a la gran variedad de tipos para la fabricación de nuestros productos.</t>
  </si>
  <si>
    <t>a. Porcentaje de nuevos proveedores (contratados) seleccionados con base en criterios ambientales</t>
  </si>
  <si>
    <t>Total de nuevos proveedores contratados</t>
  </si>
  <si>
    <t>Porcentaje de nuevos proveedores contratados con base en criterios ambientales (%)</t>
  </si>
  <si>
    <t>Impactos ambientales negativos en la cadena de proveedores y medidas tomadas</t>
  </si>
  <si>
    <t>Proveedores con impactos negativos potenciales y reales - Impactos ambientales</t>
  </si>
  <si>
    <t>Impactos ambientales negativos significativos, reales y potenciales, identificados en la cadena de proveedores</t>
  </si>
  <si>
    <t>Durante las auditorías fueron identificados proveedores que presentaron no conformidades como: falta de licencia ambiental, falta de análisis de riesgo de impacto ambiental, falta de registro de residuos peligrosos, ausencia de entrenamiento de prevención y acción de emergencias ambientales, y registro del generador de residuos peligrosos no disponible.</t>
  </si>
  <si>
    <t>Tipo de operación (oficinas, fabricación/producción u operación extractiva)</t>
  </si>
  <si>
    <r>
      <t xml:space="preserve">Construcción o uso de fábricas, minas </t>
    </r>
    <r>
      <rPr>
        <sz val="12"/>
        <rFont val="Verdana"/>
        <family val="2"/>
      </rPr>
      <t>e</t>
    </r>
    <r>
      <rPr>
        <sz val="12"/>
        <color indexed="8"/>
        <rFont val="Verdana"/>
        <family val="2"/>
      </rPr>
      <t xml:space="preserve"> infraestructura de transportes</t>
    </r>
  </si>
  <si>
    <t>Especies incluidas en la Lista Roja de la IUCN y en listas nacionales de conservación de hábitats en áreas afectadas por operaciones de la organización</t>
  </si>
  <si>
    <t>a. Cantidad total de especies incluidas en la Lista Roja de IUCN (International Union for Conservation of Nature – Unión Internacional para la Conservación de la Naturaleza y de los Recursos Naturales) y en listas nacionales de conservación de hábitats en áreas afectadas por operaciones de la organización, discriminadas por nivel de riesgo de extinción.</t>
  </si>
  <si>
    <t>Cantidad total de especies incluidas en la Lista Roja de la IUCN y en listas nacionales de conservación de hábitats en áreas afectadas por operaciones de la organización, discriminadas por nivel de riesgo de extinción  ¹</t>
  </si>
  <si>
    <t xml:space="preserve">El análisis consideró las tres categorías más altas de riesgo de extinción (en peligro crítico, en peligro y vulnerable) para las especies de la biodiversidad del lugar y presentes en listas rojas (nacionales e internacionales). Para las especies nuez de Brasil o castaña de Pará (Bertholletia excelsa) y ucuuba (Virola surinamensis) se realizaron proyectos de conservación in situ y manejo de recursos genéticos, junto con la Empresa Brasileña de Investigación Agropecuaria (Embrapa) y la Universidad Federal de São Carlos (UFScar), respectivamente. 
También son adoptadas buenas prácticas en los sistemas de producción (agroforestal y manejo forestal no maderero) promoviendo la conservación productiva. Esas dos cadenas de la sociobiodiversidad, usadas en la formulación de cosméticos y productos de higiene personal, son certificadas por la Unión para el Biocomercio Ético (UEBT). </t>
  </si>
  <si>
    <r>
      <t xml:space="preserve">Programa Brasileño GHG Protocol.
Intergovernmental Panel on Climate Change (IPCC) Fifth Assessment Report - AR5.
Factor Energía Eléctrica Argentina: http://datos.minem.gob.ar/dataset/calculo-del-factor-de-emision-de-co2-de-la-red-argentina-de-energia-electrica
</t>
    </r>
    <r>
      <rPr>
        <sz val="12"/>
        <rFont val="Verdana"/>
        <family val="2"/>
      </rPr>
      <t>Factor Energía</t>
    </r>
    <r>
      <rPr>
        <sz val="12"/>
        <color indexed="8"/>
        <rFont val="Verdana"/>
        <family val="2"/>
      </rPr>
      <t xml:space="preserve"> Eléctrica Chile: https://energia.gob.cl/indicadores-ambientales-factor-de-emisiones-gei-del-sistema-
Factor Energía Eléctrica Colombia: https://www1.upme.gov.co/siame/Paginas/calculo-factor-de-emision-de-Co2-del-SIN.aspx, documento "Documento de cálculo del FE del SIN 2018 Dic 2019"
Energía Eléctrica de Francia: Defra 2014.
Energía Eléctrica de México: https://www.gob.mx/cms/uploads/attachment/file/806468/4_-Aviso_FE_2022__1_.pdf
Energía Eléctrica de Perú: IEA Statistic: CO2 Emissions From Fuel Combustion Highlights 2013</t>
    </r>
  </si>
  <si>
    <r>
      <t xml:space="preserve">203-1 | Programa Creer </t>
    </r>
    <r>
      <rPr>
        <sz val="12"/>
        <rFont val="Verdana"/>
        <family val="2"/>
      </rPr>
      <t>para</t>
    </r>
    <r>
      <rPr>
        <sz val="12"/>
        <color indexed="8"/>
        <rFont val="Verdana"/>
        <family val="2"/>
      </rPr>
      <t xml:space="preserve"> Ver | Natura </t>
    </r>
  </si>
  <si>
    <r>
      <t xml:space="preserve">A partir de los recursos recaudados por Natura a través de la venta de los productos Creer Para Ver, el Instituto Natura invierte en tres ejes de actuación: (i) apoyo a la implementación de políticas públicas que tienen como objetivo una mejora significativa en la calidad de la educación pública; (ii) articulación junto al poder público y a organizaciones del tercer sector con el objetivo de priorizar las agendas relevantes para la educación pública; (iii) apoyo al desarrollo de Consultoras de Belleza Natura por medio del compromiso y la movilización </t>
    </r>
    <r>
      <rPr>
        <sz val="12"/>
        <rFont val="Verdana"/>
        <family val="2"/>
      </rPr>
      <t xml:space="preserve">vinculados a </t>
    </r>
    <r>
      <rPr>
        <sz val="12"/>
        <color indexed="8"/>
        <rFont val="Verdana"/>
        <family val="2"/>
      </rPr>
      <t>la educación.</t>
    </r>
  </si>
  <si>
    <r>
      <t xml:space="preserve">¹ Número de familias impactadas en total.
² Número de famílias </t>
    </r>
    <r>
      <rPr>
        <sz val="12"/>
        <rFont val="Verdana"/>
        <family val="2"/>
      </rPr>
      <t>impactadas</t>
    </r>
    <r>
      <rPr>
        <sz val="12"/>
        <color indexed="8"/>
        <rFont val="Verdana"/>
        <family val="2"/>
      </rPr>
      <t xml:space="preserve"> en la Amazonía, incluyendo la Amazonía latinoamericana.
</t>
    </r>
  </si>
  <si>
    <r>
      <t xml:space="preserve">Consideramos comunidades proveedoras locales a aquellas cuyos insumos son provenientes de la cadena de sociobiodiversidad. Además, utilizamos la
misma definición de Certificación de BCorp para proveedores locales, es decir, proveedores que estén localizados a hasta 80 km de distancia de nuestras unidades operativas importantes, que son: Cajamar, Benevides e Interlagos (Brasil), Moreno (Argentina) </t>
    </r>
    <r>
      <rPr>
        <sz val="12"/>
        <rFont val="Verdana"/>
        <family val="2"/>
      </rPr>
      <t>y</t>
    </r>
    <r>
      <rPr>
        <sz val="12"/>
        <color indexed="8"/>
        <rFont val="Verdana"/>
        <family val="2"/>
      </rPr>
      <t xml:space="preserve"> Celaya (México). Todas las categorías de proveedores son tenidas en cuenta en el cálculo.</t>
    </r>
  </si>
  <si>
    <r>
      <t xml:space="preserve">OPERACIONES EVALUADAS CON RIESGO DE </t>
    </r>
    <r>
      <rPr>
        <sz val="12"/>
        <rFont val="Verdana"/>
        <family val="2"/>
      </rPr>
      <t>CORRUPCIÓN</t>
    </r>
  </si>
  <si>
    <r>
      <t xml:space="preserve">206-1 (Brasil </t>
    </r>
    <r>
      <rPr>
        <sz val="12"/>
        <rFont val="Verdana"/>
        <family val="2"/>
      </rPr>
      <t>e</t>
    </r>
    <r>
      <rPr>
        <sz val="12"/>
        <color indexed="8"/>
        <rFont val="Verdana"/>
        <family val="2"/>
      </rPr>
      <t xml:space="preserve"> Hispanoamérica) - Natura y Avon</t>
    </r>
  </si>
  <si>
    <t>En Brasil e Hispanoamérica no hubo acciones judiciales relacionadas a la competencia desleal y a violaciones antitrust durante el período cubierto por el informe.</t>
  </si>
  <si>
    <r>
      <t xml:space="preserve">1. Incluye Ecuador, El Salvador, Guatemala, Honduras, Nicaragua, República Dominicana y Uruguay. </t>
    </r>
    <r>
      <rPr>
        <sz val="12"/>
        <rFont val="Verdana"/>
        <family val="2"/>
      </rPr>
      <t>No</t>
    </r>
    <r>
      <rPr>
        <sz val="12"/>
        <color indexed="8"/>
        <rFont val="Verdana"/>
        <family val="2"/>
      </rPr>
      <t xml:space="preserve"> hay monto de ingresos netos en Bolivia, Panamá y República Dominicana.</t>
    </r>
  </si>
  <si>
    <t>1. Incluye Ecuador, El Salvador, Guatemala, Honduras, Panamá y Uruguay. No hubo erogación de IG para Bolivia, Nicaragua y República Dominicana.
2. La difusión de la contribución con impuestos por país forma parte del  compromiso de Natura con los Principios de Tributación Responsable (Responsible Tax Principles) del B Team.</t>
  </si>
  <si>
    <r>
      <t xml:space="preserve">El aumento del número de desvinculaciones se debe a </t>
    </r>
    <r>
      <rPr>
        <sz val="12"/>
        <rFont val="Verdana"/>
        <family val="2"/>
      </rPr>
      <t xml:space="preserve">reestructuraciones </t>
    </r>
    <r>
      <rPr>
        <sz val="12"/>
        <color indexed="8"/>
        <rFont val="Verdana"/>
        <family val="2"/>
      </rPr>
      <t>en los centros de distribución.</t>
    </r>
  </si>
  <si>
    <r>
      <rPr>
        <sz val="12"/>
        <rFont val="Verdana"/>
        <family val="2"/>
      </rPr>
      <t>Categoría</t>
    </r>
    <r>
      <rPr>
        <sz val="12"/>
        <color indexed="8"/>
        <rFont val="Verdana"/>
        <family val="2"/>
      </rPr>
      <t xml:space="preserve"> Funcional²</t>
    </r>
  </si>
  <si>
    <r>
      <t xml:space="preserve">¹ No disponemos de datos completos para Venezuela.
² No existen datos históricos de </t>
    </r>
    <r>
      <rPr>
        <sz val="12"/>
        <rFont val="Verdana"/>
        <family val="2"/>
      </rPr>
      <t>contrataciones</t>
    </r>
    <r>
      <rPr>
        <sz val="12"/>
        <color indexed="8"/>
        <rFont val="Verdana"/>
        <family val="2"/>
      </rPr>
      <t xml:space="preserve"> y desvinculaciones por categoría funcional. Tampoco se considera la apertura por Vicepresidencia y trainee.
³ Base de cálculo para la tasa de rotación: (contratados+desvinculados/2)/total equivalente del headcount.
Para el total de empleados se considera el headcount del cierre de diciembre de 2022. 
Para nuevas </t>
    </r>
    <r>
      <rPr>
        <sz val="12"/>
        <rFont val="Verdana"/>
        <family val="2"/>
      </rPr>
      <t xml:space="preserve">contrataciones y rotaciones </t>
    </r>
    <r>
      <rPr>
        <sz val="12"/>
        <color indexed="8"/>
        <rFont val="Verdana"/>
        <family val="2"/>
      </rPr>
      <t>se considera el headcount de colaboradores con contrato permanente, excluyendo pasantes, aprendices, trainees y temporales.</t>
    </r>
  </si>
  <si>
    <r>
      <t xml:space="preserve">El aumento del número de desvinculaciones se debe a reestructuraciones en los centros de </t>
    </r>
    <r>
      <rPr>
        <sz val="12"/>
        <rFont val="Verdana"/>
        <family val="2"/>
      </rPr>
      <t>distribución.</t>
    </r>
  </si>
  <si>
    <r>
      <rPr>
        <sz val="12"/>
        <rFont val="Verdana"/>
        <family val="2"/>
      </rPr>
      <t xml:space="preserve">Beneficios ofrecidos a empleados a </t>
    </r>
    <r>
      <rPr>
        <sz val="12"/>
        <color indexed="8"/>
        <rFont val="Verdana"/>
        <family val="2"/>
      </rPr>
      <t>tiempo completo que no son ofrecidos a empleados temporales o de tiempo parcial</t>
    </r>
  </si>
  <si>
    <r>
      <t xml:space="preserve">a. </t>
    </r>
    <r>
      <rPr>
        <b/>
        <sz val="12"/>
        <rFont val="Verdana"/>
        <family val="2"/>
      </rPr>
      <t xml:space="preserve">beneficios </t>
    </r>
    <r>
      <rPr>
        <b/>
        <sz val="12"/>
        <color indexed="8"/>
        <rFont val="Verdana"/>
        <family val="2"/>
      </rPr>
      <t>estándar para empleados con jornada de tiempo completo, pero que no se ofrecen a empleados con jornada parcial (o temporales), por unidades operativas relevantes.</t>
    </r>
  </si>
  <si>
    <t>Empleados que volvieron al trabajo después de una licencia y siguieron contratados los 12 meses siguientes</t>
  </si>
  <si>
    <r>
      <t xml:space="preserve">Contamos con programas de orientación sobre atención primaria, de control de enfermedades crónicas, nutrición, fisioterapia y ortopedia en los Espacios Salud, así como asistencia médica y teleconsulta para eventos de baja complejidad para colaboradores y sus personas a cargo. Otros servicios de promoción a la salud incluyen subsidio para el acceso a gimnasios, curso de cuidados </t>
    </r>
    <r>
      <rPr>
        <sz val="12"/>
        <rFont val="Verdana"/>
        <family val="2"/>
      </rPr>
      <t>de</t>
    </r>
    <r>
      <rPr>
        <sz val="12"/>
        <color indexed="8"/>
        <rFont val="Verdana"/>
        <family val="2"/>
      </rPr>
      <t xml:space="preserve"> recién nacidos, programa de gimnasia laboral y de apoyo psicológico, plataforma para atención psicoterápica, entre otros.</t>
    </r>
  </si>
  <si>
    <t>a. Si la organización implementó un sistema de gestión de salud y seguridad ocupacional basado en exigencias legales y/o normas/requisitos reconocidos, informe:</t>
  </si>
  <si>
    <t>b. Informe si algún trabajador fue excluido de ese contenido y, en caso afirmativo, indique porqué, incluyendo en el relato los tipos de trabajadores excluidos.</t>
  </si>
  <si>
    <t>cp1. Informe si algún trabajador fue excluidos de ese contenido y, en caso afirmativo, indique porqué, incluyendo en el relato los tipos de trabajadores excluidos.</t>
  </si>
  <si>
    <r>
      <t xml:space="preserve">Número de muertes resultantes de </t>
    </r>
    <r>
      <rPr>
        <sz val="12"/>
        <rFont val="Verdana"/>
        <family val="2"/>
      </rPr>
      <t>accidentes</t>
    </r>
    <r>
      <rPr>
        <sz val="12"/>
        <color indexed="8"/>
        <rFont val="Verdana"/>
        <family val="2"/>
      </rPr>
      <t xml:space="preserve"> de trabajo;</t>
    </r>
  </si>
  <si>
    <r>
      <t xml:space="preserve">Índice de muertes resultantes de </t>
    </r>
    <r>
      <rPr>
        <sz val="12"/>
        <rFont val="Verdana"/>
        <family val="2"/>
      </rPr>
      <t>accidentes</t>
    </r>
    <r>
      <rPr>
        <sz val="12"/>
        <color indexed="8"/>
        <rFont val="Verdana"/>
        <family val="2"/>
      </rPr>
      <t xml:space="preserve"> de trabajo (%)</t>
    </r>
  </si>
  <si>
    <r>
      <t xml:space="preserve">Índice de accidentes de trabajo con </t>
    </r>
    <r>
      <rPr>
        <sz val="12"/>
        <rFont val="Verdana"/>
        <family val="2"/>
      </rPr>
      <t>consecuencias graves</t>
    </r>
    <r>
      <rPr>
        <sz val="12"/>
        <color indexed="8"/>
        <rFont val="Verdana"/>
        <family val="2"/>
      </rPr>
      <t xml:space="preserve"> (excepto muertes)</t>
    </r>
  </si>
  <si>
    <t>b. Peligros que presentan riesgo de accidentes de trabajo con consecuencias graves</t>
  </si>
  <si>
    <r>
      <t xml:space="preserve">Los peligros son identificados por medio de herramientas de gestión en seguridad (comportamentales o estructurales), que incluyen metodología de relevamiento de peligros y riesgos e investigación y análisis de </t>
    </r>
    <r>
      <rPr>
        <sz val="12"/>
        <rFont val="Verdana"/>
        <family val="2"/>
      </rPr>
      <t>los</t>
    </r>
    <r>
      <rPr>
        <sz val="12"/>
        <color indexed="8"/>
        <rFont val="Verdana"/>
        <family val="2"/>
      </rPr>
      <t xml:space="preserve"> sucesos. Todos los </t>
    </r>
    <r>
      <rPr>
        <sz val="12"/>
        <rFont val="Verdana"/>
        <family val="2"/>
      </rPr>
      <t>hechos</t>
    </r>
    <r>
      <rPr>
        <sz val="12"/>
        <color indexed="8"/>
        <rFont val="Verdana"/>
        <family val="2"/>
      </rPr>
      <t xml:space="preserve"> son sometidos al proceso de investigación para garantizar la mejora de nuestros procesos, procedimientos, estructuras y las premisas comportamentales.</t>
    </r>
  </si>
  <si>
    <t>c. Medidas tomadas o en curso para eliminar otros peligros y minimizar los riesgos de accidentes de trabajo usando la jerarquía de controles</t>
  </si>
  <si>
    <r>
      <t xml:space="preserve">Para todos </t>
    </r>
    <r>
      <rPr>
        <b/>
        <sz val="12"/>
        <rFont val="Verdana"/>
        <family val="2"/>
      </rPr>
      <t>los</t>
    </r>
    <r>
      <rPr>
        <b/>
        <sz val="12"/>
        <color indexed="8"/>
        <rFont val="Verdana"/>
        <family val="2"/>
      </rPr>
      <t xml:space="preserve"> trabajadores que no son empleados, pero cuyo trabajo y/o lugar de trabajo es controlado por la organización:</t>
    </r>
  </si>
  <si>
    <r>
      <t xml:space="preserve">c. Informar los </t>
    </r>
    <r>
      <rPr>
        <b/>
        <sz val="12"/>
        <rFont val="Verdana"/>
        <family val="2"/>
      </rPr>
      <t>peligros</t>
    </r>
    <r>
      <rPr>
        <b/>
        <sz val="12"/>
        <color indexed="63"/>
        <rFont val="Verdana"/>
        <family val="2"/>
      </rPr>
      <t xml:space="preserve"> que presentan riesgo de enfermedades profesionales</t>
    </r>
  </si>
  <si>
    <r>
      <t xml:space="preserve">d. Informar si algún trabajador fue excluido de ese contenido y, en caso afirmativo, </t>
    </r>
    <r>
      <rPr>
        <b/>
        <sz val="12"/>
        <rFont val="Verdana"/>
        <family val="2"/>
      </rPr>
      <t xml:space="preserve">indique porqué, </t>
    </r>
    <r>
      <rPr>
        <b/>
        <sz val="12"/>
        <color indexed="63"/>
        <rFont val="Verdana"/>
        <family val="2"/>
      </rPr>
      <t>incluyendo en el relato los tipos de trabajadores excluidos</t>
    </r>
  </si>
  <si>
    <r>
      <t xml:space="preserve">No hubo casos de </t>
    </r>
    <r>
      <rPr>
        <sz val="12"/>
        <rFont val="Verdana"/>
        <family val="2"/>
      </rPr>
      <t xml:space="preserve">muertes </t>
    </r>
    <r>
      <rPr>
        <sz val="12"/>
        <color indexed="8"/>
        <rFont val="Verdana"/>
        <family val="2"/>
      </rPr>
      <t>resultantes de enfermedades profesionales en 2021 ni en 2022</t>
    </r>
  </si>
  <si>
    <t>Otras emisiones indirectas de gases de efecto invernadero (Alcance 3)</t>
  </si>
  <si>
    <t>a. Otras emisiones de gases de efecto invernadero - Alcance 3 (t CO₂ equivalente)</t>
  </si>
  <si>
    <t>[Downstream - aguas abajo]</t>
  </si>
  <si>
    <t>[Upstream - aguas arriba]</t>
  </si>
  <si>
    <t>Transporte y distribución aguas arriba</t>
  </si>
  <si>
    <t>Transporte y distribución aguas abajo</t>
  </si>
  <si>
    <t>HFCs - hidrofluorocarbonos</t>
  </si>
  <si>
    <t>NF3 - trifluoruro de nitrógeno</t>
  </si>
  <si>
    <t>Emisiones biogénicas de CO₂ - Alcance 3 (t CO₂ equivalente)</t>
  </si>
  <si>
    <t>Emisiones indirectas biogénicas de CO2 GRI 305-3 (alcance 3)</t>
  </si>
  <si>
    <t>El inventario de emisiones de 2020 fue actualizado siguiendo los lineamientos del GHG Protocol. Esa actualización tuvo en cuenta el cambio en el Potencial de Calentamiento Global (GWP) de los gases, migrando de la versión AR4 hacia la versión AR5.Además, la metodología de contabilización y captura de datos para materiales impresos evolucionó, distinguiendo peso y tipo de papel (papel de tapa de revistas y papel interno - hojas de las revistas).</t>
  </si>
  <si>
    <t>Alcance 1</t>
  </si>
  <si>
    <t>Alcance 2</t>
  </si>
  <si>
    <t>Alcance 3</t>
  </si>
  <si>
    <t>Defina una métrica (referencia) para el cálculo de emisiones relativas</t>
  </si>
  <si>
    <t>(total de emisiones en tCO2e / masa 
de producto facturado en toneladas)</t>
  </si>
  <si>
    <t>Reducciones provenientes de emisiones indirectas de la adquisición de energía (Alcance 2) - adquisición de I-REC</t>
  </si>
  <si>
    <t>Emisiones de sustancias que destruyen la capa de ozono (SDO)</t>
  </si>
  <si>
    <t>b. Sustancias incluidas en el cálculo.</t>
  </si>
  <si>
    <t>Se consideraron los GWP de los gases HCFC22, HCFC141b y CFC11, para convertir los dos primeros en CFC11equivalente.</t>
  </si>
  <si>
    <t>Contaminantes orgánicos persistentes (COP)</t>
  </si>
  <si>
    <t>Compuestos orgánicos volátiles (COV)</t>
  </si>
  <si>
    <t>Contaminantes atmosféricos peligrosos (HAP, sigla en inglés)</t>
  </si>
  <si>
    <t>Para las unidades de Interlagos, Moreno, Celaya y Ecoparque, las mediciones fueron realizadas por terceros contratados. Para la unidad de Cajamar, las mediciones fueron realizadas por medio de un instrumento interno para la medición de las emisiones de los generadores.</t>
  </si>
  <si>
    <t xml:space="preserve">Como parte del Compromiso con la Vida, disponemos de metas anuales para reducir la generación de residuos en nuestros procesos internos. Además, tenemos una comisión interna multidisciplinaria que se reúne cada 15 días para monitorear los indicadores y encontrar oportunidades de reducción. Es importante destacar que nuestro proceso de gestión de residuos está en conformidad con las leyes aplicables. En 2022, por cada unidad producida por Natura &amp;Co América Latina se generaron 22,02g de residuos, una reducción de aproximadamente un 8% en comparación con el año anterior. </t>
  </si>
  <si>
    <t>Se implementaron iniciativas como la reducción de pérdidas en las fábricas, la devolución de cajas de cartón para proveedores y la recuperación de pallets de madera. Además, la empresa implementó el Tratamiento Interno del Residuo de Alcohol en Moreno, Argentina, y la práctica de compostaje en Cajamar y en el Ecoparque en Benevides, en Brasil, lo que redujo el volumen de residuos generados en las unidades. La empresa cuenta con una comisión interna multidisciplinaria que monitorea los indicadores de residuos e identifica oportunidades de reducción, garantizando que el proceso de gestión de residuos esté en conformidad con la legislación aplicable.</t>
  </si>
  <si>
    <t>b. Informe si los residuos generados por la organización en sus propias actividades son administrados por un tercero, con una descripción del proceso usado para determinar si el gerenciamiento de los residuos se realiza en conformidad con obligaciones contractuales o legales. Y los procesos usados para recolectar y monitorear datos relacionados a residuos.</t>
  </si>
  <si>
    <t>b. Informe datos contextuales necesarios para entender los datos y cómo fueron compilados.</t>
  </si>
  <si>
    <t>Consideramos todas las operaciones, incluyendo plantas, centros de distribución, áreas administrativas y tercerizados, de todas las marcas (Natura, Avon y Natura &amp;Co América Latina). El indicador no abarca operaciones de mercado minorista. Para tercerizados, los datos presentados abarcan los fabricantes del 80% del total de unidades producidas por terceros en 2022 para las marcas Natura y Avon en Latinoamérica.</t>
  </si>
  <si>
    <t xml:space="preserve">Residuos no destinados para su disposición final
</t>
  </si>
  <si>
    <t>a. Total de residuos NO destinados para su disposición final, por composición en toneladas métricas (t)</t>
  </si>
  <si>
    <t xml:space="preserve"> b. Total de residuos peligrosos NO destinados para su disposición final, por operación de recuperación, en toneladas métricas (t)</t>
  </si>
  <si>
    <t>e. a.	Informe datos contextuales necesarios para entender los datos y cómo fueron compilados</t>
  </si>
  <si>
    <t>¹La cantidad total de residuos no destinados para su disposición final en 2021 fue de 37.459,67 toneladas.</t>
  </si>
  <si>
    <t>²La cantidad total de residuos peligrosos no destinados para su disposición final en 2021 fue de 5.008,36 toneladas.</t>
  </si>
  <si>
    <t>³La cantidad total de residuos no peligrosos no destinados para su disposición final en 2021 fue de 32.451,31 toneladas.</t>
  </si>
  <si>
    <t>4La cantidad total de residuos peligroso y no peligrosos no destinados para su disposición final en 2021 fue de 37.459,67.</t>
  </si>
  <si>
    <t>Residuos destinados para su disposición final</t>
  </si>
  <si>
    <t xml:space="preserve">a. Total de residuos destinados para su disposición final, por composición en toneladas métricas </t>
  </si>
  <si>
    <t>b. Peso total de los residuos peligrosos destinados para su disposición en toneladas métricas y una discriminación de ese total por las siguientes operaciones de disposición:</t>
  </si>
  <si>
    <t>Incineración sin recuperación de energía</t>
  </si>
  <si>
    <t>Relleno sanitario</t>
  </si>
  <si>
    <t>c. Peso total de los residuos no peligrosos destinados para su disposición en toneladas métricas y una discriminación de ese total por las siguientes operaciones de disposición:</t>
  </si>
  <si>
    <t>d. Para cada operación de disposición nombrada en los contenidos 306-5-b y 306-5-c, una discriminación del peso total en toneladas métricas de los residuos peligrosos y de los residuos no peligrosos destinados para su disposición:</t>
  </si>
  <si>
    <t>¹La cantidad total de residuos destinados para su disposición final en 2021 fue de 2.371,30 toneladas, considerando residuos clasificados como peligrosos (447,52 toneladas) y no peligrosos (1.923,78 toneladas).</t>
  </si>
  <si>
    <t>²En 2021, no se reportaron datos para las categorías Incineración con recuperación de energía.</t>
  </si>
  <si>
    <t>Nuevos proveedores seleccionados con base en criterios ambientales</t>
  </si>
  <si>
    <t>Cantidad de proveedores evaluados</t>
  </si>
  <si>
    <t>Porcentaje de proveedores con los que se acordaron mejorías como consecuencia de la evaluación realizada</t>
  </si>
  <si>
    <t>Motivos por los que las relaciones fueron terminadas con los proveedores.</t>
  </si>
  <si>
    <t>Los proveedores con no conformidades críticas que no presentaron un plan de acción con medidas correctivas o no acataron las medidas propuestas para poner fin a la no conformidad.</t>
  </si>
  <si>
    <t>Técnica/supervisión</t>
  </si>
  <si>
    <t>En 2022, las horas de entrenamiento disminuyeron en comparación con 2021, debido a la revisión presupuestaria y al remplazo de jornadas de aprendizaje transversales para la priorización de otros temas.</t>
  </si>
  <si>
    <t xml:space="preserve">1. No tenemos registro de horas de entrenamiento de colaboradores de Aesop porque el proceso de gestión de entrenamientos no está armonizado con la gestión del indicador por Natura &amp;Co América Latina.
</t>
  </si>
  <si>
    <t>Programas para el perfeccionamiento de competencias de los empleados y de asistencia para la transición de carrera</t>
  </si>
  <si>
    <t>a. Informe el tipo y alcance de programas implementados y de asistencia prestada para perfeccionar las competencias de los empleados.</t>
  </si>
  <si>
    <t>Categorías funcionales</t>
  </si>
  <si>
    <t>Cantidad total de empleados</t>
  </si>
  <si>
    <t>Cantidad de empleados evaluados</t>
  </si>
  <si>
    <t>[Dirección]</t>
  </si>
  <si>
    <t>[Gerencia]</t>
  </si>
  <si>
    <t>[Jefatura/coordinación]</t>
  </si>
  <si>
    <t>La cantidad de colaboradores por categoría funcional refleja el headcount al 31/12/2022. Así, el número de colaboradores evaluados a lo largo del año puede superar el número de colaboradores al 31/12/2022 por oscilaciones en el cuadro funcional en el periodo (turnover).
² En este indicador no se contemplaron las categorías de fuerza de ventas, trainee ni vicepresidencia.</t>
  </si>
  <si>
    <t>Diversidad en los organismos de gobernanza y empleados</t>
  </si>
  <si>
    <t>a.i. Porcentaje de individuos dentro de los organismos de gobernanza de la organización, por género</t>
  </si>
  <si>
    <t>a.ii. Porcentaje de individuos dentro de los organismos de gobernanza de la organización, por rango de edades</t>
  </si>
  <si>
    <t>a.iii. Indique el porcentaje de individuos de minorías y/o grupos vulnerables dentro de los organismos de gobernanza de la organización</t>
  </si>
  <si>
    <t>Personas negras y pardas</t>
  </si>
  <si>
    <t>[Operativo]</t>
  </si>
  <si>
    <t>Cantidad de empleados de minorías</t>
  </si>
  <si>
    <t>[Vicepresidencia]</t>
  </si>
  <si>
    <t>b.iii. Porcentaje de empleados, por categoría funcional, por rango etario</t>
  </si>
  <si>
    <t>b.iii. Porcentaje de empleados, por categoría funcional, por rango etario4</t>
  </si>
  <si>
    <t>b.v. Porcentaje de empleados, por grupos de minorías4</t>
  </si>
  <si>
    <t>413-1-[Cooperativas de Reciclaje]</t>
  </si>
  <si>
    <t>Durante 2022, Natura realizó inversiones y donaciones en Hispanoamérica del orden de US$ 134.811,50 para el desarrollo de proyectos de Logística Inversa y fortalecimiento de cooperativas de reciclaje, siendo:
Chile: 4 proyectos (US$ 17.991,74)
Colombia: 1 proyecto  (US$ 1.373,92)
Perú: 1 proyecto  (US$ 35.051,16)
Argentina: 1 proyecto  (US$ 7.530,68)
México: 3 proyectos (US$ 72.863,99)</t>
  </si>
  <si>
    <t>Se invirtieron R$ 172.920 (apoyo y donaciones) para la Estructuración de la Cadena de Reciclados</t>
  </si>
  <si>
    <t>a.v. planes de compromiso de stakeholders basados en el mapeo de esas partes;</t>
  </si>
  <si>
    <t>a.i. Porcentaje de operaciones que implementaron compromiso, evaluaciones de impacto y/o programas de desarrollo orientados a la comunidad local, incluyendo, entre otros, el uso de: (i) evaluaciones de impacto social, incluso evaluaciones de impacto de género, con base en procesos participativos;</t>
  </si>
  <si>
    <t>Para el desarrollo de servicios, acciones y programas, en 2022, tomamos como base algunos indicadores importantes para la implementación de acciones, como el Índice de Desarrollo Humano de las Consultoras Natura (IDH-CN) y otras investigaciones. Inspirado en el indicador propuesto por el Programa de las Naciones Unidas para el Desarrollo (Pnud), en 2014 instituimos el Indicador de Desarrollo Humano (IDH) de la Consultora de Belleza Natura, que es el primer índice corporativo de ese tipo en el mundo.
Realizar una investigación como esta tiene como objetivo auxiliar a la empresa a desarrollar acciones de responsabilidad social corporativa que tengan un impacto real en el desarrollo humano de sus revendedoras. El IDH-CN evalúa tres áreas –trabajo, educación y salud– y genera un puntaje de cero a uno, así como el IDH original. El relevamiento se realiza cada dos años desde 2014 y permite comprender las diferencias regionales entre los 1,2 millones de Consultoras Natura en todo el país. La mayoría (92%) son mujeres, 63% son casadas, 79% tienen hijos y en promedio cuentan con 12,8 años de estudio, en comparación con los 9,8 años del brasileño en general.
Para la implementación de acciones relevantes, además del IDH-CN, tenemos otros indicadores e investigaciones importantes, como el INAF-CN y el INAF-LÍDER, que miden el nivel de alfabetismo funcional de las Consultoras y Líderes de Negocios, respectivamente. También realizamos una Encuesta de Ciudadanía Política, que consiste en oír a grupos focales de consultoras de belleza Natura para entender sus actitudes en relación a la ciudadanía y la actuación política, así como la Investigación de Conocimientos. Esas investigaciones nos ayudan a entender mejor las necesidades de las consultoras y líderes, y a desarrollar acciones más eficaces para apoyar su desarrollo.</t>
  </si>
  <si>
    <t>Por medio del IDH, a lo largo de los años medimos las condiciones de vida de la red Natura y utilizamos los resultados obtenidos para establecer estrategias relativas al modelo comercial, a la educación, a la salud y a los derechos de la mujer.</t>
  </si>
  <si>
    <t xml:space="preserve">Las difusiones públicas de los resultados se realizan por parte del REC (equipo de Reputación Corporativa) y por medio de la difusión del indicador a la prensa y mediante materiales públicos de comunicación, como el Informe de Sustentabilidad. 
</t>
  </si>
  <si>
    <t>Desarrollo de acciones Movimiento Natura - valor monetario de la inversión</t>
  </si>
  <si>
    <t>Beca Formación Acolher</t>
  </si>
  <si>
    <t>CRÉDITO EDUCATIVO</t>
  </si>
  <si>
    <t>MOVIMIENTO CONTRA LA VIOLENCIA (acogida y apoyo especializado para mujeres, consultoras y líderes de negocios en situación de violencia de género o doméstica, y también violencia racial)</t>
  </si>
  <si>
    <t xml:space="preserve">MOVIMIENTO DIVERSIDAD (educación racial, curso de relaciones saludables y charlas sobre diversidad FV) </t>
  </si>
  <si>
    <t>En 2022, fue creado un Centro de Expertise en Innovación Social para difundir experiencias de proyectos consolidados y buscar nuevos proyectos de impacto social. El Centro está orientado a problemas y tensiones sociales y busca soluciones por medio de la innovación, teniendo como habilitadores el IDH-CN (Índice de Desarrollo Humano de Consultoras y Consultores de Belleza Natura) y otros indicadores.</t>
  </si>
  <si>
    <t>413-1  Comunidades Proveedoras de la Sociobiodiversidad</t>
  </si>
  <si>
    <t>Operaciones con compromiso, evaluaciones de impacto y programas de desarrollo volcados a la comunidad local</t>
  </si>
  <si>
    <t>a. evaluaciones de impacto ambiental y monitoreo continuo;</t>
  </si>
  <si>
    <t>Sobre el programa de relaciones con las comunidades proveedoras de a sociobiodiversidad, se realiza un monitoreo y seguimiento de las actividades a partir de reuniones mensuales (articuladores locales), de acuerdo con la entrega de resultados con los demás asociados, y por medio del envío de informes trimestrales.</t>
  </si>
  <si>
    <t>b. difusión pública de los resultados de las evaluaciones de impacto ambiental y social;</t>
  </si>
  <si>
    <t>c.programas de desarrollo local basados en las necesidades de comunidades locales;</t>
  </si>
  <si>
    <t>d. planes de compromiso de stakeholders basados en mapeos de esas partes;</t>
  </si>
  <si>
    <t>e. consejos de trabajo, comisiones de salud y seguridad en el trabajo y otras entidades representativas de trabajadores para discutir impactos;</t>
  </si>
  <si>
    <t>f. procesos formales de reclamos por parte de comunidades locales.</t>
  </si>
  <si>
    <t>g. comités y procesos de consulta amplia a la comunidad local, incluyendo a grupos vulnerables;</t>
  </si>
  <si>
    <t>Cantidad de proveedores evaluados con relación a los impactos sociales</t>
  </si>
  <si>
    <t>Porcentaje de proveedores identificados como teniendo impactos sociales negativos con los que fueron acordadas mejorías con base en la evaluación realizada</t>
  </si>
  <si>
    <t>Porcentaje de proveedores identificados como teniendo impactos sociales negativos con los que la relación fue terminada con base en la evaluación</t>
  </si>
  <si>
    <t>cp1. Al compilar las informaciones de esta Divulgación, ofrezca un contexto apropiado sobre los impactos significativos, de acuerdo con lo que se pide a continuación:</t>
  </si>
  <si>
    <t>Italia</t>
  </si>
  <si>
    <t>Se identificaron casos de trabajadores que no utilizan Equipos de Protección Personal (EPP) de manera adecuada.</t>
  </si>
  <si>
    <t>Se identificaron horas extras frecuentes y ausencia de licencias, inspecciones o certificados de máquina.</t>
  </si>
  <si>
    <t>Se identificaron: ausencia de protección en una o más máquinas; falta de señalización adecuada sobre el uso de EPP en áreas de alto riesgo; ausencia de licencias, inspecciones o certificados de incendio; y ausencia de entrenamiento en salud y seguridad.</t>
  </si>
  <si>
    <t>Se identificaron faltas de medidas adecuadas de seguridad antiexplosión de productos químicos, así como de acciones para la mejoría de las condiciones de trabajo (ruido, polvo, temperatura, etc.).</t>
  </si>
  <si>
    <t>Se identificaron: falta de entrenamiento en salud y seguridad en idiomas adecuados; ausencia de simulacros de incendios; salidas de incendio inadecuadas; ausencia de formación adecuada en seguridad contra incendios, prevención y/o evacuación de incendios; inspecciones de seguridad eléctrica realizadas de manera inadecuada; horas extras sin remuneración correcta. Además, los trabajadores no reciben una copia del contrato de trabajo.</t>
  </si>
  <si>
    <t>Se identificaron faltas de: alarma de incendio, detector de humo, o equivalente; plan de evacuación; simulacro de evacuación; evaluación de riesgo de salud y seguridad.</t>
  </si>
  <si>
    <t>¹ En 2020 e 2021, el indicador fue reportado por la cantidad significativa de impactos.</t>
  </si>
  <si>
    <t>a. Porcentaje de categorías significativas de productos o servicios para las que son evaluados impactos en la salud y la seguridad en busca de mejoras</t>
  </si>
  <si>
    <t xml:space="preserve">Categorías significativas de productos o servicios para las que se evalúan impactos en la salud y la seguridad en busca de mejoras ¹ ² </t>
  </si>
  <si>
    <t>Porcentaje de las categorías significativas de productos o servicios para las que se evalúan impactos en la salud y la seguridad en busca de mejoras</t>
  </si>
  <si>
    <t>[Otros]</t>
  </si>
  <si>
    <r>
      <t xml:space="preserve">Movimiento Natura
Desde hace más de 17 años, el Movimiento Natura se dedica a la generación de impacto social para consultoras y líderes, buscando </t>
    </r>
    <r>
      <rPr>
        <sz val="12"/>
        <color indexed="10"/>
        <rFont val="Verdana"/>
        <family val="2"/>
      </rPr>
      <t>potenciar</t>
    </r>
    <r>
      <rPr>
        <sz val="12"/>
        <color indexed="8"/>
        <rFont val="Verdana"/>
        <family val="2"/>
      </rPr>
      <t xml:space="preserve"> su rol </t>
    </r>
    <r>
      <rPr>
        <sz val="12"/>
        <color indexed="10"/>
        <rFont val="Verdana"/>
        <family val="2"/>
      </rPr>
      <t>como</t>
    </r>
    <r>
      <rPr>
        <sz val="12"/>
        <color indexed="8"/>
        <rFont val="Verdana"/>
        <family val="2"/>
      </rPr>
      <t xml:space="preserve"> agentes de transformación dentro de sus comunidades. Las iniciativas realizadas por el Movimiento Natura en 2022 recibieron inversiones de más de R$ 3,1 millones, incluyendo la formación del Movimiento Central de Apoyo Social y el Programa Acolher (Acoger), entre otras acciones.
Acolher
Creado hace más de 10 años por el Movimiento Natura, el premio Acolher tiene como objetivo reconocer y valorar proyectos sociales liderados por las Consultoras de Belleza Natura, así como fomentar el desarrollo de nuevos liderazgos comunitarios. En 2022, 52 fueron seleccionadas para participar de una jornada educativa de mentoría online durante seis meses, con becas de incentivo de R$ 1.500 al mes. Entre los seleccionados de la edición de 2021/2022, el 83% son mujeres, siendo una de ellas </t>
    </r>
    <r>
      <rPr>
        <sz val="12"/>
        <color indexed="10"/>
        <rFont val="Verdana"/>
        <family val="2"/>
      </rPr>
      <t>una mujer</t>
    </r>
    <r>
      <rPr>
        <sz val="12"/>
        <color indexed="8"/>
        <rFont val="Verdana"/>
        <family val="2"/>
      </rPr>
      <t xml:space="preserve"> trans, el 56% </t>
    </r>
    <r>
      <rPr>
        <sz val="12"/>
        <color indexed="10"/>
        <rFont val="Verdana"/>
        <family val="2"/>
      </rPr>
      <t>autodeclaradas</t>
    </r>
    <r>
      <rPr>
        <sz val="12"/>
        <color indexed="8"/>
        <rFont val="Verdana"/>
        <family val="2"/>
      </rPr>
      <t xml:space="preserve"> negras o pard</t>
    </r>
    <r>
      <rPr>
        <sz val="12"/>
        <color indexed="10"/>
        <rFont val="Verdana"/>
        <family val="2"/>
      </rPr>
      <t>as y un</t>
    </r>
    <r>
      <rPr>
        <sz val="12"/>
        <color indexed="8"/>
        <rFont val="Verdana"/>
        <family val="2"/>
      </rPr>
      <t xml:space="preserve">a persona tiene </t>
    </r>
    <r>
      <rPr>
        <sz val="12"/>
        <color indexed="10"/>
        <rFont val="Verdana"/>
        <family val="2"/>
      </rPr>
      <t>deficiencia</t>
    </r>
    <r>
      <rPr>
        <sz val="12"/>
        <color indexed="8"/>
        <rFont val="Verdana"/>
        <family val="2"/>
      </rPr>
      <t xml:space="preserve"> visual.
Además del cierre de la formación en 2022, también se llevó a cabo la etapa 2 del Movimiento Acolher. En total se seleccionaron 20 propuestas, y cada persona recibió el valor de R$ 7.500 en dos cuotas (R$ 3.000 en diciembre de 2022 y R$ 4.500 en enero de 2023) para invertir en sus ideas sociales.
Apoyo social
En Natura, también disponemos de un programa de apoyo a las consultoras en contextos </t>
    </r>
    <r>
      <rPr>
        <sz val="12"/>
        <color indexed="10"/>
        <rFont val="Verdana"/>
        <family val="2"/>
      </rPr>
      <t>de emergencia</t>
    </r>
    <r>
      <rPr>
        <sz val="12"/>
        <color indexed="8"/>
        <rFont val="Verdana"/>
        <family val="2"/>
      </rPr>
      <t xml:space="preserve">, como </t>
    </r>
    <r>
      <rPr>
        <sz val="12"/>
        <color indexed="10"/>
        <rFont val="Verdana"/>
        <family val="2"/>
      </rPr>
      <t>durante</t>
    </r>
    <r>
      <rPr>
        <sz val="12"/>
        <color indexed="8"/>
        <rFont val="Verdana"/>
        <family val="2"/>
      </rPr>
      <t xml:space="preserve"> la pandemia de Covid-19, que incluye servicios de asistencia social, acogida y transferencia de ingresos para consultoras en situación de vulnerabilidad social. En 2022, se invirtieron R$ 1.256.340 en el Movimiento Apoyo Social de transferencia de ingresos a las consultoras, siendo:
- Auxilio Alimentación: 945 consultoras atendidas / Inversión de R$ 264.600
</t>
    </r>
    <r>
      <rPr>
        <sz val="12"/>
        <rFont val="Verdana"/>
        <family val="2"/>
      </rPr>
      <t>- Auxilio Calamidad: 1583 consultoras atendidas/ Inversión de R$ 772.140
- Auxilio Calamidad:  6 líderes de negocios atendidas / Inversión de R$ 3.000</t>
    </r>
    <r>
      <rPr>
        <sz val="12"/>
        <color indexed="8"/>
        <rFont val="Verdana"/>
        <family val="2"/>
      </rPr>
      <t xml:space="preserve">
- Auxilio Funerario: 95 consultoras atendidas / Inversión de R$ 190.000
- Auxilio Funerario: 3 líderes de negocios atendidas / Inversión de R$ 8.000
- Auxilio Internación: 15 líderes de negocios atendidas/ Inversión de R$ 13.100
Fomento a la educación
Por medio del programa Natura Educación Crédito Educativo, consultoras y sus familiares disponen de un auxilio para realizar cursos técnicos, de graduación, de posgrado y de idiomas. Por la plataforma financiamentonatura.mova.vc, que abarca las etapas de solicitud y aprobación del crédito educativo, cualquier persona puede invertir en el fondo y contribuir con los estudios de consultoras y sus familiares.
Administrado por el Instituto Natura y por la fintech asociada Mova, el programa ofrece financiación con interés cero y hasta 36 cuotas. El crédito es enviado directamente a la institución educativa elegida. En 2022, el valor financiado fue superior al del año anterior, totalizando R$ 650.473,59, beneficiando a 142 consultoras de belleza. Las solicitudes de préstamo son destinadas a demandas para el comienzo o </t>
    </r>
    <r>
      <rPr>
        <sz val="12"/>
        <color indexed="10"/>
        <rFont val="Verdana"/>
        <family val="2"/>
      </rPr>
      <t>finalización</t>
    </r>
    <r>
      <rPr>
        <sz val="12"/>
        <color indexed="8"/>
        <rFont val="Verdana"/>
        <family val="2"/>
      </rPr>
      <t xml:space="preserve"> de cursos de graduación, técnicos, de conclusión de la enseñanza primaria o secundaria y de idiomas de acuerdo con la elección/necesidad de cada </t>
    </r>
    <r>
      <rPr>
        <sz val="12"/>
        <color indexed="10"/>
        <rFont val="Verdana"/>
        <family val="2"/>
      </rPr>
      <t>consultora.</t>
    </r>
    <r>
      <rPr>
        <sz val="12"/>
        <color indexed="8"/>
        <rFont val="Verdana"/>
        <family val="2"/>
      </rPr>
      <t xml:space="preserve"> En el total, pasamos la marca de más de R$ 1,5 millones en financiación educativa para la red de consultoras de belleza de Natura.
Todavía en el ámbito de la educación, merece destacarse el sendero de educación ciudadana, con enfoque en la importancia del voto, para consultoras y representantes. Lanzada cerca de las elecciones, la movilización Voto Consciente contó con contenido y una webserie que trajeron un abordaje simplificado de temas como elecciones, democracia y elección de los representantes de la sociedad.
Resultados de los productos y servicios del Movimiento Educación:
- 968 consultoras y líderes utilizaron los beneficios de asociaciones de educación;
- 142 Consultoras de Belleza Natura y líderes tomaron el crédito educativo, que totalizó R$ 650.473,59;
- 244.000 consultoras únicas concluyeron los Senderos de Educación en asociación con el Instituto Natura;
- 5.381 consultoras se prepararon para el Examen Nacional de Enseñanza Secundaria (Enem, sigla en portugués) o el Examen Nacional para la Certificación de Competencias de Jóvenes y Adultos (Encceja) con los cursos preparatorios gratuitos financiados por el Programa Creer Para Ver;
- 841 Líderes de Negocios fueron contempladas en el Programa de Becas de Estudio.
Movimiento Salud 
Es una iniciativa de impacto positivo orientada a los cuidados con la salud y el bienestar personal y familiar. Ofrece los siguientes servicios:
-Soporte Psicológico (atención psicológica por</t>
    </r>
    <r>
      <rPr>
        <sz val="12"/>
        <color indexed="10"/>
        <rFont val="Verdana"/>
        <family val="2"/>
      </rPr>
      <t xml:space="preserve"> videollamada</t>
    </r>
    <r>
      <rPr>
        <sz val="12"/>
        <color indexed="8"/>
        <rFont val="Verdana"/>
        <family val="2"/>
      </rPr>
      <t xml:space="preserve">) – para Consultoras de Belleza Natura y Líderes de Negocios;
-Telemedicina (atención médica por teleconsulta) – para Consultoras de Belleza Natura y Líderes de Negocios;
-Apoyo Gestacional y Familiar (Servicios de salud y bienestar para madres, padres y bebés) – para Líderes de Negocios durante seis meses.
Movimiento Diversidad 
La mirada antirracista para nuestra fuerza de ventas se basa en los resultados de la última lectura del IDH-Consultora, realizado por Natura. La evaluación identificó que ese índice es menor para consultoras negras con, en promedio, ingresos familiares más bajos que las consultoras blancas. A partir de esa evaluación inicial, nos comprometimos con la promoción de medios para el aumento de los ingresos de las consultoras negras. El Movimiento Natura también intensificará los programas de formación racial –la formación está disponible para toda la base de consultoras– y de acogida a las víctimas de discriminación racial.
En 2022, lanzamos la Jornada de la Consultora Negra –una iniciativa robusta de mentoría racial, que intensifica los programas de formación racial y promueve acogida psicológica, social y legal para las víctimas de racismo–. También realizamos Charlas sobre Diversidad, que contemplaron contenidos educativos, con lenguaje accesible, con el objetivo de mantener nuestra red de consultoras conectadas a los temas de diversidad y a los servicios sociales del Movimiento Natura. Las embajadoras actúan fomentando una comunidad de aprendizaje, formando parte de un grupo de intercambio, movilización y articulación en la red con y para las Líderes y Gerentes de Negocios. 
Movimiento Apoyo Social
Activa en todos los países de Latinoamérica donde estamos presentes, la Central de Apoyo Unificado Movimiento Apoyo Social acoge a consultoras, representantes, líderes y empresarias que buscan contacto. Trabajadores sociales evalúan el contexto y las direccionan hacia los servicios especializados que ofrecemos: telemedicina, atención psicológica, soporte contra la violencia doméstica y/o auxilio financiero para alimentación, gastos médicos y en casos de calamidad pública. En 2022, la central atendió a 2,7 mil consultoras y representantes, totalizando un aporte de R$ 1,25 millones.
Combate a la violencia
En 2019, el IDH-CN identificó que una de cada tres mujeres de nuestra red declaró haber vivido alguna situación de violencia de género. Ese número tan alarmante nos lleva a ubicar el tema como parte de la estrategia de nuestro negocio y de actuación del Movimiento Natura. El estudio identifica que quien vive sin violencia tiene mayor autonomía y posibilidades de tener una vida más plena.  
En 2022, en el Día Internacional de la Mujer, Natura lanzó un curso gratuito en WhatsApp sobre relaciones saludables. El objetivo es capacitar a la red de Consultoras de Belleza y a la sociedad para identificar, prevenir, romper y denunciar ciclos de violencia. A lo largo de la jornada, son presentados conceptos de relaciones saludables, maneras de identificar aspectos de una relación amorosa positiva y formas de acceder a canales de ayuda en el caso de no estar en una relación saludable. 
Además, en noviembre de 2022, como parte del Manifiesto Antirracista, fue </t>
    </r>
    <r>
      <rPr>
        <sz val="12"/>
        <color indexed="10"/>
        <rFont val="Verdana"/>
        <family val="2"/>
      </rPr>
      <t>lanzada</t>
    </r>
    <r>
      <rPr>
        <sz val="12"/>
        <color indexed="8"/>
        <rFont val="Verdana"/>
        <family val="2"/>
      </rPr>
      <t xml:space="preserve"> la acogida y apoyo a las Consultoras y Consultores de Belleza Natura víctimas de racismo, en conjunto con un curso de formación racial para toda la red de Consultoras de Belleza Natura. 
Cabe destacar que Natura dispone de un canal para el apoyo a mujeres víctimas de violencia y, desde 2022, para cuestiones raciales. En el año, se realizaron 283 accesos al servicio en búsqueda de orientación, de los cuales 90 casos fueron de reporte de violencia.
Portal de beneficios
En 2022 fue lanzado el Portal de Beneficios, que reúne en un único lugar los beneficios y programas del Movimiento Natura. El acceso es exclusivo para consultoras y líderes.</t>
    </r>
  </si>
  <si>
    <t xml:space="preserve">¹ Ingredientes eliminados en el ciclo vigente, por la preocupación con la salud humana: Glyoxal y Imidazolidinyl Urea.
² Total de ingredientes eliminados a lo largo de los años: 2-Bromo-2-Nitropropane-1,3-Diol (Bronopol); 5-Bromo-5-Nitro-1,3-Dioxane; Boric acid; Diazolidinyl Urea; Dimethyl Oxazolidine; Dodecamethylcyclohexasiloxane (D6); Formaldehyde; Ginkgo Biloba; Glutaraldehyde; Glyoxal; Imidazolidinyl Urea; Isoamyl p-Methoxycinnamate; Methyldibromo Glutaronitrile; Musk xylene; Nonoxynols; Octamethylcyclotetrasiloxane (D4); Parabenos; Phenylmercury; Ftalatos; Polyaminopropyl Biguanide (PHMB); Polyethylene terephthalate; Quaternium-15; Thimerosal; Triclosán. 
</t>
  </si>
  <si>
    <r>
      <t xml:space="preserve">d . Informe otras </t>
    </r>
    <r>
      <rPr>
        <b/>
        <sz val="12"/>
        <rFont val="Verdana"/>
        <family val="2"/>
      </rPr>
      <t>categorías</t>
    </r>
    <r>
      <rPr>
        <b/>
        <sz val="12"/>
        <color indexed="8"/>
        <rFont val="Verdana"/>
        <family val="2"/>
      </rPr>
      <t xml:space="preserve"> de emisiones indirectas (Alcance 3) y actividades incluidas en el cálculo.</t>
    </r>
  </si>
  <si>
    <r>
      <t xml:space="preserve">[Upstream - aguas arriba]: Bienes y servicios adquiridos, Transporte y </t>
    </r>
    <r>
      <rPr>
        <sz val="12"/>
        <rFont val="Verdana"/>
        <family val="2"/>
      </rPr>
      <t>distribución</t>
    </r>
    <r>
      <rPr>
        <sz val="12"/>
        <color indexed="8"/>
        <rFont val="Verdana"/>
        <family val="2"/>
      </rPr>
      <t xml:space="preserve"> aguas arriba, Viajes a </t>
    </r>
    <r>
      <rPr>
        <sz val="12"/>
        <rFont val="Verdana"/>
        <family val="2"/>
      </rPr>
      <t>negocios,</t>
    </r>
    <r>
      <rPr>
        <sz val="12"/>
        <color indexed="8"/>
        <rFont val="Verdana"/>
        <family val="2"/>
      </rPr>
      <t xml:space="preserve"> Transporte de empleados;
[Downstream - aguas abajo]: Transporte y distribución, Procesamiento de productos vendidos, Tratamiento de productos vendidos después del fin 
de su vida útil.</t>
    </r>
  </si>
  <si>
    <r>
      <t xml:space="preserve">c. Seleccione los tipos de emisiones de GEI </t>
    </r>
    <r>
      <rPr>
        <b/>
        <sz val="12"/>
        <rFont val="Verdana"/>
        <family val="2"/>
      </rPr>
      <t>incluidas</t>
    </r>
    <r>
      <rPr>
        <b/>
        <sz val="12"/>
        <color indexed="8"/>
        <rFont val="Verdana"/>
        <family val="2"/>
      </rPr>
      <t xml:space="preserve"> en la tasa de intensidad: directas (Alcance 1), indirectas provenientes de la adquisición de energía (Alcance 2) u otras emisiones indirectas (Alcance 3).</t>
    </r>
  </si>
  <si>
    <r>
      <t xml:space="preserve">d. Seleccione los gases </t>
    </r>
    <r>
      <rPr>
        <b/>
        <sz val="12"/>
        <rFont val="Verdana"/>
        <family val="2"/>
      </rPr>
      <t>incluidos</t>
    </r>
    <r>
      <rPr>
        <b/>
        <sz val="12"/>
        <color indexed="8"/>
        <rFont val="Verdana"/>
        <family val="2"/>
      </rPr>
      <t xml:space="preserve"> en los cálculos anteriores</t>
    </r>
  </si>
  <si>
    <r>
      <t xml:space="preserve">a.ii. Para los impactos significativos –reales y potenciales– relacionados a residuos, describa: si esos impactos están relacionados a residuos generados en las </t>
    </r>
    <r>
      <rPr>
        <b/>
        <sz val="12"/>
        <rFont val="Verdana"/>
        <family val="2"/>
      </rPr>
      <t>actividades propias</t>
    </r>
    <r>
      <rPr>
        <b/>
        <sz val="12"/>
        <color indexed="8"/>
        <rFont val="Verdana"/>
        <family val="2"/>
      </rPr>
      <t xml:space="preserve"> de la organización o a residuos generados upstream o downstream en su cadena de valor.</t>
    </r>
  </si>
  <si>
    <r>
      <t xml:space="preserve">a. 	Informe medidas tomadas, incluso medidas de circularidad, para evitar la generación de residuos en las </t>
    </r>
    <r>
      <rPr>
        <b/>
        <sz val="12"/>
        <rFont val="Verdana"/>
        <family val="2"/>
      </rPr>
      <t>actividades</t>
    </r>
    <r>
      <rPr>
        <b/>
        <sz val="12"/>
        <color indexed="10"/>
        <rFont val="Verdana"/>
        <family val="2"/>
      </rPr>
      <t xml:space="preserve"> </t>
    </r>
    <r>
      <rPr>
        <b/>
        <sz val="12"/>
        <rFont val="Verdana"/>
        <family val="2"/>
      </rPr>
      <t>propias</t>
    </r>
    <r>
      <rPr>
        <b/>
        <sz val="12"/>
        <color indexed="8"/>
        <rFont val="Verdana"/>
        <family val="2"/>
      </rPr>
      <t xml:space="preserve"> de la organización, y también upstream y downstream en su cadena de valor, además de para gestionar impactos significativos de los residuos generados</t>
    </r>
  </si>
  <si>
    <r>
      <t xml:space="preserve">Para entender cómo nuestros residuos generados pueden agregar valor a la cadena productiva, creamos un indicador de circularidad interno en nuestras operaciones de manufactura. Cada manufactura tiene su propio indicador, que cuenta con un seguimiento mensual por </t>
    </r>
    <r>
      <rPr>
        <sz val="12"/>
        <rFont val="Verdana"/>
        <family val="2"/>
      </rPr>
      <t>parte</t>
    </r>
    <r>
      <rPr>
        <sz val="12"/>
        <color indexed="8"/>
        <rFont val="Verdana"/>
        <family val="2"/>
      </rPr>
      <t xml:space="preserve"> del directorio. Además de ayudar a reducir la destinación de residuos y los costos involucrados, el indicador apoya la toma de decisión con foco en la circularidad en nuestras operaciones.
Durante el primer semestre de 2022, realizamos el Núcleo de Residuos, una iniciativa con la participación de representantes de todas nuestras operaciones en Latinoamérica (centros de distribución y unidades industriales), para la discusión sobre mejorías de gestión de residuos. Como resultado, se desarrollaron proyectos en unidades operativas, como en Colombia y la Argentina, que ayudaron a mejorar los indicadores de residuos.</t>
    </r>
  </si>
  <si>
    <r>
      <t xml:space="preserve">La gestión de los residuos generados por la organización </t>
    </r>
    <r>
      <rPr>
        <sz val="12"/>
        <rFont val="Verdana"/>
        <family val="2"/>
      </rPr>
      <t>está</t>
    </r>
    <r>
      <rPr>
        <sz val="12"/>
        <color indexed="8"/>
        <rFont val="Verdana"/>
        <family val="2"/>
      </rPr>
      <t xml:space="preserve"> tercerizada, pero contamos con un equipo propio encargado de supervisar y monitorear todo el proceso de gerenciamiento. Para recolectar y hacer el seguimiento de las informaciones sobre los residuos utilizamos planillas que registran la generación y destinación mensual de residuos para todas nuestras unidades operativas. En algunos casos, tenemos paneles en Power BI que proveen datos más detallados y frecuentes, </t>
    </r>
    <r>
      <rPr>
        <sz val="12"/>
        <rFont val="Verdana"/>
        <family val="2"/>
      </rPr>
      <t>tanto diarios como semanales.</t>
    </r>
  </si>
  <si>
    <t>c. a.	Total de residos no peligrosos NO destinados para su disposición final, por operación de recuperación, en toneladas métricas (t)</t>
  </si>
  <si>
    <t>d. a.	Total de residuos (peligrosos y no peligrosos NO destinado para su disposición final, por operación de recuperación, en toneladas métricas (t)</t>
  </si>
  <si>
    <r>
      <t>Los datos informados anteriormente tienen como clasificación "destinación</t>
    </r>
    <r>
      <rPr>
        <sz val="12"/>
        <color indexed="10"/>
        <rFont val="Verdana"/>
        <family val="2"/>
      </rPr>
      <t xml:space="preserve"> </t>
    </r>
    <r>
      <rPr>
        <sz val="12"/>
        <rFont val="Verdana"/>
        <family val="2"/>
      </rPr>
      <t xml:space="preserve">para su disposición final", el relleno sanitario o </t>
    </r>
    <r>
      <rPr>
        <sz val="12"/>
        <color indexed="8"/>
        <rFont val="Verdana"/>
        <family val="2"/>
      </rPr>
      <t>la incineración sin recuperación de energía.
En "Otras operaciones de recuperación" se consideró la Incineración con recuperación de energía.
Dentro de la organización son datos del propio grupo, y Fuera de la Organización son datos de terceros.
Las informaciones se refieren a las unidades de Avon, Natura y Natura &amp;Co América Latina.
Consideramos todas las operaciones, incluyendo plantas, centros de distribución, áreas administrativas y tercerizados. El indicador no considera datos de operaciones de mercado minorista (tiendas).</t>
    </r>
  </si>
  <si>
    <r>
      <rPr>
        <sz val="12"/>
        <rFont val="Verdana"/>
        <family val="2"/>
      </rPr>
      <t>Incineración</t>
    </r>
    <r>
      <rPr>
        <sz val="12"/>
        <color indexed="8"/>
        <rFont val="Verdana"/>
        <family val="2"/>
      </rPr>
      <t xml:space="preserve"> sin recuperación de energía</t>
    </r>
  </si>
  <si>
    <t>Consideramos todas las operaciones, incluyendo plantas, centros de distribución, áreas administrativas y tercerizados, de todas las marcas (Natura, Avon y Natura &amp;Co América Latina). El indicador no considera datos de operaciones de mercado minorista (tiendas).
Para tercerizados, los datos presentados abarcan los fabricantes tercerizados del 80% del total de unidades producidas por terceros en 2022 para las marcas Natura y Avon en Latinoamérica.</t>
  </si>
  <si>
    <r>
      <t xml:space="preserve">Cantidad de proveedores identificados como </t>
    </r>
    <r>
      <rPr>
        <sz val="12"/>
        <rFont val="Verdana"/>
        <family val="2"/>
      </rPr>
      <t>causantes</t>
    </r>
    <r>
      <rPr>
        <sz val="12"/>
        <color indexed="8"/>
        <rFont val="Verdana"/>
        <family val="2"/>
      </rPr>
      <t xml:space="preserve"> de impactos negativos reales y potenciales</t>
    </r>
  </si>
  <si>
    <t>Porcentaje con los que se terminó la relación como consecuencia de la evaluación</t>
  </si>
  <si>
    <r>
      <rPr>
        <sz val="12"/>
        <rFont val="Verdana"/>
        <family val="2"/>
      </rPr>
      <t>El año 2022 estuvo marcado por un escenario de cambios, tanto macroeconómico como internos, que demandaron</t>
    </r>
    <r>
      <rPr>
        <sz val="12"/>
        <color indexed="8"/>
        <rFont val="Verdana"/>
        <family val="2"/>
      </rPr>
      <t xml:space="preserve"> poner el foco en jornadas de desarrollo que habilitaran la esencia de Natura &amp;Co América Latina y el alineamiento estratégico del liderazgo a nuestras prioridades de negocio. En ese contexto, nuestra prioridad fue promover el alineamiento entre el liderazgo y las competencias esenciales transversales para el negocio: Generación de Valor Estratégico y Gestión Cultural.
Además de la vivencia práctica en las áreas, apoyada por experiencias sincrónicas, con duración de tres horas por encuentro, en modelo híbrido, fueron realizados Encuentros de Líderes de alineamiento estratégico. A lo largo del año, hubo cinco encuentros, tres de ellos híbridos, con una duración de tres horas, y dos presenciales en São Paulo, con un promedio </t>
    </r>
    <r>
      <rPr>
        <sz val="12"/>
        <rFont val="Verdana"/>
        <family val="2"/>
      </rPr>
      <t>del</t>
    </r>
    <r>
      <rPr>
        <sz val="12"/>
        <color indexed="8"/>
        <rFont val="Verdana"/>
        <family val="2"/>
      </rPr>
      <t xml:space="preserve"> 100% de participación y el 90,25% de satisfacción </t>
    </r>
    <r>
      <rPr>
        <sz val="12"/>
        <rFont val="Verdana"/>
        <family val="2"/>
      </rPr>
      <t xml:space="preserve">por parte </t>
    </r>
    <r>
      <rPr>
        <sz val="12"/>
        <color indexed="8"/>
        <rFont val="Verdana"/>
        <family val="2"/>
      </rPr>
      <t xml:space="preserve">del público. Entre los temas abordados, se destacaron el rol del liderazgo en la jornada cultural, alineamiento acerca de la estrategia, visión, prioridades del negocio y compromiso con los productos, consultoras y representantes y desarrollo de colaboradores y líderes. 
En los encuentros del programa de Embajadores Culturales, 86 líderes y vicepresidentes participaron de experiencias que fomentan la Manera de Ser y Hacer de la cultura Natura &amp;Co América Latina. En total, fueron dedicadas 68 horas, con el 100% de adhesión en el lanzamiento. 
Además, a lo largo de 2022 tuvimos los programas de Pasante y Joven Aprendiz. El programa de Pasante Natura &amp;Co América Latina invierte en la formación y el desarrollo de jóvenes talentos para que ocupen, posteriormente, puestos de asistente a analista júnior. En el último año, sumamos 215 pasantes entre Brasil y Argentina, y superamos la meta de contratación del 50% de personas con marcador de raza y género. Además de la diversidad, el programa trabajó temas como cultura, marca y producto, Compromiso con la Vida, generación de valor y agilidad. 
El Programa Joven Aprendiz opera como la principal puerta de entrada para la empleabilidad de jóvenes de 17 a 24 años </t>
    </r>
    <r>
      <rPr>
        <sz val="12"/>
        <rFont val="Verdana"/>
        <family val="2"/>
      </rPr>
      <t>incompletos,</t>
    </r>
    <r>
      <rPr>
        <sz val="12"/>
        <color indexed="8"/>
        <rFont val="Verdana"/>
        <family val="2"/>
      </rPr>
      <t xml:space="preserve"> habitantes de las comunidades del entorno de nuestras oficinas y en situación de vulnerabilidad social. En el último ciclo, fueron 4.505 inscriptos para 173 </t>
    </r>
    <r>
      <rPr>
        <sz val="12"/>
        <rFont val="Verdana"/>
        <family val="2"/>
      </rPr>
      <t>vacantes</t>
    </r>
    <r>
      <rPr>
        <sz val="12"/>
        <color indexed="8"/>
        <rFont val="Verdana"/>
        <family val="2"/>
      </rPr>
      <t xml:space="preserve"> ocupadas en São Paulo, Cajamar, Cabreúva e Itupeva, siendo el 65% de las personas autodeclaradas negras, el 80% </t>
    </r>
    <r>
      <rPr>
        <sz val="12"/>
        <rFont val="Verdana"/>
        <family val="2"/>
      </rPr>
      <t>de</t>
    </r>
    <r>
      <rPr>
        <sz val="12"/>
        <color indexed="8"/>
        <rFont val="Verdana"/>
        <family val="2"/>
      </rPr>
      <t xml:space="preserve"> género femenino, en 27 distritos/territorios abarcados. Nuestro objetivo es generar impacto positivo en la vida de esos jóvenes por medio de una jornada de desarrollo con carga horaria subdividida entre actividades prácticas (en las oficinas) y actividades teóricas (en los polos de la institución formadora asociada), colaborando para el desarrollo de competencias competitivas para oportunidades en otros cargos futuros.
Para 2023 están previstas nuevas ediciones de los programas de Pasante y Joven Aprendiz. También relanzaremos el programa CorageNatura en Brasil y Argentina. Ese programa de trainees, con un duración de 18 meses, está orientado a la formación de futuros líderes de Natura &amp;Co América Latina, en línea con las competencias críticas mapeadas: perfil intraemprendedor, innovador y diverso que traigan la innovación a partir de la diversidad. </t>
    </r>
  </si>
  <si>
    <t>b. Informe los programas de asistencia para la transición de carrera ofrecidos con el objetivo de facilitar la empleabilidad sostenida y la gestión de final de carrera debido a jubilación o rescisión del contrato de trabajo</t>
  </si>
  <si>
    <r>
      <t xml:space="preserve">El Programa Construyendo el Futuro, de Natura Brasil, dirigido a las Gerentes de Negocio, está conectado con la propuesta de valor por medio de los frentes de pertenencia, prosperidad y propósito. Bajo el pilar de pertenencia, en 2022 invitamos a todas las Gerentes de Negocio de Brasil a realizar un trabajo de autoconocimiento a través de la antroposofía (análisis de los septenios). En total, 103 gerentes participaron de siete grupos. 
Bajo el frente de propósito, 12 Gerentes de Negocio con más de 55 años de edad y 15 años </t>
    </r>
    <r>
      <rPr>
        <sz val="12"/>
        <rFont val="Verdana"/>
        <family val="2"/>
      </rPr>
      <t xml:space="preserve">en la </t>
    </r>
    <r>
      <rPr>
        <sz val="12"/>
        <color indexed="8"/>
        <rFont val="Verdana"/>
        <family val="2"/>
      </rPr>
      <t xml:space="preserve">empresa participaron de dinámicas de maduración de la curva de cambio y cierre del ciclo. La curva de cambio tuvo en cuenta la jornada biográfica de cada persona, mirando su salud integral en ese momento de la vida, así como la planificación financiera y la preparación para nuevos proyectos de vida. El pilar de prosperidad deberá ser reformulado en 2023, orientado a mujeres de 45 años.
Cabe destacar que desde 2014 ofrecemos a todos los colaboradores de Natura &amp;Co América Latina una política de outplacement (reubicación), que considera casos específicos de transición de carrera para la realización de un proceso de recolocación profesional, en asociación con una consultora especializada. En 2022, 41 colaboradores utilizaron ese servicio.  </t>
    </r>
  </si>
  <si>
    <r>
      <t xml:space="preserve">Hubo un aumento de la curva de impactados </t>
    </r>
    <r>
      <rPr>
        <sz val="12"/>
        <rFont val="Verdana"/>
        <family val="2"/>
      </rPr>
      <t>por</t>
    </r>
    <r>
      <rPr>
        <sz val="12"/>
        <color indexed="8"/>
        <rFont val="Verdana"/>
        <family val="2"/>
      </rPr>
      <t xml:space="preserve"> el proceso, ya que este año contemplamos números por marcas. Hacemos un esfuerzo continuo y creciente para integrar procesos y traer </t>
    </r>
    <r>
      <rPr>
        <sz val="12"/>
        <rFont val="Verdana"/>
        <family val="2"/>
      </rPr>
      <t>al</t>
    </r>
    <r>
      <rPr>
        <sz val="12"/>
        <color indexed="8"/>
        <rFont val="Verdana"/>
        <family val="2"/>
      </rPr>
      <t xml:space="preserve"> público hacia la misma plataforma de gestión de desempeño, y convertirla en un hub para el alineamiento </t>
    </r>
    <r>
      <rPr>
        <sz val="12"/>
        <rFont val="Verdana"/>
        <family val="2"/>
      </rPr>
      <t xml:space="preserve">táctico estratégico </t>
    </r>
    <r>
      <rPr>
        <sz val="12"/>
        <color indexed="8"/>
        <rFont val="Verdana"/>
        <family val="2"/>
      </rPr>
      <t>de la organización para impactar positivamente el negocio, el planeta y las personas.</t>
    </r>
  </si>
  <si>
    <r>
      <t xml:space="preserve">Cantidad de miembros de organismos de </t>
    </r>
    <r>
      <rPr>
        <sz val="12"/>
        <rFont val="Verdana"/>
        <family val="2"/>
      </rPr>
      <t>gobernanza</t>
    </r>
  </si>
  <si>
    <r>
      <t xml:space="preserve">Porcentaje de miembros de organismos de </t>
    </r>
    <r>
      <rPr>
        <sz val="12"/>
        <rFont val="Verdana"/>
        <family val="2"/>
      </rPr>
      <t>gobernanza</t>
    </r>
    <r>
      <rPr>
        <sz val="12"/>
        <color indexed="8"/>
        <rFont val="Verdana"/>
        <family val="2"/>
      </rPr>
      <t xml:space="preserve"> por género</t>
    </r>
  </si>
  <si>
    <t>a.iv. Describa qué públicos están incluidos en "minorías y/o grupos vulnerables" (negros, LGBTQIAP+, PCDs, etc.)</t>
  </si>
  <si>
    <t>b.vii. Describa qué públicos están incluidos en "minorías y/o grupos vulnerables" (negros, LGBTQIAP+, PCDs, etc.)</t>
  </si>
  <si>
    <r>
      <t xml:space="preserve">Personas negras y pardas, y Personas con </t>
    </r>
    <r>
      <rPr>
        <sz val="12"/>
        <rFont val="Verdana"/>
        <family val="2"/>
      </rPr>
      <t>Discapacidad</t>
    </r>
    <r>
      <rPr>
        <sz val="12"/>
        <color indexed="10"/>
        <rFont val="Verdana"/>
        <family val="2"/>
      </rPr>
      <t xml:space="preserve"> </t>
    </r>
    <r>
      <rPr>
        <sz val="12"/>
        <color indexed="8"/>
        <rFont val="Verdana"/>
        <family val="2"/>
      </rPr>
      <t xml:space="preserve">(PCDs).
</t>
    </r>
  </si>
  <si>
    <r>
      <t xml:space="preserve">¹Los datos de los ítems a.i, a.ii, a.iii y a.iv reflejan la composición del Consejo de Administración Natura &amp;Co, en su composición global.
² El porcentaje de individuos dentro de los organismos de gobernanza de la organización, por rango de edades, es común para todas las unidades de negocio Natura&amp;Co América Latina
³ No disponemos de datos sobre la comunidad LGBTQIAP+ en nuestra herramienta interna, pero realizamos el censo de diversidad en 2022, que abarcó ese aspecto. En dicho contexto, el 11% de los colaboradores de Natura &amp;Co América Latina que contestaron se </t>
    </r>
    <r>
      <rPr>
        <sz val="12"/>
        <rFont val="Verdana"/>
        <family val="2"/>
      </rPr>
      <t>identificaron</t>
    </r>
    <r>
      <rPr>
        <sz val="12"/>
        <color indexed="8"/>
        <rFont val="Verdana"/>
        <family val="2"/>
      </rPr>
      <t xml:space="preserve"> como personas de la comunidad LGBTQIAP+. Al nivel de Gerencia, el porcentaje es del 6,2%. 
4 Esos datos consideran &amp;Co Pay.
</t>
    </r>
  </si>
  <si>
    <r>
      <t xml:space="preserve">Personas negras y pardas, y Personas con </t>
    </r>
    <r>
      <rPr>
        <sz val="12"/>
        <rFont val="Verdana"/>
        <family val="2"/>
      </rPr>
      <t xml:space="preserve">Discapacidad </t>
    </r>
    <r>
      <rPr>
        <sz val="12"/>
        <color indexed="8"/>
        <rFont val="Verdana"/>
        <family val="2"/>
      </rPr>
      <t xml:space="preserve">(PCDs).
</t>
    </r>
  </si>
  <si>
    <r>
      <t xml:space="preserve">¹Los datos de los ítems a.i, a.ii, a.iii y a.iv reflejan la composición del Consejo de Administración Natura &amp;Co, en su composición global.
² El porcentaje de individuos dentro de los organismos de gobernanza de la organización, por rango de edades, es común para todas las unidades de negocio Natura&amp;Co América Latina
³ No disponemos de datos sobre la comunidad LGBTQIAP+ en nuestra herramienta interna, pero realizamos el censo de diversidad en 2022, que abarcó este aspecto. En ese contexto, el 11% de los colaboradores de Natura &amp;Co América Latina que contestaron se </t>
    </r>
    <r>
      <rPr>
        <sz val="12"/>
        <rFont val="Verdana"/>
        <family val="2"/>
      </rPr>
      <t>identificaron</t>
    </r>
    <r>
      <rPr>
        <sz val="12"/>
        <color indexed="8"/>
        <rFont val="Verdana"/>
        <family val="2"/>
      </rPr>
      <t xml:space="preserve"> como personas de la comunidad LGBTQIAP+. Al nivel de Gerencia, el porcentaje es del 6,2%. 
4 Esos datos consideran &amp;Co Pay.
</t>
    </r>
  </si>
  <si>
    <r>
      <t xml:space="preserve">Personas negras y pardas, LGBTQIAP+ y Personas con </t>
    </r>
    <r>
      <rPr>
        <sz val="12"/>
        <rFont val="Verdana"/>
        <family val="2"/>
      </rPr>
      <t>Discapacidad</t>
    </r>
    <r>
      <rPr>
        <sz val="12"/>
        <color indexed="8"/>
        <rFont val="Verdana"/>
        <family val="2"/>
      </rPr>
      <t xml:space="preserve"> (PCDs).</t>
    </r>
  </si>
  <si>
    <r>
      <t xml:space="preserve">¹Los datos de los ítems a.i, a.ii, a.iii y a.iv reflejan la composición del Consejo de Administración Natura &amp;Co, en su composición global.
² No disponemos de datos sobre la comunidad LGBTQIAP+ en nuestra herramienta interna, pero realizamos el censo de diversidad en 2022, que abarcó este aspecto. En ese contexto, el 11% de los colaboradores de Natura &amp;Co América Latina que contestaron se </t>
    </r>
    <r>
      <rPr>
        <sz val="12"/>
        <rFont val="Verdana"/>
        <family val="2"/>
      </rPr>
      <t>identificaron</t>
    </r>
    <r>
      <rPr>
        <sz val="12"/>
        <color indexed="8"/>
        <rFont val="Verdana"/>
        <family val="2"/>
      </rPr>
      <t xml:space="preserve"> como personas de la comunidad LGBTQIAP+. Al nivel de Gerencia, el porcentaje es del 6,2%. 
³ El porcentaje de individuos dentro de los organismos de gobernanza de la organización, por rango de edades, es común para todas las unidades de negocio Natura&amp;Co América Latina.</t>
    </r>
  </si>
  <si>
    <r>
      <t xml:space="preserve">Personas negras y pardas y Personas con </t>
    </r>
    <r>
      <rPr>
        <sz val="12"/>
        <rFont val="Verdana"/>
        <family val="2"/>
      </rPr>
      <t xml:space="preserve">Discapacidad </t>
    </r>
    <r>
      <rPr>
        <sz val="12"/>
        <color indexed="8"/>
        <rFont val="Verdana"/>
        <family val="2"/>
      </rPr>
      <t xml:space="preserve">(PCDs).
</t>
    </r>
  </si>
  <si>
    <r>
      <t xml:space="preserve">² No disponemos de datos sobre la comunidad LGBTQIAP+ en nuestra herramienta interna, pero realizamos el censo de diversidad en 2022, que abarcó este aspecto. En ese contexto, el 11% de los colaboradores de Natura &amp;Co América Latina que contestaron se </t>
    </r>
    <r>
      <rPr>
        <sz val="12"/>
        <rFont val="Verdana"/>
        <family val="2"/>
      </rPr>
      <t>identificaron</t>
    </r>
    <r>
      <rPr>
        <sz val="12"/>
        <color indexed="8"/>
        <rFont val="Verdana"/>
        <family val="2"/>
      </rPr>
      <t xml:space="preserve"> como personas de la comunidad LGBTQIAP+. Al nivel de Gerencia, el porcentaje es del 6,2%. 
³ El porcentaje de individuos dentro de los organismos de gobernanza de la organización, por rango de edades, es común para todas las unidades de negocio Natura&amp;Co América Latina.
4 Estos son los únicos puestos existentes en Aesop.</t>
    </r>
  </si>
  <si>
    <r>
      <t xml:space="preserve">El compromiso de stakeholders sigue las grillas de comunicación y activación de Natura, así como las acciones de compromiso de la fuerza de ventas por parte de las embajadoras del Movimiento Natura y las embajadoras de Creer para Ver: 
- Embajadoras del Movimiento Natura: es un grupo de gerentes de negocios vinculado al rol social de la Fuerza de Ventas, que tiene como objetivo ser punto de comunicación y de compromiso de acciones sociales, con el objetivo de sensibilizar, educar y preparar equipos internos para el cuidado con una mirada interseccional y social sobre temas como derechos de la mujer, relaciones saludables y diversidad.
 - Embajadoras de Creer Para Ver: es un grupo de gerentes de negocios vinculado al rol social y comercial de la Fuerza de Ventas, </t>
    </r>
    <r>
      <rPr>
        <sz val="12"/>
        <rFont val="Verdana"/>
        <family val="2"/>
      </rPr>
      <t xml:space="preserve">que se encarga </t>
    </r>
    <r>
      <rPr>
        <sz val="12"/>
        <color indexed="8"/>
        <rFont val="Verdana"/>
        <family val="2"/>
      </rPr>
      <t>de los productos del Creer Para Ver y de la movilización de beneficios y servicios de educación para la red.  Creer para Ver es una marca de artículos no cosméticos cuya ganancia es 100% destinada a la educación por medio del Instituto Natura.</t>
    </r>
  </si>
  <si>
    <r>
      <t xml:space="preserve">Se realizan diversas notas anualmente por parte de distintos </t>
    </r>
    <r>
      <rPr>
        <sz val="12"/>
        <rFont val="Verdana"/>
        <family val="2"/>
      </rPr>
      <t>medios</t>
    </r>
    <r>
      <rPr>
        <sz val="12"/>
        <color indexed="8"/>
        <rFont val="Verdana"/>
        <family val="2"/>
      </rPr>
      <t xml:space="preserve"> de prensa. También se </t>
    </r>
    <r>
      <rPr>
        <sz val="12"/>
        <rFont val="Verdana"/>
        <family val="2"/>
      </rPr>
      <t>participa</t>
    </r>
    <r>
      <rPr>
        <sz val="12"/>
        <color indexed="8"/>
        <rFont val="Verdana"/>
        <family val="2"/>
      </rPr>
      <t xml:space="preserve"> en documentales sobre el trabajo de Natura con las comunidades proveedoras de sociobiodiversidad. Los resultados son compartidos</t>
    </r>
    <r>
      <rPr>
        <sz val="12"/>
        <color indexed="10"/>
        <rFont val="Verdana"/>
        <family val="2"/>
      </rPr>
      <t xml:space="preserve"> </t>
    </r>
    <r>
      <rPr>
        <sz val="12"/>
        <rFont val="Verdana"/>
        <family val="2"/>
      </rPr>
      <t xml:space="preserve">internamente entre los equipos, </t>
    </r>
    <r>
      <rPr>
        <sz val="12"/>
        <color indexed="8"/>
        <rFont val="Verdana"/>
        <family val="2"/>
      </rPr>
      <t>con destaque para el espacio del Foro Amazonía Viva y para el Informe Integrado de Natura &amp;Co América Latina.</t>
    </r>
  </si>
  <si>
    <r>
      <t xml:space="preserve">La certificación UEBT (Unión para el BioComercio Ético) contempla evaluaciones sobre aspectos de gestión organizacional, laboral y ambiental, entre otros. Para que se cumplan esas verificaciones, disponemos de un equipo en campo que apoya ese proceso.
Además, por medio de un proyecto entre Natura, GIZ y Symrise, son direccionados recursos para el entrenamiento, capacitación y consultoría para el desarrollo de esas organizaciones.
Además, contamos con el Núcleo Biodiversidad y Amazonía, que tiene como objetivo promover la economía de la selva en pie, la conservación ambiental, el fortalecimiento institucional y el desarrollo territorial de comunidades y territorios de actuación de Natura en la Amazonía. En 2022, </t>
    </r>
    <r>
      <rPr>
        <sz val="12"/>
        <rFont val="Verdana"/>
        <family val="2"/>
      </rPr>
      <t>se desarrollaron asociaciones y se actuó en</t>
    </r>
    <r>
      <rPr>
        <sz val="12"/>
        <color indexed="8"/>
        <rFont val="Verdana"/>
        <family val="2"/>
      </rPr>
      <t xml:space="preserve"> red con articuladores locales en tres territorios prioritarios</t>
    </r>
    <r>
      <rPr>
        <sz val="12"/>
        <color indexed="10"/>
        <rFont val="Verdana"/>
        <family val="2"/>
      </rPr>
      <t xml:space="preserve">: </t>
    </r>
    <r>
      <rPr>
        <sz val="12"/>
        <rFont val="Verdana"/>
        <family val="2"/>
      </rPr>
      <t>Bajo Tocantins (Pará), Medio Juruá (Amazonas) y Tapajós (Pará); y con instituciones públicas y privadas (Ej.: Sebrae, Conexsus).</t>
    </r>
  </si>
  <si>
    <r>
      <t xml:space="preserve">Además de las acciones </t>
    </r>
    <r>
      <rPr>
        <sz val="12"/>
        <rFont val="Verdana"/>
        <family val="2"/>
      </rPr>
      <t>mencionadas,</t>
    </r>
    <r>
      <rPr>
        <sz val="12"/>
        <color indexed="8"/>
        <rFont val="Verdana"/>
        <family val="2"/>
      </rPr>
      <t xml:space="preserve"> realizamos una encuesta de lealtad, que mapea la percepción de las comunidades con relación a Natura. Si se identifican puntos que deben ser trabajados, se elaboran planes de acción para la resolución de las cuestiones.</t>
    </r>
  </si>
  <si>
    <r>
      <t xml:space="preserve">La relación con las comunidades se produce de </t>
    </r>
    <r>
      <rPr>
        <sz val="12"/>
        <rFont val="Verdana"/>
        <family val="2"/>
      </rPr>
      <t>manera</t>
    </r>
    <r>
      <rPr>
        <sz val="12"/>
        <color indexed="8"/>
        <rFont val="Verdana"/>
        <family val="2"/>
      </rPr>
      <t xml:space="preserve"> participativa y colectiva para la toma de decisiones relacionadas a las cadenas de la sociobiodiversidad.</t>
    </r>
  </si>
  <si>
    <r>
      <t>Natura posee canales de veeduría para la recepción de cualquier tipos de reclamo. El canal es difundido y consta en los contratos de suministro con las comunidades.
Además, el equipo Natura está presente en campo junto a las comunidades,</t>
    </r>
    <r>
      <rPr>
        <sz val="12"/>
        <color indexed="10"/>
        <rFont val="Verdana"/>
        <family val="2"/>
      </rPr>
      <t xml:space="preserve"> </t>
    </r>
    <r>
      <rPr>
        <sz val="12"/>
        <rFont val="Verdana"/>
        <family val="2"/>
      </rPr>
      <t>posibilitando la comunicación de cualquier preocupación a los representantes.</t>
    </r>
  </si>
  <si>
    <r>
      <t xml:space="preserve">Además de las informaciones </t>
    </r>
    <r>
      <rPr>
        <sz val="12"/>
        <rFont val="Verdana"/>
        <family val="2"/>
      </rPr>
      <t>mencionadas,</t>
    </r>
    <r>
      <rPr>
        <sz val="12"/>
        <color indexed="8"/>
        <rFont val="Verdana"/>
        <family val="2"/>
      </rPr>
      <t xml:space="preserve"> en el territorio del Medio Juruá contamos con el "Fóro Medio Juruá", un espacio de debate y alineamiento de informaciones e iniciativas de desarrollo sustentable en la región. El foro cuenta con la participación de liderazgos comunitarios, organismos gubernamentales y no gubernamentales, institutos de investigación y empresas. En el territorio del Bajo Tocantins, la Asociación Paraense de Apoyo a las Comunidades Carenciadas - APACC (articulador local) lidera la Red Jirau de Agroecología, que promueve acciones articuladas en el Territorio del Bajo Tocantins con foco en los dolores y las oportunidades de agricultores familiares.</t>
    </r>
  </si>
  <si>
    <r>
      <t xml:space="preserve">Cantidad de proveedores identificados como </t>
    </r>
    <r>
      <rPr>
        <sz val="12"/>
        <rFont val="Verdana"/>
        <family val="2"/>
      </rPr>
      <t>causantes</t>
    </r>
    <r>
      <rPr>
        <sz val="12"/>
        <color indexed="8"/>
        <rFont val="Verdana"/>
        <family val="2"/>
      </rPr>
      <t xml:space="preserve"> de impactos sociales negativos reales y potenciales</t>
    </r>
  </si>
  <si>
    <r>
      <t xml:space="preserve">Niveles inadecuados de iluminación, ausencia de baños masculinos y femeninos cercanos para el uso de terceros, falta de Elementos de Protección Personal (EPPs) adecuados, identificación de pagos incorrectos de horas extras, </t>
    </r>
    <r>
      <rPr>
        <sz val="12"/>
        <rFont val="Verdana"/>
        <family val="2"/>
      </rPr>
      <t xml:space="preserve">ausencia de evidencias </t>
    </r>
    <r>
      <rPr>
        <sz val="12"/>
        <color indexed="8"/>
        <rFont val="Verdana"/>
        <family val="2"/>
      </rPr>
      <t>de registro de presencia, casilleros insuficientes para todo el equipo, falta de simulacros de incendio y ausencia total o parcial de alarmas de emergencia, entre otros.</t>
    </r>
  </si>
  <si>
    <t>Colômbia</t>
  </si>
  <si>
    <t>Equador</t>
  </si>
  <si>
    <t>França</t>
  </si>
  <si>
    <t>Nicarágua</t>
  </si>
  <si>
    <t>Peru</t>
  </si>
  <si>
    <t>Uruguai</t>
  </si>
  <si>
    <r>
      <rPr>
        <vertAlign val="superscript"/>
        <sz val="12"/>
        <color theme="1"/>
        <rFont val="Verdana"/>
        <family val="2"/>
      </rPr>
      <t>4</t>
    </r>
    <r>
      <rPr>
        <sz val="12"/>
        <color theme="1"/>
        <rFont val="Verdana"/>
        <family val="2"/>
      </rPr>
      <t>Tres colaboradores no declararon su género.</t>
    </r>
  </si>
  <si>
    <r>
      <rPr>
        <vertAlign val="superscript"/>
        <sz val="12"/>
        <color theme="1"/>
        <rFont val="Verdana"/>
        <family val="2"/>
      </rPr>
      <t>5</t>
    </r>
    <r>
      <rPr>
        <sz val="12"/>
        <color theme="1"/>
        <rFont val="Verdana"/>
        <family val="2"/>
      </rPr>
      <t xml:space="preserve"> Una persona entre los colaboradores contratados no declaró su género.</t>
    </r>
  </si>
  <si>
    <r>
      <t xml:space="preserve">¹ No contamos con datos históricos de contrataciones ni </t>
    </r>
    <r>
      <rPr>
        <sz val="12"/>
        <rFont val="Verdana"/>
        <family val="2"/>
      </rPr>
      <t>desvinculaciones</t>
    </r>
    <r>
      <rPr>
        <sz val="12"/>
        <color indexed="8"/>
        <rFont val="Verdana"/>
        <family val="2"/>
      </rPr>
      <t xml:space="preserve"> por categoría funcional. Tampoco fue considerada la apertura por </t>
    </r>
    <r>
      <rPr>
        <sz val="12"/>
        <rFont val="Verdana"/>
        <family val="2"/>
      </rPr>
      <t xml:space="preserve">Vicepresidencia </t>
    </r>
    <r>
      <rPr>
        <sz val="12"/>
        <color indexed="8"/>
        <rFont val="Verdana"/>
        <family val="2"/>
      </rPr>
      <t xml:space="preserve">y trainee.
² Base de cálculo para tasa de turnover: </t>
    </r>
    <r>
      <rPr>
        <sz val="12"/>
        <rFont val="Verdana"/>
        <family val="2"/>
      </rPr>
      <t>(contratados+desvinculados</t>
    </r>
    <r>
      <rPr>
        <sz val="12"/>
        <color indexed="8"/>
        <rFont val="Verdana"/>
        <family val="2"/>
      </rPr>
      <t>/2)/total equivalente del headcount.
Para el total de empleados,</t>
    </r>
    <r>
      <rPr>
        <sz val="12"/>
        <color indexed="10"/>
        <rFont val="Verdana"/>
        <family val="2"/>
      </rPr>
      <t xml:space="preserve"> </t>
    </r>
    <r>
      <rPr>
        <sz val="12"/>
        <rFont val="Verdana"/>
        <family val="2"/>
      </rPr>
      <t xml:space="preserve">fue considerado el </t>
    </r>
    <r>
      <rPr>
        <sz val="12"/>
        <color indexed="8"/>
        <rFont val="Verdana"/>
        <family val="2"/>
      </rPr>
      <t xml:space="preserve">headcount del cierre de diciembre de 2022. Para Natura e Avon. 
Para nuevas </t>
    </r>
    <r>
      <rPr>
        <sz val="12"/>
        <rFont val="Verdana"/>
        <family val="2"/>
      </rPr>
      <t>contrataciones</t>
    </r>
    <r>
      <rPr>
        <sz val="12"/>
        <color indexed="8"/>
        <rFont val="Verdana"/>
        <family val="2"/>
      </rPr>
      <t xml:space="preserve"> y rotación, </t>
    </r>
    <r>
      <rPr>
        <sz val="12"/>
        <rFont val="Verdana"/>
        <family val="2"/>
      </rPr>
      <t>fue</t>
    </r>
    <r>
      <rPr>
        <sz val="12"/>
        <color indexed="8"/>
        <rFont val="Verdana"/>
        <family val="2"/>
      </rPr>
      <t xml:space="preserve"> considerado el headcount de colaboradores con contrato permanente, excluyendo pasantes, aprendices, trainees, temporales.
³ No existen datos completos disponibles para Venezuela.
</t>
    </r>
  </si>
  <si>
    <t>50% de todo el plástico utilizado debe ser de contenido reciclado (en peso)</t>
  </si>
  <si>
    <t>100% de todo el material de envases debe ser reutilizable, reciclable o biodegradable</t>
  </si>
  <si>
    <t>95%+ ingredientes naturales o renovables</t>
  </si>
  <si>
    <t>95%+ fórmulas biodegradables</t>
  </si>
  <si>
    <t>Compartir R$ 60 millones (o más) en valor con las comunidades (partiendo de R$ 33 millones)</t>
  </si>
  <si>
    <t>Incentivar esfuerzos colectivos con relación a la deforestación cero</t>
  </si>
  <si>
    <t xml:space="preserve">Productos y sus envases recuperados [Avon] </t>
  </si>
  <si>
    <t>a. Porcentaje de productos y sus envases recuperados para cada categoría de producto¹ ²</t>
  </si>
  <si>
    <t>Cantidad generada en 2021 (t)</t>
  </si>
  <si>
    <t>Cantidad de material recuperado (t)</t>
  </si>
  <si>
    <t>BRASIL: VIDRIO</t>
  </si>
  <si>
    <t>BRASIL: PLÁSTICO</t>
  </si>
  <si>
    <t>a. Categorías de productos:</t>
  </si>
  <si>
    <t>Información confidencial</t>
  </si>
  <si>
    <t>BRASIL: MADERA</t>
  </si>
  <si>
    <t>Francia</t>
  </si>
  <si>
    <t>Análisis</t>
  </si>
  <si>
    <t>IP&amp;L Resultados 2022 (en millones de reales)</t>
  </si>
  <si>
    <t>Consultoras de niveles avanzados</t>
  </si>
  <si>
    <t>Impuestos (ventas y corporativos) </t>
  </si>
  <si>
    <t>Cadena de suministro</t>
  </si>
  <si>
    <t>Operaciones directas</t>
  </si>
  <si>
    <t>Comunidades proveedoras</t>
  </si>
  <si>
    <t>Soporte social</t>
  </si>
  <si>
    <t>Utilización y ciclo final de vida del producto</t>
  </si>
  <si>
    <t>Consultoras de niveles iniciales</t>
  </si>
  <si>
    <t>Capital Humano</t>
  </si>
  <si>
    <t>Sector de bienes y consumo - Productos Domésticos y Personales | Desempeño ambiental, de salud y seguridad del producto</t>
  </si>
  <si>
    <t>Sector de bienes y consumo - Productos Domésticos y Personales | Impactos Sociales y Ambientales de la cadena de suministro de aceite de palma</t>
  </si>
  <si>
    <t>Materias primas o materiales reciclados utilizados</t>
  </si>
  <si>
    <t>Materiales utilizados, discriminados por peso o volumen</t>
  </si>
  <si>
    <t xml:space="preserve">Productos y sus envases recuperados </t>
  </si>
  <si>
    <t>Forma de Gestión - Interacciones con el agua como un recurso compartido</t>
  </si>
  <si>
    <t>Residuos no destinados para su disposición final</t>
  </si>
  <si>
    <t>Inversión en infraestructura y apoyo a servicios - Creer para Ver Hispanoamérica</t>
  </si>
  <si>
    <t>Inversión en infraestructura y apoyo a servicios (Comunidades proveedoras)</t>
  </si>
  <si>
    <t>Beneficios ofrecidos a empleados a tiempo completo que no son ofrecidos a empleados temporales o de tiempo parcial</t>
  </si>
  <si>
    <t>2-7 [Natura &amp;Co América Latina]</t>
  </si>
  <si>
    <t>Natura &amp;CO América Latina</t>
  </si>
  <si>
    <t>403-8 (2019) [Natura&amp;Co América Latina]</t>
  </si>
  <si>
    <t>403-9 (2019) [Natura&amp;Co América Latina]</t>
  </si>
  <si>
    <t>403-10 [Natura&amp;Co América Latina]</t>
  </si>
  <si>
    <t>[Natura&amp;Co América Latina] a.i. Porcentaje del total de empleados, por género y categoría funcional, que recibieron evaluación regular de desempeño y desarrollo de carrera durante el periodo del informe.</t>
  </si>
  <si>
    <t xml:space="preserve">404-3 [Natura&amp;Co América Latina] </t>
  </si>
  <si>
    <r>
      <t xml:space="preserve">Con el objetivo de conocer las características demográficas de los colaboradores de Natura &amp;Co América Latina, sobre todo con relación a Diversidad, Equidad e Inclusión (DE&amp;I), y definir los grupos subrepresentados para componer la meta del Compromiso con la Vida, el grupo realizó el censo de diversidad, un relevamiento global anónimo y voluntario, que abarcó a todas las marcas en 72 países.  
Conocer nuestra demografía es fundamental para alcanzar las metas establecidas en el pilar Defender los Derechos Humanos y Ser Más Humanos, entre ellas: aumentar la presencia femenina en el consejo y en el liderazgo sénior del 35% al 50%, hasta 2023; garantizar pagos equitativos, reduciendo la brecha de género hasta 2023; y promover la inclusión del 30% de profesionales de los grupos subrepresentados (raciales o étnicos, diversidad sexual e identidad de género, personas en posición de vulnerabilidad socioeconómica, con </t>
    </r>
    <r>
      <rPr>
        <sz val="12"/>
        <rFont val="Verdana"/>
        <family val="2"/>
      </rPr>
      <t>discapacidad</t>
    </r>
    <r>
      <rPr>
        <sz val="12"/>
        <color indexed="8"/>
        <rFont val="Verdana"/>
        <family val="2"/>
      </rPr>
      <t xml:space="preserve"> física o mental) en cargos de liderazgo. 
Resultados del Censo: alrededor del 93% de los colaboradores del grupo fueron invitados a participar. La investigación alcanzó el 35,6% de adhesión </t>
    </r>
    <r>
      <rPr>
        <sz val="12"/>
        <rFont val="Verdana"/>
        <family val="2"/>
      </rPr>
      <t>global</t>
    </r>
    <r>
      <rPr>
        <sz val="12"/>
        <color indexed="8"/>
        <rFont val="Verdana"/>
        <family val="2"/>
      </rPr>
      <t xml:space="preserve"> y el 46% en Natura &amp;Co América Latina –en la región, Ecuador, Perú, Chile y Colombia fueron los países con los más altos niveles de participación–.</t>
    </r>
  </si>
  <si>
    <r>
      <t xml:space="preserve">Con el objetivo de conocer las características demográficas de los colaboradores de Natura &amp;Co América Latina, sobre todo con relación a Diversidad, Equidad e Inclusión (DE&amp;I), y definir los grupos subrepresentados para componer la meta del Compromiso con la Vida, el grupo realizó el censo de diversidad, un relevamiento global anónimo y voluntario, que abarcó a todas las marcas en 72 países.  
Conocer nuestra demografía es fundamental para alcanzar las metas establecidas en el pilar Defender los Derechos Humanos y Ser Más Humanos, entre ellas: aumentar la presencia femenina en el consejo y en el liderazgo sénior del 35% al 50%, hasta 2023; garantizar pagos equitativos, reduciendo la brecha de género hasta 2023; y promover la inclusión del 30% de profesionales de los grupos subrepresentados (raciales o étnicos, diversidad sexual e identidad de género, personas en posición de vulnerabilidad socioeconómica, con </t>
    </r>
    <r>
      <rPr>
        <sz val="12"/>
        <rFont val="Verdana"/>
        <family val="2"/>
      </rPr>
      <t>discapacidad</t>
    </r>
    <r>
      <rPr>
        <sz val="12"/>
        <color indexed="8"/>
        <rFont val="Verdana"/>
        <family val="2"/>
      </rPr>
      <t xml:space="preserve"> física o mental) en cargos de liderazgo. 
Resultados del Censo: alrededor del 93% de los colaboradores del grupo fueron invitados a participar. La investigación alcanzó el 35,6% de adhesión </t>
    </r>
    <r>
      <rPr>
        <sz val="12"/>
        <rFont val="Verdana"/>
        <family val="2"/>
      </rPr>
      <t>global</t>
    </r>
    <r>
      <rPr>
        <sz val="12"/>
        <color indexed="8"/>
        <rFont val="Verdana"/>
        <family val="2"/>
      </rPr>
      <t xml:space="preserve"> y el 46% en Natura &amp;Co América Latina –en la región, Ecuador, Perú, Chile y Colombia fueron los países con los más altos niveles de participación–</t>
    </r>
  </si>
  <si>
    <t xml:space="preserve">³ Electricidad: se consideró el 75% de electricidad y también el consumo de diesel, ya que solo se usa en los generadores de energía, en casos de caída del suministro de energía eléctrica por parte de la concesionaria.	
Refrigeración: se consideró el 25% del consumo de energía eléctrica de los espacios Natura&amp;Co América Latina, porque no tenemos mecanismos exclusivos para medir ese valor.	
Calefacción: se consideró el gas natural y el GLP consumidos en los centros de distribución y edificios administrativos, además del GLP de Cajamar y Moreno	
Vapor: se consideró el consumo de alcohol en Cajamar, astillas en el Ecoparque y gas natural de las plantas de Moreno, Interlagos y Celaya.	
Los datos no abarcan operaciones de mercado minorista ni combustibles consumidos para transporte (combustión móvil).	 </t>
  </si>
  <si>
    <t>Compensación, por medio de programas de recolección y reúso, para alcanzar la meta de 100% de descarte responsable donde no haya infraestructura de reciclaje disponible</t>
  </si>
  <si>
    <t>100% de las nuevas fórmulas tendrán una menor huella ambiental, medida según el análisis del ciclo de vida (Life Cycle Analysis, LCA)</t>
  </si>
  <si>
    <t>Invertir US$ 100 millones (o más) en el desarrollo de soluciones regenerativas, como por ejemplo: biotecnología de residuos a ingredientes, plástico, etc.</t>
  </si>
  <si>
    <t>Aumentar los flujos de ingresos con 55 bioingredientes (partiendo de 38)</t>
  </si>
  <si>
    <t>Expandir el pago del Acceso y Distribución de Beneficios (ABS, sigla en inglés) de Natura, que existe desde hace 16 anos, para todo el grupo –según el Protocolo Nagoya y la Convención sobre la Diversidad Biológica (CBD), de Naciones Unidas-</t>
  </si>
  <si>
    <t>Igualdad de género: 50% de mujeres en el alto liderazgo y 35% en el Consejo de Administración</t>
  </si>
  <si>
    <t>Pagos equitativos: reduciendo la brecha de género</t>
  </si>
  <si>
    <t>En niveles de gerencia, evolucionar hacia un 30% de grupos subrepresentados</t>
  </si>
  <si>
    <t>Ganancias medibles de consultoras, representantes y comunidades proveedoras (en ingresos, educación, salud e inclusión digital)</t>
  </si>
  <si>
    <t>Promover nuestro modelo justo y confiable para el futuro de las ventas directas</t>
  </si>
  <si>
    <t>Certificación y/o trazabilidad integral para: aceite de palma, mica, alcohol, soja y algodón</t>
  </si>
  <si>
    <t xml:space="preserve">Avon no posee un programa propio de Logística Inversa. Los envases de productos Avon se aceptan dentro del programa "Recicle con Natura", administrado por el equipo Natura, lanzado en octubre de 2022. 
</t>
  </si>
  <si>
    <t xml:space="preserve">[Natura] Productos y sus envases recuperados </t>
  </si>
  <si>
    <t xml:space="preserve">Vidrio </t>
  </si>
  <si>
    <t>Papel y cartón¹</t>
  </si>
  <si>
    <t>b. Informe cómo se recolectaron los datos usados para componer este contenido</t>
  </si>
  <si>
    <t xml:space="preserve">Los equipos trabajan en conjunto con organizaciones asociadas para administrar proyectos de recuperación de residuos. Esas organizaciones asociadas reportan regularmente al equipo de Sustentabilidad la cantidad de toneladas de residuos recuperados por el proyecto en distintos formatos (mensual o bimestralmente). El porcentaje de toneladas recuperadas se calcula en relación con el volumen de residuos generados el año anterior.
Respecto a la expansión del reciclaje en Latinoamérica, cerramos el año compensando 39,01% de los residuos generados en 2021, o sea, destinamos 6.957,19 toneladas de material posconsumo al reciclaje. El resultado es fruto de la participación de más de 263 recolectores de residuos urbanos y de la coordinación con 50 asociados (municipios, cooperativas, ONGs y empresas).
También seguimos la estrategia omnicanal de la compañía, implementando sistemas de logística inversa en las 21 tiendas, logrando recuperar 3,88 toneladas de residuos en toda la región.
</t>
  </si>
  <si>
    <t>¹Los datos de papel/cartón incluyen datos de producto facturado, bolsas y cajas.</t>
  </si>
  <si>
    <r>
      <t>El indicador es reportado de manera consolidada por tipo de material usado para envases de productos terminados en las categorías: Barba, Cabello, Cuerpo, Desodorante, Maquillaje, Aceites, Perfumería, Protección Solar, Rostro y Jabones.
El total solo incluye componentes primarios (ej.: frasco, tapa y sello) y secundarios (ej: cartucho, envoltorios, rótulos y etiquetas). No se consideraron ítems terciarios (ej.: cajas de embarque, película plástica envoltoria para pallets</t>
    </r>
    <r>
      <rPr>
        <sz val="12"/>
        <color rgb="FFFF0000"/>
        <rFont val="Verdana"/>
        <family val="2"/>
      </rPr>
      <t>).</t>
    </r>
  </si>
  <si>
    <t>Expandir la influencia en la conservación, de 1,8 millones de hectáreas a 3 millones de hectáreas</t>
  </si>
  <si>
    <r>
      <t xml:space="preserve">Expandir la influencia en la </t>
    </r>
    <r>
      <rPr>
        <sz val="12"/>
        <rFont val="Verdana"/>
        <family val="2"/>
      </rPr>
      <t>conservación</t>
    </r>
    <r>
      <rPr>
        <sz val="12"/>
        <color theme="1"/>
        <rFont val="Verdana"/>
        <family val="2"/>
      </rPr>
      <t xml:space="preserve"> de la selva</t>
    </r>
    <r>
      <rPr>
        <sz val="12"/>
        <color rgb="FFFF0000"/>
        <rFont val="Verdana"/>
        <family val="2"/>
      </rPr>
      <t xml:space="preserve">, </t>
    </r>
    <r>
      <rPr>
        <sz val="12"/>
        <color theme="1"/>
        <rFont val="Verdana"/>
        <family val="2"/>
      </rPr>
      <t>de 33 a 40 comunidades</t>
    </r>
  </si>
  <si>
    <r>
      <t xml:space="preserve">Emisiones netas cero, entregando 1,5°C 20 </t>
    </r>
    <r>
      <rPr>
        <sz val="12"/>
        <rFont val="Verdana"/>
        <family val="2"/>
      </rPr>
      <t>años</t>
    </r>
    <r>
      <rPr>
        <sz val="12"/>
        <color theme="1"/>
        <rFont val="Verdana"/>
        <family val="2"/>
      </rPr>
      <t xml:space="preserve"> antes del Compromiso de la ONU</t>
    </r>
  </si>
  <si>
    <t>Aumentar un 20% las inversiones en las principales causas, alcanzando US$ 600 millones</t>
  </si>
  <si>
    <t>Proporción de material compostable y reciclable en envases plásticos</t>
  </si>
  <si>
    <t xml:space="preserve">Proporción de material compostable y reciclable en envases plásticos </t>
  </si>
  <si>
    <t>Análisis de Riesgo y Sustentabilidad</t>
  </si>
  <si>
    <t>En 2022, Natura generó un impacto neto positivo de R$ 34,2 mil millones para la sociedad, considerando las evoluciones metodológicas mencionadas en el Informe. Los cálculos demuestran que, por cada R$ 1 en ingresos generados por la compañía, se generan R$ 2,7 en impacto socioambiental positivo.</t>
  </si>
  <si>
    <r>
      <t xml:space="preserve">Los valores </t>
    </r>
    <r>
      <rPr>
        <sz val="12"/>
        <rFont val="Verdana"/>
        <family val="2"/>
      </rPr>
      <t>mencionados se refieren a</t>
    </r>
    <r>
      <rPr>
        <sz val="12"/>
        <color rgb="FFFF0000"/>
        <rFont val="Verdana"/>
        <family val="2"/>
      </rPr>
      <t xml:space="preserve"> </t>
    </r>
    <r>
      <rPr>
        <sz val="12"/>
        <color theme="1"/>
        <rFont val="Verdana"/>
        <family val="2"/>
      </rPr>
      <t xml:space="preserve">Brasil, sin inclusión de otros países.
Valores </t>
    </r>
    <r>
      <rPr>
        <sz val="12"/>
        <rFont val="Verdana"/>
        <family val="2"/>
      </rPr>
      <t>extraídos</t>
    </r>
    <r>
      <rPr>
        <sz val="12"/>
        <color theme="1"/>
        <rFont val="Verdana"/>
        <family val="2"/>
      </rPr>
      <t xml:space="preserve"> del Informe Anual 2022 ABIHPEC - Para Empresas Asociadas Adherentes y Asociaciones Aliadas, comprobando la recuperación del volumen generado en Brasil
Los valores presentados se calcularon con base en:
Informe de ventas Avon-CFT (Maquillaje, Perfumería, Cremas Corporales, Cremas Faciales, Desodorantes, Jabón, Shampoo y Post-Shampoo): la cantidad de productos vendidos se refiere al período de 01/01/2022 a 31/12/2022, en Brasil. Informe de la lista técnica referente al producto terminado conteniendo todos los insumos de envases. El análisis solo incluye componentes primarios (frasco, tapa, sello y otros) y secundarios (cartucho, envoltorios, rótulos, etiquetas y otros). Fueron excluidos ítems terciarios (cajas de embarque, película plástica envoltoria para pallets y otros).
- Informe de especificación técnica de envase generando los datos de tipo de material y peso de envase según el código del ítem;
- Aplicación del cálculo: peso de envase x unidades vendidas generando el valor de consumo de plástico en toneladas/año.</t>
    </r>
  </si>
  <si>
    <r>
      <t xml:space="preserve">¹El porcentaje no considera productos de recall, porque no hubo productos </t>
    </r>
    <r>
      <rPr>
        <sz val="12"/>
        <rFont val="Verdana"/>
        <family val="2"/>
      </rPr>
      <t>retornados</t>
    </r>
    <r>
      <rPr>
        <sz val="12"/>
        <color theme="1"/>
        <rFont val="Verdana"/>
        <family val="2"/>
      </rPr>
      <t xml:space="preserve"> en esta modalidad en el período del informe.
² La cantidad también abarca a productos que pueden ser reaprovechados.</t>
    </r>
  </si>
  <si>
    <t>Título del [item</t>
  </si>
  <si>
    <t>El indicador es reportado de manera consolidada por tipo de material usado para envases de productos terminados en las categorías: Barba, Cabello, Cuerpo, Desodorante, Maquillaje, Aceites, Perfumería, Protección Solar, Rostro y Jabones.
El total solo incluye componentes primarios (ej.: frasco, tapa y sello) y secundarios (ej: cartucho, envoltorios, rótulos y etiquetas). No se consideraron ítems terciarios (ej.: cajas de embarque, película plástica envoltoria para pallets).</t>
  </si>
  <si>
    <t>203-1 Creer para Ver l Natura - América Latina</t>
  </si>
  <si>
    <t>203-1 Programa Natura Amazonía</t>
  </si>
  <si>
    <t>Circularidad integral de los envases - 1</t>
  </si>
  <si>
    <t>Circularidad integral de los envases - 2</t>
  </si>
  <si>
    <t>Circularidad integral de los envases - 3</t>
  </si>
  <si>
    <t>Circularidad integral de los envases - 4</t>
  </si>
  <si>
    <t>Circularidad de fórmula - 1</t>
  </si>
  <si>
    <t>Circularidad de fórmula - 2</t>
  </si>
  <si>
    <t>Circularidad de fórmula - 3</t>
  </si>
  <si>
    <t>Circularidad de fórmula - 4</t>
  </si>
  <si>
    <t xml:space="preserve">Emisiones netas cero de gases de efecto invernadero (GEI) -1  </t>
  </si>
  <si>
    <t xml:space="preserve">Emisiones netas cero de gases de efecto invernadero (GEI) - 2 </t>
  </si>
  <si>
    <t>Proteger a la Amazonía - 1</t>
  </si>
  <si>
    <t xml:space="preserve"> Proteger a la Amazonía - 2 </t>
  </si>
  <si>
    <t xml:space="preserve">Proteger a la Amazonía - 3 </t>
  </si>
  <si>
    <t xml:space="preserve">Proteger a la Amazonía - 4 </t>
  </si>
  <si>
    <t xml:space="preserve">Proteger a la Amazonía - 5 </t>
  </si>
  <si>
    <t xml:space="preserve">Biodiversidad - 1 </t>
  </si>
  <si>
    <t xml:space="preserve">Biodiversidad - 2 </t>
  </si>
  <si>
    <t xml:space="preserve">Nuestras personas - 1 </t>
  </si>
  <si>
    <t xml:space="preserve">Nuestras personas - 2 </t>
  </si>
  <si>
    <t xml:space="preserve">Nuestras personas - 3 </t>
  </si>
  <si>
    <t xml:space="preserve">Nuestras personas - 4 </t>
  </si>
  <si>
    <t xml:space="preserve">Nuestra red más amplia - 1 </t>
  </si>
  <si>
    <t xml:space="preserve">Nuestra red más amplia - 2 </t>
  </si>
  <si>
    <t xml:space="preserve">Nuestra red más amplia - 3 </t>
  </si>
  <si>
    <t xml:space="preserve">Derechos Humanos - 1 </t>
  </si>
  <si>
    <t xml:space="preserve">Derechos Humanos - 2 </t>
  </si>
  <si>
    <t xml:space="preserve">Trazabilidad </t>
  </si>
  <si>
    <t xml:space="preserve">Entrenamiento Consultoras - Brasil </t>
  </si>
  <si>
    <t>Innovación</t>
  </si>
  <si>
    <t xml:space="preserve">Entrenamiento Representantes - Brasil </t>
  </si>
  <si>
    <t xml:space="preserve">Sistemas de Gestión Ambiental Certificados </t>
  </si>
  <si>
    <t xml:space="preserve">Logística - Plazo Promedio de Entrega / Natura </t>
  </si>
  <si>
    <t xml:space="preserve">Consultoras y Representantes </t>
  </si>
  <si>
    <t xml:space="preserve">Satisfacción y Lealtad Consultoras Natura </t>
  </si>
  <si>
    <t xml:space="preserve">Satisfacción Cliente Final </t>
  </si>
  <si>
    <t xml:space="preserve">Satisfacción de las Representantes / Avon </t>
  </si>
  <si>
    <t>Impacto social</t>
  </si>
  <si>
    <t>R$ 42,87 millones</t>
  </si>
  <si>
    <t>CG-HP-410a.2 [Avon]</t>
  </si>
  <si>
    <t>El equipo de sostenibilidad de Natura desempeña un papel fundamental en varias estrategias relacionadas con los envases. En este sentido, nos gustaría destacar algunas acciones y responsabilidades llevadas a cabo por este equipo:
En primer lugar, se realiza un informe mensual que abarca el consumo de materiales durante un período determinado. Este informe tiene como objetivo proporcionar una visión clara y prioridades para el escenario de materiales, clasificando el riesgo de impacto de cada uno. Además, se presentan datos sobre la reciclabilidad de todos los materiales para la región de América Latina, así como información sobre la huella de carbono de todos los componentes.
La gestión del plan de trabajo (hoja de ruta) es otra importante responsabilidad del equipo de sostenibilidad. Este plan establece las fechas de implementación de nuevas tecnologías, los costos involucrados y los procesos necesarios para alcanzar los objetivos establecidos. Regularmente, se llevan a cabo discusiones con el equipo de proyectos para hacer un seguimiento del cronograma y garantizar que se sigan las directrices de sostenibilidad.
Además, el equipo de sostenibilidad participa activamente en foros externos relacionados con la sostenibilidad aplicada a los envases, como la ABRE (Asociación Brasileña de Envases), la REDE CIRCULARIDADE PLASTICO y la ABHIPEC (Asociación Brasileña de la Industria de Higiene Personal, Perfumería y Cosméticos). Esta participación tiene como objetivo promover el intercambio de conocimientos, experiencias y la alineación con las mejores prácticas de la industria.
Otra responsabilidad importante del equipo de sostenibilidad es la inclusión de esta área en el proceso de innovación. Esto implica el análisis y la validación de todos los proyectos con el objetivo de mitigar los impactos ambientales y garantizar que los productos sean lanzados siguiendo los principios de sostenibilidad. Este enfoque abarca el ecodiseño, la reducción del consumo de materiales y otras iniciativas que promuevan la sostenibilidad en todas las etapas del desarrollo de los productos.
Finalmente, el equipo de sostenibilidad también está involucrado en el flujo de aprobación de proyectos de reducción de costos, conocido como Ingeniería de Valor. En este proceso, se garantiza que los proyectos sean evaluados en términos de sostenibilidad, mitigando posibles impactos negativos y asegurando que estén alineados con los principios y directrices establecidos por el comité de sostenibilidad.
Estas acciones ilustran el compromiso de Natura en promover la sostenibilidad en relación con los envases, buscando constantemente mejorar sus prácticas y alinearse con las demandas del mercado y las expectativas de los consumidores.</t>
  </si>
  <si>
    <t>En 2022, la tasa de deforestación en la región, según las entidades oficiales, fue de 1,15 millones de hectáreas, lo que representó una reducción del 11% en comparación con el mismo período del año anterior.
Natura estableció cinco asociaciones con el objetivo de movilizar esfuerzos colectivos para combatir la deforestación a través de la plataforma PlenaMata.</t>
  </si>
  <si>
    <t xml:space="preserve">Para el total de agua retirada se consideraron todas las operaciones, incluyendo plantas, centros de distribución y áreas administrativas de todas las marcas de Natura &amp;Co América Latina.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</si>
</sst>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0"/>
    <numFmt numFmtId="165" formatCode="_-* #,##0_-;\-* #,##0_-;_-* &quot;-&quot;??_-;_-@_-"/>
    <numFmt numFmtId="166" formatCode="0.0%"/>
    <numFmt numFmtId="167" formatCode="&quot;R$&quot;\ #,##0.00"/>
    <numFmt numFmtId="168" formatCode="#,##0.00_ ;\-#,##0.00\ "/>
  </numFmts>
  <fonts count="54" x14ac:knownFonts="1">
    <font>
      <sz val="11"/>
      <color theme="1"/>
      <name val="Calibri"/>
      <family val="2"/>
      <scheme val="minor"/>
    </font>
    <font>
      <b/>
      <sz val="12"/>
      <name val="Calibri"/>
      <family val="2"/>
    </font>
    <font>
      <b/>
      <sz val="12"/>
      <name val="Verdana"/>
      <family val="2"/>
    </font>
    <font>
      <sz val="12"/>
      <color indexed="8"/>
      <name val="Verdana"/>
      <family val="2"/>
    </font>
    <font>
      <b/>
      <sz val="12"/>
      <color indexed="8"/>
      <name val="Verdana"/>
      <family val="2"/>
    </font>
    <font>
      <sz val="12"/>
      <name val="Verdana"/>
      <family val="2"/>
    </font>
    <font>
      <sz val="12"/>
      <color indexed="10"/>
      <name val="Verdana"/>
      <family val="2"/>
    </font>
    <font>
      <b/>
      <sz val="12"/>
      <color indexed="63"/>
      <name val="Verdana"/>
      <family val="2"/>
    </font>
    <font>
      <b/>
      <i/>
      <sz val="12"/>
      <name val="Verdana"/>
      <family val="2"/>
    </font>
    <font>
      <sz val="12"/>
      <color indexed="63"/>
      <name val="Verdana"/>
      <family val="2"/>
    </font>
    <font>
      <vertAlign val="superscript"/>
      <sz val="12"/>
      <name val="Verdana"/>
      <family val="2"/>
    </font>
    <font>
      <sz val="10"/>
      <name val="Arial"/>
      <family val="2"/>
    </font>
    <font>
      <sz val="12"/>
      <name val="Calibri"/>
      <family val="2"/>
    </font>
    <font>
      <sz val="11"/>
      <name val="Verdana"/>
      <family val="2"/>
    </font>
    <font>
      <sz val="8"/>
      <name val="Calibri"/>
      <family val="2"/>
    </font>
    <font>
      <b/>
      <sz val="14"/>
      <name val="Verdana"/>
      <family val="2"/>
    </font>
    <font>
      <vertAlign val="superscript"/>
      <sz val="12"/>
      <color indexed="8"/>
      <name val="Verdana"/>
      <family val="2"/>
    </font>
    <font>
      <sz val="10"/>
      <name val="Verdana"/>
      <family val="2"/>
    </font>
    <font>
      <sz val="9"/>
      <color indexed="81"/>
      <name val="Tahoma"/>
      <family val="2"/>
    </font>
    <font>
      <b/>
      <sz val="9"/>
      <color indexed="81"/>
      <name val="Tahoma"/>
      <family val="2"/>
    </font>
    <font>
      <b/>
      <sz val="12"/>
      <color indexed="10"/>
      <name val="Verdana"/>
      <family val="2"/>
    </font>
    <font>
      <sz val="11"/>
      <color theme="1"/>
      <name val="Calibri"/>
      <family val="2"/>
      <scheme val="minor"/>
    </font>
    <font>
      <u/>
      <sz val="11"/>
      <color theme="10"/>
      <name val="Calibri"/>
      <family val="2"/>
      <scheme val="minor"/>
    </font>
    <font>
      <sz val="10"/>
      <color theme="1"/>
      <name val="Verdana"/>
      <family val="2"/>
    </font>
    <font>
      <sz val="11"/>
      <color rgb="FFFF0000"/>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sz val="11"/>
      <color theme="1"/>
      <name val="Verdana"/>
      <family val="2"/>
    </font>
    <font>
      <sz val="14"/>
      <color theme="1"/>
      <name val="Verdana"/>
      <family val="2"/>
    </font>
    <font>
      <sz val="12"/>
      <color theme="1"/>
      <name val="Verdana"/>
      <family val="2"/>
    </font>
    <font>
      <b/>
      <sz val="14"/>
      <color theme="1"/>
      <name val="Verdana"/>
      <family val="2"/>
    </font>
    <font>
      <u/>
      <sz val="14"/>
      <color theme="1"/>
      <name val="Verdana"/>
      <family val="2"/>
    </font>
    <font>
      <b/>
      <sz val="12"/>
      <color theme="1"/>
      <name val="Verdana"/>
      <family val="2"/>
    </font>
    <font>
      <sz val="12"/>
      <color rgb="FF000000"/>
      <name val="Verdana"/>
      <family val="2"/>
    </font>
    <font>
      <sz val="12"/>
      <color theme="1" tint="0.249977111117893"/>
      <name val="Verdana"/>
      <family val="2"/>
    </font>
    <font>
      <u/>
      <sz val="12"/>
      <color theme="1"/>
      <name val="Verdana"/>
      <family val="2"/>
    </font>
    <font>
      <sz val="12"/>
      <color theme="1"/>
      <name val="Calibri"/>
      <family val="2"/>
      <scheme val="minor"/>
    </font>
    <font>
      <b/>
      <sz val="11"/>
      <color theme="1"/>
      <name val="Verdana"/>
      <family val="2"/>
    </font>
    <font>
      <sz val="12"/>
      <color rgb="FF040C28"/>
      <name val="Verdana"/>
      <family val="2"/>
    </font>
    <font>
      <b/>
      <sz val="12"/>
      <color rgb="FF1E293B"/>
      <name val="Verdana"/>
      <family val="2"/>
    </font>
    <font>
      <b/>
      <sz val="12"/>
      <color theme="1" tint="0.249977111117893"/>
      <name val="Verdana"/>
      <family val="2"/>
    </font>
    <font>
      <sz val="12"/>
      <color rgb="FFFF0000"/>
      <name val="Verdana"/>
      <family val="2"/>
    </font>
    <font>
      <i/>
      <sz val="12"/>
      <color theme="1"/>
      <name val="Verdana"/>
      <family val="2"/>
    </font>
    <font>
      <sz val="11"/>
      <color rgb="FF7030A0"/>
      <name val="Calibri"/>
      <family val="2"/>
      <scheme val="minor"/>
    </font>
    <font>
      <sz val="11"/>
      <color rgb="FFFFFF00"/>
      <name val="Calibri"/>
      <family val="2"/>
      <scheme val="minor"/>
    </font>
    <font>
      <b/>
      <sz val="12"/>
      <color rgb="FF000000"/>
      <name val="Verdana"/>
      <family val="2"/>
    </font>
    <font>
      <sz val="16"/>
      <color rgb="FFFF0000"/>
      <name val="Calibri"/>
      <family val="2"/>
      <scheme val="minor"/>
    </font>
    <font>
      <sz val="12"/>
      <color rgb="FF202124"/>
      <name val="Verdana"/>
      <family val="2"/>
    </font>
    <font>
      <vertAlign val="superscript"/>
      <sz val="12"/>
      <color theme="1"/>
      <name val="Verdana"/>
      <family val="2"/>
    </font>
    <font>
      <sz val="8"/>
      <name val="Calibri"/>
      <family val="2"/>
      <scheme val="minor"/>
    </font>
    <font>
      <sz val="11"/>
      <color rgb="FF000000"/>
      <name val="Calibri"/>
      <family val="2"/>
      <scheme val="minor"/>
    </font>
    <font>
      <u/>
      <sz val="12"/>
      <name val="Verdana"/>
      <family val="2"/>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
      <patternFill patternType="solid">
        <fgColor rgb="FF7030A0"/>
        <bgColor indexed="64"/>
      </patternFill>
    </fill>
    <fill>
      <patternFill patternType="solid">
        <fgColor rgb="FFEDEDED"/>
        <bgColor indexed="64"/>
      </patternFill>
    </fill>
    <fill>
      <patternFill patternType="solid">
        <fgColor them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theme="1" tint="0.14999847407452621"/>
      </right>
      <top/>
      <bottom/>
      <diagonal/>
    </border>
    <border>
      <left/>
      <right/>
      <top style="thin">
        <color theme="1" tint="0.14999847407452621"/>
      </top>
      <bottom/>
      <diagonal/>
    </border>
    <border>
      <left style="thin">
        <color theme="1" tint="0.14999847407452621"/>
      </left>
      <right style="thin">
        <color theme="1" tint="0.14999847407452621"/>
      </right>
      <top style="thin">
        <color theme="1" tint="0.14999847407452621"/>
      </top>
      <bottom/>
      <diagonal/>
    </border>
    <border>
      <left style="thin">
        <color indexed="64"/>
      </left>
      <right style="thin">
        <color theme="1" tint="0.14999847407452621"/>
      </right>
      <top style="thin">
        <color indexed="64"/>
      </top>
      <bottom style="thin">
        <color indexed="64"/>
      </bottom>
      <diagonal/>
    </border>
    <border>
      <left style="thin">
        <color theme="1" tint="0.14999847407452621"/>
      </left>
      <right/>
      <top/>
      <bottom/>
      <diagonal/>
    </border>
    <border>
      <left style="thin">
        <color theme="1" tint="0.249977111117893"/>
      </left>
      <right/>
      <top/>
      <bottom/>
      <diagonal/>
    </border>
    <border>
      <left style="thin">
        <color rgb="FFC80519"/>
      </left>
      <right style="thin">
        <color theme="1" tint="0.14999847407452621"/>
      </right>
      <top/>
      <bottom/>
      <diagonal/>
    </border>
    <border>
      <left/>
      <right/>
      <top/>
      <bottom style="thin">
        <color theme="0" tint="-0.14999847407452621"/>
      </bottom>
      <diagonal/>
    </border>
    <border>
      <left style="thin">
        <color indexed="64"/>
      </left>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indexed="64"/>
      </left>
      <right style="thin">
        <color theme="1" tint="0.14999847407452621"/>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style="thin">
        <color indexed="64"/>
      </left>
      <right style="thin">
        <color theme="1" tint="0.14999847407452621"/>
      </right>
      <top/>
      <bottom/>
      <diagonal/>
    </border>
    <border>
      <left style="thin">
        <color indexed="64"/>
      </left>
      <right style="thin">
        <color theme="1" tint="0.14999847407452621"/>
      </right>
      <top style="thin">
        <color theme="1" tint="0.14999847407452621"/>
      </top>
      <bottom style="thin">
        <color indexed="64"/>
      </bottom>
      <diagonal/>
    </border>
    <border>
      <left style="thin">
        <color theme="1" tint="0.14999847407452621"/>
      </left>
      <right/>
      <top style="thin">
        <color theme="1" tint="0.14999847407452621"/>
      </top>
      <bottom style="thin">
        <color indexed="64"/>
      </bottom>
      <diagonal/>
    </border>
    <border>
      <left style="thin">
        <color theme="1" tint="0.14999847407452621"/>
      </left>
      <right style="thin">
        <color theme="1" tint="0.14999847407452621"/>
      </right>
      <top style="thin">
        <color theme="1" tint="0.14999847407452621"/>
      </top>
      <bottom style="thin">
        <color indexed="64"/>
      </bottom>
      <diagonal/>
    </border>
    <border>
      <left style="thin">
        <color indexed="64"/>
      </left>
      <right style="thin">
        <color theme="1" tint="0.249977111117893"/>
      </right>
      <top style="thin">
        <color theme="1" tint="0.249977111117893"/>
      </top>
      <bottom/>
      <diagonal/>
    </border>
    <border>
      <left/>
      <right style="thin">
        <color theme="1" tint="0.249977111117893"/>
      </right>
      <top style="thin">
        <color theme="1" tint="0.249977111117893"/>
      </top>
      <bottom/>
      <diagonal/>
    </border>
    <border>
      <left/>
      <right/>
      <top style="thin">
        <color theme="1" tint="0.249977111117893"/>
      </top>
      <bottom/>
      <diagonal/>
    </border>
    <border>
      <left style="thin">
        <color theme="1" tint="0.249977111117893"/>
      </left>
      <right/>
      <top style="thin">
        <color theme="1" tint="0.249977111117893"/>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style="thin">
        <color indexed="64"/>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indexed="64"/>
      </bottom>
      <diagonal/>
    </border>
    <border>
      <left style="thin">
        <color indexed="64"/>
      </left>
      <right style="thin">
        <color theme="1" tint="0.14999847407452621"/>
      </right>
      <top style="thin">
        <color theme="1" tint="0.14999847407452621"/>
      </top>
      <bottom/>
      <diagonal/>
    </border>
    <border>
      <left style="thin">
        <color theme="1" tint="0.14999847407452621"/>
      </left>
      <right style="thin">
        <color theme="1" tint="0.14999847407452621"/>
      </right>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rgb="FFC80519"/>
      </left>
      <right/>
      <top style="thin">
        <color theme="1" tint="0.14999847407452621"/>
      </top>
      <bottom style="thin">
        <color theme="1" tint="0.14999847407452621"/>
      </bottom>
      <diagonal/>
    </border>
    <border>
      <left style="thin">
        <color theme="1" tint="0.14999847407452621"/>
      </left>
      <right/>
      <top style="thin">
        <color theme="1" tint="0.14999847407452621"/>
      </top>
      <bottom/>
      <diagonal/>
    </border>
    <border>
      <left style="thin">
        <color rgb="FFC80519"/>
      </left>
      <right/>
      <top/>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thin">
        <color rgb="FFC80519"/>
      </right>
      <top style="thin">
        <color theme="1" tint="0.249977111117893"/>
      </top>
      <bottom style="thin">
        <color theme="1" tint="0.249977111117893"/>
      </bottom>
      <diagonal/>
    </border>
    <border>
      <left style="thin">
        <color theme="1" tint="0.249977111117893"/>
      </left>
      <right style="thin">
        <color rgb="FFC80519"/>
      </right>
      <top style="thin">
        <color theme="1" tint="0.249977111117893"/>
      </top>
      <bottom/>
      <diagonal/>
    </border>
    <border>
      <left style="thin">
        <color indexed="64"/>
      </left>
      <right/>
      <top style="thin">
        <color theme="1" tint="0.249977111117893"/>
      </top>
      <bottom/>
      <diagonal/>
    </border>
    <border>
      <left/>
      <right/>
      <top style="thin">
        <color theme="1" tint="0.249977111117893"/>
      </top>
      <bottom style="thin">
        <color theme="1" tint="0.249977111117893"/>
      </bottom>
      <diagonal/>
    </border>
    <border>
      <left style="thin">
        <color rgb="FFC80519"/>
      </left>
      <right style="thin">
        <color rgb="FFC80519"/>
      </right>
      <top/>
      <bottom/>
      <diagonal/>
    </border>
    <border>
      <left style="thin">
        <color theme="6" tint="0.79998168889431442"/>
      </left>
      <right/>
      <top style="thin">
        <color theme="1" tint="0.249977111117893"/>
      </top>
      <bottom/>
      <diagonal/>
    </border>
    <border>
      <left style="thin">
        <color theme="1" tint="0.14999847407452621"/>
      </left>
      <right style="thin">
        <color theme="1" tint="0.14999847407452621"/>
      </right>
      <top/>
      <bottom/>
      <diagonal/>
    </border>
    <border>
      <left style="thin">
        <color indexed="64"/>
      </left>
      <right/>
      <top style="thin">
        <color theme="1" tint="0.14999847407452621"/>
      </top>
      <bottom/>
      <diagonal/>
    </border>
    <border>
      <left style="thin">
        <color theme="1" tint="0.14999847407452621"/>
      </left>
      <right style="thin">
        <color rgb="FFC80519"/>
      </right>
      <top/>
      <bottom style="thin">
        <color theme="1" tint="0.14999847407452621"/>
      </bottom>
      <diagonal/>
    </border>
    <border>
      <left/>
      <right/>
      <top/>
      <bottom style="thin">
        <color theme="1" tint="0.14999847407452621"/>
      </bottom>
      <diagonal/>
    </border>
    <border>
      <left style="thin">
        <color indexed="64"/>
      </left>
      <right style="thin">
        <color rgb="FFC80519"/>
      </right>
      <top style="thin">
        <color theme="1" tint="0.14999847407452621"/>
      </top>
      <bottom style="thin">
        <color theme="1" tint="0.14999847407452621"/>
      </bottom>
      <diagonal/>
    </border>
    <border>
      <left/>
      <right style="thin">
        <color theme="1" tint="0.14999847407452621"/>
      </right>
      <top style="thin">
        <color theme="1" tint="0.14999847407452621"/>
      </top>
      <bottom/>
      <diagonal/>
    </border>
  </borders>
  <cellStyleXfs count="6">
    <xf numFmtId="0" fontId="0" fillId="0" borderId="0"/>
    <xf numFmtId="0" fontId="22" fillId="0" borderId="0" applyNumberFormat="0" applyFill="0" applyBorder="0" applyAlignment="0" applyProtection="0"/>
    <xf numFmtId="0" fontId="23" fillId="0" borderId="0"/>
    <xf numFmtId="0" fontId="11" fillId="0" borderId="0"/>
    <xf numFmtId="9" fontId="21" fillId="0" borderId="0" applyFont="0" applyFill="0" applyBorder="0" applyAlignment="0" applyProtection="0"/>
    <xf numFmtId="43" fontId="21" fillId="0" borderId="0" applyFont="0" applyFill="0" applyBorder="0" applyAlignment="0" applyProtection="0"/>
  </cellStyleXfs>
  <cellXfs count="565">
    <xf numFmtId="0" fontId="0" fillId="0" borderId="0" xfId="0"/>
    <xf numFmtId="0" fontId="26" fillId="0" borderId="0" xfId="0" applyFont="1" applyAlignment="1">
      <alignment horizontal="center"/>
    </xf>
    <xf numFmtId="0" fontId="26" fillId="0" borderId="0" xfId="0" applyFont="1"/>
    <xf numFmtId="16" fontId="27" fillId="0" borderId="0" xfId="0" applyNumberFormat="1" applyFont="1"/>
    <xf numFmtId="16" fontId="27" fillId="0" borderId="0" xfId="0" applyNumberFormat="1" applyFont="1" applyAlignment="1">
      <alignment horizontal="center"/>
    </xf>
    <xf numFmtId="16" fontId="27" fillId="0" borderId="0" xfId="0" applyNumberFormat="1" applyFont="1" applyAlignment="1">
      <alignment horizontal="center" vertical="top" wrapText="1"/>
    </xf>
    <xf numFmtId="0" fontId="0" fillId="0" borderId="0" xfId="0" applyAlignment="1">
      <alignment vertical="top"/>
    </xf>
    <xf numFmtId="0" fontId="0" fillId="0" borderId="0" xfId="0" applyAlignment="1">
      <alignment horizontal="left" vertical="top"/>
    </xf>
    <xf numFmtId="0" fontId="28" fillId="0" borderId="0" xfId="0" applyFont="1"/>
    <xf numFmtId="0" fontId="27" fillId="0" borderId="0" xfId="0" applyFont="1"/>
    <xf numFmtId="0" fontId="27" fillId="0" borderId="0" xfId="0" applyFont="1" applyAlignment="1">
      <alignment horizontal="center"/>
    </xf>
    <xf numFmtId="0" fontId="28" fillId="0" borderId="0" xfId="0" applyFont="1" applyAlignment="1">
      <alignment horizontal="center"/>
    </xf>
    <xf numFmtId="16" fontId="28" fillId="0" borderId="0" xfId="0" applyNumberFormat="1" applyFont="1" applyAlignment="1">
      <alignment horizontal="center"/>
    </xf>
    <xf numFmtId="16" fontId="28" fillId="0" borderId="0" xfId="0" applyNumberFormat="1" applyFont="1"/>
    <xf numFmtId="0" fontId="1" fillId="0" borderId="0" xfId="0" applyFont="1" applyAlignment="1">
      <alignment vertical="top"/>
    </xf>
    <xf numFmtId="0" fontId="29" fillId="0" borderId="0" xfId="0" applyFont="1"/>
    <xf numFmtId="0" fontId="2" fillId="0" borderId="0" xfId="0" applyFont="1" applyAlignment="1">
      <alignment horizontal="left" vertical="top"/>
    </xf>
    <xf numFmtId="16" fontId="30" fillId="0" borderId="0" xfId="0" applyNumberFormat="1" applyFont="1"/>
    <xf numFmtId="0" fontId="30" fillId="0" borderId="0" xfId="0" applyFont="1"/>
    <xf numFmtId="0" fontId="31" fillId="0" borderId="0" xfId="0" applyFont="1"/>
    <xf numFmtId="0" fontId="32" fillId="0" borderId="0" xfId="0" applyFont="1" applyAlignment="1">
      <alignment horizontal="center"/>
    </xf>
    <xf numFmtId="0" fontId="32" fillId="0" borderId="0" xfId="0" applyFont="1"/>
    <xf numFmtId="16" fontId="31" fillId="0" borderId="0" xfId="0" applyNumberFormat="1" applyFont="1" applyAlignment="1">
      <alignment horizontal="center"/>
    </xf>
    <xf numFmtId="16" fontId="33" fillId="0" borderId="0" xfId="0" applyNumberFormat="1" applyFont="1" applyAlignment="1">
      <alignment horizontal="center"/>
    </xf>
    <xf numFmtId="16" fontId="30" fillId="0" borderId="0" xfId="0" applyNumberFormat="1" applyFont="1" applyAlignment="1">
      <alignment horizontal="center"/>
    </xf>
    <xf numFmtId="16" fontId="33" fillId="0" borderId="0" xfId="0" applyNumberFormat="1" applyFont="1" applyAlignment="1">
      <alignment horizontal="center" vertical="center" wrapText="1"/>
    </xf>
    <xf numFmtId="16" fontId="30" fillId="0" borderId="0" xfId="0" applyNumberFormat="1" applyFont="1" applyAlignment="1">
      <alignment vertical="center"/>
    </xf>
    <xf numFmtId="0" fontId="30" fillId="0" borderId="0" xfId="0" applyFont="1" applyAlignment="1">
      <alignment horizontal="left" vertical="top"/>
    </xf>
    <xf numFmtId="16" fontId="30" fillId="0" borderId="0" xfId="0" applyNumberFormat="1" applyFont="1" applyAlignment="1">
      <alignment horizontal="center" vertical="center"/>
    </xf>
    <xf numFmtId="0" fontId="30" fillId="0" borderId="0" xfId="0" applyFont="1" applyAlignment="1">
      <alignment horizontal="center" vertical="center"/>
    </xf>
    <xf numFmtId="16" fontId="30" fillId="0" borderId="0" xfId="0" applyNumberFormat="1" applyFont="1" applyAlignment="1">
      <alignment horizontal="left" vertical="center"/>
    </xf>
    <xf numFmtId="16" fontId="33" fillId="0" borderId="0" xfId="0" applyNumberFormat="1" applyFont="1" applyAlignment="1">
      <alignment horizontal="center" vertical="center"/>
    </xf>
    <xf numFmtId="0" fontId="33" fillId="0" borderId="0" xfId="0" applyFont="1"/>
    <xf numFmtId="0" fontId="2" fillId="0" borderId="0" xfId="0" applyFont="1"/>
    <xf numFmtId="0" fontId="31" fillId="0" borderId="0" xfId="0" applyFont="1" applyAlignment="1">
      <alignment horizontal="left" vertical="top"/>
    </xf>
    <xf numFmtId="0" fontId="31" fillId="0" borderId="1" xfId="0" applyFont="1" applyBorder="1"/>
    <xf numFmtId="0" fontId="34" fillId="0" borderId="0" xfId="0" applyFont="1" applyAlignment="1">
      <alignment horizontal="left" vertical="top" wrapText="1"/>
    </xf>
    <xf numFmtId="0" fontId="31" fillId="0" borderId="0" xfId="0" applyFont="1" applyAlignment="1">
      <alignment wrapText="1"/>
    </xf>
    <xf numFmtId="0" fontId="31" fillId="0" borderId="0" xfId="0" applyFont="1" applyAlignment="1">
      <alignment horizontal="left" vertical="top" wrapText="1"/>
    </xf>
    <xf numFmtId="0" fontId="31" fillId="0" borderId="0" xfId="0" applyFont="1" applyAlignment="1">
      <alignment vertical="top" wrapText="1"/>
    </xf>
    <xf numFmtId="0" fontId="31" fillId="0" borderId="0" xfId="0" applyFont="1" applyAlignment="1">
      <alignment vertical="top"/>
    </xf>
    <xf numFmtId="0" fontId="31" fillId="2" borderId="0" xfId="0" applyFont="1" applyFill="1" applyAlignment="1">
      <alignment vertical="center"/>
    </xf>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2" fillId="0" borderId="0" xfId="0" applyFont="1" applyAlignment="1">
      <alignment horizontal="left" vertical="center"/>
    </xf>
    <xf numFmtId="0" fontId="31" fillId="0" borderId="0" xfId="0" applyFont="1" applyAlignment="1">
      <alignment horizontal="left" vertical="center"/>
    </xf>
    <xf numFmtId="0" fontId="34" fillId="0" borderId="0" xfId="0" applyFont="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top" wrapText="1"/>
    </xf>
    <xf numFmtId="0" fontId="31" fillId="0" borderId="0" xfId="0" applyFont="1" applyAlignment="1">
      <alignment vertical="center"/>
    </xf>
    <xf numFmtId="0" fontId="31" fillId="0" borderId="1" xfId="0" applyFont="1" applyBorder="1" applyAlignment="1">
      <alignment horizontal="left" vertical="center"/>
    </xf>
    <xf numFmtId="3" fontId="31" fillId="0" borderId="0" xfId="0" applyNumberFormat="1" applyFont="1" applyAlignment="1">
      <alignment horizontal="left" vertical="center"/>
    </xf>
    <xf numFmtId="0" fontId="31" fillId="0" borderId="2" xfId="0" applyFont="1" applyBorder="1" applyAlignment="1">
      <alignment horizontal="left" vertical="center"/>
    </xf>
    <xf numFmtId="0" fontId="31" fillId="0" borderId="1" xfId="0" applyFont="1" applyBorder="1" applyAlignment="1">
      <alignment horizontal="left" vertical="center" wrapText="1"/>
    </xf>
    <xf numFmtId="0" fontId="2" fillId="0" borderId="0" xfId="0" applyFont="1" applyAlignment="1">
      <alignment vertical="top" wrapText="1"/>
    </xf>
    <xf numFmtId="0" fontId="2" fillId="0" borderId="0" xfId="0" applyFont="1" applyAlignment="1">
      <alignment vertical="top"/>
    </xf>
    <xf numFmtId="0" fontId="31" fillId="0" borderId="1" xfId="0" applyFont="1" applyBorder="1" applyAlignment="1">
      <alignment horizontal="left" vertical="top"/>
    </xf>
    <xf numFmtId="0" fontId="31" fillId="2" borderId="0" xfId="0" applyFont="1" applyFill="1" applyAlignment="1">
      <alignment horizontal="left" vertical="top"/>
    </xf>
    <xf numFmtId="0" fontId="31" fillId="0" borderId="1" xfId="0" applyFont="1" applyBorder="1" applyAlignment="1">
      <alignment horizontal="left" vertical="top" wrapText="1"/>
    </xf>
    <xf numFmtId="0" fontId="34" fillId="0" borderId="0" xfId="0" applyFont="1" applyAlignment="1">
      <alignment vertical="top" wrapText="1"/>
    </xf>
    <xf numFmtId="16" fontId="33" fillId="0" borderId="0" xfId="0" quotePrefix="1" applyNumberFormat="1" applyFont="1" applyAlignment="1">
      <alignment horizontal="center"/>
    </xf>
    <xf numFmtId="0" fontId="2" fillId="0" borderId="0" xfId="2" applyFont="1"/>
    <xf numFmtId="0" fontId="2" fillId="0" borderId="0" xfId="2" applyFont="1" applyAlignment="1">
      <alignment wrapText="1"/>
    </xf>
    <xf numFmtId="0" fontId="31" fillId="0" borderId="0" xfId="2" applyFont="1"/>
    <xf numFmtId="0" fontId="31" fillId="0" borderId="0" xfId="2" applyFont="1" applyAlignment="1">
      <alignment vertical="top" wrapText="1"/>
    </xf>
    <xf numFmtId="0" fontId="35" fillId="0" borderId="0" xfId="0" applyFont="1" applyAlignment="1">
      <alignment vertical="center"/>
    </xf>
    <xf numFmtId="0" fontId="35" fillId="0" borderId="0" xfId="0" applyFont="1" applyAlignment="1">
      <alignment vertical="center" wrapText="1"/>
    </xf>
    <xf numFmtId="0" fontId="5" fillId="0" borderId="0" xfId="2" applyFont="1" applyAlignment="1">
      <alignment vertical="top" wrapText="1"/>
    </xf>
    <xf numFmtId="0" fontId="35" fillId="0" borderId="0" xfId="0" applyFont="1" applyAlignment="1">
      <alignment vertical="top" wrapText="1"/>
    </xf>
    <xf numFmtId="0" fontId="2" fillId="0" borderId="0" xfId="2" applyFont="1" applyAlignment="1">
      <alignment vertical="top" wrapText="1"/>
    </xf>
    <xf numFmtId="0" fontId="31" fillId="0" borderId="1" xfId="2" applyFont="1" applyBorder="1"/>
    <xf numFmtId="49" fontId="5" fillId="0" borderId="0" xfId="0" applyNumberFormat="1" applyFont="1"/>
    <xf numFmtId="0" fontId="34" fillId="0" borderId="1" xfId="0" applyFont="1" applyBorder="1" applyAlignment="1">
      <alignment horizontal="center" vertical="top" wrapText="1"/>
    </xf>
    <xf numFmtId="0" fontId="31" fillId="0" borderId="1" xfId="0" applyFont="1" applyBorder="1" applyAlignment="1">
      <alignment horizontal="center" vertical="center" wrapText="1"/>
    </xf>
    <xf numFmtId="0" fontId="1" fillId="0" borderId="0" xfId="0" applyFont="1"/>
    <xf numFmtId="0" fontId="0" fillId="0" borderId="0" xfId="0" applyAlignment="1">
      <alignment wrapText="1"/>
    </xf>
    <xf numFmtId="0" fontId="31" fillId="0" borderId="1" xfId="0" applyFont="1" applyBorder="1" applyAlignment="1">
      <alignment wrapText="1"/>
    </xf>
    <xf numFmtId="0" fontId="2" fillId="0" borderId="0" xfId="0" applyFont="1" applyAlignment="1">
      <alignment wrapText="1"/>
    </xf>
    <xf numFmtId="0" fontId="31" fillId="2" borderId="0" xfId="0" applyFont="1" applyFill="1" applyAlignment="1">
      <alignment vertical="center" wrapText="1"/>
    </xf>
    <xf numFmtId="0" fontId="2" fillId="0" borderId="0" xfId="0" applyFont="1" applyAlignment="1">
      <alignment horizontal="left"/>
    </xf>
    <xf numFmtId="0" fontId="31" fillId="0" borderId="0" xfId="0" applyFont="1" applyAlignment="1">
      <alignment horizontal="left"/>
    </xf>
    <xf numFmtId="16" fontId="27" fillId="0" borderId="0" xfId="0" applyNumberFormat="1" applyFont="1" applyAlignment="1">
      <alignment horizontal="left" vertical="top"/>
    </xf>
    <xf numFmtId="0" fontId="0" fillId="0" borderId="0" xfId="0"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29" fillId="0" borderId="1" xfId="0" applyFont="1" applyBorder="1" applyAlignment="1">
      <alignment horizontal="center" vertical="center" wrapText="1"/>
    </xf>
    <xf numFmtId="0" fontId="31" fillId="2" borderId="1" xfId="0" applyFont="1" applyFill="1" applyBorder="1" applyAlignment="1">
      <alignment horizontal="center" vertical="center" wrapText="1"/>
    </xf>
    <xf numFmtId="0" fontId="31" fillId="0" borderId="1" xfId="0" applyFont="1" applyBorder="1" applyAlignment="1">
      <alignment horizontal="center" vertical="center"/>
    </xf>
    <xf numFmtId="0" fontId="31" fillId="0" borderId="0" xfId="0" applyFont="1" applyAlignment="1">
      <alignment horizontal="center" vertical="top"/>
    </xf>
    <xf numFmtId="0" fontId="34" fillId="0" borderId="0" xfId="0" applyFont="1" applyAlignment="1">
      <alignment vertical="center"/>
    </xf>
    <xf numFmtId="4" fontId="31" fillId="0" borderId="1" xfId="0" applyNumberFormat="1" applyFont="1" applyBorder="1" applyAlignment="1">
      <alignment horizontal="center" vertical="center"/>
    </xf>
    <xf numFmtId="0" fontId="5" fillId="0" borderId="0" xfId="0" applyFont="1"/>
    <xf numFmtId="0" fontId="5" fillId="0" borderId="0" xfId="0" applyFont="1" applyAlignment="1">
      <alignment vertical="top"/>
    </xf>
    <xf numFmtId="2" fontId="31" fillId="0" borderId="1" xfId="0" applyNumberFormat="1" applyFont="1" applyBorder="1" applyAlignment="1">
      <alignment horizontal="center" vertical="center"/>
    </xf>
    <xf numFmtId="0" fontId="31" fillId="0" borderId="1" xfId="0" applyFont="1" applyBorder="1" applyAlignment="1">
      <alignment horizontal="center"/>
    </xf>
    <xf numFmtId="3" fontId="31" fillId="0" borderId="1" xfId="0" applyNumberFormat="1" applyFont="1" applyBorder="1" applyAlignment="1">
      <alignment horizontal="center" vertical="center"/>
    </xf>
    <xf numFmtId="0" fontId="2" fillId="0" borderId="0" xfId="0" applyFont="1" applyAlignment="1">
      <alignment vertical="center" wrapText="1"/>
    </xf>
    <xf numFmtId="0" fontId="34" fillId="0" borderId="0" xfId="0" applyFont="1" applyAlignment="1">
      <alignment horizontal="left" vertical="top"/>
    </xf>
    <xf numFmtId="0" fontId="31" fillId="2" borderId="0" xfId="0" applyFont="1" applyFill="1" applyAlignment="1">
      <alignment horizontal="left" vertical="top" wrapText="1"/>
    </xf>
    <xf numFmtId="0" fontId="5" fillId="0" borderId="0" xfId="0" applyFont="1" applyAlignment="1">
      <alignment vertical="top" wrapText="1"/>
    </xf>
    <xf numFmtId="0" fontId="34" fillId="0" borderId="0" xfId="0" applyFont="1" applyAlignment="1">
      <alignment wrapText="1"/>
    </xf>
    <xf numFmtId="0" fontId="34" fillId="0" borderId="0" xfId="0" applyFont="1" applyAlignment="1">
      <alignment vertical="center" wrapText="1"/>
    </xf>
    <xf numFmtId="0" fontId="31" fillId="0" borderId="3" xfId="0" applyFont="1" applyBorder="1" applyAlignment="1">
      <alignment horizontal="center" vertical="center"/>
    </xf>
    <xf numFmtId="0" fontId="31" fillId="0" borderId="3" xfId="0" applyFont="1" applyBorder="1" applyAlignment="1">
      <alignment horizontal="center" vertical="center" wrapText="1"/>
    </xf>
    <xf numFmtId="3" fontId="31" fillId="0" borderId="0" xfId="0" applyNumberFormat="1" applyFont="1" applyAlignment="1">
      <alignment wrapText="1"/>
    </xf>
    <xf numFmtId="0" fontId="31" fillId="2" borderId="1" xfId="0" applyFont="1" applyFill="1" applyBorder="1" applyAlignment="1">
      <alignment horizontal="center" vertical="center"/>
    </xf>
    <xf numFmtId="0" fontId="31" fillId="0" borderId="22" xfId="0" applyFont="1" applyBorder="1"/>
    <xf numFmtId="0" fontId="31" fillId="0" borderId="23" xfId="0" applyFont="1" applyBorder="1"/>
    <xf numFmtId="0" fontId="36" fillId="0" borderId="24" xfId="0" applyFont="1" applyBorder="1" applyAlignment="1">
      <alignment horizontal="center" vertical="center" wrapText="1"/>
    </xf>
    <xf numFmtId="0" fontId="31"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34" fillId="0" borderId="1" xfId="0" applyFont="1" applyBorder="1" applyAlignment="1">
      <alignment horizontal="center" vertical="center"/>
    </xf>
    <xf numFmtId="0" fontId="34" fillId="0" borderId="3" xfId="0" applyFont="1" applyBorder="1" applyAlignment="1">
      <alignment horizontal="center" vertical="center" wrapText="1"/>
    </xf>
    <xf numFmtId="0" fontId="31" fillId="0" borderId="5" xfId="0" applyFont="1" applyBorder="1" applyAlignment="1">
      <alignment horizontal="center" vertical="center"/>
    </xf>
    <xf numFmtId="0" fontId="31" fillId="3" borderId="6" xfId="0" applyFont="1" applyFill="1" applyBorder="1" applyAlignment="1">
      <alignment vertical="top"/>
    </xf>
    <xf numFmtId="4" fontId="31" fillId="0" borderId="5" xfId="0" applyNumberFormat="1" applyFont="1" applyBorder="1" applyAlignment="1">
      <alignment horizontal="center" vertical="center"/>
    </xf>
    <xf numFmtId="0" fontId="31" fillId="3" borderId="1" xfId="0" applyFont="1" applyFill="1" applyBorder="1" applyAlignment="1">
      <alignment horizontal="left" vertical="top"/>
    </xf>
    <xf numFmtId="0" fontId="31" fillId="3" borderId="5" xfId="0" applyFont="1" applyFill="1" applyBorder="1" applyAlignment="1">
      <alignment horizontal="center" vertical="center"/>
    </xf>
    <xf numFmtId="0" fontId="31" fillId="3" borderId="1" xfId="0" applyFont="1" applyFill="1" applyBorder="1" applyAlignment="1">
      <alignment horizontal="center" vertical="center"/>
    </xf>
    <xf numFmtId="0" fontId="31" fillId="2" borderId="0" xfId="0" applyFont="1" applyFill="1" applyAlignment="1">
      <alignment wrapText="1"/>
    </xf>
    <xf numFmtId="3" fontId="35" fillId="2" borderId="0" xfId="0" applyNumberFormat="1" applyFont="1" applyFill="1" applyAlignment="1">
      <alignment horizontal="center" vertical="center"/>
    </xf>
    <xf numFmtId="0" fontId="35" fillId="2" borderId="0" xfId="0" applyFont="1" applyFill="1" applyAlignment="1">
      <alignment horizontal="center" vertical="center"/>
    </xf>
    <xf numFmtId="3" fontId="31" fillId="2" borderId="0" xfId="0" applyNumberFormat="1" applyFont="1" applyFill="1" applyAlignment="1">
      <alignment vertical="center" wrapText="1"/>
    </xf>
    <xf numFmtId="0" fontId="35" fillId="0" borderId="5" xfId="0" applyFont="1" applyBorder="1" applyAlignment="1">
      <alignment horizontal="left" vertical="center"/>
    </xf>
    <xf numFmtId="0" fontId="31" fillId="2" borderId="0" xfId="0" applyFont="1" applyFill="1" applyAlignment="1">
      <alignment vertical="top" wrapText="1"/>
    </xf>
    <xf numFmtId="0" fontId="35" fillId="2" borderId="0" xfId="0" applyFont="1" applyFill="1" applyAlignment="1">
      <alignment vertical="center"/>
    </xf>
    <xf numFmtId="3" fontId="35" fillId="2" borderId="0" xfId="0" applyNumberFormat="1" applyFont="1" applyFill="1" applyAlignment="1">
      <alignment horizontal="right" vertical="center"/>
    </xf>
    <xf numFmtId="0" fontId="35" fillId="2" borderId="0" xfId="0" applyFont="1" applyFill="1" applyAlignment="1">
      <alignment horizontal="right" vertical="center"/>
    </xf>
    <xf numFmtId="3" fontId="31" fillId="2" borderId="0" xfId="0" applyNumberFormat="1" applyFont="1" applyFill="1" applyAlignment="1">
      <alignment wrapText="1"/>
    </xf>
    <xf numFmtId="0" fontId="31" fillId="0" borderId="7" xfId="0" applyFont="1" applyBorder="1" applyAlignment="1">
      <alignment horizontal="center" vertical="center" wrapText="1"/>
    </xf>
    <xf numFmtId="0" fontId="31" fillId="0" borderId="5" xfId="0" applyFont="1" applyBorder="1" applyAlignment="1">
      <alignment horizontal="center" vertical="center" wrapText="1"/>
    </xf>
    <xf numFmtId="0" fontId="31" fillId="3" borderId="8" xfId="0" applyFont="1" applyFill="1" applyBorder="1" applyAlignment="1">
      <alignment horizontal="center" vertical="center"/>
    </xf>
    <xf numFmtId="0" fontId="31" fillId="3" borderId="3" xfId="0" applyFont="1" applyFill="1" applyBorder="1" applyAlignment="1">
      <alignment horizontal="center" vertical="center" wrapText="1"/>
    </xf>
    <xf numFmtId="0" fontId="34" fillId="0" borderId="1" xfId="0" applyFont="1" applyBorder="1" applyAlignment="1">
      <alignment horizontal="center" wrapText="1"/>
    </xf>
    <xf numFmtId="10" fontId="3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3" fontId="5" fillId="0" borderId="0" xfId="0" applyNumberFormat="1" applyFont="1" applyAlignment="1">
      <alignment horizontal="left" vertical="top"/>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31" fillId="0" borderId="1" xfId="0" applyNumberFormat="1" applyFont="1" applyBorder="1" applyAlignment="1">
      <alignment horizontal="center"/>
    </xf>
    <xf numFmtId="0" fontId="31" fillId="0" borderId="25" xfId="0" applyFont="1" applyBorder="1" applyAlignment="1">
      <alignment horizontal="center" vertical="center" wrapText="1"/>
    </xf>
    <xf numFmtId="3" fontId="31" fillId="0" borderId="1" xfId="0" applyNumberFormat="1" applyFont="1" applyBorder="1" applyAlignment="1">
      <alignment horizontal="center" vertical="center" wrapText="1"/>
    </xf>
    <xf numFmtId="0" fontId="22" fillId="0" borderId="0" xfId="1"/>
    <xf numFmtId="0" fontId="34" fillId="0" borderId="0" xfId="0" applyFont="1" applyAlignment="1">
      <alignment horizontal="left"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41" fontId="31" fillId="0" borderId="1" xfId="0" applyNumberFormat="1" applyFont="1" applyBorder="1" applyAlignment="1">
      <alignment horizontal="center"/>
    </xf>
    <xf numFmtId="4" fontId="31" fillId="0" borderId="0" xfId="0" applyNumberFormat="1" applyFont="1" applyAlignment="1">
      <alignment horizontal="center"/>
    </xf>
    <xf numFmtId="0" fontId="31" fillId="2" borderId="0" xfId="0" applyFont="1" applyFill="1"/>
    <xf numFmtId="0" fontId="31" fillId="2" borderId="1" xfId="0" applyFont="1" applyFill="1" applyBorder="1" applyAlignment="1">
      <alignment horizontal="center"/>
    </xf>
    <xf numFmtId="0" fontId="2" fillId="0" borderId="0" xfId="0" applyFont="1" applyAlignment="1">
      <alignment horizontal="center" vertical="center"/>
    </xf>
    <xf numFmtId="0" fontId="34" fillId="0" borderId="0" xfId="0" applyFont="1"/>
    <xf numFmtId="0" fontId="2" fillId="2" borderId="0" xfId="0" applyFont="1" applyFill="1" applyAlignment="1">
      <alignment horizontal="left" vertical="top"/>
    </xf>
    <xf numFmtId="0" fontId="2" fillId="2" borderId="0" xfId="0" applyFont="1" applyFill="1"/>
    <xf numFmtId="0" fontId="2" fillId="2" borderId="0" xfId="0" applyFont="1" applyFill="1" applyAlignment="1">
      <alignment vertical="top"/>
    </xf>
    <xf numFmtId="165" fontId="31" fillId="2" borderId="1" xfId="5" applyNumberFormat="1" applyFont="1" applyFill="1" applyBorder="1" applyAlignment="1">
      <alignment horizontal="center"/>
    </xf>
    <xf numFmtId="3" fontId="31" fillId="2" borderId="1" xfId="5" applyNumberFormat="1" applyFont="1" applyFill="1" applyBorder="1" applyAlignment="1">
      <alignment horizontal="center"/>
    </xf>
    <xf numFmtId="3" fontId="31" fillId="2" borderId="0" xfId="5" applyNumberFormat="1" applyFont="1" applyFill="1" applyAlignment="1">
      <alignment horizontal="center"/>
    </xf>
    <xf numFmtId="1" fontId="31" fillId="2" borderId="1" xfId="5" applyNumberFormat="1" applyFont="1" applyFill="1" applyBorder="1" applyAlignment="1">
      <alignment horizontal="center" vertical="center"/>
    </xf>
    <xf numFmtId="3" fontId="31" fillId="2" borderId="1" xfId="0" applyNumberFormat="1" applyFont="1" applyFill="1" applyBorder="1" applyAlignment="1">
      <alignment horizontal="center"/>
    </xf>
    <xf numFmtId="0" fontId="5" fillId="0" borderId="0" xfId="0" applyFont="1" applyAlignment="1">
      <alignment vertical="center" wrapText="1"/>
    </xf>
    <xf numFmtId="0" fontId="5" fillId="0" borderId="0" xfId="0" applyFont="1" applyAlignment="1">
      <alignment horizontal="right" vertical="center" wrapText="1"/>
    </xf>
    <xf numFmtId="0" fontId="2" fillId="0" borderId="1" xfId="0" applyFont="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vertical="top" wrapText="1"/>
    </xf>
    <xf numFmtId="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0" xfId="0" applyNumberFormat="1" applyFont="1" applyAlignment="1">
      <alignment horizontal="center" vertical="center" wrapText="1"/>
    </xf>
    <xf numFmtId="0" fontId="31" fillId="0" borderId="0" xfId="0" applyFont="1" applyAlignment="1">
      <alignment horizontal="left" wrapText="1"/>
    </xf>
    <xf numFmtId="41" fontId="31" fillId="0" borderId="1" xfId="0" applyNumberFormat="1" applyFont="1" applyBorder="1"/>
    <xf numFmtId="3" fontId="31" fillId="0" borderId="1" xfId="0" applyNumberFormat="1" applyFont="1" applyBorder="1" applyAlignment="1">
      <alignment horizontal="center"/>
    </xf>
    <xf numFmtId="0" fontId="33" fillId="0" borderId="0" xfId="0" applyFont="1" applyAlignment="1">
      <alignment horizontal="center"/>
    </xf>
    <xf numFmtId="0" fontId="1" fillId="0" borderId="0" xfId="0" applyFont="1" applyAlignment="1">
      <alignment horizontal="left" vertical="top"/>
    </xf>
    <xf numFmtId="0" fontId="1" fillId="0" borderId="0" xfId="0" applyFont="1" applyAlignment="1">
      <alignment wrapText="1"/>
    </xf>
    <xf numFmtId="0" fontId="0" fillId="0" borderId="0" xfId="0" applyAlignment="1">
      <alignment horizontal="left"/>
    </xf>
    <xf numFmtId="10" fontId="0" fillId="0" borderId="0" xfId="0" applyNumberFormat="1" applyAlignment="1">
      <alignment horizontal="left" vertical="top"/>
    </xf>
    <xf numFmtId="0" fontId="0" fillId="0" borderId="0" xfId="0" applyAlignment="1">
      <alignment vertical="top" wrapText="1"/>
    </xf>
    <xf numFmtId="166" fontId="0" fillId="0" borderId="0" xfId="0" applyNumberForma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16" fontId="28" fillId="0" borderId="0" xfId="0" applyNumberFormat="1" applyFont="1" applyAlignment="1">
      <alignment horizontal="left" vertical="top"/>
    </xf>
    <xf numFmtId="0" fontId="1" fillId="0" borderId="0" xfId="0" applyFont="1" applyAlignment="1">
      <alignment horizontal="left" vertical="top" wrapText="1"/>
    </xf>
    <xf numFmtId="0" fontId="25" fillId="0" borderId="0" xfId="0" applyFont="1"/>
    <xf numFmtId="0" fontId="28" fillId="0" borderId="0" xfId="0" applyFont="1" applyAlignment="1">
      <alignment horizontal="left"/>
    </xf>
    <xf numFmtId="166" fontId="31" fillId="0" borderId="0" xfId="0" applyNumberFormat="1" applyFont="1" applyAlignment="1">
      <alignment horizontal="left" vertical="top"/>
    </xf>
    <xf numFmtId="166" fontId="31" fillId="0" borderId="0" xfId="0" applyNumberFormat="1" applyFont="1" applyAlignment="1">
      <alignment vertical="top"/>
    </xf>
    <xf numFmtId="0" fontId="29" fillId="0" borderId="0" xfId="0" applyFont="1" applyAlignment="1">
      <alignment horizontal="left" vertical="top"/>
    </xf>
    <xf numFmtId="0" fontId="29" fillId="0" borderId="0" xfId="0" applyFont="1" applyAlignment="1">
      <alignment vertical="top" wrapText="1"/>
    </xf>
    <xf numFmtId="0" fontId="28" fillId="0" borderId="0" xfId="0" applyFont="1" applyAlignment="1">
      <alignment horizontal="left" vertical="center"/>
    </xf>
    <xf numFmtId="0" fontId="34" fillId="0" borderId="0" xfId="0" applyFont="1" applyAlignment="1">
      <alignment horizontal="center"/>
    </xf>
    <xf numFmtId="0" fontId="37" fillId="0" borderId="0" xfId="0" applyFont="1" applyAlignment="1">
      <alignment horizontal="center" vertical="center"/>
    </xf>
    <xf numFmtId="0" fontId="37" fillId="0" borderId="0" xfId="0" applyFont="1" applyAlignment="1">
      <alignment horizontal="left"/>
    </xf>
    <xf numFmtId="0" fontId="37" fillId="0" borderId="0" xfId="0" applyFont="1" applyAlignment="1">
      <alignment horizontal="center"/>
    </xf>
    <xf numFmtId="0" fontId="37" fillId="0" borderId="0" xfId="0" applyFont="1" applyAlignment="1">
      <alignment horizontal="center" vertical="top"/>
    </xf>
    <xf numFmtId="16" fontId="37" fillId="0" borderId="0" xfId="0" applyNumberFormat="1" applyFont="1" applyAlignment="1">
      <alignment horizontal="center" vertical="top"/>
    </xf>
    <xf numFmtId="16" fontId="33" fillId="0" borderId="0" xfId="0" applyNumberFormat="1" applyFont="1" applyAlignment="1">
      <alignment horizontal="center" vertical="top"/>
    </xf>
    <xf numFmtId="16" fontId="31" fillId="0" borderId="0" xfId="0" applyNumberFormat="1" applyFont="1" applyAlignment="1">
      <alignment horizontal="left" vertical="top"/>
    </xf>
    <xf numFmtId="16" fontId="30" fillId="0" borderId="0" xfId="0" applyNumberFormat="1" applyFont="1" applyAlignment="1">
      <alignment horizontal="left" vertical="top"/>
    </xf>
    <xf numFmtId="0" fontId="34" fillId="0" borderId="0" xfId="0" applyFont="1" applyAlignment="1">
      <alignment horizontal="center" vertical="center"/>
    </xf>
    <xf numFmtId="0" fontId="30" fillId="0" borderId="0" xfId="0" applyFont="1" applyAlignment="1">
      <alignment vertical="center"/>
    </xf>
    <xf numFmtId="0" fontId="38" fillId="0" borderId="0" xfId="0" applyFont="1" applyAlignment="1">
      <alignment horizontal="left" vertical="top"/>
    </xf>
    <xf numFmtId="0" fontId="38" fillId="0" borderId="0" xfId="0" applyFont="1" applyAlignment="1">
      <alignment horizontal="left"/>
    </xf>
    <xf numFmtId="9" fontId="31" fillId="0" borderId="0" xfId="0" applyNumberFormat="1" applyFont="1" applyAlignment="1">
      <alignment horizontal="left" vertical="top"/>
    </xf>
    <xf numFmtId="9" fontId="31" fillId="0" borderId="0" xfId="0" applyNumberFormat="1" applyFont="1" applyAlignment="1">
      <alignment vertical="top"/>
    </xf>
    <xf numFmtId="0" fontId="29" fillId="0" borderId="0" xfId="0" applyFont="1" applyAlignment="1">
      <alignment horizontal="left" vertical="top" wrapText="1"/>
    </xf>
    <xf numFmtId="16" fontId="30" fillId="2" borderId="0" xfId="0" applyNumberFormat="1" applyFont="1" applyFill="1" applyAlignment="1">
      <alignment vertical="center"/>
    </xf>
    <xf numFmtId="0" fontId="30" fillId="2" borderId="0" xfId="0" applyFont="1" applyFill="1"/>
    <xf numFmtId="0" fontId="0" fillId="2" borderId="0" xfId="0" applyFill="1"/>
    <xf numFmtId="2" fontId="31" fillId="2" borderId="1" xfId="0" applyNumberFormat="1" applyFont="1" applyFill="1" applyBorder="1" applyAlignment="1">
      <alignment horizontal="center" vertical="center"/>
    </xf>
    <xf numFmtId="0" fontId="25" fillId="0" borderId="0" xfId="0" applyFont="1" applyAlignment="1">
      <alignment horizontal="left" vertical="top" wrapText="1"/>
    </xf>
    <xf numFmtId="0" fontId="25" fillId="0" borderId="0" xfId="0" applyFont="1" applyAlignment="1">
      <alignment horizontal="left" vertical="top"/>
    </xf>
    <xf numFmtId="0" fontId="0" fillId="2" borderId="0" xfId="0" applyFill="1" applyAlignment="1">
      <alignment horizontal="left" vertical="top" wrapText="1"/>
    </xf>
    <xf numFmtId="0" fontId="25" fillId="0" borderId="0" xfId="0" applyFont="1" applyAlignment="1">
      <alignment vertical="top"/>
    </xf>
    <xf numFmtId="0" fontId="39" fillId="0" borderId="0" xfId="0" applyFont="1" applyAlignment="1">
      <alignment horizontal="left" vertical="top"/>
    </xf>
    <xf numFmtId="0" fontId="31" fillId="2" borderId="1" xfId="0" applyFont="1" applyFill="1" applyBorder="1" applyAlignment="1">
      <alignment horizontal="left" vertical="top" wrapText="1"/>
    </xf>
    <xf numFmtId="0" fontId="31" fillId="0" borderId="1" xfId="0" applyFont="1" applyBorder="1" applyAlignment="1">
      <alignment vertical="center" wrapText="1"/>
    </xf>
    <xf numFmtId="0" fontId="34" fillId="0" borderId="0" xfId="0" applyFont="1" applyAlignment="1">
      <alignment vertical="top"/>
    </xf>
    <xf numFmtId="164" fontId="31" fillId="2" borderId="0" xfId="0" applyNumberFormat="1" applyFont="1" applyFill="1" applyAlignment="1">
      <alignment horizontal="left" vertical="top" wrapText="1"/>
    </xf>
    <xf numFmtId="0" fontId="0" fillId="0" borderId="0" xfId="0" applyAlignment="1">
      <alignment horizontal="left" vertical="center" wrapText="1"/>
    </xf>
    <xf numFmtId="0" fontId="24" fillId="2" borderId="0" xfId="0" applyFont="1" applyFill="1" applyAlignment="1">
      <alignment horizontal="center" vertical="top" wrapText="1"/>
    </xf>
    <xf numFmtId="0" fontId="12" fillId="0" borderId="0" xfId="0" applyFont="1"/>
    <xf numFmtId="0" fontId="24" fillId="2" borderId="0" xfId="0" applyFont="1" applyFill="1" applyAlignment="1">
      <alignment vertical="center"/>
    </xf>
    <xf numFmtId="0" fontId="25" fillId="0" borderId="0" xfId="0" applyFont="1" applyAlignment="1">
      <alignment wrapText="1"/>
    </xf>
    <xf numFmtId="4" fontId="0" fillId="2" borderId="0" xfId="0" applyNumberFormat="1" applyFill="1" applyAlignment="1">
      <alignment horizontal="left" vertical="top" wrapText="1"/>
    </xf>
    <xf numFmtId="0" fontId="31" fillId="0" borderId="4" xfId="0" applyFont="1" applyBorder="1" applyAlignment="1">
      <alignment horizontal="center" vertical="center" wrapText="1"/>
    </xf>
    <xf numFmtId="0" fontId="31" fillId="0" borderId="4" xfId="0" applyFont="1" applyBorder="1" applyAlignment="1">
      <alignment horizontal="center" vertical="center"/>
    </xf>
    <xf numFmtId="0" fontId="30" fillId="0" borderId="0" xfId="0" applyFont="1" applyAlignment="1">
      <alignment horizontal="left" vertical="top" wrapText="1"/>
    </xf>
    <xf numFmtId="0" fontId="5" fillId="0" borderId="3" xfId="0" applyFont="1" applyBorder="1" applyAlignment="1">
      <alignment horizontal="center" vertical="center" wrapText="1"/>
    </xf>
    <xf numFmtId="0" fontId="31" fillId="2" borderId="4" xfId="0" applyFont="1" applyFill="1" applyBorder="1" applyAlignment="1">
      <alignment horizontal="center" vertical="center" wrapText="1"/>
    </xf>
    <xf numFmtId="4" fontId="5" fillId="0" borderId="1" xfId="0" applyNumberFormat="1" applyFont="1" applyBorder="1" applyAlignment="1">
      <alignment wrapText="1"/>
    </xf>
    <xf numFmtId="0" fontId="5" fillId="0" borderId="1" xfId="0" applyFont="1" applyBorder="1" applyAlignment="1">
      <alignment wrapText="1"/>
    </xf>
    <xf numFmtId="0" fontId="31" fillId="0" borderId="5" xfId="0" applyFont="1" applyBorder="1" applyAlignment="1">
      <alignment horizontal="left" vertical="top"/>
    </xf>
    <xf numFmtId="4" fontId="24" fillId="0" borderId="0" xfId="0" applyNumberFormat="1" applyFont="1" applyAlignment="1">
      <alignment wrapText="1"/>
    </xf>
    <xf numFmtId="10" fontId="24" fillId="0" borderId="0" xfId="0" applyNumberFormat="1" applyFont="1" applyAlignment="1">
      <alignment horizontal="right" wrapText="1"/>
    </xf>
    <xf numFmtId="0" fontId="5" fillId="0" borderId="4" xfId="0" applyFont="1" applyBorder="1" applyAlignment="1">
      <alignment wrapText="1"/>
    </xf>
    <xf numFmtId="16" fontId="34" fillId="0" borderId="0" xfId="0" applyNumberFormat="1" applyFont="1" applyAlignment="1">
      <alignment vertical="top"/>
    </xf>
    <xf numFmtId="4" fontId="31" fillId="0" borderId="0" xfId="0" applyNumberFormat="1" applyFont="1" applyAlignment="1">
      <alignment horizontal="center" vertical="center"/>
    </xf>
    <xf numFmtId="0" fontId="0" fillId="2" borderId="0" xfId="0" applyFill="1" applyAlignment="1">
      <alignment horizontal="center" vertical="top" wrapText="1"/>
    </xf>
    <xf numFmtId="0" fontId="31" fillId="3" borderId="9" xfId="0" applyFont="1" applyFill="1" applyBorder="1" applyAlignment="1">
      <alignment vertical="top"/>
    </xf>
    <xf numFmtId="0" fontId="31" fillId="3" borderId="4" xfId="0" applyFont="1" applyFill="1" applyBorder="1" applyAlignment="1">
      <alignment horizontal="center" vertical="center"/>
    </xf>
    <xf numFmtId="0" fontId="31" fillId="0" borderId="0" xfId="0" applyFont="1" applyAlignment="1">
      <alignment horizontal="center"/>
    </xf>
    <xf numFmtId="0" fontId="31" fillId="0" borderId="1" xfId="0" applyFont="1" applyBorder="1" applyAlignment="1">
      <alignment horizontal="center" vertical="top" wrapText="1"/>
    </xf>
    <xf numFmtId="0" fontId="31" fillId="2" borderId="1" xfId="0" applyFont="1" applyFill="1" applyBorder="1" applyAlignment="1">
      <alignment horizontal="center" vertical="top" wrapText="1"/>
    </xf>
    <xf numFmtId="164" fontId="31" fillId="2" borderId="1" xfId="0" applyNumberFormat="1" applyFont="1" applyFill="1" applyBorder="1" applyAlignment="1">
      <alignment horizontal="center" vertical="top" wrapText="1"/>
    </xf>
    <xf numFmtId="164" fontId="31" fillId="2" borderId="1" xfId="0" applyNumberFormat="1" applyFont="1" applyFill="1" applyBorder="1" applyAlignment="1">
      <alignment horizontal="center" vertical="center" wrapText="1"/>
    </xf>
    <xf numFmtId="9" fontId="31" fillId="0" borderId="1" xfId="0" applyNumberFormat="1" applyFont="1" applyBorder="1" applyAlignment="1">
      <alignment horizontal="center" vertical="center"/>
    </xf>
    <xf numFmtId="3" fontId="31" fillId="2" borderId="1" xfId="0" applyNumberFormat="1" applyFont="1" applyFill="1" applyBorder="1" applyAlignment="1">
      <alignment horizontal="center" vertical="center" wrapText="1"/>
    </xf>
    <xf numFmtId="0" fontId="31" fillId="0" borderId="1" xfId="3" applyFont="1" applyBorder="1" applyAlignment="1">
      <alignment horizontal="center" vertical="center"/>
    </xf>
    <xf numFmtId="0" fontId="40" fillId="0" borderId="1" xfId="0" applyFont="1" applyBorder="1" applyAlignment="1">
      <alignment horizontal="center" vertical="center"/>
    </xf>
    <xf numFmtId="16" fontId="37" fillId="0" borderId="0" xfId="0" applyNumberFormat="1" applyFont="1" applyAlignment="1">
      <alignment horizontal="center" vertical="center" wrapText="1"/>
    </xf>
    <xf numFmtId="16" fontId="31" fillId="0" borderId="0" xfId="0" applyNumberFormat="1" applyFont="1" applyAlignment="1">
      <alignment horizontal="left" vertical="center"/>
    </xf>
    <xf numFmtId="16" fontId="31" fillId="0" borderId="0" xfId="0" applyNumberFormat="1" applyFont="1" applyAlignment="1">
      <alignment horizontal="center" vertical="center"/>
    </xf>
    <xf numFmtId="0" fontId="35" fillId="0" borderId="1" xfId="0" applyFont="1" applyBorder="1" applyAlignment="1">
      <alignment horizontal="center" vertical="center" wrapText="1"/>
    </xf>
    <xf numFmtId="0" fontId="31" fillId="2" borderId="0" xfId="0" applyFont="1" applyFill="1" applyAlignment="1">
      <alignment vertical="top"/>
    </xf>
    <xf numFmtId="0" fontId="31" fillId="0" borderId="26" xfId="0" applyFont="1" applyBorder="1"/>
    <xf numFmtId="0" fontId="31" fillId="0" borderId="22" xfId="0" applyFont="1" applyBorder="1" applyAlignment="1">
      <alignment horizontal="left" vertical="top"/>
    </xf>
    <xf numFmtId="0" fontId="31" fillId="0" borderId="26" xfId="0" applyFont="1" applyBorder="1" applyAlignment="1">
      <alignment horizontal="left" vertical="top"/>
    </xf>
    <xf numFmtId="0" fontId="41" fillId="0" borderId="0" xfId="0" applyFont="1"/>
    <xf numFmtId="0" fontId="42" fillId="0" borderId="0" xfId="0" applyFont="1" applyAlignment="1">
      <alignment horizontal="left" vertical="top" wrapText="1"/>
    </xf>
    <xf numFmtId="0" fontId="31" fillId="0" borderId="27" xfId="0" applyFont="1" applyBorder="1" applyAlignment="1">
      <alignment horizontal="left" vertical="top"/>
    </xf>
    <xf numFmtId="0" fontId="38" fillId="0" borderId="0" xfId="0" applyFont="1"/>
    <xf numFmtId="0" fontId="36" fillId="0" borderId="0" xfId="0" applyFont="1" applyAlignment="1">
      <alignment horizontal="left" vertical="top"/>
    </xf>
    <xf numFmtId="0" fontId="43" fillId="2" borderId="0" xfId="0" applyFont="1" applyFill="1" applyAlignment="1">
      <alignment horizontal="center" vertical="top" wrapText="1"/>
    </xf>
    <xf numFmtId="0" fontId="15" fillId="0" borderId="0" xfId="0" applyFont="1"/>
    <xf numFmtId="0" fontId="2" fillId="0" borderId="0" xfId="0" applyFont="1" applyAlignment="1">
      <alignment horizontal="center"/>
    </xf>
    <xf numFmtId="4" fontId="31" fillId="0" borderId="0" xfId="0" applyNumberFormat="1" applyFont="1" applyAlignment="1">
      <alignment vertical="top"/>
    </xf>
    <xf numFmtId="0" fontId="43" fillId="2" borderId="0" xfId="0" applyFont="1" applyFill="1" applyAlignment="1">
      <alignment horizontal="left" vertical="top"/>
    </xf>
    <xf numFmtId="0" fontId="43" fillId="2" borderId="0" xfId="0" applyFont="1" applyFill="1" applyAlignment="1">
      <alignment vertical="center" wrapText="1"/>
    </xf>
    <xf numFmtId="167" fontId="31" fillId="0" borderId="1" xfId="0" applyNumberFormat="1" applyFont="1" applyBorder="1" applyAlignment="1">
      <alignment horizontal="center" vertical="center"/>
    </xf>
    <xf numFmtId="0" fontId="43" fillId="2" borderId="0" xfId="0" applyFont="1" applyFill="1" applyAlignment="1">
      <alignment vertical="center"/>
    </xf>
    <xf numFmtId="0" fontId="34" fillId="2" borderId="0" xfId="0" applyFont="1" applyFill="1" applyAlignment="1">
      <alignment horizontal="left" vertical="top"/>
    </xf>
    <xf numFmtId="0" fontId="34" fillId="0" borderId="1" xfId="0" applyFont="1" applyBorder="1" applyAlignment="1">
      <alignment horizontal="center" vertical="center" wrapText="1"/>
    </xf>
    <xf numFmtId="0" fontId="36" fillId="0" borderId="28" xfId="0" applyFont="1" applyBorder="1" applyAlignment="1">
      <alignment horizontal="center" vertical="center" wrapText="1"/>
    </xf>
    <xf numFmtId="0" fontId="34" fillId="0" borderId="7" xfId="0" applyFont="1" applyBorder="1" applyAlignment="1">
      <alignment horizontal="center" vertical="center" wrapText="1"/>
    </xf>
    <xf numFmtId="0" fontId="43" fillId="2" borderId="0" xfId="0" applyFont="1" applyFill="1" applyAlignment="1">
      <alignment wrapText="1"/>
    </xf>
    <xf numFmtId="4" fontId="31" fillId="2" borderId="1" xfId="0" applyNumberFormat="1" applyFont="1" applyFill="1" applyBorder="1" applyAlignment="1">
      <alignment horizontal="center" vertical="center" wrapText="1"/>
    </xf>
    <xf numFmtId="4" fontId="31" fillId="0" borderId="1" xfId="0" applyNumberFormat="1" applyFont="1" applyBorder="1" applyAlignment="1">
      <alignment horizontal="center" vertical="center" wrapText="1"/>
    </xf>
    <xf numFmtId="0" fontId="34" fillId="2" borderId="1" xfId="0" applyFont="1" applyFill="1" applyBorder="1" applyAlignment="1">
      <alignment horizontal="center" vertical="center" wrapText="1"/>
    </xf>
    <xf numFmtId="3" fontId="31" fillId="2" borderId="5" xfId="0" applyNumberFormat="1" applyFont="1" applyFill="1" applyBorder="1" applyAlignment="1">
      <alignment horizontal="center" vertical="center" wrapText="1"/>
    </xf>
    <xf numFmtId="0" fontId="31" fillId="2"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3" fontId="34" fillId="2" borderId="1" xfId="0" applyNumberFormat="1" applyFont="1" applyFill="1" applyBorder="1" applyAlignment="1">
      <alignment horizontal="center" vertical="center" wrapText="1"/>
    </xf>
    <xf numFmtId="3" fontId="34" fillId="2" borderId="5"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4" fontId="31" fillId="2" borderId="0" xfId="0" applyNumberFormat="1" applyFont="1" applyFill="1" applyAlignment="1">
      <alignment horizontal="left" vertical="top" wrapText="1"/>
    </xf>
    <xf numFmtId="4" fontId="31" fillId="0" borderId="0" xfId="0" applyNumberFormat="1" applyFont="1" applyAlignment="1">
      <alignment horizontal="left" vertical="top" wrapText="1"/>
    </xf>
    <xf numFmtId="4" fontId="31" fillId="0" borderId="5" xfId="0" applyNumberFormat="1" applyFont="1" applyBorder="1" applyAlignment="1">
      <alignment horizontal="center" vertical="center" wrapText="1"/>
    </xf>
    <xf numFmtId="2" fontId="31" fillId="0" borderId="5" xfId="0" applyNumberFormat="1" applyFont="1" applyBorder="1" applyAlignment="1">
      <alignment horizontal="center" vertical="center" wrapText="1"/>
    </xf>
    <xf numFmtId="0" fontId="31" fillId="0" borderId="1" xfId="2" applyFont="1" applyBorder="1" applyAlignment="1">
      <alignment horizontal="center"/>
    </xf>
    <xf numFmtId="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0" fontId="13" fillId="0" borderId="1" xfId="0" applyNumberFormat="1" applyFont="1" applyBorder="1" applyAlignment="1">
      <alignment horizontal="center" wrapText="1"/>
    </xf>
    <xf numFmtId="4" fontId="31" fillId="0" borderId="5" xfId="0" applyNumberFormat="1" applyFont="1" applyBorder="1" applyAlignment="1">
      <alignment horizontal="center"/>
    </xf>
    <xf numFmtId="4" fontId="31" fillId="2" borderId="1" xfId="0" applyNumberFormat="1" applyFont="1" applyFill="1" applyBorder="1" applyAlignment="1">
      <alignment horizontal="center" vertical="center"/>
    </xf>
    <xf numFmtId="4" fontId="34" fillId="0" borderId="1" xfId="0" applyNumberFormat="1" applyFont="1" applyBorder="1" applyAlignment="1">
      <alignment horizontal="center" vertical="center"/>
    </xf>
    <xf numFmtId="3" fontId="31" fillId="0" borderId="1" xfId="2" applyNumberFormat="1" applyFont="1" applyBorder="1" applyAlignment="1">
      <alignment horizontal="center"/>
    </xf>
    <xf numFmtId="0" fontId="34" fillId="0" borderId="0" xfId="0" applyFont="1" applyAlignment="1">
      <alignment horizontal="left" vertical="center"/>
    </xf>
    <xf numFmtId="3" fontId="31" fillId="2" borderId="1" xfId="0" applyNumberFormat="1" applyFont="1" applyFill="1" applyBorder="1" applyAlignment="1">
      <alignment horizontal="center" vertical="center"/>
    </xf>
    <xf numFmtId="0" fontId="5" fillId="0" borderId="1" xfId="0" applyFont="1" applyBorder="1" applyAlignment="1">
      <alignment horizontal="right" wrapText="1"/>
    </xf>
    <xf numFmtId="0" fontId="5" fillId="0" borderId="10" xfId="0" applyFont="1" applyBorder="1"/>
    <xf numFmtId="0" fontId="5" fillId="0" borderId="3" xfId="0" applyFont="1" applyBorder="1" applyAlignment="1">
      <alignment wrapText="1"/>
    </xf>
    <xf numFmtId="164" fontId="31" fillId="0" borderId="0" xfId="0" applyNumberFormat="1" applyFont="1"/>
    <xf numFmtId="0" fontId="5" fillId="0" borderId="10" xfId="0" applyFont="1" applyBorder="1" applyAlignment="1">
      <alignment wrapText="1"/>
    </xf>
    <xf numFmtId="0" fontId="5" fillId="0" borderId="7" xfId="0" applyFont="1" applyBorder="1" applyAlignment="1">
      <alignment wrapText="1"/>
    </xf>
    <xf numFmtId="164" fontId="31" fillId="0" borderId="0" xfId="0" applyNumberFormat="1" applyFont="1" applyAlignment="1">
      <alignment horizontal="center" vertical="center"/>
    </xf>
    <xf numFmtId="16" fontId="31" fillId="0" borderId="0" xfId="0" applyNumberFormat="1" applyFont="1" applyAlignment="1">
      <alignment vertical="top"/>
    </xf>
    <xf numFmtId="9" fontId="5" fillId="0" borderId="1" xfId="4" applyFont="1" applyBorder="1" applyAlignment="1">
      <alignment horizontal="center" vertical="center" wrapText="1"/>
    </xf>
    <xf numFmtId="166" fontId="31"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31" fillId="0" borderId="4" xfId="0" applyFont="1" applyBorder="1" applyAlignment="1">
      <alignment horizontal="left" vertical="center" wrapText="1"/>
    </xf>
    <xf numFmtId="0" fontId="31" fillId="0" borderId="11" xfId="0" applyFont="1" applyBorder="1" applyAlignment="1">
      <alignment horizontal="left" vertical="center" wrapText="1"/>
    </xf>
    <xf numFmtId="0" fontId="31" fillId="0" borderId="7" xfId="0" applyFont="1" applyBorder="1" applyAlignment="1">
      <alignment horizontal="left" vertical="center" wrapText="1"/>
    </xf>
    <xf numFmtId="0" fontId="34" fillId="0" borderId="6" xfId="0" applyFont="1" applyBorder="1" applyAlignment="1">
      <alignment horizontal="center" vertical="top" wrapText="1"/>
    </xf>
    <xf numFmtId="0" fontId="34" fillId="0" borderId="5" xfId="0" applyFont="1" applyBorder="1" applyAlignment="1">
      <alignment horizontal="center" vertical="top" wrapText="1"/>
    </xf>
    <xf numFmtId="0" fontId="34" fillId="0" borderId="3" xfId="0" applyFont="1" applyBorder="1" applyAlignment="1">
      <alignment horizontal="center" vertical="top" wrapText="1"/>
    </xf>
    <xf numFmtId="0" fontId="31" fillId="0" borderId="29" xfId="0" applyFont="1" applyBorder="1" applyAlignment="1">
      <alignment wrapText="1"/>
    </xf>
    <xf numFmtId="3" fontId="40" fillId="0" borderId="1" xfId="0" applyNumberFormat="1" applyFont="1" applyBorder="1" applyAlignment="1">
      <alignment horizontal="center" vertical="center"/>
    </xf>
    <xf numFmtId="166" fontId="31" fillId="0" borderId="1" xfId="0" applyNumberFormat="1" applyFont="1" applyBorder="1" applyAlignment="1">
      <alignment horizontal="center" vertical="center" wrapText="1"/>
    </xf>
    <xf numFmtId="9" fontId="31" fillId="0" borderId="1" xfId="0" applyNumberFormat="1" applyFont="1" applyBorder="1" applyAlignment="1">
      <alignment horizontal="center" vertical="center" wrapText="1"/>
    </xf>
    <xf numFmtId="0" fontId="34" fillId="0" borderId="30"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45" xfId="0" applyFont="1" applyBorder="1" applyAlignment="1">
      <alignment horizontal="center" vertical="center" wrapText="1"/>
    </xf>
    <xf numFmtId="0" fontId="34" fillId="0" borderId="45" xfId="0" applyFont="1" applyBorder="1" applyAlignment="1">
      <alignment horizontal="center" vertical="center" wrapText="1"/>
    </xf>
    <xf numFmtId="0" fontId="31" fillId="0" borderId="46" xfId="0" applyFont="1" applyBorder="1" applyAlignment="1">
      <alignment horizontal="center" vertical="center" wrapText="1"/>
    </xf>
    <xf numFmtId="0" fontId="34" fillId="0" borderId="46" xfId="0" applyFont="1" applyBorder="1" applyAlignment="1">
      <alignment horizontal="center" vertical="center" wrapText="1"/>
    </xf>
    <xf numFmtId="0" fontId="44" fillId="0" borderId="1"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24"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57"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43" xfId="0" applyFont="1" applyBorder="1" applyAlignment="1">
      <alignment horizontal="center" vertical="center" wrapText="1"/>
    </xf>
    <xf numFmtId="0" fontId="31" fillId="0" borderId="59" xfId="0" applyFont="1" applyBorder="1" applyAlignment="1">
      <alignment horizontal="left" vertical="top"/>
    </xf>
    <xf numFmtId="0" fontId="31" fillId="0" borderId="41" xfId="0" applyFont="1" applyBorder="1" applyAlignment="1">
      <alignment horizontal="left" vertical="top"/>
    </xf>
    <xf numFmtId="0" fontId="34"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51" xfId="0" applyFont="1" applyBorder="1" applyAlignment="1">
      <alignment horizontal="center" vertical="center" wrapText="1"/>
    </xf>
    <xf numFmtId="0" fontId="34"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34" fillId="0" borderId="63" xfId="0" applyFont="1" applyBorder="1" applyAlignment="1">
      <alignment horizontal="left" vertical="top"/>
    </xf>
    <xf numFmtId="0" fontId="44" fillId="0" borderId="33" xfId="0" applyFont="1" applyBorder="1" applyAlignment="1">
      <alignment horizontal="center" vertical="center" wrapText="1"/>
    </xf>
    <xf numFmtId="0" fontId="34" fillId="0" borderId="64" xfId="0" applyFont="1" applyBorder="1" applyAlignment="1">
      <alignment horizontal="center" vertical="center" wrapText="1"/>
    </xf>
    <xf numFmtId="0" fontId="31" fillId="0" borderId="6" xfId="0" applyFont="1" applyBorder="1" applyAlignment="1">
      <alignment horizontal="center" vertical="center"/>
    </xf>
    <xf numFmtId="16" fontId="31" fillId="0" borderId="0" xfId="0" quotePrefix="1" applyNumberFormat="1" applyFont="1" applyAlignment="1">
      <alignment horizontal="left" vertical="top"/>
    </xf>
    <xf numFmtId="3" fontId="31" fillId="0" borderId="0" xfId="0" applyNumberFormat="1" applyFont="1"/>
    <xf numFmtId="166" fontId="31" fillId="0" borderId="1" xfId="4" applyNumberFormat="1" applyFont="1" applyBorder="1" applyAlignment="1">
      <alignment horizontal="center" vertical="center" wrapText="1"/>
    </xf>
    <xf numFmtId="4" fontId="5" fillId="4" borderId="1" xfId="0" applyNumberFormat="1"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2" fontId="5" fillId="0" borderId="1" xfId="0" applyNumberFormat="1" applyFont="1" applyBorder="1" applyAlignment="1">
      <alignment wrapText="1"/>
    </xf>
    <xf numFmtId="2" fontId="13" fillId="0" borderId="1" xfId="0" applyNumberFormat="1" applyFont="1" applyBorder="1" applyAlignment="1">
      <alignment horizontal="center" vertical="center" wrapText="1"/>
    </xf>
    <xf numFmtId="2" fontId="5" fillId="0" borderId="1" xfId="0" applyNumberFormat="1" applyFont="1" applyBorder="1" applyAlignment="1">
      <alignment vertical="top" wrapText="1"/>
    </xf>
    <xf numFmtId="0" fontId="31" fillId="0" borderId="6" xfId="0" applyFont="1" applyBorder="1" applyAlignment="1">
      <alignment horizontal="right" vertical="top" wrapText="1"/>
    </xf>
    <xf numFmtId="0" fontId="31" fillId="0" borderId="4" xfId="0" applyFont="1" applyBorder="1" applyAlignment="1">
      <alignment horizontal="center" vertical="top" wrapText="1"/>
    </xf>
    <xf numFmtId="0" fontId="31" fillId="0" borderId="1" xfId="0" applyFont="1" applyBorder="1" applyAlignment="1">
      <alignment horizontal="right" vertical="center"/>
    </xf>
    <xf numFmtId="0" fontId="31" fillId="0" borderId="5" xfId="0" applyFont="1" applyBorder="1" applyAlignment="1">
      <alignment horizontal="right" vertical="center"/>
    </xf>
    <xf numFmtId="0" fontId="31" fillId="0" borderId="1" xfId="0" applyFont="1" applyBorder="1" applyAlignment="1">
      <alignment horizontal="right" vertical="top"/>
    </xf>
    <xf numFmtId="4" fontId="31" fillId="0" borderId="1" xfId="0" applyNumberFormat="1" applyFont="1" applyBorder="1" applyAlignment="1">
      <alignment horizontal="right" vertical="top"/>
    </xf>
    <xf numFmtId="4" fontId="31" fillId="0" borderId="1" xfId="0" applyNumberFormat="1" applyFont="1" applyBorder="1" applyAlignment="1">
      <alignment horizontal="right" vertical="center"/>
    </xf>
    <xf numFmtId="4" fontId="31" fillId="0" borderId="5" xfId="0" applyNumberFormat="1" applyFont="1" applyBorder="1" applyAlignment="1">
      <alignment horizontal="right" vertical="center"/>
    </xf>
    <xf numFmtId="4" fontId="5" fillId="0" borderId="1" xfId="0" applyNumberFormat="1" applyFont="1" applyBorder="1" applyAlignment="1">
      <alignment horizontal="right" wrapText="1"/>
    </xf>
    <xf numFmtId="3" fontId="31" fillId="0" borderId="0" xfId="0" applyNumberFormat="1" applyFont="1" applyAlignment="1">
      <alignment horizontal="left" vertical="top" wrapText="1"/>
    </xf>
    <xf numFmtId="10" fontId="5" fillId="0" borderId="1" xfId="4" applyNumberFormat="1" applyFont="1" applyBorder="1" applyAlignment="1">
      <alignment horizontal="center" vertical="center"/>
    </xf>
    <xf numFmtId="0" fontId="5" fillId="0" borderId="1" xfId="4" applyNumberFormat="1" applyFont="1" applyBorder="1" applyAlignment="1">
      <alignment horizontal="center" vertical="center"/>
    </xf>
    <xf numFmtId="10" fontId="31" fillId="0" borderId="1" xfId="4" applyNumberFormat="1" applyFont="1" applyBorder="1" applyAlignment="1">
      <alignment horizontal="center" vertical="center"/>
    </xf>
    <xf numFmtId="10" fontId="5" fillId="0" borderId="1" xfId="4" applyNumberFormat="1" applyFont="1" applyBorder="1" applyAlignment="1">
      <alignment horizontal="center" vertical="center" wrapText="1"/>
    </xf>
    <xf numFmtId="10" fontId="5" fillId="0" borderId="1" xfId="4" applyNumberFormat="1" applyFont="1" applyBorder="1" applyAlignment="1">
      <alignment horizontal="right" wrapText="1"/>
    </xf>
    <xf numFmtId="166" fontId="31" fillId="0" borderId="1" xfId="4" applyNumberFormat="1" applyFont="1" applyBorder="1"/>
    <xf numFmtId="10" fontId="31" fillId="0" borderId="1" xfId="4" applyNumberFormat="1" applyFont="1" applyBorder="1"/>
    <xf numFmtId="9" fontId="5" fillId="0" borderId="1"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0" fillId="5" borderId="0" xfId="0" applyFill="1"/>
    <xf numFmtId="0" fontId="45" fillId="0" borderId="0" xfId="0" applyFont="1"/>
    <xf numFmtId="0" fontId="46" fillId="0" borderId="0" xfId="0" applyFont="1"/>
    <xf numFmtId="0" fontId="35" fillId="0" borderId="12" xfId="0" applyFont="1" applyBorder="1" applyAlignment="1">
      <alignment vertical="center" wrapText="1"/>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24" fillId="0" borderId="0" xfId="0" applyFont="1"/>
    <xf numFmtId="0" fontId="35" fillId="4" borderId="12" xfId="0" applyFont="1" applyFill="1" applyBorder="1" applyAlignment="1">
      <alignment horizontal="center" vertical="center" wrapText="1"/>
    </xf>
    <xf numFmtId="0" fontId="47" fillId="0" borderId="10" xfId="0" applyFont="1" applyBorder="1" applyAlignment="1">
      <alignment horizontal="center" vertical="center" wrapText="1"/>
    </xf>
    <xf numFmtId="0" fontId="35" fillId="2" borderId="12" xfId="0" applyFont="1" applyFill="1" applyBorder="1" applyAlignment="1">
      <alignment horizontal="center" vertical="center" wrapText="1"/>
    </xf>
    <xf numFmtId="16" fontId="48" fillId="0" borderId="0" xfId="0" applyNumberFormat="1" applyFont="1"/>
    <xf numFmtId="0" fontId="35" fillId="4" borderId="10" xfId="0" applyFont="1" applyFill="1" applyBorder="1" applyAlignment="1">
      <alignment horizontal="center" vertical="center" wrapText="1"/>
    </xf>
    <xf numFmtId="0" fontId="35" fillId="6" borderId="13" xfId="0" applyFont="1" applyFill="1" applyBorder="1" applyAlignment="1">
      <alignment vertical="center"/>
    </xf>
    <xf numFmtId="0" fontId="35" fillId="0" borderId="12" xfId="0" applyFont="1" applyBorder="1" applyAlignment="1">
      <alignment vertical="center"/>
    </xf>
    <xf numFmtId="0" fontId="31" fillId="0" borderId="10" xfId="0" applyFont="1" applyBorder="1" applyAlignment="1">
      <alignment horizontal="center" vertical="center"/>
    </xf>
    <xf numFmtId="0" fontId="31" fillId="0" borderId="12" xfId="0" applyFont="1" applyBorder="1" applyAlignment="1">
      <alignment horizontal="center" vertical="center"/>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1" xfId="0" applyFont="1" applyFill="1" applyBorder="1" applyAlignment="1">
      <alignment horizontal="left" vertical="top" wrapText="1"/>
    </xf>
    <xf numFmtId="0" fontId="5" fillId="0" borderId="1" xfId="0" applyFont="1" applyBorder="1"/>
    <xf numFmtId="4" fontId="5" fillId="0" borderId="5" xfId="0" applyNumberFormat="1" applyFont="1" applyBorder="1" applyAlignment="1">
      <alignment horizontal="center" vertical="center" wrapText="1"/>
    </xf>
    <xf numFmtId="10" fontId="13" fillId="0" borderId="1" xfId="0" applyNumberFormat="1" applyFont="1" applyBorder="1" applyAlignment="1">
      <alignment horizontal="center" vertical="center" wrapText="1"/>
    </xf>
    <xf numFmtId="0" fontId="52" fillId="0" borderId="0" xfId="0" applyFont="1" applyAlignment="1">
      <alignment wrapText="1"/>
    </xf>
    <xf numFmtId="0" fontId="53" fillId="0" borderId="0" xfId="0" applyFont="1" applyAlignment="1">
      <alignment horizontal="left"/>
    </xf>
    <xf numFmtId="10" fontId="29" fillId="0" borderId="3" xfId="0" applyNumberFormat="1" applyFont="1" applyBorder="1" applyAlignment="1">
      <alignment horizontal="center"/>
    </xf>
    <xf numFmtId="9" fontId="29" fillId="0" borderId="3" xfId="0" applyNumberFormat="1" applyFont="1" applyBorder="1" applyAlignment="1">
      <alignment horizontal="center"/>
    </xf>
    <xf numFmtId="0" fontId="31"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left" vertical="top"/>
    </xf>
    <xf numFmtId="0" fontId="31" fillId="0" borderId="0" xfId="2" applyFont="1" applyAlignment="1">
      <alignment horizontal="left" vertical="top" wrapText="1"/>
    </xf>
    <xf numFmtId="0" fontId="2" fillId="0" borderId="0" xfId="2" applyFont="1" applyAlignment="1">
      <alignment horizontal="left" vertical="top" wrapText="1"/>
    </xf>
    <xf numFmtId="0" fontId="35" fillId="0" borderId="0" xfId="0" applyFont="1" applyAlignment="1">
      <alignment horizontal="left" vertical="top" wrapText="1"/>
    </xf>
    <xf numFmtId="0" fontId="5" fillId="0" borderId="0" xfId="2" applyFont="1" applyAlignment="1">
      <alignment horizontal="left" vertical="top" wrapText="1"/>
    </xf>
    <xf numFmtId="0" fontId="31" fillId="2" borderId="2"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0" borderId="0" xfId="0" applyFont="1" applyAlignment="1">
      <alignment horizontal="left"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5" fillId="0" borderId="1" xfId="0" applyFont="1" applyBorder="1" applyAlignment="1">
      <alignment horizontal="center" vertical="center" wrapText="1"/>
    </xf>
    <xf numFmtId="16" fontId="31" fillId="0" borderId="0" xfId="0" applyNumberFormat="1" applyFont="1" applyAlignment="1">
      <alignment horizontal="left" vertical="top" wrapText="1"/>
    </xf>
    <xf numFmtId="0" fontId="31" fillId="0" borderId="0" xfId="0" applyFont="1" applyAlignment="1">
      <alignment vertical="top" wrapText="1"/>
    </xf>
    <xf numFmtId="0" fontId="5" fillId="0" borderId="0" xfId="0" applyFont="1" applyAlignment="1">
      <alignment vertical="top" wrapText="1"/>
    </xf>
    <xf numFmtId="0" fontId="43" fillId="2" borderId="2" xfId="0" applyFont="1" applyFill="1" applyBorder="1" applyAlignment="1">
      <alignment horizontal="left" vertical="top" wrapText="1"/>
    </xf>
    <xf numFmtId="0" fontId="49" fillId="0" borderId="0" xfId="0" applyFont="1" applyAlignment="1">
      <alignment horizontal="left" vertical="top" wrapText="1"/>
    </xf>
    <xf numFmtId="0" fontId="34" fillId="0" borderId="0" xfId="0" applyFont="1" applyAlignment="1">
      <alignment horizontal="left" vertical="top" wrapText="1"/>
    </xf>
    <xf numFmtId="0" fontId="31" fillId="0" borderId="16" xfId="0" applyFont="1" applyBorder="1" applyAlignment="1">
      <alignment horizontal="left" vertical="top"/>
    </xf>
    <xf numFmtId="0" fontId="31" fillId="0" borderId="17" xfId="0" applyFont="1" applyBorder="1" applyAlignment="1">
      <alignment horizontal="left" vertical="top"/>
    </xf>
    <xf numFmtId="0" fontId="34" fillId="0" borderId="0" xfId="0" applyFont="1" applyAlignment="1">
      <alignment horizontal="left" vertical="center" wrapText="1"/>
    </xf>
    <xf numFmtId="0" fontId="31" fillId="2" borderId="0" xfId="0" applyFont="1" applyFill="1" applyAlignment="1">
      <alignment horizontal="center" wrapText="1"/>
    </xf>
    <xf numFmtId="0" fontId="31" fillId="0" borderId="4"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34" fillId="0" borderId="4" xfId="0" applyFont="1" applyBorder="1" applyAlignment="1">
      <alignment horizontal="center" vertical="center"/>
    </xf>
    <xf numFmtId="0" fontId="34" fillId="0" borderId="7" xfId="0" applyFont="1" applyBorder="1" applyAlignment="1">
      <alignment horizontal="center" vertical="center"/>
    </xf>
    <xf numFmtId="0" fontId="31" fillId="3" borderId="5" xfId="0" applyFont="1" applyFill="1" applyBorder="1" applyAlignment="1">
      <alignment vertical="top"/>
    </xf>
    <xf numFmtId="0" fontId="31" fillId="3" borderId="6" xfId="0" applyFont="1" applyFill="1" applyBorder="1" applyAlignment="1">
      <alignment vertical="top"/>
    </xf>
    <xf numFmtId="0" fontId="31" fillId="3" borderId="17" xfId="0" applyFont="1" applyFill="1" applyBorder="1" applyAlignment="1">
      <alignment vertical="top"/>
    </xf>
    <xf numFmtId="0" fontId="31" fillId="7" borderId="18" xfId="0" applyFont="1" applyFill="1" applyBorder="1" applyAlignment="1">
      <alignment horizontal="center" vertical="top" wrapText="1"/>
    </xf>
    <xf numFmtId="0" fontId="31" fillId="7" borderId="9" xfId="0" applyFont="1" applyFill="1" applyBorder="1" applyAlignment="1">
      <alignment horizontal="center" vertical="top"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34" fillId="0" borderId="5" xfId="0" applyFont="1" applyBorder="1" applyAlignment="1">
      <alignment horizontal="center" vertical="top"/>
    </xf>
    <xf numFmtId="0" fontId="34" fillId="0" borderId="6" xfId="0" applyFont="1" applyBorder="1" applyAlignment="1">
      <alignment horizontal="center" vertical="top"/>
    </xf>
    <xf numFmtId="0" fontId="34" fillId="0" borderId="3" xfId="0" applyFont="1" applyBorder="1" applyAlignment="1">
      <alignment horizontal="center" vertical="top"/>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4" fillId="0" borderId="3" xfId="0" applyFont="1" applyBorder="1" applyAlignment="1">
      <alignment horizontal="center" vertical="center"/>
    </xf>
    <xf numFmtId="0" fontId="31" fillId="0" borderId="1" xfId="0" applyFont="1" applyBorder="1" applyAlignment="1">
      <alignment horizontal="center" vertical="center" wrapText="1"/>
    </xf>
    <xf numFmtId="0" fontId="31" fillId="0" borderId="4" xfId="0" applyFont="1" applyBorder="1" applyAlignment="1">
      <alignment horizontal="center" vertical="center"/>
    </xf>
    <xf numFmtId="0" fontId="31" fillId="0" borderId="11" xfId="0" applyFont="1" applyBorder="1" applyAlignment="1">
      <alignment horizontal="center" vertical="center"/>
    </xf>
    <xf numFmtId="0" fontId="31" fillId="0" borderId="7" xfId="0" applyFont="1" applyBorder="1" applyAlignment="1">
      <alignment horizontal="center" vertical="center"/>
    </xf>
    <xf numFmtId="164" fontId="34" fillId="0" borderId="5" xfId="0" applyNumberFormat="1" applyFont="1" applyBorder="1" applyAlignment="1">
      <alignment horizontal="center" vertical="top" wrapText="1"/>
    </xf>
    <xf numFmtId="0" fontId="34" fillId="0" borderId="6" xfId="0" applyFont="1" applyBorder="1" applyAlignment="1">
      <alignment horizontal="center" vertical="top" wrapText="1"/>
    </xf>
    <xf numFmtId="0" fontId="34" fillId="0" borderId="17" xfId="0" applyFont="1" applyBorder="1" applyAlignment="1">
      <alignment horizontal="center" vertical="top" wrapText="1"/>
    </xf>
    <xf numFmtId="2" fontId="31" fillId="0" borderId="4" xfId="0" applyNumberFormat="1" applyFont="1" applyBorder="1" applyAlignment="1">
      <alignment horizontal="center" vertical="center" wrapText="1"/>
    </xf>
    <xf numFmtId="2" fontId="31" fillId="0" borderId="11" xfId="0" applyNumberFormat="1" applyFont="1" applyBorder="1" applyAlignment="1">
      <alignment horizontal="center" vertical="center" wrapText="1"/>
    </xf>
    <xf numFmtId="2" fontId="31" fillId="0" borderId="7" xfId="0" applyNumberFormat="1"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31" fillId="0" borderId="5" xfId="0" applyFont="1" applyBorder="1" applyAlignment="1">
      <alignment horizontal="left" vertical="top" wrapText="1"/>
    </xf>
    <xf numFmtId="0" fontId="31" fillId="0" borderId="6" xfId="0" applyFont="1" applyBorder="1" applyAlignment="1">
      <alignment horizontal="left" vertical="top" wrapText="1"/>
    </xf>
    <xf numFmtId="0" fontId="31" fillId="0" borderId="3" xfId="0" applyFont="1" applyBorder="1" applyAlignment="1">
      <alignment horizontal="left" vertical="top" wrapText="1"/>
    </xf>
    <xf numFmtId="0" fontId="31" fillId="2" borderId="4"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1" xfId="0" applyFont="1" applyFill="1" applyBorder="1" applyAlignment="1">
      <alignment horizontal="center" vertical="center" wrapText="1"/>
    </xf>
    <xf numFmtId="3" fontId="5" fillId="0" borderId="1" xfId="0" applyNumberFormat="1" applyFont="1" applyBorder="1" applyAlignment="1">
      <alignment horizontal="center" vertical="center"/>
    </xf>
    <xf numFmtId="3" fontId="31" fillId="0" borderId="1"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left" vertical="center" wrapText="1"/>
    </xf>
    <xf numFmtId="0" fontId="2" fillId="2" borderId="0" xfId="0" applyFont="1" applyFill="1" applyAlignment="1">
      <alignment horizontal="left" vertical="top" wrapText="1"/>
    </xf>
    <xf numFmtId="0" fontId="31" fillId="2" borderId="0" xfId="0" applyFont="1" applyFill="1" applyAlignment="1">
      <alignment horizontal="left" vertical="top" wrapText="1"/>
    </xf>
    <xf numFmtId="0" fontId="2" fillId="0" borderId="1" xfId="0" applyFont="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3" xfId="0" applyFont="1" applyFill="1" applyBorder="1" applyAlignment="1">
      <alignment horizont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29" fillId="0" borderId="0" xfId="0" applyFont="1" applyAlignment="1">
      <alignment horizontal="left" vertical="top" wrapText="1"/>
    </xf>
    <xf numFmtId="10" fontId="31" fillId="0" borderId="0" xfId="0" applyNumberFormat="1" applyFont="1" applyAlignment="1">
      <alignment horizontal="center" vertical="top" wrapText="1"/>
    </xf>
    <xf numFmtId="9" fontId="31" fillId="0" borderId="0" xfId="0" applyNumberFormat="1" applyFont="1" applyAlignment="1">
      <alignment horizontal="left" vertical="top" wrapText="1"/>
    </xf>
    <xf numFmtId="9" fontId="31" fillId="0" borderId="0" xfId="0" applyNumberFormat="1" applyFont="1" applyAlignment="1">
      <alignment horizontal="left" vertical="top"/>
    </xf>
    <xf numFmtId="0" fontId="34" fillId="0" borderId="5" xfId="0" applyFont="1" applyBorder="1" applyAlignment="1">
      <alignment horizontal="center" vertical="top" wrapText="1"/>
    </xf>
    <xf numFmtId="0" fontId="34" fillId="0" borderId="3" xfId="0" applyFont="1" applyBorder="1" applyAlignment="1">
      <alignment horizontal="center" vertical="top" wrapText="1"/>
    </xf>
    <xf numFmtId="0" fontId="34" fillId="0" borderId="1" xfId="0" applyFont="1" applyBorder="1" applyAlignment="1">
      <alignment horizontal="center" vertical="center" wrapText="1"/>
    </xf>
    <xf numFmtId="0" fontId="34" fillId="2" borderId="1" xfId="0"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xf>
    <xf numFmtId="0" fontId="31" fillId="0" borderId="60"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65" xfId="0" applyFont="1" applyBorder="1" applyAlignment="1">
      <alignment horizontal="center" vertical="center" wrapText="1"/>
    </xf>
    <xf numFmtId="0" fontId="2" fillId="0" borderId="0" xfId="0" applyFont="1" applyAlignment="1">
      <alignment vertical="top"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3" xfId="0" applyFont="1" applyBorder="1" applyAlignment="1">
      <alignment horizontal="center" vertical="center"/>
    </xf>
    <xf numFmtId="0" fontId="2" fillId="0" borderId="0" xfId="0" applyFont="1" applyAlignment="1">
      <alignment horizontal="left" wrapText="1"/>
    </xf>
    <xf numFmtId="0" fontId="43" fillId="2" borderId="0" xfId="0" applyFont="1" applyFill="1" applyAlignment="1">
      <alignment horizontal="center" wrapText="1"/>
    </xf>
    <xf numFmtId="0" fontId="24" fillId="2" borderId="0" xfId="0" applyFont="1" applyFill="1" applyAlignment="1">
      <alignment horizontal="center" vertical="top" wrapText="1"/>
    </xf>
    <xf numFmtId="0" fontId="31" fillId="0" borderId="0" xfId="0" applyFont="1" applyAlignment="1">
      <alignment wrapText="1"/>
    </xf>
    <xf numFmtId="0" fontId="43" fillId="2" borderId="0" xfId="0" applyFont="1" applyFill="1" applyAlignment="1">
      <alignment wrapText="1"/>
    </xf>
    <xf numFmtId="0" fontId="43" fillId="2" borderId="0" xfId="0" applyFont="1" applyFill="1" applyAlignment="1">
      <alignment horizontal="center" vertical="top" wrapText="1"/>
    </xf>
    <xf numFmtId="0" fontId="43" fillId="2" borderId="0" xfId="0" applyFont="1" applyFill="1" applyAlignment="1">
      <alignment horizontal="center" vertical="center" wrapText="1"/>
    </xf>
    <xf numFmtId="0" fontId="2" fillId="0" borderId="1" xfId="0" applyFont="1" applyBorder="1" applyAlignment="1">
      <alignment horizontal="center" vertical="center"/>
    </xf>
    <xf numFmtId="0" fontId="34" fillId="0" borderId="1" xfId="0" applyFont="1" applyBorder="1" applyAlignment="1">
      <alignment horizontal="center" vertical="top" wrapText="1"/>
    </xf>
    <xf numFmtId="0" fontId="31" fillId="2" borderId="1" xfId="0" applyFont="1" applyFill="1" applyBorder="1" applyAlignment="1">
      <alignment horizontal="center" vertical="center" wrapText="1"/>
    </xf>
    <xf numFmtId="4" fontId="31" fillId="2" borderId="1" xfId="0" applyNumberFormat="1" applyFont="1" applyFill="1" applyBorder="1" applyAlignment="1">
      <alignment horizontal="center" vertical="center" wrapText="1"/>
    </xf>
    <xf numFmtId="1" fontId="31" fillId="2" borderId="1" xfId="0" applyNumberFormat="1" applyFont="1" applyFill="1" applyBorder="1" applyAlignment="1">
      <alignment horizontal="center" vertical="center" wrapText="1"/>
    </xf>
    <xf numFmtId="0" fontId="34" fillId="0" borderId="6" xfId="0" applyFont="1" applyBorder="1" applyAlignment="1">
      <alignment horizontal="center" vertical="center" wrapText="1"/>
    </xf>
    <xf numFmtId="0" fontId="34" fillId="0" borderId="9" xfId="0" applyFont="1" applyBorder="1" applyAlignment="1">
      <alignment horizontal="center" vertical="center" wrapText="1"/>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4" fillId="0" borderId="4" xfId="0" applyFont="1" applyBorder="1" applyAlignment="1">
      <alignment horizontal="center" vertical="center" wrapText="1"/>
    </xf>
    <xf numFmtId="0" fontId="34" fillId="0" borderId="7" xfId="0" applyFont="1" applyBorder="1" applyAlignment="1">
      <alignment horizontal="center" vertical="center" wrapText="1"/>
    </xf>
    <xf numFmtId="0" fontId="0" fillId="2" borderId="0" xfId="0" applyFill="1" applyAlignment="1">
      <alignment horizontal="left" vertical="center" wrapText="1"/>
    </xf>
    <xf numFmtId="0" fontId="24" fillId="2" borderId="0" xfId="0" applyFont="1" applyFill="1" applyAlignment="1">
      <alignment horizontal="center" vertical="center" wrapText="1"/>
    </xf>
    <xf numFmtId="0" fontId="0" fillId="0" borderId="0" xfId="0" applyAlignment="1">
      <alignment horizontal="left" vertical="center" wrapText="1"/>
    </xf>
  </cellXfs>
  <cellStyles count="6">
    <cellStyle name="Hiperlink" xfId="1" builtinId="8"/>
    <cellStyle name="Normal" xfId="0" builtinId="0"/>
    <cellStyle name="Normal 2" xfId="2" xr:uid="{00000000-0005-0000-0000-000003000000}"/>
    <cellStyle name="Normal 2 2" xfId="3" xr:uid="{00000000-0005-0000-0000-000004000000}"/>
    <cellStyle name="Porcentagem" xfId="4" builtinId="5"/>
    <cellStyle name="Vírgula"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alcChain" Target="calcChain.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pt-BR" sz="1400" b="1" i="0" u="none" strike="noStrike" baseline="0">
                <a:solidFill>
                  <a:sysClr val="windowText" lastClr="000000">
                    <a:lumMod val="65000"/>
                    <a:lumOff val="35000"/>
                  </a:sysClr>
                </a:solidFill>
                <a:latin typeface="Calibri" panose="020F0502020204030204"/>
              </a:rPr>
              <a:t>Ingresos Netos (R$ millones)¹ </a:t>
            </a:r>
          </a:p>
        </c:rich>
      </c:tx>
      <c:overlay val="0"/>
      <c:spPr>
        <a:noFill/>
        <a:ln w="25400">
          <a:noFill/>
        </a:ln>
      </c:spPr>
    </c:title>
    <c:autoTitleDeleted val="0"/>
    <c:plotArea>
      <c:layout/>
      <c:doughnutChart>
        <c:varyColors val="1"/>
        <c:ser>
          <c:idx val="0"/>
          <c:order val="0"/>
          <c:tx>
            <c:v>Net revenue</c:v>
          </c:tx>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0-199A-4E9D-B696-0F8C5B29465E}"/>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1-199A-4E9D-B696-0F8C5B29465E}"/>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2-199A-4E9D-B696-0F8C5B29465E}"/>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3-199A-4E9D-B696-0F8C5B29465E}"/>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4-199A-4E9D-B696-0F8C5B29465E}"/>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5-199A-4E9D-B696-0F8C5B29465E}"/>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6-199A-4E9D-B696-0F8C5B29465E}"/>
              </c:ext>
            </c:extLst>
          </c:dPt>
          <c:dLbls>
            <c:dLbl>
              <c:idx val="0"/>
              <c:layout>
                <c:manualLayout>
                  <c:x val="0.19097527224154062"/>
                  <c:y val="-7.313448048893059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99A-4E9D-B696-0F8C5B29465E}"/>
                </c:ext>
              </c:extLst>
            </c:dLbl>
            <c:dLbl>
              <c:idx val="1"/>
              <c:layout>
                <c:manualLayout>
                  <c:x val="-7.6855902243546798E-2"/>
                  <c:y val="0.1243286168311808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99A-4E9D-B696-0F8C5B29465E}"/>
                </c:ext>
              </c:extLst>
            </c:dLbl>
            <c:dLbl>
              <c:idx val="2"/>
              <c:layout>
                <c:manualLayout>
                  <c:x val="-0.11179040326334086"/>
                  <c:y val="0.1023882726845018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99A-4E9D-B696-0F8C5B29465E}"/>
                </c:ext>
              </c:extLst>
            </c:dLbl>
            <c:dLbl>
              <c:idx val="3"/>
              <c:layout>
                <c:manualLayout>
                  <c:x val="-0.13042213714056433"/>
                  <c:y val="4.022396426891145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99A-4E9D-B696-0F8C5B29465E}"/>
                </c:ext>
              </c:extLst>
            </c:dLbl>
            <c:dLbl>
              <c:idx val="4"/>
              <c:layout>
                <c:manualLayout>
                  <c:x val="-0.15836973795639958"/>
                  <c:y val="1.097017207333948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99A-4E9D-B696-0F8C5B29465E}"/>
                </c:ext>
              </c:extLst>
            </c:dLbl>
            <c:dLbl>
              <c:idx val="5"/>
              <c:layout>
                <c:manualLayout>
                  <c:x val="-0.19796217244549946"/>
                  <c:y val="-5.485086036669747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99A-4E9D-B696-0F8C5B29465E}"/>
                </c:ext>
              </c:extLst>
            </c:dLbl>
            <c:dLbl>
              <c:idx val="6"/>
              <c:layout>
                <c:manualLayout>
                  <c:x val="-0.14439593754848193"/>
                  <c:y val="-0.14626896097785985"/>
                </c:manualLayout>
              </c:layout>
              <c:tx>
                <c:rich>
                  <a:bodyPr/>
                  <a:lstStyle/>
                  <a:p>
                    <a:r>
                      <a:rPr lang="en-US"/>
                      <a:t>[NOME DA CATEGORIA]¹</a:t>
                    </a:r>
                    <a:r>
                      <a:rPr lang="en-US" baseline="0"/>
                      <a:t>
[VALOR]</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99A-4E9D-B696-0F8C5B29465E}"/>
                </c:ext>
              </c:extLst>
            </c:dLbl>
            <c:spPr>
              <a:noFill/>
              <a:ln w="25400">
                <a:noFill/>
              </a:ln>
            </c:spPr>
            <c:txPr>
              <a:bodyPr rot="120000" spcFirstLastPara="1" vertOverflow="clip" horzOverflow="clip" wrap="square" lIns="38100" tIns="19050" rIns="38100" bIns="19050" anchor="ctr" anchorCtr="1">
                <a:spAutoFit/>
              </a:bodyPr>
              <a:lstStyle/>
              <a:p>
                <a:pPr>
                  <a:defRPr sz="900" b="0" i="0" u="none" strike="noStrike" baseline="0">
                    <a:solidFill>
                      <a:sysClr val="windowText" lastClr="000000"/>
                    </a:solidFill>
                    <a:latin typeface="+mn-lt"/>
                    <a:ea typeface="+mn-ea"/>
                    <a:cs typeface="+mn-cs"/>
                  </a:defRPr>
                </a:pPr>
                <a:endParaRPr lang="pt-B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Lit>
              <c:ptCount val="7"/>
              <c:pt idx="0">
                <c:v>Brasil</c:v>
              </c:pt>
              <c:pt idx="1">
                <c:v>Argentina</c:v>
              </c:pt>
              <c:pt idx="2">
                <c:v>Chile</c:v>
              </c:pt>
              <c:pt idx="3">
                <c:v>Colômbia</c:v>
              </c:pt>
              <c:pt idx="4">
                <c:v>México</c:v>
              </c:pt>
              <c:pt idx="5">
                <c:v>Peru</c:v>
              </c:pt>
              <c:pt idx="6">
                <c:v>Outros</c:v>
              </c:pt>
            </c:strLit>
          </c:cat>
          <c:val>
            <c:numLit>
              <c:formatCode>General</c:formatCode>
              <c:ptCount val="7"/>
              <c:pt idx="0">
                <c:v>11280.690386440499</c:v>
              </c:pt>
              <c:pt idx="1">
                <c:v>3003.21401609742</c:v>
              </c:pt>
              <c:pt idx="2">
                <c:v>945.82693215520499</c:v>
              </c:pt>
              <c:pt idx="3">
                <c:v>1072.23267685017</c:v>
              </c:pt>
              <c:pt idx="4">
                <c:v>3570.9897222427799</c:v>
              </c:pt>
              <c:pt idx="5">
                <c:v>841.09321926609596</c:v>
              </c:pt>
              <c:pt idx="6">
                <c:v>1313.56469535525</c:v>
              </c:pt>
            </c:numLit>
          </c:val>
          <c:extLst>
            <c:ext xmlns:c16="http://schemas.microsoft.com/office/drawing/2014/chart" uri="{C3380CC4-5D6E-409C-BE32-E72D297353CC}">
              <c16:uniqueId val="{00000007-199A-4E9D-B696-0F8C5B29465E}"/>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pt-BR" sz="1400" b="1" i="0" baseline="0">
                <a:effectLst/>
                <a:latin typeface="+mn-lt"/>
              </a:rPr>
              <a:t>Imposto a las  ganancias debido (R$ millones)¹ ²</a:t>
            </a:r>
            <a:endParaRPr lang="pt-BR">
              <a:effectLst/>
            </a:endParaRPr>
          </a:p>
        </c:rich>
      </c:tx>
      <c:overlay val="0"/>
      <c:spPr>
        <a:noFill/>
        <a:ln w="25400">
          <a:noFill/>
        </a:ln>
      </c:spPr>
    </c:title>
    <c:autoTitleDeleted val="0"/>
    <c:plotArea>
      <c:layout>
        <c:manualLayout>
          <c:layoutTarget val="inner"/>
          <c:xMode val="edge"/>
          <c:yMode val="edge"/>
          <c:x val="0.32742918223748957"/>
          <c:y val="0.26096338960920712"/>
          <c:w val="0.34514163552502086"/>
          <c:h val="0.69868292528834242"/>
        </c:manualLayout>
      </c:layout>
      <c:doughnutChart>
        <c:varyColors val="1"/>
        <c:ser>
          <c:idx val="0"/>
          <c:order val="0"/>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0-07E0-4FE0-A350-D6AE022FF1D8}"/>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1-07E0-4FE0-A350-D6AE022FF1D8}"/>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2-07E0-4FE0-A350-D6AE022FF1D8}"/>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3-07E0-4FE0-A350-D6AE022FF1D8}"/>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4-07E0-4FE0-A350-D6AE022FF1D8}"/>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5-07E0-4FE0-A350-D6AE022FF1D8}"/>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6-07E0-4FE0-A350-D6AE022FF1D8}"/>
              </c:ext>
            </c:extLst>
          </c:dPt>
          <c:dLbls>
            <c:dLbl>
              <c:idx val="0"/>
              <c:layout>
                <c:manualLayout>
                  <c:x val="0.15154827537726037"/>
                  <c:y val="-0.1109032611335712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7E0-4FE0-A350-D6AE022FF1D8}"/>
                </c:ext>
              </c:extLst>
            </c:dLbl>
            <c:dLbl>
              <c:idx val="1"/>
              <c:layout>
                <c:manualLayout>
                  <c:x val="-0.13211900930325279"/>
                  <c:y val="-7.187859747255322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7E0-4FE0-A350-D6AE022FF1D8}"/>
                </c:ext>
              </c:extLst>
            </c:dLbl>
            <c:dLbl>
              <c:idx val="2"/>
              <c:layout>
                <c:manualLayout>
                  <c:x val="-0.1593199818068636"/>
                  <c:y val="-0.107301081774817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7E0-4FE0-A350-D6AE022FF1D8}"/>
                </c:ext>
              </c:extLst>
            </c:dLbl>
            <c:dLbl>
              <c:idx val="3"/>
              <c:layout>
                <c:manualLayout>
                  <c:x val="-0.11074681662184421"/>
                  <c:y val="-0.1604105196744471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7E0-4FE0-A350-D6AE022FF1D8}"/>
                </c:ext>
              </c:extLst>
            </c:dLbl>
            <c:dLbl>
              <c:idx val="4"/>
              <c:layout>
                <c:manualLayout>
                  <c:x val="-6.4116578044225603E-2"/>
                  <c:y val="-0.1727752618924088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7E0-4FE0-A350-D6AE022FF1D8}"/>
                </c:ext>
              </c:extLst>
            </c:dLbl>
            <c:dLbl>
              <c:idx val="5"/>
              <c:layout>
                <c:manualLayout>
                  <c:x val="-9.7146330370038794E-3"/>
                  <c:y val="-0.1856812508174032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7E0-4FE0-A350-D6AE022FF1D8}"/>
                </c:ext>
              </c:extLst>
            </c:dLbl>
            <c:dLbl>
              <c:idx val="6"/>
              <c:layout>
                <c:manualLayout>
                  <c:x val="8.1602917510832582E-2"/>
                  <c:y val="-0.15339237788845622"/>
                </c:manualLayout>
              </c:layout>
              <c:tx>
                <c:rich>
                  <a:bodyPr/>
                  <a:lstStyle/>
                  <a:p>
                    <a:r>
                      <a:rPr lang="en-US"/>
                      <a:t>[NOME DA CATEGORIA]¹</a:t>
                    </a:r>
                    <a:r>
                      <a:rPr lang="en-US" baseline="0"/>
                      <a:t>
[VALOR]</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7E0-4FE0-A350-D6AE022FF1D8}"/>
                </c:ext>
              </c:extLst>
            </c:dLbl>
            <c:numFmt formatCode="\R\$\ #,##0.00" sourceLinked="0"/>
            <c:spPr>
              <a:noFill/>
              <a:ln w="25400">
                <a:noFill/>
              </a:ln>
            </c:spPr>
            <c:txPr>
              <a:bodyPr rot="0" spcFirstLastPara="1" vertOverflow="ellipsis" vert="horz" wrap="square" lIns="38100" tIns="19050" rIns="38100" bIns="19050" anchor="ctr" anchorCtr="1">
                <a:spAutoFit/>
              </a:bodyPr>
              <a:lstStyle/>
              <a:p>
                <a:pPr>
                  <a:defRPr sz="900" b="0" i="0" u="none" strike="noStrike" baseline="0">
                    <a:solidFill>
                      <a:schemeClr val="tx1"/>
                    </a:solidFill>
                    <a:latin typeface="+mn-lt"/>
                    <a:ea typeface="+mn-ea"/>
                    <a:cs typeface="+mn-cs"/>
                  </a:defRPr>
                </a:pPr>
                <a:endParaRPr lang="pt-B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Lit>
              <c:ptCount val="7"/>
              <c:pt idx="0">
                <c:v>Brasil</c:v>
              </c:pt>
              <c:pt idx="1">
                <c:v>Argentina</c:v>
              </c:pt>
              <c:pt idx="2">
                <c:v>Chile</c:v>
              </c:pt>
              <c:pt idx="3">
                <c:v>Colômbia</c:v>
              </c:pt>
              <c:pt idx="4">
                <c:v>México</c:v>
              </c:pt>
              <c:pt idx="5">
                <c:v>Peru</c:v>
              </c:pt>
              <c:pt idx="6">
                <c:v>Outros</c:v>
              </c:pt>
            </c:strLit>
          </c:cat>
          <c:val>
            <c:numLit>
              <c:formatCode>General</c:formatCode>
              <c:ptCount val="7"/>
              <c:pt idx="0">
                <c:v>453.63712983919999</c:v>
              </c:pt>
              <c:pt idx="1">
                <c:v>95.009443431199898</c:v>
              </c:pt>
              <c:pt idx="2">
                <c:v>15.033032</c:v>
              </c:pt>
              <c:pt idx="3">
                <c:v>25.3552592487999</c:v>
              </c:pt>
              <c:pt idx="4">
                <c:v>46.496335000000002</c:v>
              </c:pt>
              <c:pt idx="5">
                <c:v>13.5097559999999</c:v>
              </c:pt>
              <c:pt idx="6">
                <c:v>6.6881543143999798</c:v>
              </c:pt>
            </c:numLit>
          </c:val>
          <c:extLst>
            <c:ext xmlns:c16="http://schemas.microsoft.com/office/drawing/2014/chart" uri="{C3380CC4-5D6E-409C-BE32-E72D297353CC}">
              <c16:uniqueId val="{00000007-07E0-4FE0-A350-D6AE022FF1D8}"/>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m_cont!A1"/><Relationship Id="rId7" Type="http://schemas.openxmlformats.org/officeDocument/2006/relationships/hyperlink" Target="#est_cir!A1"/><Relationship Id="rId2" Type="http://schemas.openxmlformats.org/officeDocument/2006/relationships/image" Target="../media/image1.png"/><Relationship Id="rId1" Type="http://schemas.openxmlformats.org/officeDocument/2006/relationships/hyperlink" Target="#'Menu Sab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est_cir!A1"/><Relationship Id="rId7"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s>
</file>

<file path=xl/drawings/_rels/drawing100.xml.rels><?xml version="1.0" encoding="UTF-8" standalone="yes"?>
<Relationships xmlns="http://schemas.openxmlformats.org/package/2006/relationships"><Relationship Id="rId8" Type="http://schemas.openxmlformats.org/officeDocument/2006/relationships/hyperlink" Target="#'Menu Sabs (3)n'!A1"/><Relationship Id="rId3" Type="http://schemas.openxmlformats.org/officeDocument/2006/relationships/hyperlink" Target="#'Menu Sabs'!A1"/><Relationship Id="rId7"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Menu Sabs (3)c'!A1"/><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101.xml.rels><?xml version="1.0" encoding="UTF-8" standalone="yes"?>
<Relationships xmlns="http://schemas.openxmlformats.org/package/2006/relationships"><Relationship Id="rId8" Type="http://schemas.openxmlformats.org/officeDocument/2006/relationships/hyperlink" Target="#'Menu Sabs (3)a'!A1"/><Relationship Id="rId3" Type="http://schemas.openxmlformats.org/officeDocument/2006/relationships/hyperlink" Target="#'Menu Sabs'!A1"/><Relationship Id="rId7"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Menu Sabs (3)c'!A1"/><Relationship Id="rId5" Type="http://schemas.openxmlformats.org/officeDocument/2006/relationships/image" Target="../media/image8.png"/><Relationship Id="rId10" Type="http://schemas.openxmlformats.org/officeDocument/2006/relationships/image" Target="../media/image12.png"/><Relationship Id="rId4" Type="http://schemas.openxmlformats.org/officeDocument/2006/relationships/image" Target="../media/image7.png"/><Relationship Id="rId9" Type="http://schemas.openxmlformats.org/officeDocument/2006/relationships/image" Target="../media/image13.png"/></Relationships>
</file>

<file path=xl/drawings/_rels/drawing10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Menu Sabs'!A1"/><Relationship Id="rId7" Type="http://schemas.openxmlformats.org/officeDocument/2006/relationships/image" Target="../media/image12.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Menu Sabs (4)'!A1"/><Relationship Id="rId5" Type="http://schemas.openxmlformats.org/officeDocument/2006/relationships/image" Target="../media/image8.png"/><Relationship Id="rId4" Type="http://schemas.openxmlformats.org/officeDocument/2006/relationships/image" Target="../media/image7.png"/></Relationships>
</file>

<file path=xl/drawings/_rels/drawing10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Menu Sabs'!A1"/><Relationship Id="rId7" Type="http://schemas.openxmlformats.org/officeDocument/2006/relationships/hyperlink" Target="#'Menu Sabs (9)'!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2.png"/><Relationship Id="rId5" Type="http://schemas.openxmlformats.org/officeDocument/2006/relationships/image" Target="../media/image8.png"/><Relationship Id="rId4" Type="http://schemas.openxmlformats.org/officeDocument/2006/relationships/image" Target="../media/image7.png"/></Relationships>
</file>

<file path=xl/drawings/_rels/drawing104.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6.png"/><Relationship Id="rId5" Type="http://schemas.openxmlformats.org/officeDocument/2006/relationships/image" Target="../media/image8.png"/><Relationship Id="rId4" Type="http://schemas.openxmlformats.org/officeDocument/2006/relationships/image" Target="../media/image7.png"/></Relationships>
</file>

<file path=xl/drawings/_rels/drawing105.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6.png"/><Relationship Id="rId5" Type="http://schemas.openxmlformats.org/officeDocument/2006/relationships/image" Target="../media/image8.png"/><Relationship Id="rId4" Type="http://schemas.openxmlformats.org/officeDocument/2006/relationships/image" Target="../media/image7.png"/></Relationships>
</file>

<file path=xl/drawings/_rels/drawing106.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2.png"/><Relationship Id="rId5" Type="http://schemas.openxmlformats.org/officeDocument/2006/relationships/image" Target="../media/image8.png"/><Relationship Id="rId4" Type="http://schemas.openxmlformats.org/officeDocument/2006/relationships/image" Target="../media/image7.png"/></Relationships>
</file>

<file path=xl/drawings/_rels/drawing107.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6.png"/><Relationship Id="rId5" Type="http://schemas.openxmlformats.org/officeDocument/2006/relationships/image" Target="../media/image8.png"/><Relationship Id="rId4" Type="http://schemas.openxmlformats.org/officeDocument/2006/relationships/image" Target="../media/image19.png"/></Relationships>
</file>

<file path=xl/drawings/_rels/drawing108.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4)'!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2.png"/><Relationship Id="rId5" Type="http://schemas.openxmlformats.org/officeDocument/2006/relationships/hyperlink" Target="#m_amb!A1"/><Relationship Id="rId10" Type="http://schemas.openxmlformats.org/officeDocument/2006/relationships/hyperlink" Target="#'m_social (3)'!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6.png"/></Relationships>
</file>

<file path=xl/drawings/_rels/drawing109.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hyperlink" Target="#'m_social (2)'!A1"/><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3.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hyperlink" Target="#'m_social (4)'!A1"/><Relationship Id="rId5" Type="http://schemas.openxmlformats.org/officeDocument/2006/relationships/hyperlink" Target="#m_amb!A1"/><Relationship Id="rId10" Type="http://schemas.openxmlformats.org/officeDocument/2006/relationships/image" Target="../media/image12.png"/><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est_cir!A1"/><Relationship Id="rId7"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s>
</file>

<file path=xl/drawings/_rels/drawing110.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hyperlink" Target="#'m_social (2)'!A1"/><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3.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2.png"/><Relationship Id="rId5" Type="http://schemas.openxmlformats.org/officeDocument/2006/relationships/hyperlink" Target="#m_amb!A1"/><Relationship Id="rId10" Type="http://schemas.openxmlformats.org/officeDocument/2006/relationships/hyperlink" Target="#'m_social (3)'!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6.png"/></Relationships>
</file>

<file path=xl/drawings/_rels/drawing11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1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1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2.png"/><Relationship Id="rId4" Type="http://schemas.openxmlformats.org/officeDocument/2006/relationships/hyperlink" Target="#m_temas!A1"/><Relationship Id="rId9" Type="http://schemas.openxmlformats.org/officeDocument/2006/relationships/hyperlink" Target="#m_cont!A1"/></Relationships>
</file>

<file path=xl/drawings/_rels/drawing11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1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1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17.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13.png"/><Relationship Id="rId18"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5)a'!A1"/><Relationship Id="rId17" Type="http://schemas.openxmlformats.org/officeDocument/2006/relationships/image" Target="../media/image15.png"/><Relationship Id="rId2" Type="http://schemas.openxmlformats.org/officeDocument/2006/relationships/hyperlink" Target="#Abertura!A1"/><Relationship Id="rId16" Type="http://schemas.openxmlformats.org/officeDocument/2006/relationships/hyperlink" Target="#'m_social (12)ae'!A1"/><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2.png"/><Relationship Id="rId5" Type="http://schemas.openxmlformats.org/officeDocument/2006/relationships/hyperlink" Target="#m_amb!A1"/><Relationship Id="rId15" Type="http://schemas.openxmlformats.org/officeDocument/2006/relationships/image" Target="../media/image14.png"/><Relationship Id="rId10" Type="http://schemas.openxmlformats.org/officeDocument/2006/relationships/hyperlink" Target="#'m_social (13)n'!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hyperlink" Target="#'m_social (14)b'!A1"/></Relationships>
</file>

<file path=xl/drawings/_rels/drawing118.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12.png"/><Relationship Id="rId18" Type="http://schemas.openxmlformats.org/officeDocument/2006/relationships/image" Target="../media/image15.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3)n'!A1"/><Relationship Id="rId17" Type="http://schemas.openxmlformats.org/officeDocument/2006/relationships/image" Target="../media/image14.png"/><Relationship Id="rId2" Type="http://schemas.openxmlformats.org/officeDocument/2006/relationships/hyperlink" Target="#Abertura!A1"/><Relationship Id="rId16" Type="http://schemas.openxmlformats.org/officeDocument/2006/relationships/hyperlink" Target="#'m_social (14)b'!A1"/><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6.png"/><Relationship Id="rId5" Type="http://schemas.openxmlformats.org/officeDocument/2006/relationships/hyperlink" Target="#m_amb!A1"/><Relationship Id="rId15" Type="http://schemas.openxmlformats.org/officeDocument/2006/relationships/image" Target="../media/image13.png"/><Relationship Id="rId10" Type="http://schemas.openxmlformats.org/officeDocument/2006/relationships/hyperlink" Target="#'m_social (11)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hyperlink" Target="#'m_social (15)a'!A1"/></Relationships>
</file>

<file path=xl/drawings/_rels/drawing119.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m_social (14)b'!A1"/><Relationship Id="rId18"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3.png"/><Relationship Id="rId17" Type="http://schemas.openxmlformats.org/officeDocument/2006/relationships/hyperlink" Target="#'m_social (11)co'!A1"/><Relationship Id="rId2" Type="http://schemas.openxmlformats.org/officeDocument/2006/relationships/hyperlink" Target="#Abertura!A1"/><Relationship Id="rId16" Type="http://schemas.openxmlformats.org/officeDocument/2006/relationships/image" Target="../media/image15.png"/><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hyperlink" Target="#'m_social (15)a'!A1"/><Relationship Id="rId5" Type="http://schemas.openxmlformats.org/officeDocument/2006/relationships/hyperlink" Target="#m_amb!A1"/><Relationship Id="rId15" Type="http://schemas.openxmlformats.org/officeDocument/2006/relationships/hyperlink" Target="#'m_social (12)ae'!A1"/><Relationship Id="rId10" Type="http://schemas.openxmlformats.org/officeDocument/2006/relationships/image" Target="../media/image12.png"/><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ip_recla!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5.png"/></Relationships>
</file>

<file path=xl/drawings/_rels/drawing120.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13.png"/><Relationship Id="rId18"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5)a'!A1"/><Relationship Id="rId17" Type="http://schemas.openxmlformats.org/officeDocument/2006/relationships/hyperlink" Target="#'m_social (11)co'!A1"/><Relationship Id="rId2" Type="http://schemas.openxmlformats.org/officeDocument/2006/relationships/hyperlink" Target="#Abertura!A1"/><Relationship Id="rId16" Type="http://schemas.openxmlformats.org/officeDocument/2006/relationships/image" Target="../media/image15.png"/><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2.png"/><Relationship Id="rId5" Type="http://schemas.openxmlformats.org/officeDocument/2006/relationships/hyperlink" Target="#m_amb!A1"/><Relationship Id="rId15" Type="http://schemas.openxmlformats.org/officeDocument/2006/relationships/hyperlink" Target="#'m_social (12)ae'!A1"/><Relationship Id="rId10" Type="http://schemas.openxmlformats.org/officeDocument/2006/relationships/hyperlink" Target="#'m_social (13)n'!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4.png"/></Relationships>
</file>

<file path=xl/drawings/_rels/drawing121.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hyperlink" Target="#'m_social (14)b'!A1"/><Relationship Id="rId18"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3.png"/><Relationship Id="rId17" Type="http://schemas.openxmlformats.org/officeDocument/2006/relationships/hyperlink" Target="#'m_social (11)co'!A1"/><Relationship Id="rId2" Type="http://schemas.openxmlformats.org/officeDocument/2006/relationships/hyperlink" Target="#Abertura!A1"/><Relationship Id="rId16" Type="http://schemas.openxmlformats.org/officeDocument/2006/relationships/image" Target="../media/image15.png"/><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2.png"/><Relationship Id="rId5" Type="http://schemas.openxmlformats.org/officeDocument/2006/relationships/hyperlink" Target="#m_amb!A1"/><Relationship Id="rId15" Type="http://schemas.openxmlformats.org/officeDocument/2006/relationships/hyperlink" Target="#'m_social (12)ae'!A1"/><Relationship Id="rId10" Type="http://schemas.openxmlformats.org/officeDocument/2006/relationships/hyperlink" Target="#'m_social (13)n'!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4.png"/></Relationships>
</file>

<file path=xl/drawings/_rels/drawing12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2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2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hyperlink" Target="#'m_social (13)a'!A1"/><Relationship Id="rId18" Type="http://schemas.openxmlformats.org/officeDocument/2006/relationships/image" Target="../media/image15.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2.png"/><Relationship Id="rId17" Type="http://schemas.openxmlformats.org/officeDocument/2006/relationships/hyperlink" Target="#'m_social (13)ae'!A1"/><Relationship Id="rId2" Type="http://schemas.openxmlformats.org/officeDocument/2006/relationships/hyperlink" Target="#Abertura!A1"/><Relationship Id="rId16" Type="http://schemas.openxmlformats.org/officeDocument/2006/relationships/image" Target="../media/image14.png"/><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hyperlink" Target="#'m_social (13)na'!A1"/><Relationship Id="rId5" Type="http://schemas.openxmlformats.org/officeDocument/2006/relationships/hyperlink" Target="#m_amb!A1"/><Relationship Id="rId15" Type="http://schemas.openxmlformats.org/officeDocument/2006/relationships/hyperlink" Target="#'m_social (13)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3.png"/></Relationships>
</file>

<file path=xl/drawings/_rels/drawing125.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hyperlink" Target="#'m_social (13)a'!A1"/><Relationship Id="rId18" Type="http://schemas.openxmlformats.org/officeDocument/2006/relationships/image" Target="../media/image15.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2.png"/><Relationship Id="rId17" Type="http://schemas.openxmlformats.org/officeDocument/2006/relationships/hyperlink" Target="#'m_social (13)ae'!A1"/><Relationship Id="rId2" Type="http://schemas.openxmlformats.org/officeDocument/2006/relationships/hyperlink" Target="#Abertura!A1"/><Relationship Id="rId16" Type="http://schemas.openxmlformats.org/officeDocument/2006/relationships/image" Target="../media/image14.png"/><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6.png"/><Relationship Id="rId5" Type="http://schemas.openxmlformats.org/officeDocument/2006/relationships/hyperlink" Target="#m_amb!A1"/><Relationship Id="rId15" Type="http://schemas.openxmlformats.org/officeDocument/2006/relationships/hyperlink" Target="#'m_social (13)b'!A1"/><Relationship Id="rId10" Type="http://schemas.openxmlformats.org/officeDocument/2006/relationships/hyperlink" Target="#'m_social (13)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3.png"/></Relationships>
</file>

<file path=xl/drawings/_rels/drawing126.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image" Target="../media/image12.png"/><Relationship Id="rId18" Type="http://schemas.openxmlformats.org/officeDocument/2006/relationships/image" Target="../media/image15.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3)na'!A1"/><Relationship Id="rId17" Type="http://schemas.openxmlformats.org/officeDocument/2006/relationships/hyperlink" Target="#'m_social (13)ae'!A1"/><Relationship Id="rId2" Type="http://schemas.openxmlformats.org/officeDocument/2006/relationships/hyperlink" Target="#Abertura!A1"/><Relationship Id="rId16" Type="http://schemas.openxmlformats.org/officeDocument/2006/relationships/image" Target="../media/image14.png"/><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6.png"/><Relationship Id="rId5" Type="http://schemas.openxmlformats.org/officeDocument/2006/relationships/hyperlink" Target="#m_amb!A1"/><Relationship Id="rId15" Type="http://schemas.openxmlformats.org/officeDocument/2006/relationships/hyperlink" Target="#'m_social (13)b'!A1"/><Relationship Id="rId10" Type="http://schemas.openxmlformats.org/officeDocument/2006/relationships/hyperlink" Target="#'m_social (13)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3.png"/></Relationships>
</file>

<file path=xl/drawings/_rels/drawing127.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2.png"/><Relationship Id="rId18" Type="http://schemas.openxmlformats.org/officeDocument/2006/relationships/image" Target="../media/image15.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3)na'!A1"/><Relationship Id="rId17" Type="http://schemas.openxmlformats.org/officeDocument/2006/relationships/hyperlink" Target="#'m_social (13)ae'!A1"/><Relationship Id="rId2" Type="http://schemas.openxmlformats.org/officeDocument/2006/relationships/hyperlink" Target="#Abertura!A1"/><Relationship Id="rId16" Type="http://schemas.openxmlformats.org/officeDocument/2006/relationships/image" Target="../media/image14.png"/><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6.png"/><Relationship Id="rId5" Type="http://schemas.openxmlformats.org/officeDocument/2006/relationships/hyperlink" Target="#m_amb!A1"/><Relationship Id="rId15" Type="http://schemas.openxmlformats.org/officeDocument/2006/relationships/image" Target="../media/image13.png"/><Relationship Id="rId10" Type="http://schemas.openxmlformats.org/officeDocument/2006/relationships/hyperlink" Target="#'m_social (13)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hyperlink" Target="#'m_social (13)a'!A1"/></Relationships>
</file>

<file path=xl/drawings/_rels/drawing128.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2.png"/><Relationship Id="rId18" Type="http://schemas.openxmlformats.org/officeDocument/2006/relationships/image" Target="../media/image15.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3)na'!A1"/><Relationship Id="rId17" Type="http://schemas.openxmlformats.org/officeDocument/2006/relationships/image" Target="../media/image14.png"/><Relationship Id="rId2" Type="http://schemas.openxmlformats.org/officeDocument/2006/relationships/hyperlink" Target="#Abertura!A1"/><Relationship Id="rId16" Type="http://schemas.openxmlformats.org/officeDocument/2006/relationships/hyperlink" Target="#'m_social (13)b'!A1"/><Relationship Id="rId1" Type="http://schemas.openxmlformats.org/officeDocument/2006/relationships/image" Target="../media/image11.png"/><Relationship Id="rId6" Type="http://schemas.openxmlformats.org/officeDocument/2006/relationships/hyperlink" Target="#m_eco!A1"/><Relationship Id="rId11" Type="http://schemas.openxmlformats.org/officeDocument/2006/relationships/image" Target="../media/image16.png"/><Relationship Id="rId5" Type="http://schemas.openxmlformats.org/officeDocument/2006/relationships/hyperlink" Target="#m_amb!A1"/><Relationship Id="rId15" Type="http://schemas.openxmlformats.org/officeDocument/2006/relationships/image" Target="../media/image13.png"/><Relationship Id="rId10" Type="http://schemas.openxmlformats.org/officeDocument/2006/relationships/hyperlink" Target="#'m_social (13)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hyperlink" Target="#'m_social (13)a'!A1"/></Relationships>
</file>

<file path=xl/drawings/_rels/drawing129.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est_cir!A1"/><Relationship Id="rId7"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2.png"/></Relationships>
</file>

<file path=xl/drawings/_rels/drawing130.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2.png"/><Relationship Id="rId4" Type="http://schemas.openxmlformats.org/officeDocument/2006/relationships/hyperlink" Target="#m_temas!A1"/><Relationship Id="rId9" Type="http://schemas.openxmlformats.org/officeDocument/2006/relationships/hyperlink" Target="#m_cont!A1"/></Relationships>
</file>

<file path=xl/drawings/_rels/drawing131.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3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temas!A1"/><Relationship Id="rId9" Type="http://schemas.openxmlformats.org/officeDocument/2006/relationships/hyperlink" Target="#m_cont!A1"/></Relationships>
</file>

<file path=xl/drawings/_rels/drawing13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2.png"/><Relationship Id="rId4" Type="http://schemas.openxmlformats.org/officeDocument/2006/relationships/hyperlink" Target="#m_temas!A1"/><Relationship Id="rId9" Type="http://schemas.openxmlformats.org/officeDocument/2006/relationships/hyperlink" Target="#m_cont!A1"/></Relationships>
</file>

<file path=xl/drawings/_rels/drawing13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13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136.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137.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138.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13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14.xml.rels><?xml version="1.0" encoding="UTF-8" standalone="yes"?>
<Relationships xmlns="http://schemas.openxmlformats.org/package/2006/relationships"><Relationship Id="rId8" Type="http://schemas.openxmlformats.org/officeDocument/2006/relationships/hyperlink" Target="#m_cont!A1"/><Relationship Id="rId13" Type="http://schemas.openxmlformats.org/officeDocument/2006/relationships/hyperlink" Target="#'2-7_tbs'!A1"/><Relationship Id="rId18"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3.png"/><Relationship Id="rId17" Type="http://schemas.openxmlformats.org/officeDocument/2006/relationships/hyperlink" Target="#'2-7_n-co'!A1"/><Relationship Id="rId2" Type="http://schemas.openxmlformats.org/officeDocument/2006/relationships/hyperlink" Target="#Abertura!A1"/><Relationship Id="rId16" Type="http://schemas.openxmlformats.org/officeDocument/2006/relationships/image" Target="../media/image15.png"/><Relationship Id="rId1" Type="http://schemas.openxmlformats.org/officeDocument/2006/relationships/image" Target="../media/image11.png"/><Relationship Id="rId6" Type="http://schemas.openxmlformats.org/officeDocument/2006/relationships/hyperlink" Target="#m_amb!A1"/><Relationship Id="rId11" Type="http://schemas.openxmlformats.org/officeDocument/2006/relationships/hyperlink" Target="#'2-7_avon'!A1"/><Relationship Id="rId5" Type="http://schemas.openxmlformats.org/officeDocument/2006/relationships/hyperlink" Target="#m_temas!A1"/><Relationship Id="rId15" Type="http://schemas.openxmlformats.org/officeDocument/2006/relationships/hyperlink" Target="#'2-7_ae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image" Target="../media/image9.png"/><Relationship Id="rId14" Type="http://schemas.openxmlformats.org/officeDocument/2006/relationships/image" Target="../media/image14.png"/></Relationships>
</file>

<file path=xl/drawings/_rels/drawing140.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141.xml.rels><?xml version="1.0" encoding="UTF-8" standalone="yes"?>
<Relationships xmlns="http://schemas.openxmlformats.org/package/2006/relationships"><Relationship Id="rId8" Type="http://schemas.openxmlformats.org/officeDocument/2006/relationships/hyperlink" Target="#m_eco!A1"/><Relationship Id="rId3" Type="http://schemas.openxmlformats.org/officeDocument/2006/relationships/hyperlink" Target="#Abertura!A1"/><Relationship Id="rId7" Type="http://schemas.openxmlformats.org/officeDocument/2006/relationships/hyperlink" Target="#m_amb!A1"/><Relationship Id="rId2" Type="http://schemas.openxmlformats.org/officeDocument/2006/relationships/image" Target="../media/image11.png"/><Relationship Id="rId1" Type="http://schemas.openxmlformats.org/officeDocument/2006/relationships/image" Target="../media/image16.png"/><Relationship Id="rId6" Type="http://schemas.openxmlformats.org/officeDocument/2006/relationships/hyperlink" Target="#m_temas!A1"/><Relationship Id="rId5" Type="http://schemas.openxmlformats.org/officeDocument/2006/relationships/hyperlink" Target="#m_social!A1"/><Relationship Id="rId10" Type="http://schemas.openxmlformats.org/officeDocument/2006/relationships/image" Target="../media/image9.png"/><Relationship Id="rId4" Type="http://schemas.openxmlformats.org/officeDocument/2006/relationships/image" Target="../media/image6.png"/><Relationship Id="rId9" Type="http://schemas.openxmlformats.org/officeDocument/2006/relationships/hyperlink" Target="#m_cont!A1"/></Relationships>
</file>

<file path=xl/drawings/_rels/drawing15.xml.rels><?xml version="1.0" encoding="UTF-8" standalone="yes"?>
<Relationships xmlns="http://schemas.openxmlformats.org/package/2006/relationships"><Relationship Id="rId8" Type="http://schemas.openxmlformats.org/officeDocument/2006/relationships/hyperlink" Target="#m_eco!A1"/><Relationship Id="rId13" Type="http://schemas.openxmlformats.org/officeDocument/2006/relationships/hyperlink" Target="#'2-7_avon'!A1"/><Relationship Id="rId18" Type="http://schemas.openxmlformats.org/officeDocument/2006/relationships/image" Target="../media/image15.png"/><Relationship Id="rId3" Type="http://schemas.openxmlformats.org/officeDocument/2006/relationships/hyperlink" Target="#Abertura!A1"/><Relationship Id="rId7" Type="http://schemas.openxmlformats.org/officeDocument/2006/relationships/hyperlink" Target="#m_amb!A1"/><Relationship Id="rId12" Type="http://schemas.openxmlformats.org/officeDocument/2006/relationships/image" Target="../media/image12.png"/><Relationship Id="rId17" Type="http://schemas.openxmlformats.org/officeDocument/2006/relationships/hyperlink" Target="#'2-7_aes'!A1"/><Relationship Id="rId2" Type="http://schemas.openxmlformats.org/officeDocument/2006/relationships/image" Target="../media/image11.png"/><Relationship Id="rId16" Type="http://schemas.openxmlformats.org/officeDocument/2006/relationships/image" Target="../media/image14.png"/><Relationship Id="rId1" Type="http://schemas.openxmlformats.org/officeDocument/2006/relationships/image" Target="../media/image16.png"/><Relationship Id="rId6" Type="http://schemas.openxmlformats.org/officeDocument/2006/relationships/hyperlink" Target="#m_temas!A1"/><Relationship Id="rId11" Type="http://schemas.openxmlformats.org/officeDocument/2006/relationships/hyperlink" Target="#'2-7_n'!A1"/><Relationship Id="rId5" Type="http://schemas.openxmlformats.org/officeDocument/2006/relationships/hyperlink" Target="#m_social!A1"/><Relationship Id="rId15" Type="http://schemas.openxmlformats.org/officeDocument/2006/relationships/hyperlink" Target="#'2-7_tbs'!A1"/><Relationship Id="rId10" Type="http://schemas.openxmlformats.org/officeDocument/2006/relationships/image" Target="../media/image9.png"/><Relationship Id="rId4" Type="http://schemas.openxmlformats.org/officeDocument/2006/relationships/image" Target="../media/image6.png"/><Relationship Id="rId9" Type="http://schemas.openxmlformats.org/officeDocument/2006/relationships/hyperlink" Target="#m_cont!A1"/><Relationship Id="rId14"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8" Type="http://schemas.openxmlformats.org/officeDocument/2006/relationships/hyperlink" Target="#m_eco!A1"/><Relationship Id="rId13" Type="http://schemas.openxmlformats.org/officeDocument/2006/relationships/hyperlink" Target="#'2-7_tbs'!A1"/><Relationship Id="rId18" Type="http://schemas.openxmlformats.org/officeDocument/2006/relationships/image" Target="../media/image16.png"/><Relationship Id="rId3" Type="http://schemas.openxmlformats.org/officeDocument/2006/relationships/hyperlink" Target="#Abertura!A1"/><Relationship Id="rId7" Type="http://schemas.openxmlformats.org/officeDocument/2006/relationships/hyperlink" Target="#m_amb!A1"/><Relationship Id="rId12" Type="http://schemas.openxmlformats.org/officeDocument/2006/relationships/image" Target="../media/image12.png"/><Relationship Id="rId17" Type="http://schemas.openxmlformats.org/officeDocument/2006/relationships/hyperlink" Target="#'2-7_n-co'!A1"/><Relationship Id="rId2" Type="http://schemas.openxmlformats.org/officeDocument/2006/relationships/image" Target="../media/image11.png"/><Relationship Id="rId16" Type="http://schemas.openxmlformats.org/officeDocument/2006/relationships/image" Target="../media/image15.png"/><Relationship Id="rId1" Type="http://schemas.openxmlformats.org/officeDocument/2006/relationships/image" Target="../media/image13.png"/><Relationship Id="rId6" Type="http://schemas.openxmlformats.org/officeDocument/2006/relationships/hyperlink" Target="#m_temas!A1"/><Relationship Id="rId11" Type="http://schemas.openxmlformats.org/officeDocument/2006/relationships/hyperlink" Target="#'2-7_n'!A1"/><Relationship Id="rId5" Type="http://schemas.openxmlformats.org/officeDocument/2006/relationships/hyperlink" Target="#m_social!A1"/><Relationship Id="rId15" Type="http://schemas.openxmlformats.org/officeDocument/2006/relationships/hyperlink" Target="#'2-7_aes'!A1"/><Relationship Id="rId10" Type="http://schemas.openxmlformats.org/officeDocument/2006/relationships/image" Target="../media/image9.png"/><Relationship Id="rId4" Type="http://schemas.openxmlformats.org/officeDocument/2006/relationships/image" Target="../media/image6.png"/><Relationship Id="rId9" Type="http://schemas.openxmlformats.org/officeDocument/2006/relationships/hyperlink" Target="#m_cont!A1"/><Relationship Id="rId14"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8" Type="http://schemas.openxmlformats.org/officeDocument/2006/relationships/hyperlink" Target="#m_eco!A1"/><Relationship Id="rId13" Type="http://schemas.openxmlformats.org/officeDocument/2006/relationships/hyperlink" Target="#'2-7_avon'!A1"/><Relationship Id="rId18" Type="http://schemas.openxmlformats.org/officeDocument/2006/relationships/image" Target="../media/image16.png"/><Relationship Id="rId3" Type="http://schemas.openxmlformats.org/officeDocument/2006/relationships/hyperlink" Target="#Abertura!A1"/><Relationship Id="rId7" Type="http://schemas.openxmlformats.org/officeDocument/2006/relationships/hyperlink" Target="#m_amb!A1"/><Relationship Id="rId12" Type="http://schemas.openxmlformats.org/officeDocument/2006/relationships/image" Target="../media/image12.png"/><Relationship Id="rId17" Type="http://schemas.openxmlformats.org/officeDocument/2006/relationships/hyperlink" Target="#'2-7_n-co'!A1"/><Relationship Id="rId2" Type="http://schemas.openxmlformats.org/officeDocument/2006/relationships/image" Target="../media/image11.png"/><Relationship Id="rId16"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hyperlink" Target="#m_temas!A1"/><Relationship Id="rId11" Type="http://schemas.openxmlformats.org/officeDocument/2006/relationships/hyperlink" Target="#'2-7_n'!A1"/><Relationship Id="rId5" Type="http://schemas.openxmlformats.org/officeDocument/2006/relationships/hyperlink" Target="#m_social!A1"/><Relationship Id="rId15" Type="http://schemas.openxmlformats.org/officeDocument/2006/relationships/hyperlink" Target="#'2-7_aes'!A1"/><Relationship Id="rId10" Type="http://schemas.openxmlformats.org/officeDocument/2006/relationships/image" Target="../media/image17.png"/><Relationship Id="rId4" Type="http://schemas.openxmlformats.org/officeDocument/2006/relationships/image" Target="../media/image6.png"/><Relationship Id="rId9" Type="http://schemas.openxmlformats.org/officeDocument/2006/relationships/hyperlink" Target="#m_cont!A1"/><Relationship Id="rId14"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8" Type="http://schemas.openxmlformats.org/officeDocument/2006/relationships/hyperlink" Target="#m_eco!A1"/><Relationship Id="rId13" Type="http://schemas.openxmlformats.org/officeDocument/2006/relationships/hyperlink" Target="#'2-7_avon'!A1"/><Relationship Id="rId18" Type="http://schemas.openxmlformats.org/officeDocument/2006/relationships/image" Target="../media/image16.png"/><Relationship Id="rId3" Type="http://schemas.openxmlformats.org/officeDocument/2006/relationships/hyperlink" Target="#Abertura!A1"/><Relationship Id="rId7" Type="http://schemas.openxmlformats.org/officeDocument/2006/relationships/hyperlink" Target="#m_amb!A1"/><Relationship Id="rId12" Type="http://schemas.openxmlformats.org/officeDocument/2006/relationships/image" Target="../media/image12.png"/><Relationship Id="rId17" Type="http://schemas.openxmlformats.org/officeDocument/2006/relationships/hyperlink" Target="#'2-7_n-co'!A1"/><Relationship Id="rId2" Type="http://schemas.openxmlformats.org/officeDocument/2006/relationships/image" Target="../media/image11.png"/><Relationship Id="rId16" Type="http://schemas.openxmlformats.org/officeDocument/2006/relationships/image" Target="../media/image14.png"/><Relationship Id="rId1" Type="http://schemas.openxmlformats.org/officeDocument/2006/relationships/image" Target="../media/image15.png"/><Relationship Id="rId6" Type="http://schemas.openxmlformats.org/officeDocument/2006/relationships/hyperlink" Target="#m_temas!A1"/><Relationship Id="rId11" Type="http://schemas.openxmlformats.org/officeDocument/2006/relationships/hyperlink" Target="#'2-7_n'!A1"/><Relationship Id="rId5" Type="http://schemas.openxmlformats.org/officeDocument/2006/relationships/hyperlink" Target="#m_social!A1"/><Relationship Id="rId15" Type="http://schemas.openxmlformats.org/officeDocument/2006/relationships/hyperlink" Target="#'2-7_tbs'!A1"/><Relationship Id="rId10" Type="http://schemas.openxmlformats.org/officeDocument/2006/relationships/image" Target="../media/image9.png"/><Relationship Id="rId4" Type="http://schemas.openxmlformats.org/officeDocument/2006/relationships/image" Target="../media/image6.png"/><Relationship Id="rId9" Type="http://schemas.openxmlformats.org/officeDocument/2006/relationships/hyperlink" Target="#m_cont!A1"/><Relationship Id="rId14"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Abertura!A1"/><Relationship Id="rId4" Type="http://schemas.openxmlformats.org/officeDocument/2006/relationships/image" Target="../media/image8.png"/></Relationships>
</file>

<file path=xl/drawings/_rels/drawing20.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image" Target="../media/image9.png"/></Relationships>
</file>

<file path=xl/drawings/_rels/drawing21.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temas!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2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3.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11" Type="http://schemas.openxmlformats.org/officeDocument/2006/relationships/hyperlink" Target="#'301_avon'!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2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3.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11" Type="http://schemas.openxmlformats.org/officeDocument/2006/relationships/image" Target="../media/image12.png"/><Relationship Id="rId5" Type="http://schemas.openxmlformats.org/officeDocument/2006/relationships/hyperlink" Target="#m_temas!A1"/><Relationship Id="rId10" Type="http://schemas.openxmlformats.org/officeDocument/2006/relationships/hyperlink" Target="#'301-1_n'!A1"/><Relationship Id="rId4" Type="http://schemas.openxmlformats.org/officeDocument/2006/relationships/hyperlink" Target="#m_social!A1"/><Relationship Id="rId9" Type="http://schemas.openxmlformats.org/officeDocument/2006/relationships/hyperlink" Target="#m_cont!A1"/></Relationships>
</file>

<file path=xl/drawings/_rels/drawing2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3.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11" Type="http://schemas.openxmlformats.org/officeDocument/2006/relationships/image" Target="../media/image12.png"/><Relationship Id="rId5" Type="http://schemas.openxmlformats.org/officeDocument/2006/relationships/hyperlink" Target="#m_temas!A1"/><Relationship Id="rId10" Type="http://schemas.openxmlformats.org/officeDocument/2006/relationships/hyperlink" Target="#'301-2_n'!A1"/><Relationship Id="rId4" Type="http://schemas.openxmlformats.org/officeDocument/2006/relationships/hyperlink" Target="#m_social!A1"/><Relationship Id="rId9" Type="http://schemas.openxmlformats.org/officeDocument/2006/relationships/hyperlink" Target="#m_cont!A1"/></Relationships>
</file>

<file path=xl/drawings/_rels/drawing2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3.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11" Type="http://schemas.openxmlformats.org/officeDocument/2006/relationships/hyperlink" Target="#'301-2_avon'!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2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3.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11" Type="http://schemas.openxmlformats.org/officeDocument/2006/relationships/image" Target="../media/image12.png"/><Relationship Id="rId5" Type="http://schemas.openxmlformats.org/officeDocument/2006/relationships/hyperlink" Target="#m_temas!A1"/><Relationship Id="rId10" Type="http://schemas.openxmlformats.org/officeDocument/2006/relationships/hyperlink" Target="#'301-3_n'!A1"/><Relationship Id="rId4" Type="http://schemas.openxmlformats.org/officeDocument/2006/relationships/hyperlink" Target="#m_social!A1"/><Relationship Id="rId9" Type="http://schemas.openxmlformats.org/officeDocument/2006/relationships/hyperlink" Target="#m_cont!A1"/></Relationships>
</file>

<file path=xl/drawings/_rels/drawing27.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3.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11" Type="http://schemas.openxmlformats.org/officeDocument/2006/relationships/hyperlink" Target="#'301-3_avon'!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28.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2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hyperlink" Target="#Abertura!A1"/><Relationship Id="rId5" Type="http://schemas.openxmlformats.org/officeDocument/2006/relationships/image" Target="../media/image10.png"/><Relationship Id="rId4" Type="http://schemas.openxmlformats.org/officeDocument/2006/relationships/hyperlink" Target="#'Menu Est'!A1"/></Relationships>
</file>

<file path=xl/drawings/_rels/drawing3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3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3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3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3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3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3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3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38.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39.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4.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image" Target="../media/image9.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temas!A1"/><Relationship Id="rId4" Type="http://schemas.openxmlformats.org/officeDocument/2006/relationships/hyperlink" Target="#m_social!A1"/></Relationships>
</file>

<file path=xl/drawings/_rels/drawing40.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41.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4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4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44.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4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4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4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48.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2.png"/><Relationship Id="rId4" Type="http://schemas.openxmlformats.org/officeDocument/2006/relationships/hyperlink" Target="#m_social!A1"/><Relationship Id="rId9" Type="http://schemas.openxmlformats.org/officeDocument/2006/relationships/hyperlink" Target="#m_cont!A1"/></Relationships>
</file>

<file path=xl/drawings/_rels/drawing4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4" Type="http://schemas.openxmlformats.org/officeDocument/2006/relationships/hyperlink" Target="#m_social!A1"/><Relationship Id="rId9" Type="http://schemas.openxmlformats.org/officeDocument/2006/relationships/hyperlink" Target="#m_cont!A1"/></Relationships>
</file>

<file path=xl/drawings/_rels/drawing50.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5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6.png"/><Relationship Id="rId4" Type="http://schemas.openxmlformats.org/officeDocument/2006/relationships/hyperlink" Target="#m_social!A1"/><Relationship Id="rId9" Type="http://schemas.openxmlformats.org/officeDocument/2006/relationships/hyperlink" Target="#m_cont!A1"/></Relationships>
</file>

<file path=xl/drawings/_rels/drawing5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chart" Target="../charts/chart2.xml"/><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chart" Target="../charts/chart1.xml"/><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11" Type="http://schemas.openxmlformats.org/officeDocument/2006/relationships/image" Target="../media/image16.png"/><Relationship Id="rId5" Type="http://schemas.openxmlformats.org/officeDocument/2006/relationships/hyperlink" Target="#m_temas!A1"/><Relationship Id="rId10" Type="http://schemas.openxmlformats.org/officeDocument/2006/relationships/hyperlink" Target="#'2-7_n-co'!A1"/><Relationship Id="rId4" Type="http://schemas.openxmlformats.org/officeDocument/2006/relationships/hyperlink" Target="#m_social!A1"/><Relationship Id="rId9" Type="http://schemas.openxmlformats.org/officeDocument/2006/relationships/hyperlink" Target="#m_cont!A1"/></Relationships>
</file>

<file path=xl/drawings/_rels/drawing5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5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5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6.png"/><Relationship Id="rId4" Type="http://schemas.openxmlformats.org/officeDocument/2006/relationships/hyperlink" Target="#est_ip!A1"/><Relationship Id="rId9" Type="http://schemas.openxmlformats.org/officeDocument/2006/relationships/image" Target="../media/image10.png"/></Relationships>
</file>

<file path=xl/drawings/_rels/drawing56.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5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58.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2.png"/></Relationships>
</file>

<file path=xl/drawings/_rels/drawing59.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4" Type="http://schemas.openxmlformats.org/officeDocument/2006/relationships/hyperlink" Target="#m_social!A1"/></Relationships>
</file>

<file path=xl/drawings/_rels/drawing6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6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6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image" Target="../media/image13.png"/><Relationship Id="rId5" Type="http://schemas.openxmlformats.org/officeDocument/2006/relationships/hyperlink" Target="#est_crise!A1"/><Relationship Id="rId10" Type="http://schemas.openxmlformats.org/officeDocument/2006/relationships/hyperlink" Target="#ip_parcela_avon!A1"/><Relationship Id="rId4" Type="http://schemas.openxmlformats.org/officeDocument/2006/relationships/hyperlink" Target="#est_ip!A1"/><Relationship Id="rId9" Type="http://schemas.openxmlformats.org/officeDocument/2006/relationships/image" Target="../media/image12.png"/></Relationships>
</file>

<file path=xl/drawings/_rels/drawing63.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image" Target="../media/image13.png"/><Relationship Id="rId5" Type="http://schemas.openxmlformats.org/officeDocument/2006/relationships/hyperlink" Target="#est_crise!A1"/><Relationship Id="rId10" Type="http://schemas.openxmlformats.org/officeDocument/2006/relationships/image" Target="../media/image12.png"/><Relationship Id="rId4" Type="http://schemas.openxmlformats.org/officeDocument/2006/relationships/hyperlink" Target="#est_ip!A1"/><Relationship Id="rId9" Type="http://schemas.openxmlformats.org/officeDocument/2006/relationships/hyperlink" Target="#ip_parcela!A1"/></Relationships>
</file>

<file path=xl/drawings/_rels/drawing6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2.png"/></Relationships>
</file>

<file path=xl/drawings/_rels/drawing6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image" Target="../media/image13.png"/><Relationship Id="rId5" Type="http://schemas.openxmlformats.org/officeDocument/2006/relationships/hyperlink" Target="#est_crise!A1"/><Relationship Id="rId10" Type="http://schemas.openxmlformats.org/officeDocument/2006/relationships/hyperlink" Target="#ip_consul_avon!A1"/><Relationship Id="rId4" Type="http://schemas.openxmlformats.org/officeDocument/2006/relationships/hyperlink" Target="#est_ip!A1"/><Relationship Id="rId9" Type="http://schemas.openxmlformats.org/officeDocument/2006/relationships/image" Target="../media/image12.png"/></Relationships>
</file>

<file path=xl/drawings/_rels/drawing66.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est_cir!A1"/><Relationship Id="rId7" Type="http://schemas.openxmlformats.org/officeDocument/2006/relationships/hyperlink" Target="#est_pro!A1"/><Relationship Id="rId12" Type="http://schemas.openxmlformats.org/officeDocument/2006/relationships/image" Target="../media/image13.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image" Target="../media/image12.png"/><Relationship Id="rId5" Type="http://schemas.openxmlformats.org/officeDocument/2006/relationships/hyperlink" Target="#est_crise!A1"/><Relationship Id="rId10" Type="http://schemas.openxmlformats.org/officeDocument/2006/relationships/hyperlink" Target="#ip_consul!A1"/><Relationship Id="rId4" Type="http://schemas.openxmlformats.org/officeDocument/2006/relationships/hyperlink" Target="#est_ip!A1"/><Relationship Id="rId9" Type="http://schemas.openxmlformats.org/officeDocument/2006/relationships/image" Target="../media/image10.png"/></Relationships>
</file>

<file path=xl/drawings/_rels/drawing6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2.png"/><Relationship Id="rId4" Type="http://schemas.openxmlformats.org/officeDocument/2006/relationships/hyperlink" Target="#est_ip!A1"/><Relationship Id="rId9" Type="http://schemas.openxmlformats.org/officeDocument/2006/relationships/image" Target="../media/image10.png"/></Relationships>
</file>

<file path=xl/drawings/_rels/drawing68.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2.png"/></Relationships>
</file>

<file path=xl/drawings/_rels/drawing69.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3.png"/></Relationships>
</file>

<file path=xl/drawings/_rels/drawing7.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image" Target="../media/image9.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eco!A1"/><Relationship Id="rId5" Type="http://schemas.openxmlformats.org/officeDocument/2006/relationships/hyperlink" Target="#m_amb!A1"/><Relationship Id="rId4" Type="http://schemas.openxmlformats.org/officeDocument/2006/relationships/hyperlink" Target="#m_temas!A1"/></Relationships>
</file>

<file path=xl/drawings/_rels/drawing7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pro!A1"/><Relationship Id="rId12" Type="http://schemas.openxmlformats.org/officeDocument/2006/relationships/image" Target="../media/image13.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image" Target="../media/image12.png"/><Relationship Id="rId5" Type="http://schemas.openxmlformats.org/officeDocument/2006/relationships/hyperlink" Target="#est_crise!A1"/><Relationship Id="rId10" Type="http://schemas.openxmlformats.org/officeDocument/2006/relationships/hyperlink" Target="#ip_canais!A1"/><Relationship Id="rId4" Type="http://schemas.openxmlformats.org/officeDocument/2006/relationships/hyperlink" Target="#est_ip!A1"/><Relationship Id="rId9" Type="http://schemas.openxmlformats.org/officeDocument/2006/relationships/image" Target="../media/image10.png"/></Relationships>
</file>

<file path=xl/drawings/_rels/drawing7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image" Target="../media/image13.png"/><Relationship Id="rId5" Type="http://schemas.openxmlformats.org/officeDocument/2006/relationships/hyperlink" Target="#est_crise!A1"/><Relationship Id="rId10" Type="http://schemas.openxmlformats.org/officeDocument/2006/relationships/hyperlink" Target="#'ip_canais_avon '!A1"/><Relationship Id="rId4" Type="http://schemas.openxmlformats.org/officeDocument/2006/relationships/hyperlink" Target="#est_ip!A1"/><Relationship Id="rId9" Type="http://schemas.openxmlformats.org/officeDocument/2006/relationships/image" Target="../media/image12.png"/></Relationships>
</file>

<file path=xl/drawings/_rels/drawing7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6.png"/></Relationships>
</file>

<file path=xl/drawings/_rels/drawing7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6.png"/></Relationships>
</file>

<file path=xl/drawings/_rels/drawing7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6.png"/></Relationships>
</file>

<file path=xl/drawings/_rels/drawing75.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6.png"/></Relationships>
</file>

<file path=xl/drawings/_rels/drawing76.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2.png"/></Relationships>
</file>

<file path=xl/drawings/_rels/drawing7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6.png"/></Relationships>
</file>

<file path=xl/drawings/_rels/drawing78.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6.png"/></Relationships>
</file>

<file path=xl/drawings/_rels/drawing7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2.png"/></Relationships>
</file>

<file path=xl/drawings/_rels/drawing8.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image" Target="../media/image9.png"/><Relationship Id="rId2" Type="http://schemas.openxmlformats.org/officeDocument/2006/relationships/hyperlink" Target="#Abertura!A1"/><Relationship Id="rId1" Type="http://schemas.openxmlformats.org/officeDocument/2006/relationships/image" Target="../media/image11.png"/><Relationship Id="rId6" Type="http://schemas.openxmlformats.org/officeDocument/2006/relationships/hyperlink" Target="#m_amb!A1"/><Relationship Id="rId5" Type="http://schemas.openxmlformats.org/officeDocument/2006/relationships/hyperlink" Target="#m_temas!A1"/><Relationship Id="rId4" Type="http://schemas.openxmlformats.org/officeDocument/2006/relationships/hyperlink" Target="#m_social!A1"/></Relationships>
</file>

<file path=xl/drawings/_rels/drawing80.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 Id="rId9" Type="http://schemas.openxmlformats.org/officeDocument/2006/relationships/image" Target="../media/image16.png"/></Relationships>
</file>

<file path=xl/drawings/_rels/drawing81.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 Id="rId9" Type="http://schemas.openxmlformats.org/officeDocument/2006/relationships/image" Target="../media/image16.png"/></Relationships>
</file>

<file path=xl/drawings/_rels/drawing82.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 Id="rId9" Type="http://schemas.openxmlformats.org/officeDocument/2006/relationships/image" Target="../media/image12.png"/></Relationships>
</file>

<file path=xl/drawings/_rels/drawing83.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 Id="rId9" Type="http://schemas.openxmlformats.org/officeDocument/2006/relationships/image" Target="../media/image12.png"/></Relationships>
</file>

<file path=xl/drawings/_rels/drawing8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 Id="rId9" Type="http://schemas.openxmlformats.org/officeDocument/2006/relationships/image" Target="../media/image12.png"/></Relationships>
</file>

<file path=xl/drawings/_rels/drawing8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 Id="rId9" Type="http://schemas.openxmlformats.org/officeDocument/2006/relationships/image" Target="../media/image12.png"/></Relationships>
</file>

<file path=xl/drawings/_rels/drawing8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 Id="rId9" Type="http://schemas.openxmlformats.org/officeDocument/2006/relationships/image" Target="../media/image12.png"/></Relationships>
</file>

<file path=xl/drawings/_rels/drawing8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 Id="rId9" Type="http://schemas.openxmlformats.org/officeDocument/2006/relationships/image" Target="../media/image16.png"/></Relationships>
</file>

<file path=xl/drawings/_rels/drawing88.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 Id="rId9" Type="http://schemas.openxmlformats.org/officeDocument/2006/relationships/image" Target="../media/image12.png"/></Relationships>
</file>

<file path=xl/drawings/_rels/drawing89.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est_ip!A1"/><Relationship Id="rId7"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s>
</file>

<file path=xl/drawings/_rels/drawing90.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91.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9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9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94.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95.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9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9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16.png"/></Relationships>
</file>

<file path=xl/drawings/_rels/drawing98.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6.png"/><Relationship Id="rId5" Type="http://schemas.openxmlformats.org/officeDocument/2006/relationships/image" Target="../media/image8.png"/><Relationship Id="rId4" Type="http://schemas.openxmlformats.org/officeDocument/2006/relationships/image" Target="../media/image7.png"/></Relationships>
</file>

<file path=xl/drawings/_rels/drawing99.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Menu Sabs'!A1"/><Relationship Id="rId7" Type="http://schemas.openxmlformats.org/officeDocument/2006/relationships/hyperlink" Target="#'Menu Sabs (3)n'!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6.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hyperlink" Target="#'Menu Sabs (3)a'!A1"/></Relationships>
</file>

<file path=xl/drawings/drawing1.xml><?xml version="1.0" encoding="utf-8"?>
<xdr:wsDr xmlns:xdr="http://schemas.openxmlformats.org/drawingml/2006/spreadsheetDrawing" xmlns:a="http://schemas.openxmlformats.org/drawingml/2006/main">
  <xdr:twoCellAnchor editAs="oneCell">
    <xdr:from>
      <xdr:col>9</xdr:col>
      <xdr:colOff>476250</xdr:colOff>
      <xdr:row>9</xdr:row>
      <xdr:rowOff>57150</xdr:rowOff>
    </xdr:from>
    <xdr:to>
      <xdr:col>12</xdr:col>
      <xdr:colOff>361950</xdr:colOff>
      <xdr:row>14</xdr:row>
      <xdr:rowOff>133350</xdr:rowOff>
    </xdr:to>
    <xdr:pic>
      <xdr:nvPicPr>
        <xdr:cNvPr id="1037" name="Imagem 8">
          <a:hlinkClick xmlns:r="http://schemas.openxmlformats.org/officeDocument/2006/relationships" r:id="rId1"/>
          <a:extLst>
            <a:ext uri="{FF2B5EF4-FFF2-40B4-BE49-F238E27FC236}">
              <a16:creationId xmlns:a16="http://schemas.microsoft.com/office/drawing/2014/main" id="{2509A554-2841-0ED0-3544-C22FC149965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9775" y="1771650"/>
          <a:ext cx="16573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447675</xdr:colOff>
      <xdr:row>9</xdr:row>
      <xdr:rowOff>0</xdr:rowOff>
    </xdr:from>
    <xdr:to>
      <xdr:col>8</xdr:col>
      <xdr:colOff>266700</xdr:colOff>
      <xdr:row>14</xdr:row>
      <xdr:rowOff>95250</xdr:rowOff>
    </xdr:to>
    <xdr:pic>
      <xdr:nvPicPr>
        <xdr:cNvPr id="1038" name="Imagem 9">
          <a:hlinkClick xmlns:r="http://schemas.openxmlformats.org/officeDocument/2006/relationships" r:id="rId3"/>
          <a:extLst>
            <a:ext uri="{FF2B5EF4-FFF2-40B4-BE49-F238E27FC236}">
              <a16:creationId xmlns:a16="http://schemas.microsoft.com/office/drawing/2014/main" id="{54433F7C-53C0-CB2C-5D6F-3B31058A0FBA}"/>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00425" y="1714500"/>
          <a:ext cx="16192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0</xdr:row>
      <xdr:rowOff>95250</xdr:rowOff>
    </xdr:from>
    <xdr:to>
      <xdr:col>20</xdr:col>
      <xdr:colOff>438150</xdr:colOff>
      <xdr:row>6</xdr:row>
      <xdr:rowOff>114300</xdr:rowOff>
    </xdr:to>
    <xdr:pic>
      <xdr:nvPicPr>
        <xdr:cNvPr id="1040" name="Imagem 11">
          <a:extLst>
            <a:ext uri="{FF2B5EF4-FFF2-40B4-BE49-F238E27FC236}">
              <a16:creationId xmlns:a16="http://schemas.microsoft.com/office/drawing/2014/main" id="{D6E9FE3E-0DFD-3AD9-6A9D-6F4288FB631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71650" y="95250"/>
          <a:ext cx="105060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367665</xdr:colOff>
      <xdr:row>7</xdr:row>
      <xdr:rowOff>24765</xdr:rowOff>
    </xdr:from>
    <xdr:to>
      <xdr:col>20</xdr:col>
      <xdr:colOff>510540</xdr:colOff>
      <xdr:row>8</xdr:row>
      <xdr:rowOff>38099</xdr:rowOff>
    </xdr:to>
    <xdr:sp macro="" textlink="">
      <xdr:nvSpPr>
        <xdr:cNvPr id="14" name="Retângulo 13">
          <a:extLst>
            <a:ext uri="{FF2B5EF4-FFF2-40B4-BE49-F238E27FC236}">
              <a16:creationId xmlns:a16="http://schemas.microsoft.com/office/drawing/2014/main" id="{C9188788-7D5A-0268-E8DF-F6B23E8982D8}"/>
            </a:ext>
          </a:extLst>
        </xdr:cNvPr>
        <xdr:cNvSpPr/>
      </xdr:nvSpPr>
      <xdr:spPr>
        <a:xfrm>
          <a:off x="1586865" y="1653540"/>
          <a:ext cx="11134725" cy="19430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508000</xdr:colOff>
      <xdr:row>15</xdr:row>
      <xdr:rowOff>76199</xdr:rowOff>
    </xdr:from>
    <xdr:to>
      <xdr:col>20</xdr:col>
      <xdr:colOff>419100</xdr:colOff>
      <xdr:row>35</xdr:row>
      <xdr:rowOff>164862</xdr:rowOff>
    </xdr:to>
    <xdr:pic>
      <xdr:nvPicPr>
        <xdr:cNvPr id="7" name="Imagem 6">
          <a:extLst>
            <a:ext uri="{FF2B5EF4-FFF2-40B4-BE49-F238E27FC236}">
              <a16:creationId xmlns:a16="http://schemas.microsoft.com/office/drawing/2014/main" id="{2A7F6BA3-CE3B-5446-A23C-940E0F485BB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54200" y="2933699"/>
          <a:ext cx="12065000" cy="3898663"/>
        </a:xfrm>
        <a:prstGeom prst="rect">
          <a:avLst/>
        </a:prstGeom>
      </xdr:spPr>
    </xdr:pic>
    <xdr:clientData/>
  </xdr:twoCellAnchor>
  <xdr:twoCellAnchor editAs="oneCell">
    <xdr:from>
      <xdr:col>14</xdr:col>
      <xdr:colOff>215900</xdr:colOff>
      <xdr:row>9</xdr:row>
      <xdr:rowOff>74989</xdr:rowOff>
    </xdr:from>
    <xdr:to>
      <xdr:col>16</xdr:col>
      <xdr:colOff>565150</xdr:colOff>
      <xdr:row>14</xdr:row>
      <xdr:rowOff>34925</xdr:rowOff>
    </xdr:to>
    <xdr:pic>
      <xdr:nvPicPr>
        <xdr:cNvPr id="9" name="Imagem 8">
          <a:hlinkClick xmlns:r="http://schemas.openxmlformats.org/officeDocument/2006/relationships" r:id="rId7"/>
          <a:extLst>
            <a:ext uri="{FF2B5EF4-FFF2-40B4-BE49-F238E27FC236}">
              <a16:creationId xmlns:a16="http://schemas.microsoft.com/office/drawing/2014/main" id="{F723223B-DBED-CE47-BA72-E594A7D0670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512175" y="1789489"/>
          <a:ext cx="1530350" cy="9124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52A25A92-8574-F381-EB18-30C39EB2E8BA}"/>
            </a:ext>
          </a:extLst>
        </xdr:cNvPr>
        <xdr:cNvSpPr/>
      </xdr:nvSpPr>
      <xdr:spPr>
        <a:xfrm>
          <a:off x="304800" y="1685925"/>
          <a:ext cx="2129790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6</xdr:col>
      <xdr:colOff>19050</xdr:colOff>
      <xdr:row>6</xdr:row>
      <xdr:rowOff>95250</xdr:rowOff>
    </xdr:to>
    <xdr:pic>
      <xdr:nvPicPr>
        <xdr:cNvPr id="10264" name="Imagem 2">
          <a:hlinkClick xmlns:r="http://schemas.openxmlformats.org/officeDocument/2006/relationships" r:id="rId1"/>
          <a:extLst>
            <a:ext uri="{FF2B5EF4-FFF2-40B4-BE49-F238E27FC236}">
              <a16:creationId xmlns:a16="http://schemas.microsoft.com/office/drawing/2014/main" id="{D09192F4-7D77-726F-98CB-7A2165613C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A4DBABA-7EAD-691E-5B1D-9B49C0FEDF87}"/>
            </a:ext>
          </a:extLst>
        </xdr:cNvPr>
        <xdr:cNvSpPr/>
      </xdr:nvSpPr>
      <xdr:spPr>
        <a:xfrm>
          <a:off x="283845" y="1522730"/>
          <a:ext cx="221487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Compromiso con la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 y</a:t>
          </a:r>
          <a:r>
            <a:rPr lang="pt-BR" sz="1050" b="0" u="none" baseline="0">
              <a:solidFill>
                <a:schemeClr val="bg1"/>
              </a:solidFill>
              <a:latin typeface="Verdana" panose="020B0604030504040204" pitchFamily="34" charset="0"/>
              <a:ea typeface="Verdana" panose="020B0604030504040204" pitchFamily="34" charset="0"/>
            </a:rPr>
            <a:t> Regeneración</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10</xdr:col>
      <xdr:colOff>351790</xdr:colOff>
      <xdr:row>8</xdr:row>
      <xdr:rowOff>67310</xdr:rowOff>
    </xdr:from>
    <xdr:to>
      <xdr:col>13</xdr:col>
      <xdr:colOff>600075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6E9F8F6A-B12E-0BD9-92F3-3EE824E2D170}"/>
            </a:ext>
          </a:extLst>
        </xdr:cNvPr>
        <xdr:cNvSpPr/>
      </xdr:nvSpPr>
      <xdr:spPr>
        <a:xfrm>
          <a:off x="8943340" y="1515110"/>
          <a:ext cx="2077085" cy="71628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92075</xdr:colOff>
      <xdr:row>8</xdr:row>
      <xdr:rowOff>59690</xdr:rowOff>
    </xdr:from>
    <xdr:to>
      <xdr:col>6</xdr:col>
      <xdr:colOff>1038224</xdr:colOff>
      <xdr:row>12</xdr:row>
      <xdr:rowOff>53975</xdr:rowOff>
    </xdr:to>
    <xdr:sp macro="" textlink="">
      <xdr:nvSpPr>
        <xdr:cNvPr id="6" name="Retângulo: Cantos Arredondados 3">
          <a:extLst>
            <a:ext uri="{FF2B5EF4-FFF2-40B4-BE49-F238E27FC236}">
              <a16:creationId xmlns:a16="http://schemas.microsoft.com/office/drawing/2014/main" id="{19AFA16E-2824-5B8F-C099-E24E2E33E0B8}"/>
            </a:ext>
          </a:extLst>
        </xdr:cNvPr>
        <xdr:cNvSpPr/>
      </xdr:nvSpPr>
      <xdr:spPr>
        <a:xfrm>
          <a:off x="2530475" y="1507490"/>
          <a:ext cx="2165349"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a:t>
          </a:r>
          <a:r>
            <a:rPr lang="pt-BR" sz="1050" b="1" baseline="0">
              <a:solidFill>
                <a:schemeClr val="tx1"/>
              </a:solidFill>
              <a:effectLst/>
              <a:latin typeface="Verdana" panose="020B0604030504040204" pitchFamily="34" charset="0"/>
              <a:ea typeface="Verdana" panose="020B0604030504040204" pitchFamily="34" charset="0"/>
              <a:cs typeface="+mn-cs"/>
            </a:rPr>
            <a:t>n l</a:t>
          </a:r>
          <a:r>
            <a:rPr lang="pt-BR" sz="1050" b="1">
              <a:solidFill>
                <a:schemeClr val="tx1"/>
              </a:solidFill>
              <a:effectLst/>
              <a:latin typeface="Verdana" panose="020B0604030504040204" pitchFamily="34" charset="0"/>
              <a:ea typeface="Verdana" panose="020B0604030504040204" pitchFamily="34" charset="0"/>
              <a:cs typeface="+mn-cs"/>
            </a:rPr>
            <a:t>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6</xdr:col>
      <xdr:colOff>1046481</xdr:colOff>
      <xdr:row>8</xdr:row>
      <xdr:rowOff>92075</xdr:rowOff>
    </xdr:from>
    <xdr:to>
      <xdr:col>7</xdr:col>
      <xdr:colOff>526677</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4F6368E4-B990-69A4-76AB-F7B2A6E8A1E2}"/>
            </a:ext>
          </a:extLst>
        </xdr:cNvPr>
        <xdr:cNvSpPr/>
      </xdr:nvSpPr>
      <xdr:spPr>
        <a:xfrm>
          <a:off x="4677187" y="1526428"/>
          <a:ext cx="2326490" cy="70384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Derechos</a:t>
          </a:r>
          <a:r>
            <a:rPr lang="pt-BR" sz="1050" b="0" baseline="0">
              <a:solidFill>
                <a:schemeClr val="lt1"/>
              </a:solidFill>
              <a:effectLst/>
              <a:latin typeface="Verdana" panose="020B0604030504040204" pitchFamily="34" charset="0"/>
              <a:ea typeface="Verdana" panose="020B0604030504040204" pitchFamily="34" charset="0"/>
              <a:cs typeface="+mn-cs"/>
            </a:rPr>
            <a:t> Humanos y Ser más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7</xdr:col>
      <xdr:colOff>552898</xdr:colOff>
      <xdr:row>8</xdr:row>
      <xdr:rowOff>87593</xdr:rowOff>
    </xdr:from>
    <xdr:to>
      <xdr:col>10</xdr:col>
      <xdr:colOff>327659</xdr:colOff>
      <xdr:row>12</xdr:row>
      <xdr:rowOff>78068</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09641981-78D7-48F1-E747-0D4CF506E30A}"/>
            </a:ext>
          </a:extLst>
        </xdr:cNvPr>
        <xdr:cNvSpPr/>
      </xdr:nvSpPr>
      <xdr:spPr>
        <a:xfrm>
          <a:off x="7029898" y="1521946"/>
          <a:ext cx="2038349" cy="70765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propios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55B63762-27DB-D5A7-4F96-6606510049EE}"/>
            </a:ext>
          </a:extLst>
        </xdr:cNvPr>
        <xdr:cNvSpPr/>
      </xdr:nvSpPr>
      <xdr:spPr>
        <a:xfrm>
          <a:off x="300989" y="1221105"/>
          <a:ext cx="21251249"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271"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0F8A89BF-1F77-7E29-65BE-C5A02949D2A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36</xdr:row>
      <xdr:rowOff>161924</xdr:rowOff>
    </xdr:to>
    <xdr:sp macro="" textlink="">
      <xdr:nvSpPr>
        <xdr:cNvPr id="12" name="Retângulo 11">
          <a:extLst>
            <a:ext uri="{FF2B5EF4-FFF2-40B4-BE49-F238E27FC236}">
              <a16:creationId xmlns:a16="http://schemas.microsoft.com/office/drawing/2014/main" id="{6C5E0C56-A7D2-C24D-3CBF-7D3A2085EE45}"/>
            </a:ext>
          </a:extLst>
        </xdr:cNvPr>
        <xdr:cNvSpPr/>
      </xdr:nvSpPr>
      <xdr:spPr>
        <a:xfrm>
          <a:off x="304800" y="2266949"/>
          <a:ext cx="1504949" cy="66960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10</xdr:col>
      <xdr:colOff>437030</xdr:colOff>
      <xdr:row>1</xdr:row>
      <xdr:rowOff>11206</xdr:rowOff>
    </xdr:from>
    <xdr:to>
      <xdr:col>13</xdr:col>
      <xdr:colOff>185644</xdr:colOff>
      <xdr:row>5</xdr:row>
      <xdr:rowOff>161642</xdr:rowOff>
    </xdr:to>
    <xdr:pic>
      <xdr:nvPicPr>
        <xdr:cNvPr id="10" name="Imagem 9">
          <a:extLst>
            <a:ext uri="{FF2B5EF4-FFF2-40B4-BE49-F238E27FC236}">
              <a16:creationId xmlns:a16="http://schemas.microsoft.com/office/drawing/2014/main" id="{AB4E4330-1ACD-487C-AF90-A6302AB4A11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975912" y="201706"/>
          <a:ext cx="1530350" cy="912436"/>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C677CDD4-D363-D1BD-206F-BA4A18874D77}"/>
            </a:ext>
          </a:extLst>
        </xdr:cNvPr>
        <xdr:cNvSpPr/>
      </xdr:nvSpPr>
      <xdr:spPr>
        <a:xfrm>
          <a:off x="304799" y="1685925"/>
          <a:ext cx="2738437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2422" name="Imagem 2">
          <a:hlinkClick xmlns:r="http://schemas.openxmlformats.org/officeDocument/2006/relationships" r:id="rId1"/>
          <a:extLst>
            <a:ext uri="{FF2B5EF4-FFF2-40B4-BE49-F238E27FC236}">
              <a16:creationId xmlns:a16="http://schemas.microsoft.com/office/drawing/2014/main" id="{E2B40E19-E545-26DD-870D-7550A4BFA4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17270FB9-F55B-F619-EDBC-D4043C924B30}"/>
            </a:ext>
          </a:extLst>
        </xdr:cNvPr>
        <xdr:cNvSpPr/>
      </xdr:nvSpPr>
      <xdr:spPr>
        <a:xfrm>
          <a:off x="300990" y="1221104"/>
          <a:ext cx="2738818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2424"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B1AC34E4-B3B4-D3CE-544F-07806CE77EC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2425" name="Imagem 5">
          <a:extLst>
            <a:ext uri="{FF2B5EF4-FFF2-40B4-BE49-F238E27FC236}">
              <a16:creationId xmlns:a16="http://schemas.microsoft.com/office/drawing/2014/main" id="{EE49D326-33B7-0EFF-FA8A-25A783EF05F7}"/>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1841126</xdr:colOff>
      <xdr:row>9</xdr:row>
      <xdr:rowOff>161701</xdr:rowOff>
    </xdr:from>
    <xdr:to>
      <xdr:col>18</xdr:col>
      <xdr:colOff>60512</xdr:colOff>
      <xdr:row>11</xdr:row>
      <xdr:rowOff>140746</xdr:rowOff>
    </xdr:to>
    <xdr:sp macro="" textlink="">
      <xdr:nvSpPr>
        <xdr:cNvPr id="7" name="CaixaDeTexto 6">
          <a:extLst>
            <a:ext uri="{FF2B5EF4-FFF2-40B4-BE49-F238E27FC236}">
              <a16:creationId xmlns:a16="http://schemas.microsoft.com/office/drawing/2014/main" id="{966926C0-A725-8B33-0564-C6BD2D56A77F}"/>
            </a:ext>
          </a:extLst>
        </xdr:cNvPr>
        <xdr:cNvSpPr txBox="1"/>
      </xdr:nvSpPr>
      <xdr:spPr>
        <a:xfrm>
          <a:off x="4552950" y="1775348"/>
          <a:ext cx="1463600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72F0E273-C2F7-56E7-19FB-8EF9FF6D876E}"/>
            </a:ext>
          </a:extLst>
        </xdr:cNvPr>
        <xdr:cNvSpPr/>
      </xdr:nvSpPr>
      <xdr:spPr>
        <a:xfrm>
          <a:off x="304800" y="2189069"/>
          <a:ext cx="1504949" cy="1347955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390525</xdr:colOff>
      <xdr:row>17</xdr:row>
      <xdr:rowOff>381000</xdr:rowOff>
    </xdr:from>
    <xdr:to>
      <xdr:col>2</xdr:col>
      <xdr:colOff>476250</xdr:colOff>
      <xdr:row>21</xdr:row>
      <xdr:rowOff>57150</xdr:rowOff>
    </xdr:to>
    <xdr:pic>
      <xdr:nvPicPr>
        <xdr:cNvPr id="102428" name="Imagem 8">
          <a:hlinkClick xmlns:r="http://schemas.openxmlformats.org/officeDocument/2006/relationships" r:id="rId6"/>
          <a:extLst>
            <a:ext uri="{FF2B5EF4-FFF2-40B4-BE49-F238E27FC236}">
              <a16:creationId xmlns:a16="http://schemas.microsoft.com/office/drawing/2014/main" id="{184EC905-B14F-6620-461B-7EC4686233A1}"/>
            </a:ext>
          </a:extLst>
        </xdr:cNvPr>
        <xdr:cNvPicPr>
          <a:picLocks noChangeAspect="1" noChangeArrowheads="1"/>
        </xdr:cNvPicPr>
      </xdr:nvPicPr>
      <xdr:blipFill>
        <a:blip xmlns:r="http://schemas.openxmlformats.org/officeDocument/2006/relationships" r:embed="rId7">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90525" y="3962400"/>
          <a:ext cx="12668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15</xdr:row>
      <xdr:rowOff>314325</xdr:rowOff>
    </xdr:from>
    <xdr:to>
      <xdr:col>2</xdr:col>
      <xdr:colOff>476250</xdr:colOff>
      <xdr:row>17</xdr:row>
      <xdr:rowOff>171450</xdr:rowOff>
    </xdr:to>
    <xdr:pic>
      <xdr:nvPicPr>
        <xdr:cNvPr id="102429" name="Imagem 9">
          <a:hlinkClick xmlns:r="http://schemas.openxmlformats.org/officeDocument/2006/relationships" r:id="rId8"/>
          <a:extLst>
            <a:ext uri="{FF2B5EF4-FFF2-40B4-BE49-F238E27FC236}">
              <a16:creationId xmlns:a16="http://schemas.microsoft.com/office/drawing/2014/main" id="{386D05B2-D907-783E-E206-B311FB8A124A}"/>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3152775"/>
          <a:ext cx="1266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15</xdr:row>
      <xdr:rowOff>323850</xdr:rowOff>
    </xdr:from>
    <xdr:to>
      <xdr:col>5</xdr:col>
      <xdr:colOff>1314450</xdr:colOff>
      <xdr:row>17</xdr:row>
      <xdr:rowOff>209550</xdr:rowOff>
    </xdr:to>
    <xdr:pic>
      <xdr:nvPicPr>
        <xdr:cNvPr id="102430" name="Imagem 11">
          <a:extLst>
            <a:ext uri="{FF2B5EF4-FFF2-40B4-BE49-F238E27FC236}">
              <a16:creationId xmlns:a16="http://schemas.microsoft.com/office/drawing/2014/main" id="{29D5FE42-4501-744D-7335-DE316BF59EA3}"/>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76525" y="31623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20B61932-7B54-F608-B375-2688BF82DE6E}"/>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3446" name="Imagem 2">
          <a:hlinkClick xmlns:r="http://schemas.openxmlformats.org/officeDocument/2006/relationships" r:id="rId1"/>
          <a:extLst>
            <a:ext uri="{FF2B5EF4-FFF2-40B4-BE49-F238E27FC236}">
              <a16:creationId xmlns:a16="http://schemas.microsoft.com/office/drawing/2014/main" id="{ECF7A47A-A71A-FB4E-A539-AEB32EB8E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2199041C-F605-6BCF-9787-E532A14B87AD}"/>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3448"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C0B1A3D8-2DDE-61A9-A677-BD2F5917FD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3449" name="Imagem 5">
          <a:extLst>
            <a:ext uri="{FF2B5EF4-FFF2-40B4-BE49-F238E27FC236}">
              <a16:creationId xmlns:a16="http://schemas.microsoft.com/office/drawing/2014/main" id="{1E1ADC86-C070-F096-1EDE-DFC7E9AE3B58}"/>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2356597</xdr:colOff>
      <xdr:row>9</xdr:row>
      <xdr:rowOff>139289</xdr:rowOff>
    </xdr:from>
    <xdr:to>
      <xdr:col>18</xdr:col>
      <xdr:colOff>575983</xdr:colOff>
      <xdr:row>11</xdr:row>
      <xdr:rowOff>118334</xdr:rowOff>
    </xdr:to>
    <xdr:sp macro="" textlink="">
      <xdr:nvSpPr>
        <xdr:cNvPr id="7" name="CaixaDeTexto 6">
          <a:extLst>
            <a:ext uri="{FF2B5EF4-FFF2-40B4-BE49-F238E27FC236}">
              <a16:creationId xmlns:a16="http://schemas.microsoft.com/office/drawing/2014/main" id="{FA030D4A-9A22-23AE-F051-7F39A9BA3646}"/>
            </a:ext>
          </a:extLst>
        </xdr:cNvPr>
        <xdr:cNvSpPr txBox="1"/>
      </xdr:nvSpPr>
      <xdr:spPr>
        <a:xfrm>
          <a:off x="5068421" y="1752936"/>
          <a:ext cx="1463600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9808C5A2-CC9A-44BC-658C-CE53FE1D2687}"/>
            </a:ext>
          </a:extLst>
        </xdr:cNvPr>
        <xdr:cNvSpPr/>
      </xdr:nvSpPr>
      <xdr:spPr>
        <a:xfrm>
          <a:off x="304800" y="2189069"/>
          <a:ext cx="1504949" cy="1347955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428625</xdr:colOff>
      <xdr:row>15</xdr:row>
      <xdr:rowOff>323850</xdr:rowOff>
    </xdr:from>
    <xdr:to>
      <xdr:col>2</xdr:col>
      <xdr:colOff>495300</xdr:colOff>
      <xdr:row>17</xdr:row>
      <xdr:rowOff>200025</xdr:rowOff>
    </xdr:to>
    <xdr:pic>
      <xdr:nvPicPr>
        <xdr:cNvPr id="103452" name="Imagem 8">
          <a:hlinkClick xmlns:r="http://schemas.openxmlformats.org/officeDocument/2006/relationships" r:id="rId6"/>
          <a:extLst>
            <a:ext uri="{FF2B5EF4-FFF2-40B4-BE49-F238E27FC236}">
              <a16:creationId xmlns:a16="http://schemas.microsoft.com/office/drawing/2014/main" id="{50E03252-2C1E-A734-8DF1-4DDD59FEBC0F}"/>
            </a:ext>
          </a:extLst>
        </xdr:cNvPr>
        <xdr:cNvPicPr>
          <a:picLocks noChangeAspect="1" noChangeArrowheads="1"/>
        </xdr:cNvPicPr>
      </xdr:nvPicPr>
      <xdr:blipFill>
        <a:blip xmlns:r="http://schemas.openxmlformats.org/officeDocument/2006/relationships" r:embed="rId7">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28625" y="3162300"/>
          <a:ext cx="1247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17</xdr:row>
      <xdr:rowOff>352425</xdr:rowOff>
    </xdr:from>
    <xdr:to>
      <xdr:col>2</xdr:col>
      <xdr:colOff>485775</xdr:colOff>
      <xdr:row>21</xdr:row>
      <xdr:rowOff>38100</xdr:rowOff>
    </xdr:to>
    <xdr:pic>
      <xdr:nvPicPr>
        <xdr:cNvPr id="103453" name="Imagem 10">
          <a:hlinkClick xmlns:r="http://schemas.openxmlformats.org/officeDocument/2006/relationships" r:id="rId8"/>
          <a:extLst>
            <a:ext uri="{FF2B5EF4-FFF2-40B4-BE49-F238E27FC236}">
              <a16:creationId xmlns:a16="http://schemas.microsoft.com/office/drawing/2014/main" id="{AC40754B-5FE5-26C5-9E4D-5D71A780562E}"/>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3933825"/>
          <a:ext cx="1247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16</xdr:row>
      <xdr:rowOff>9525</xdr:rowOff>
    </xdr:from>
    <xdr:to>
      <xdr:col>5</xdr:col>
      <xdr:colOff>1352550</xdr:colOff>
      <xdr:row>17</xdr:row>
      <xdr:rowOff>209550</xdr:rowOff>
    </xdr:to>
    <xdr:pic>
      <xdr:nvPicPr>
        <xdr:cNvPr id="103454" name="Imagem 11">
          <a:extLst>
            <a:ext uri="{FF2B5EF4-FFF2-40B4-BE49-F238E27FC236}">
              <a16:creationId xmlns:a16="http://schemas.microsoft.com/office/drawing/2014/main" id="{E22C9471-BEBA-9269-6457-224646708E10}"/>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95575" y="3181350"/>
          <a:ext cx="1295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736CA28B-0083-4031-9021-93CEBA88D564}"/>
            </a:ext>
          </a:extLst>
        </xdr:cNvPr>
        <xdr:cNvSpPr/>
      </xdr:nvSpPr>
      <xdr:spPr>
        <a:xfrm>
          <a:off x="304799" y="1748790"/>
          <a:ext cx="27755851" cy="65151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3" name="Imagem 2">
          <a:hlinkClick xmlns:r="http://schemas.openxmlformats.org/officeDocument/2006/relationships" r:id="rId1"/>
          <a:extLst>
            <a:ext uri="{FF2B5EF4-FFF2-40B4-BE49-F238E27FC236}">
              <a16:creationId xmlns:a16="http://schemas.microsoft.com/office/drawing/2014/main" id="{923FFE02-48FA-4F49-8833-FDD1652ED0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82319264-ABF5-4BAD-AB07-D019B99BB0EE}"/>
            </a:ext>
          </a:extLst>
        </xdr:cNvPr>
        <xdr:cNvSpPr/>
      </xdr:nvSpPr>
      <xdr:spPr>
        <a:xfrm>
          <a:off x="300990" y="1255394"/>
          <a:ext cx="27759660" cy="30334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B7C9984A-25E8-4BFF-BDDF-84F2FF91759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1</xdr:row>
      <xdr:rowOff>19050</xdr:rowOff>
    </xdr:from>
    <xdr:to>
      <xdr:col>13</xdr:col>
      <xdr:colOff>0</xdr:colOff>
      <xdr:row>6</xdr:row>
      <xdr:rowOff>76200</xdr:rowOff>
    </xdr:to>
    <xdr:pic>
      <xdr:nvPicPr>
        <xdr:cNvPr id="6" name="Imagem 5">
          <a:extLst>
            <a:ext uri="{FF2B5EF4-FFF2-40B4-BE49-F238E27FC236}">
              <a16:creationId xmlns:a16="http://schemas.microsoft.com/office/drawing/2014/main" id="{3479F746-5225-4230-9DB6-99FCE8213E77}"/>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1852332</xdr:colOff>
      <xdr:row>9</xdr:row>
      <xdr:rowOff>150495</xdr:rowOff>
    </xdr:from>
    <xdr:to>
      <xdr:col>18</xdr:col>
      <xdr:colOff>71718</xdr:colOff>
      <xdr:row>11</xdr:row>
      <xdr:rowOff>129540</xdr:rowOff>
    </xdr:to>
    <xdr:sp macro="" textlink="">
      <xdr:nvSpPr>
        <xdr:cNvPr id="7" name="CaixaDeTexto 6">
          <a:extLst>
            <a:ext uri="{FF2B5EF4-FFF2-40B4-BE49-F238E27FC236}">
              <a16:creationId xmlns:a16="http://schemas.microsoft.com/office/drawing/2014/main" id="{A352637A-3A72-4F64-85A2-39C331A735EE}"/>
            </a:ext>
          </a:extLst>
        </xdr:cNvPr>
        <xdr:cNvSpPr txBox="1"/>
      </xdr:nvSpPr>
      <xdr:spPr>
        <a:xfrm>
          <a:off x="4490757" y="1845945"/>
          <a:ext cx="14192811" cy="36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41158C24-FADA-40FF-9909-91DDFCEA43F9}"/>
            </a:ext>
          </a:extLst>
        </xdr:cNvPr>
        <xdr:cNvSpPr/>
      </xdr:nvSpPr>
      <xdr:spPr>
        <a:xfrm>
          <a:off x="304800" y="2288129"/>
          <a:ext cx="1470659" cy="1839064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393326</xdr:colOff>
      <xdr:row>16</xdr:row>
      <xdr:rowOff>54348</xdr:rowOff>
    </xdr:from>
    <xdr:to>
      <xdr:col>2</xdr:col>
      <xdr:colOff>500902</xdr:colOff>
      <xdr:row>17</xdr:row>
      <xdr:rowOff>254373</xdr:rowOff>
    </xdr:to>
    <xdr:pic>
      <xdr:nvPicPr>
        <xdr:cNvPr id="9" name="Imagem 10">
          <a:hlinkClick xmlns:r="http://schemas.openxmlformats.org/officeDocument/2006/relationships" r:id="rId6"/>
          <a:extLst>
            <a:ext uri="{FF2B5EF4-FFF2-40B4-BE49-F238E27FC236}">
              <a16:creationId xmlns:a16="http://schemas.microsoft.com/office/drawing/2014/main" id="{1B5CB5FF-8299-4E37-90C4-A9BE00F23CD1}"/>
            </a:ext>
          </a:extLst>
        </xdr:cNvPr>
        <xdr:cNvPicPr>
          <a:picLocks noChangeAspect="1" noChangeArrowheads="1"/>
        </xdr:cNvPicPr>
      </xdr:nvPicPr>
      <xdr:blipFill>
        <a:blip xmlns:r="http://schemas.openxmlformats.org/officeDocument/2006/relationships" r:embed="rId7">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3326" y="3225613"/>
          <a:ext cx="1295400" cy="61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24654</xdr:colOff>
      <xdr:row>16</xdr:row>
      <xdr:rowOff>26333</xdr:rowOff>
    </xdr:from>
    <xdr:to>
      <xdr:col>5</xdr:col>
      <xdr:colOff>1269628</xdr:colOff>
      <xdr:row>17</xdr:row>
      <xdr:rowOff>265579</xdr:rowOff>
    </xdr:to>
    <xdr:pic>
      <xdr:nvPicPr>
        <xdr:cNvPr id="10" name="Imagem 21">
          <a:extLst>
            <a:ext uri="{FF2B5EF4-FFF2-40B4-BE49-F238E27FC236}">
              <a16:creationId xmlns:a16="http://schemas.microsoft.com/office/drawing/2014/main" id="{76959BFB-FF6F-4D59-996E-EE4E9055599F}"/>
            </a:ext>
          </a:extLst>
        </xdr:cNvPr>
        <xdr:cNvPicPr>
          <a:picLocks noChangeAspect="1" noChangeArrowheads="1"/>
        </xdr:cNvPicPr>
      </xdr:nvPicPr>
      <xdr:blipFill>
        <a:blip xmlns:r="http://schemas.openxmlformats.org/officeDocument/2006/relationships" r:embed="rId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69242" y="3197598"/>
          <a:ext cx="1244974" cy="65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100BF178-FB5E-BD4E-4F64-CB6E8F4B515F}"/>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4466" name="Imagem 2">
          <a:hlinkClick xmlns:r="http://schemas.openxmlformats.org/officeDocument/2006/relationships" r:id="rId1"/>
          <a:extLst>
            <a:ext uri="{FF2B5EF4-FFF2-40B4-BE49-F238E27FC236}">
              <a16:creationId xmlns:a16="http://schemas.microsoft.com/office/drawing/2014/main" id="{9721339A-BB15-855F-99D0-862674ACBF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E03A6BAF-F862-0AF9-CBEB-313DB532E865}"/>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4468"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65D063FF-023D-0803-D2BD-42D56FB5067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4469" name="Imagem 5">
          <a:extLst>
            <a:ext uri="{FF2B5EF4-FFF2-40B4-BE49-F238E27FC236}">
              <a16:creationId xmlns:a16="http://schemas.microsoft.com/office/drawing/2014/main" id="{5DDCFFAE-17CA-6224-C074-9C355371EB07}"/>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1852332</xdr:colOff>
      <xdr:row>9</xdr:row>
      <xdr:rowOff>150495</xdr:rowOff>
    </xdr:from>
    <xdr:to>
      <xdr:col>18</xdr:col>
      <xdr:colOff>71718</xdr:colOff>
      <xdr:row>11</xdr:row>
      <xdr:rowOff>129540</xdr:rowOff>
    </xdr:to>
    <xdr:sp macro="" textlink="">
      <xdr:nvSpPr>
        <xdr:cNvPr id="7" name="CaixaDeTexto 6">
          <a:extLst>
            <a:ext uri="{FF2B5EF4-FFF2-40B4-BE49-F238E27FC236}">
              <a16:creationId xmlns:a16="http://schemas.microsoft.com/office/drawing/2014/main" id="{EA7DFEC8-2B87-FA8E-FAC9-3148C31322BC}"/>
            </a:ext>
          </a:extLst>
        </xdr:cNvPr>
        <xdr:cNvSpPr txBox="1"/>
      </xdr:nvSpPr>
      <xdr:spPr>
        <a:xfrm>
          <a:off x="4564156" y="1764142"/>
          <a:ext cx="1463600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A33B1D4F-2325-7CFA-F1F8-F529163B83C5}"/>
            </a:ext>
          </a:extLst>
        </xdr:cNvPr>
        <xdr:cNvSpPr/>
      </xdr:nvSpPr>
      <xdr:spPr>
        <a:xfrm>
          <a:off x="304800" y="2189069"/>
          <a:ext cx="1504949" cy="1347955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57150</xdr:colOff>
      <xdr:row>16</xdr:row>
      <xdr:rowOff>9525</xdr:rowOff>
    </xdr:from>
    <xdr:to>
      <xdr:col>5</xdr:col>
      <xdr:colOff>1352550</xdr:colOff>
      <xdr:row>17</xdr:row>
      <xdr:rowOff>209550</xdr:rowOff>
    </xdr:to>
    <xdr:pic>
      <xdr:nvPicPr>
        <xdr:cNvPr id="104472" name="Imagem 10">
          <a:extLst>
            <a:ext uri="{FF2B5EF4-FFF2-40B4-BE49-F238E27FC236}">
              <a16:creationId xmlns:a16="http://schemas.microsoft.com/office/drawing/2014/main" id="{B6EBC4CE-0550-CCD6-6DC5-2ED759FEDB62}"/>
            </a:ext>
          </a:extLst>
        </xdr:cNvPr>
        <xdr:cNvPicPr>
          <a:picLocks noChangeAspect="1" noChangeArrowheads="1"/>
        </xdr:cNvPicPr>
      </xdr:nvPicPr>
      <xdr:blipFill>
        <a:blip xmlns:r="http://schemas.openxmlformats.org/officeDocument/2006/relationships" r:embed="rId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95575" y="3181350"/>
          <a:ext cx="1295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439271</xdr:colOff>
      <xdr:row>16</xdr:row>
      <xdr:rowOff>37540</xdr:rowOff>
    </xdr:from>
    <xdr:to>
      <xdr:col>2</xdr:col>
      <xdr:colOff>496421</xdr:colOff>
      <xdr:row>17</xdr:row>
      <xdr:rowOff>276786</xdr:rowOff>
    </xdr:to>
    <xdr:pic>
      <xdr:nvPicPr>
        <xdr:cNvPr id="3" name="Imagem 21">
          <a:hlinkClick xmlns:r="http://schemas.openxmlformats.org/officeDocument/2006/relationships" r:id="rId7"/>
          <a:extLst>
            <a:ext uri="{FF2B5EF4-FFF2-40B4-BE49-F238E27FC236}">
              <a16:creationId xmlns:a16="http://schemas.microsoft.com/office/drawing/2014/main" id="{FC372DF2-EAA9-4F34-A776-7B026C7D2F4B}"/>
            </a:ext>
          </a:extLst>
        </xdr:cNvPr>
        <xdr:cNvPicPr>
          <a:picLocks noChangeAspect="1" noChangeArrowheads="1"/>
        </xdr:cNvPicPr>
      </xdr:nvPicPr>
      <xdr:blipFill>
        <a:blip xmlns:r="http://schemas.openxmlformats.org/officeDocument/2006/relationships" r:embed="rId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39271" y="3208805"/>
          <a:ext cx="1244974" cy="65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82A5E31D-B810-C8A4-A1D7-BE8B4CFA7BF8}"/>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5490" name="Imagem 2">
          <a:hlinkClick xmlns:r="http://schemas.openxmlformats.org/officeDocument/2006/relationships" r:id="rId1"/>
          <a:extLst>
            <a:ext uri="{FF2B5EF4-FFF2-40B4-BE49-F238E27FC236}">
              <a16:creationId xmlns:a16="http://schemas.microsoft.com/office/drawing/2014/main" id="{80CF6F6A-D1D4-4652-3419-ECD141B3EA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285FC826-FEBB-E26D-AFB3-72E391490329}"/>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5492"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7B711046-F1A6-479E-8F73-85AF39B36B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5493" name="Imagem 5">
          <a:extLst>
            <a:ext uri="{FF2B5EF4-FFF2-40B4-BE49-F238E27FC236}">
              <a16:creationId xmlns:a16="http://schemas.microsoft.com/office/drawing/2014/main" id="{414313FE-C9F6-D394-D932-795532027019}"/>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1717861</xdr:colOff>
      <xdr:row>9</xdr:row>
      <xdr:rowOff>139289</xdr:rowOff>
    </xdr:from>
    <xdr:to>
      <xdr:col>17</xdr:col>
      <xdr:colOff>542364</xdr:colOff>
      <xdr:row>11</xdr:row>
      <xdr:rowOff>118334</xdr:rowOff>
    </xdr:to>
    <xdr:sp macro="" textlink="">
      <xdr:nvSpPr>
        <xdr:cNvPr id="7" name="CaixaDeTexto 6">
          <a:extLst>
            <a:ext uri="{FF2B5EF4-FFF2-40B4-BE49-F238E27FC236}">
              <a16:creationId xmlns:a16="http://schemas.microsoft.com/office/drawing/2014/main" id="{8F6CF7A8-BB08-F109-BD3C-009B3FD88ADB}"/>
            </a:ext>
          </a:extLst>
        </xdr:cNvPr>
        <xdr:cNvSpPr txBox="1"/>
      </xdr:nvSpPr>
      <xdr:spPr>
        <a:xfrm>
          <a:off x="4429685" y="1752936"/>
          <a:ext cx="1463600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17369</xdr:rowOff>
    </xdr:from>
    <xdr:to>
      <xdr:col>2</xdr:col>
      <xdr:colOff>590549</xdr:colOff>
      <xdr:row>76</xdr:row>
      <xdr:rowOff>0</xdr:rowOff>
    </xdr:to>
    <xdr:sp macro="" textlink="">
      <xdr:nvSpPr>
        <xdr:cNvPr id="8" name="Retângulo 7">
          <a:extLst>
            <a:ext uri="{FF2B5EF4-FFF2-40B4-BE49-F238E27FC236}">
              <a16:creationId xmlns:a16="http://schemas.microsoft.com/office/drawing/2014/main" id="{8CD9C8B1-E291-99BC-CD02-B7C5FB571161}"/>
            </a:ext>
          </a:extLst>
        </xdr:cNvPr>
        <xdr:cNvSpPr/>
      </xdr:nvSpPr>
      <xdr:spPr>
        <a:xfrm>
          <a:off x="304800" y="2168898"/>
          <a:ext cx="1495984" cy="1325039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16</xdr:row>
      <xdr:rowOff>28575</xdr:rowOff>
    </xdr:from>
    <xdr:to>
      <xdr:col>5</xdr:col>
      <xdr:colOff>1314450</xdr:colOff>
      <xdr:row>17</xdr:row>
      <xdr:rowOff>247650</xdr:rowOff>
    </xdr:to>
    <xdr:pic>
      <xdr:nvPicPr>
        <xdr:cNvPr id="105496" name="Imagem 9">
          <a:extLst>
            <a:ext uri="{FF2B5EF4-FFF2-40B4-BE49-F238E27FC236}">
              <a16:creationId xmlns:a16="http://schemas.microsoft.com/office/drawing/2014/main" id="{BCE28682-00E8-6150-5C68-D4AB1D54C18A}"/>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200400"/>
          <a:ext cx="1285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BB67E990-DA1D-F8D1-C770-02D1EF6B8CFB}"/>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6514" name="Imagem 2">
          <a:hlinkClick xmlns:r="http://schemas.openxmlformats.org/officeDocument/2006/relationships" r:id="rId1"/>
          <a:extLst>
            <a:ext uri="{FF2B5EF4-FFF2-40B4-BE49-F238E27FC236}">
              <a16:creationId xmlns:a16="http://schemas.microsoft.com/office/drawing/2014/main" id="{7FF87EEC-FB30-4F43-1022-A08B49DAF1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91E1920E-C6B1-1BDC-89FD-5935FE6CE01B}"/>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6516"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60734033-A57F-D359-62A1-EAEF4063D9D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6517" name="Imagem 5">
          <a:extLst>
            <a:ext uri="{FF2B5EF4-FFF2-40B4-BE49-F238E27FC236}">
              <a16:creationId xmlns:a16="http://schemas.microsoft.com/office/drawing/2014/main" id="{1EDCA4B6-659E-775B-B41D-997108A761BD}"/>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1717861</xdr:colOff>
      <xdr:row>9</xdr:row>
      <xdr:rowOff>139289</xdr:rowOff>
    </xdr:from>
    <xdr:to>
      <xdr:col>17</xdr:col>
      <xdr:colOff>542364</xdr:colOff>
      <xdr:row>11</xdr:row>
      <xdr:rowOff>118334</xdr:rowOff>
    </xdr:to>
    <xdr:sp macro="" textlink="">
      <xdr:nvSpPr>
        <xdr:cNvPr id="7" name="CaixaDeTexto 6">
          <a:extLst>
            <a:ext uri="{FF2B5EF4-FFF2-40B4-BE49-F238E27FC236}">
              <a16:creationId xmlns:a16="http://schemas.microsoft.com/office/drawing/2014/main" id="{7B65DC21-681A-275F-90A2-975E5F39ACE8}"/>
            </a:ext>
          </a:extLst>
        </xdr:cNvPr>
        <xdr:cNvSpPr txBox="1"/>
      </xdr:nvSpPr>
      <xdr:spPr>
        <a:xfrm>
          <a:off x="4442011" y="1764254"/>
          <a:ext cx="14666483" cy="3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17369</xdr:rowOff>
    </xdr:from>
    <xdr:to>
      <xdr:col>2</xdr:col>
      <xdr:colOff>590549</xdr:colOff>
      <xdr:row>76</xdr:row>
      <xdr:rowOff>0</xdr:rowOff>
    </xdr:to>
    <xdr:sp macro="" textlink="">
      <xdr:nvSpPr>
        <xdr:cNvPr id="8" name="Retângulo 7">
          <a:extLst>
            <a:ext uri="{FF2B5EF4-FFF2-40B4-BE49-F238E27FC236}">
              <a16:creationId xmlns:a16="http://schemas.microsoft.com/office/drawing/2014/main" id="{46670217-3E82-61F5-089D-1A226C4C3C24}"/>
            </a:ext>
          </a:extLst>
        </xdr:cNvPr>
        <xdr:cNvSpPr/>
      </xdr:nvSpPr>
      <xdr:spPr>
        <a:xfrm>
          <a:off x="304800" y="2192879"/>
          <a:ext cx="1508759" cy="1334239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16</xdr:row>
      <xdr:rowOff>28575</xdr:rowOff>
    </xdr:from>
    <xdr:to>
      <xdr:col>5</xdr:col>
      <xdr:colOff>1314450</xdr:colOff>
      <xdr:row>17</xdr:row>
      <xdr:rowOff>247650</xdr:rowOff>
    </xdr:to>
    <xdr:pic>
      <xdr:nvPicPr>
        <xdr:cNvPr id="106520" name="Imagem 8">
          <a:extLst>
            <a:ext uri="{FF2B5EF4-FFF2-40B4-BE49-F238E27FC236}">
              <a16:creationId xmlns:a16="http://schemas.microsoft.com/office/drawing/2014/main" id="{3AE7B909-6B5C-04B6-0293-47AF317E5A6A}"/>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200400"/>
          <a:ext cx="1285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FC5409A6-4776-30E4-4005-9A22B93A4A42}"/>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7538" name="Imagem 2">
          <a:hlinkClick xmlns:r="http://schemas.openxmlformats.org/officeDocument/2006/relationships" r:id="rId1"/>
          <a:extLst>
            <a:ext uri="{FF2B5EF4-FFF2-40B4-BE49-F238E27FC236}">
              <a16:creationId xmlns:a16="http://schemas.microsoft.com/office/drawing/2014/main" id="{39E1471D-D4E2-DCF5-67EC-A5C1E0EC6D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D5660E07-CA72-4F28-C403-7E35A81F84C5}"/>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7540"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B9FF57DD-AD4C-27FA-80F5-49964403472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1171575</xdr:colOff>
      <xdr:row>0</xdr:row>
      <xdr:rowOff>180975</xdr:rowOff>
    </xdr:from>
    <xdr:to>
      <xdr:col>10</xdr:col>
      <xdr:colOff>523875</xdr:colOff>
      <xdr:row>6</xdr:row>
      <xdr:rowOff>57150</xdr:rowOff>
    </xdr:to>
    <xdr:pic>
      <xdr:nvPicPr>
        <xdr:cNvPr id="107541" name="Imagem 5">
          <a:extLst>
            <a:ext uri="{FF2B5EF4-FFF2-40B4-BE49-F238E27FC236}">
              <a16:creationId xmlns:a16="http://schemas.microsoft.com/office/drawing/2014/main" id="{E2D1CF65-50C0-0ECB-2FCF-E222A02FC12F}"/>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82550" y="180975"/>
          <a:ext cx="16287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1717861</xdr:colOff>
      <xdr:row>9</xdr:row>
      <xdr:rowOff>139289</xdr:rowOff>
    </xdr:from>
    <xdr:to>
      <xdr:col>17</xdr:col>
      <xdr:colOff>542364</xdr:colOff>
      <xdr:row>11</xdr:row>
      <xdr:rowOff>118334</xdr:rowOff>
    </xdr:to>
    <xdr:sp macro="" textlink="">
      <xdr:nvSpPr>
        <xdr:cNvPr id="7" name="CaixaDeTexto 6">
          <a:extLst>
            <a:ext uri="{FF2B5EF4-FFF2-40B4-BE49-F238E27FC236}">
              <a16:creationId xmlns:a16="http://schemas.microsoft.com/office/drawing/2014/main" id="{64B179A8-507F-E9E6-02EA-44BE9192A0DC}"/>
            </a:ext>
          </a:extLst>
        </xdr:cNvPr>
        <xdr:cNvSpPr txBox="1"/>
      </xdr:nvSpPr>
      <xdr:spPr>
        <a:xfrm>
          <a:off x="4442011" y="1764254"/>
          <a:ext cx="14666483" cy="3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17369</xdr:rowOff>
    </xdr:from>
    <xdr:to>
      <xdr:col>2</xdr:col>
      <xdr:colOff>590549</xdr:colOff>
      <xdr:row>76</xdr:row>
      <xdr:rowOff>0</xdr:rowOff>
    </xdr:to>
    <xdr:sp macro="" textlink="">
      <xdr:nvSpPr>
        <xdr:cNvPr id="8" name="Retângulo 7">
          <a:extLst>
            <a:ext uri="{FF2B5EF4-FFF2-40B4-BE49-F238E27FC236}">
              <a16:creationId xmlns:a16="http://schemas.microsoft.com/office/drawing/2014/main" id="{5008A97D-72ED-53A8-3DF0-5B0CE3084A13}"/>
            </a:ext>
          </a:extLst>
        </xdr:cNvPr>
        <xdr:cNvSpPr/>
      </xdr:nvSpPr>
      <xdr:spPr>
        <a:xfrm>
          <a:off x="304800" y="2192879"/>
          <a:ext cx="1508759" cy="1785724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47625</xdr:colOff>
      <xdr:row>16</xdr:row>
      <xdr:rowOff>66675</xdr:rowOff>
    </xdr:from>
    <xdr:to>
      <xdr:col>5</xdr:col>
      <xdr:colOff>1352550</xdr:colOff>
      <xdr:row>17</xdr:row>
      <xdr:rowOff>257175</xdr:rowOff>
    </xdr:to>
    <xdr:pic>
      <xdr:nvPicPr>
        <xdr:cNvPr id="107544" name="Imagem 9">
          <a:extLst>
            <a:ext uri="{FF2B5EF4-FFF2-40B4-BE49-F238E27FC236}">
              <a16:creationId xmlns:a16="http://schemas.microsoft.com/office/drawing/2014/main" id="{CD0ED20F-655C-1910-5CD0-4B8FBA8AFFC9}"/>
            </a:ext>
          </a:extLst>
        </xdr:cNvPr>
        <xdr:cNvPicPr>
          <a:picLocks noChangeAspect="1" noChangeArrowheads="1"/>
        </xdr:cNvPicPr>
      </xdr:nvPicPr>
      <xdr:blipFill>
        <a:blip xmlns:r="http://schemas.openxmlformats.org/officeDocument/2006/relationships" r:embed="rId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86050" y="3238500"/>
          <a:ext cx="13049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6127027C-968E-2189-9FDE-D4AA8A75C40D}"/>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8562" name="Imagem 2">
          <a:hlinkClick xmlns:r="http://schemas.openxmlformats.org/officeDocument/2006/relationships" r:id="rId1"/>
          <a:extLst>
            <a:ext uri="{FF2B5EF4-FFF2-40B4-BE49-F238E27FC236}">
              <a16:creationId xmlns:a16="http://schemas.microsoft.com/office/drawing/2014/main" id="{AA6FFF64-746C-2217-123C-C75FF5A104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F8F1917E-814D-D924-1006-75A8913A0352}"/>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8564"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71A69B0F-C3E3-18EB-96B6-6AC2A4EBAD2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1104900</xdr:colOff>
      <xdr:row>1</xdr:row>
      <xdr:rowOff>19050</xdr:rowOff>
    </xdr:from>
    <xdr:to>
      <xdr:col>10</xdr:col>
      <xdr:colOff>457200</xdr:colOff>
      <xdr:row>6</xdr:row>
      <xdr:rowOff>76200</xdr:rowOff>
    </xdr:to>
    <xdr:pic>
      <xdr:nvPicPr>
        <xdr:cNvPr id="108565" name="Imagem 5">
          <a:extLst>
            <a:ext uri="{FF2B5EF4-FFF2-40B4-BE49-F238E27FC236}">
              <a16:creationId xmlns:a16="http://schemas.microsoft.com/office/drawing/2014/main" id="{DFA6C074-3D0E-EF54-3114-480DC38F713A}"/>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15875" y="200025"/>
          <a:ext cx="16287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1717861</xdr:colOff>
      <xdr:row>9</xdr:row>
      <xdr:rowOff>139289</xdr:rowOff>
    </xdr:from>
    <xdr:to>
      <xdr:col>17</xdr:col>
      <xdr:colOff>542364</xdr:colOff>
      <xdr:row>11</xdr:row>
      <xdr:rowOff>118334</xdr:rowOff>
    </xdr:to>
    <xdr:sp macro="" textlink="">
      <xdr:nvSpPr>
        <xdr:cNvPr id="7" name="CaixaDeTexto 6">
          <a:extLst>
            <a:ext uri="{FF2B5EF4-FFF2-40B4-BE49-F238E27FC236}">
              <a16:creationId xmlns:a16="http://schemas.microsoft.com/office/drawing/2014/main" id="{EE6375F7-FFE3-909B-7436-4B4143671E8B}"/>
            </a:ext>
          </a:extLst>
        </xdr:cNvPr>
        <xdr:cNvSpPr txBox="1"/>
      </xdr:nvSpPr>
      <xdr:spPr>
        <a:xfrm>
          <a:off x="4442011" y="1764254"/>
          <a:ext cx="14666483" cy="3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17369</xdr:rowOff>
    </xdr:from>
    <xdr:to>
      <xdr:col>2</xdr:col>
      <xdr:colOff>590549</xdr:colOff>
      <xdr:row>76</xdr:row>
      <xdr:rowOff>0</xdr:rowOff>
    </xdr:to>
    <xdr:sp macro="" textlink="">
      <xdr:nvSpPr>
        <xdr:cNvPr id="8" name="Retângulo 7">
          <a:extLst>
            <a:ext uri="{FF2B5EF4-FFF2-40B4-BE49-F238E27FC236}">
              <a16:creationId xmlns:a16="http://schemas.microsoft.com/office/drawing/2014/main" id="{C4961DC8-5467-B061-5DD5-783F4F1F475C}"/>
            </a:ext>
          </a:extLst>
        </xdr:cNvPr>
        <xdr:cNvSpPr/>
      </xdr:nvSpPr>
      <xdr:spPr>
        <a:xfrm>
          <a:off x="304800" y="2192879"/>
          <a:ext cx="1508759" cy="151235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16</xdr:row>
      <xdr:rowOff>28575</xdr:rowOff>
    </xdr:from>
    <xdr:to>
      <xdr:col>5</xdr:col>
      <xdr:colOff>1314450</xdr:colOff>
      <xdr:row>17</xdr:row>
      <xdr:rowOff>247650</xdr:rowOff>
    </xdr:to>
    <xdr:pic>
      <xdr:nvPicPr>
        <xdr:cNvPr id="108568" name="Imagem 8">
          <a:extLst>
            <a:ext uri="{FF2B5EF4-FFF2-40B4-BE49-F238E27FC236}">
              <a16:creationId xmlns:a16="http://schemas.microsoft.com/office/drawing/2014/main" id="{F5DAF0D7-1D8C-7DC7-E1C5-137EC0F0DE71}"/>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200400"/>
          <a:ext cx="1285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1A110D33-C17A-0C02-7FAD-C7D6B4FFA61F}"/>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1552575</xdr:colOff>
      <xdr:row>0</xdr:row>
      <xdr:rowOff>104775</xdr:rowOff>
    </xdr:from>
    <xdr:to>
      <xdr:col>9</xdr:col>
      <xdr:colOff>171450</xdr:colOff>
      <xdr:row>6</xdr:row>
      <xdr:rowOff>0</xdr:rowOff>
    </xdr:to>
    <xdr:pic>
      <xdr:nvPicPr>
        <xdr:cNvPr id="109598" name="Imagem 2">
          <a:extLst>
            <a:ext uri="{FF2B5EF4-FFF2-40B4-BE49-F238E27FC236}">
              <a16:creationId xmlns:a16="http://schemas.microsoft.com/office/drawing/2014/main" id="{0DC5D159-71F1-220F-B1DE-248B439941D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7375" y="104775"/>
          <a:ext cx="15621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09599" name="Imagem 3">
          <a:hlinkClick xmlns:r="http://schemas.openxmlformats.org/officeDocument/2006/relationships" r:id="rId2"/>
          <a:extLst>
            <a:ext uri="{FF2B5EF4-FFF2-40B4-BE49-F238E27FC236}">
              <a16:creationId xmlns:a16="http://schemas.microsoft.com/office/drawing/2014/main" id="{FAD5751E-050C-BDC2-D3AD-E8335B1B11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1104487</xdr:colOff>
      <xdr:row>8</xdr:row>
      <xdr:rowOff>53751</xdr:rowOff>
    </xdr:from>
    <xdr:to>
      <xdr:col>9</xdr:col>
      <xdr:colOff>246529</xdr:colOff>
      <xdr:row>12</xdr:row>
      <xdr:rowOff>57561</xdr:rowOff>
    </xdr:to>
    <xdr:sp macro="" textlink="">
      <xdr:nvSpPr>
        <xdr:cNvPr id="5" name="Retângulo: Cantos Arredondados 3">
          <a:extLst>
            <a:ext uri="{FF2B5EF4-FFF2-40B4-BE49-F238E27FC236}">
              <a16:creationId xmlns:a16="http://schemas.microsoft.com/office/drawing/2014/main" id="{3F0DB3DF-753E-94FE-154B-50494BE9F027}"/>
            </a:ext>
          </a:extLst>
        </xdr:cNvPr>
        <xdr:cNvSpPr/>
      </xdr:nvSpPr>
      <xdr:spPr>
        <a:xfrm>
          <a:off x="9239958" y="1488104"/>
          <a:ext cx="2167630" cy="72098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54550725-822B-B77E-34D8-B81D1655015B}"/>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1098176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AA0838DF-95D3-83A7-E78C-EFB1D9C11FCA}"/>
            </a:ext>
          </a:extLst>
        </xdr:cNvPr>
        <xdr:cNvSpPr/>
      </xdr:nvSpPr>
      <xdr:spPr>
        <a:xfrm>
          <a:off x="4767393" y="1494043"/>
          <a:ext cx="223628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1126005</xdr:colOff>
      <xdr:row>8</xdr:row>
      <xdr:rowOff>44823</xdr:rowOff>
    </xdr:from>
    <xdr:to>
      <xdr:col>7</xdr:col>
      <xdr:colOff>1064558</xdr:colOff>
      <xdr:row>12</xdr:row>
      <xdr:rowOff>59466</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0D347881-1E95-AB49-970B-45B8A5BC98E4}"/>
            </a:ext>
          </a:extLst>
        </xdr:cNvPr>
        <xdr:cNvSpPr/>
      </xdr:nvSpPr>
      <xdr:spPr>
        <a:xfrm>
          <a:off x="7031505" y="1479176"/>
          <a:ext cx="2168524" cy="731819"/>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0C76471F-CD21-8749-AACA-4805993A9D20}"/>
            </a:ext>
          </a:extLst>
        </xdr:cNvPr>
        <xdr:cNvSpPr/>
      </xdr:nvSpPr>
      <xdr:spPr>
        <a:xfrm>
          <a:off x="297178" y="1216734"/>
          <a:ext cx="20131146" cy="19711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960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59584B8-2DD4-9622-C8B5-879FCEDC69B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95248</xdr:rowOff>
    </xdr:from>
    <xdr:to>
      <xdr:col>2</xdr:col>
      <xdr:colOff>590550</xdr:colOff>
      <xdr:row>86</xdr:row>
      <xdr:rowOff>156882</xdr:rowOff>
    </xdr:to>
    <xdr:sp macro="" textlink="">
      <xdr:nvSpPr>
        <xdr:cNvPr id="11" name="Retângulo 10">
          <a:extLst>
            <a:ext uri="{FF2B5EF4-FFF2-40B4-BE49-F238E27FC236}">
              <a16:creationId xmlns:a16="http://schemas.microsoft.com/office/drawing/2014/main" id="{59B15992-9638-CA4B-BADA-329CF3104924}"/>
            </a:ext>
          </a:extLst>
        </xdr:cNvPr>
        <xdr:cNvSpPr/>
      </xdr:nvSpPr>
      <xdr:spPr>
        <a:xfrm>
          <a:off x="304801" y="2246777"/>
          <a:ext cx="1495984" cy="245576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328695B-A904-0C69-4A99-EF018FF5BF77}"/>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409575</xdr:colOff>
      <xdr:row>14</xdr:row>
      <xdr:rowOff>400050</xdr:rowOff>
    </xdr:from>
    <xdr:to>
      <xdr:col>2</xdr:col>
      <xdr:colOff>514350</xdr:colOff>
      <xdr:row>16</xdr:row>
      <xdr:rowOff>95250</xdr:rowOff>
    </xdr:to>
    <xdr:pic>
      <xdr:nvPicPr>
        <xdr:cNvPr id="109608" name="Imagem 17">
          <a:hlinkClick xmlns:r="http://schemas.openxmlformats.org/officeDocument/2006/relationships" r:id="rId10"/>
          <a:extLst>
            <a:ext uri="{FF2B5EF4-FFF2-40B4-BE49-F238E27FC236}">
              <a16:creationId xmlns:a16="http://schemas.microsoft.com/office/drawing/2014/main" id="{237E9E6D-BC3E-4B3B-43AE-D75F4FD2D6FE}"/>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3067050"/>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16</xdr:row>
      <xdr:rowOff>266700</xdr:rowOff>
    </xdr:from>
    <xdr:to>
      <xdr:col>2</xdr:col>
      <xdr:colOff>476250</xdr:colOff>
      <xdr:row>17</xdr:row>
      <xdr:rowOff>438150</xdr:rowOff>
    </xdr:to>
    <xdr:pic>
      <xdr:nvPicPr>
        <xdr:cNvPr id="109609" name="Imagem 18">
          <a:hlinkClick xmlns:r="http://schemas.openxmlformats.org/officeDocument/2006/relationships" r:id="rId12"/>
          <a:extLst>
            <a:ext uri="{FF2B5EF4-FFF2-40B4-BE49-F238E27FC236}">
              <a16:creationId xmlns:a16="http://schemas.microsoft.com/office/drawing/2014/main" id="{EA942965-89EF-5A18-1ED8-2C2F15A3E84A}"/>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3848100"/>
          <a:ext cx="1228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14</xdr:row>
      <xdr:rowOff>428625</xdr:rowOff>
    </xdr:from>
    <xdr:to>
      <xdr:col>5</xdr:col>
      <xdr:colOff>1390650</xdr:colOff>
      <xdr:row>16</xdr:row>
      <xdr:rowOff>133350</xdr:rowOff>
    </xdr:to>
    <xdr:pic>
      <xdr:nvPicPr>
        <xdr:cNvPr id="109610" name="Imagem 19">
          <a:extLst>
            <a:ext uri="{FF2B5EF4-FFF2-40B4-BE49-F238E27FC236}">
              <a16:creationId xmlns:a16="http://schemas.microsoft.com/office/drawing/2014/main" id="{10070A4B-FB0B-9876-DDFD-E4ED9AFD8DDB}"/>
            </a:ext>
          </a:extLst>
        </xdr:cNvPr>
        <xdr:cNvPicPr>
          <a:picLocks noChangeAspect="1" noChangeArrowheads="1"/>
        </xdr:cNvPicPr>
      </xdr:nvPicPr>
      <xdr:blipFill>
        <a:blip xmlns:r="http://schemas.openxmlformats.org/officeDocument/2006/relationships" r:embed="rId14">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057525" y="3095625"/>
          <a:ext cx="1285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404BE80C-6255-73FB-28C8-0D7FCF01CA8A}"/>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0622" name="Imagem 2">
          <a:extLst>
            <a:ext uri="{FF2B5EF4-FFF2-40B4-BE49-F238E27FC236}">
              <a16:creationId xmlns:a16="http://schemas.microsoft.com/office/drawing/2014/main" id="{E5BFED2C-3B1C-ED1C-0327-8F040FC2647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87775"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0623" name="Imagem 3">
          <a:hlinkClick xmlns:r="http://schemas.openxmlformats.org/officeDocument/2006/relationships" r:id="rId2"/>
          <a:extLst>
            <a:ext uri="{FF2B5EF4-FFF2-40B4-BE49-F238E27FC236}">
              <a16:creationId xmlns:a16="http://schemas.microsoft.com/office/drawing/2014/main" id="{5A128670-088E-92E1-2038-35F9654464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1800708</xdr:colOff>
      <xdr:row>8</xdr:row>
      <xdr:rowOff>69664</xdr:rowOff>
    </xdr:from>
    <xdr:to>
      <xdr:col>9</xdr:col>
      <xdr:colOff>619908</xdr:colOff>
      <xdr:row>12</xdr:row>
      <xdr:rowOff>69664</xdr:rowOff>
    </xdr:to>
    <xdr:sp macro="" textlink="">
      <xdr:nvSpPr>
        <xdr:cNvPr id="5" name="Retângulo: Cantos Arredondados 3">
          <a:extLst>
            <a:ext uri="{FF2B5EF4-FFF2-40B4-BE49-F238E27FC236}">
              <a16:creationId xmlns:a16="http://schemas.microsoft.com/office/drawing/2014/main" id="{F83D4414-7D89-B5D8-A8CD-3A7933EB2C67}"/>
            </a:ext>
          </a:extLst>
        </xdr:cNvPr>
        <xdr:cNvSpPr/>
      </xdr:nvSpPr>
      <xdr:spPr>
        <a:xfrm>
          <a:off x="9263826" y="1504017"/>
          <a:ext cx="2281817"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a:t>
          </a:r>
          <a:r>
            <a:rPr lang="pt-BR" sz="1200" b="1" u="none" baseline="0">
              <a:solidFill>
                <a:schemeClr val="tx1"/>
              </a:solidFill>
              <a:latin typeface="Verdana" panose="020B0604030504040204" pitchFamily="34" charset="0"/>
              <a:ea typeface="Verdana" panose="020B0604030504040204" pitchFamily="34" charset="0"/>
            </a:rPr>
            <a:t> </a:t>
          </a:r>
          <a:r>
            <a:rPr lang="pt-BR" sz="1200" b="1" u="none">
              <a:solidFill>
                <a:schemeClr val="tx1"/>
              </a:solidFill>
              <a:latin typeface="Verdana" panose="020B0604030504040204" pitchFamily="34" charset="0"/>
              <a:ea typeface="Verdana" panose="020B0604030504040204" pitchFamily="34" charset="0"/>
            </a:rPr>
            <a:t>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4BC04EDC-71C7-4BAB-0659-854687752F30}"/>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1736090</xdr:colOff>
      <xdr:row>8</xdr:row>
      <xdr:rowOff>59690</xdr:rowOff>
    </xdr:from>
    <xdr:to>
      <xdr:col>6</xdr:col>
      <xdr:colOff>1086971</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D69EFA27-03DD-BAD1-CD40-0A666DD629CF}"/>
            </a:ext>
          </a:extLst>
        </xdr:cNvPr>
        <xdr:cNvSpPr/>
      </xdr:nvSpPr>
      <xdr:spPr>
        <a:xfrm>
          <a:off x="4761678" y="1494043"/>
          <a:ext cx="223079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1122417</xdr:colOff>
      <xdr:row>8</xdr:row>
      <xdr:rowOff>63052</xdr:rowOff>
    </xdr:from>
    <xdr:to>
      <xdr:col>7</xdr:col>
      <xdr:colOff>1770751</xdr:colOff>
      <xdr:row>12</xdr:row>
      <xdr:rowOff>66862</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B58799A-5BB2-600E-034B-387EBFDF65C9}"/>
            </a:ext>
          </a:extLst>
        </xdr:cNvPr>
        <xdr:cNvSpPr/>
      </xdr:nvSpPr>
      <xdr:spPr>
        <a:xfrm>
          <a:off x="7027917" y="1497405"/>
          <a:ext cx="2205952" cy="72098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C9BC4D43-9240-5FE3-C13A-FB226FA62C17}"/>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062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EEC713E-1DBE-9BDF-C54D-BC6B8479568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99057</xdr:rowOff>
    </xdr:from>
    <xdr:to>
      <xdr:col>2</xdr:col>
      <xdr:colOff>586740</xdr:colOff>
      <xdr:row>71</xdr:row>
      <xdr:rowOff>56030</xdr:rowOff>
    </xdr:to>
    <xdr:sp macro="" textlink="">
      <xdr:nvSpPr>
        <xdr:cNvPr id="11" name="Retângulo 10">
          <a:extLst>
            <a:ext uri="{FF2B5EF4-FFF2-40B4-BE49-F238E27FC236}">
              <a16:creationId xmlns:a16="http://schemas.microsoft.com/office/drawing/2014/main" id="{25B80583-406A-AE1D-FDDE-8496571291DD}"/>
            </a:ext>
          </a:extLst>
        </xdr:cNvPr>
        <xdr:cNvSpPr/>
      </xdr:nvSpPr>
      <xdr:spPr>
        <a:xfrm>
          <a:off x="304801" y="2250586"/>
          <a:ext cx="1492174" cy="2578653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560B594-0DD2-BBF5-412D-CEC6FC06E0FF}"/>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5</xdr:col>
      <xdr:colOff>114300</xdr:colOff>
      <xdr:row>14</xdr:row>
      <xdr:rowOff>419100</xdr:rowOff>
    </xdr:from>
    <xdr:to>
      <xdr:col>5</xdr:col>
      <xdr:colOff>1428750</xdr:colOff>
      <xdr:row>16</xdr:row>
      <xdr:rowOff>133350</xdr:rowOff>
    </xdr:to>
    <xdr:pic>
      <xdr:nvPicPr>
        <xdr:cNvPr id="110632" name="Imagem 12">
          <a:extLst>
            <a:ext uri="{FF2B5EF4-FFF2-40B4-BE49-F238E27FC236}">
              <a16:creationId xmlns:a16="http://schemas.microsoft.com/office/drawing/2014/main" id="{41A7B623-AF90-1545-6CBB-9395907F7861}"/>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67050" y="3086100"/>
          <a:ext cx="13144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16</xdr:row>
      <xdr:rowOff>266700</xdr:rowOff>
    </xdr:from>
    <xdr:to>
      <xdr:col>2</xdr:col>
      <xdr:colOff>476250</xdr:colOff>
      <xdr:row>17</xdr:row>
      <xdr:rowOff>438150</xdr:rowOff>
    </xdr:to>
    <xdr:pic>
      <xdr:nvPicPr>
        <xdr:cNvPr id="110633" name="Imagem 13">
          <a:hlinkClick xmlns:r="http://schemas.openxmlformats.org/officeDocument/2006/relationships" r:id="rId11"/>
          <a:extLst>
            <a:ext uri="{FF2B5EF4-FFF2-40B4-BE49-F238E27FC236}">
              <a16:creationId xmlns:a16="http://schemas.microsoft.com/office/drawing/2014/main" id="{C223ACF5-67E6-73D7-5AE4-C32F3A87F63B}"/>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3848100"/>
          <a:ext cx="1228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14</xdr:row>
      <xdr:rowOff>390525</xdr:rowOff>
    </xdr:from>
    <xdr:to>
      <xdr:col>2</xdr:col>
      <xdr:colOff>476250</xdr:colOff>
      <xdr:row>16</xdr:row>
      <xdr:rowOff>95250</xdr:rowOff>
    </xdr:to>
    <xdr:pic>
      <xdr:nvPicPr>
        <xdr:cNvPr id="110634" name="Imagem 14">
          <a:hlinkClick xmlns:r="http://schemas.openxmlformats.org/officeDocument/2006/relationships" r:id="rId13"/>
          <a:extLst>
            <a:ext uri="{FF2B5EF4-FFF2-40B4-BE49-F238E27FC236}">
              <a16:creationId xmlns:a16="http://schemas.microsoft.com/office/drawing/2014/main" id="{8C844CAF-A477-6497-1129-C0B12DB84315}"/>
            </a:ext>
          </a:extLst>
        </xdr:cNvPr>
        <xdr:cNvPicPr>
          <a:picLocks noChangeAspect="1" noChangeArrowheads="1"/>
        </xdr:cNvPicPr>
      </xdr:nvPicPr>
      <xdr:blipFill>
        <a:blip xmlns:r="http://schemas.openxmlformats.org/officeDocument/2006/relationships" r:embed="rId14">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00050" y="3057525"/>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F3FD5E27-D498-D057-6298-F2E6A49D0416}"/>
            </a:ext>
          </a:extLst>
        </xdr:cNvPr>
        <xdr:cNvSpPr/>
      </xdr:nvSpPr>
      <xdr:spPr>
        <a:xfrm>
          <a:off x="304799" y="1682115"/>
          <a:ext cx="16182975"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11288" name="Imagem 2">
          <a:hlinkClick xmlns:r="http://schemas.openxmlformats.org/officeDocument/2006/relationships" r:id="rId1"/>
          <a:extLst>
            <a:ext uri="{FF2B5EF4-FFF2-40B4-BE49-F238E27FC236}">
              <a16:creationId xmlns:a16="http://schemas.microsoft.com/office/drawing/2014/main" id="{37CEBB7E-0D7F-17B5-41ED-CD78FED980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DB23862-CC41-E9FF-F121-7927A18F7461}"/>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Compromiso con la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a:t>
          </a:r>
          <a:r>
            <a:rPr lang="pt-BR" sz="1050" b="0" u="none" baseline="0">
              <a:solidFill>
                <a:schemeClr val="bg1"/>
              </a:solidFill>
              <a:latin typeface="Verdana" panose="020B0604030504040204" pitchFamily="34" charset="0"/>
              <a:ea typeface="Verdana" panose="020B0604030504040204" pitchFamily="34" charset="0"/>
            </a:rPr>
            <a:t> y Regeneración</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86C7233-D987-C62D-B2CC-A00741AD35EA}"/>
            </a:ext>
          </a:extLst>
        </xdr:cNvPr>
        <xdr:cNvSpPr/>
      </xdr:nvSpPr>
      <xdr:spPr>
        <a:xfrm>
          <a:off x="9402445" y="1551305"/>
          <a:ext cx="2222499" cy="73342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5A1FB89-8A07-0A28-9527-84216951D4EA}"/>
            </a:ext>
          </a:extLst>
        </xdr:cNvPr>
        <xdr:cNvSpPr/>
      </xdr:nvSpPr>
      <xdr:spPr>
        <a:xfrm>
          <a:off x="2526664" y="1503680"/>
          <a:ext cx="2292985"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Crisis Climática</a:t>
          </a:r>
          <a:r>
            <a:rPr lang="pt-BR" sz="1050" b="0" baseline="0">
              <a:solidFill>
                <a:schemeClr val="lt1"/>
              </a:solidFill>
              <a:effectLst/>
              <a:latin typeface="Verdana" panose="020B0604030504040204" pitchFamily="34" charset="0"/>
              <a:ea typeface="Verdana" panose="020B0604030504040204" pitchFamily="34" charset="0"/>
              <a:cs typeface="+mn-cs"/>
            </a:rPr>
            <a:t> y Proteger a la Amazonía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500CD226-0096-95DE-6417-A7A1DB55298B}"/>
            </a:ext>
          </a:extLst>
        </xdr:cNvPr>
        <xdr:cNvSpPr/>
      </xdr:nvSpPr>
      <xdr:spPr>
        <a:xfrm>
          <a:off x="4839336" y="1524635"/>
          <a:ext cx="2218690"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lnSpc>
              <a:spcPts val="1700"/>
            </a:lnSpc>
          </a:pP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EE3DF7F-A07B-C6F1-25F3-67944E57F781}"/>
            </a:ext>
          </a:extLst>
        </xdr:cNvPr>
        <xdr:cNvSpPr/>
      </xdr:nvSpPr>
      <xdr:spPr>
        <a:xfrm>
          <a:off x="7077075" y="1551305"/>
          <a:ext cx="2308859"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34E2BCA9-A2C0-B866-F0AD-E20D7770C516}"/>
            </a:ext>
          </a:extLst>
        </xdr:cNvPr>
        <xdr:cNvSpPr/>
      </xdr:nvSpPr>
      <xdr:spPr>
        <a:xfrm>
          <a:off x="297179" y="1217295"/>
          <a:ext cx="1615609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295"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297B7F75-A64A-04FE-932A-3D782942925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99060</xdr:rowOff>
    </xdr:from>
    <xdr:to>
      <xdr:col>2</xdr:col>
      <xdr:colOff>586739</xdr:colOff>
      <xdr:row>37</xdr:row>
      <xdr:rowOff>0</xdr:rowOff>
    </xdr:to>
    <xdr:sp macro="" textlink="">
      <xdr:nvSpPr>
        <xdr:cNvPr id="12" name="Retângulo 11">
          <a:extLst>
            <a:ext uri="{FF2B5EF4-FFF2-40B4-BE49-F238E27FC236}">
              <a16:creationId xmlns:a16="http://schemas.microsoft.com/office/drawing/2014/main" id="{F259D1FA-1591-07E2-B962-7A72AED123BA}"/>
            </a:ext>
          </a:extLst>
        </xdr:cNvPr>
        <xdr:cNvSpPr/>
      </xdr:nvSpPr>
      <xdr:spPr>
        <a:xfrm>
          <a:off x="304800" y="2293620"/>
          <a:ext cx="1501139" cy="447294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358589</xdr:colOff>
      <xdr:row>1</xdr:row>
      <xdr:rowOff>56030</xdr:rowOff>
    </xdr:from>
    <xdr:to>
      <xdr:col>15</xdr:col>
      <xdr:colOff>107203</xdr:colOff>
      <xdr:row>6</xdr:row>
      <xdr:rowOff>15966</xdr:rowOff>
    </xdr:to>
    <xdr:pic>
      <xdr:nvPicPr>
        <xdr:cNvPr id="10" name="Imagem 9">
          <a:extLst>
            <a:ext uri="{FF2B5EF4-FFF2-40B4-BE49-F238E27FC236}">
              <a16:creationId xmlns:a16="http://schemas.microsoft.com/office/drawing/2014/main" id="{D73E66A4-D686-4364-BAC5-AC1CC2DB9F3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289677" y="246530"/>
          <a:ext cx="1530350" cy="912436"/>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E19CAEF3-CB58-D24B-FDD2-88F5C809A0B0}"/>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2238375</xdr:colOff>
      <xdr:row>1</xdr:row>
      <xdr:rowOff>9525</xdr:rowOff>
    </xdr:from>
    <xdr:to>
      <xdr:col>8</xdr:col>
      <xdr:colOff>1485900</xdr:colOff>
      <xdr:row>6</xdr:row>
      <xdr:rowOff>76200</xdr:rowOff>
    </xdr:to>
    <xdr:pic>
      <xdr:nvPicPr>
        <xdr:cNvPr id="111646" name="Imagem 2">
          <a:extLst>
            <a:ext uri="{FF2B5EF4-FFF2-40B4-BE49-F238E27FC236}">
              <a16:creationId xmlns:a16="http://schemas.microsoft.com/office/drawing/2014/main" id="{B352694C-DBA8-3A6C-9EE6-5D353CA9154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5475" y="190500"/>
          <a:ext cx="15811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1647" name="Imagem 3">
          <a:hlinkClick xmlns:r="http://schemas.openxmlformats.org/officeDocument/2006/relationships" r:id="rId2"/>
          <a:extLst>
            <a:ext uri="{FF2B5EF4-FFF2-40B4-BE49-F238E27FC236}">
              <a16:creationId xmlns:a16="http://schemas.microsoft.com/office/drawing/2014/main" id="{6F2A03C5-1925-366E-AFBA-7191BE9DDB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526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1683119</xdr:colOff>
      <xdr:row>8</xdr:row>
      <xdr:rowOff>59690</xdr:rowOff>
    </xdr:from>
    <xdr:to>
      <xdr:col>8</xdr:col>
      <xdr:colOff>1632857</xdr:colOff>
      <xdr:row>12</xdr:row>
      <xdr:rowOff>53975</xdr:rowOff>
    </xdr:to>
    <xdr:sp macro="" textlink="">
      <xdr:nvSpPr>
        <xdr:cNvPr id="5" name="Retângulo: Cantos Arredondados 3">
          <a:extLst>
            <a:ext uri="{FF2B5EF4-FFF2-40B4-BE49-F238E27FC236}">
              <a16:creationId xmlns:a16="http://schemas.microsoft.com/office/drawing/2014/main" id="{6128635D-1681-6ECB-794E-9D46F35C1E73}"/>
            </a:ext>
          </a:extLst>
        </xdr:cNvPr>
        <xdr:cNvSpPr/>
      </xdr:nvSpPr>
      <xdr:spPr>
        <a:xfrm>
          <a:off x="9183376" y="1540147"/>
          <a:ext cx="2355481" cy="734514"/>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40F2FCFB-9902-E16F-79C8-AA4D3DFB2BCD}"/>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1743711</xdr:colOff>
      <xdr:row>8</xdr:row>
      <xdr:rowOff>55880</xdr:rowOff>
    </xdr:from>
    <xdr:to>
      <xdr:col>6</xdr:col>
      <xdr:colOff>977154</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A2BB2B0B-1572-760C-8635-0E00AC6DE75A}"/>
            </a:ext>
          </a:extLst>
        </xdr:cNvPr>
        <xdr:cNvSpPr/>
      </xdr:nvSpPr>
      <xdr:spPr>
        <a:xfrm>
          <a:off x="4791711" y="1490233"/>
          <a:ext cx="2111114"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1004303</xdr:colOff>
      <xdr:row>8</xdr:row>
      <xdr:rowOff>59690</xdr:rowOff>
    </xdr:from>
    <xdr:to>
      <xdr:col>7</xdr:col>
      <xdr:colOff>1643743</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0FC4EBAF-D73B-60D6-6C3C-679FD76AC603}"/>
            </a:ext>
          </a:extLst>
        </xdr:cNvPr>
        <xdr:cNvSpPr/>
      </xdr:nvSpPr>
      <xdr:spPr>
        <a:xfrm>
          <a:off x="6937017" y="1540147"/>
          <a:ext cx="2206983" cy="728799"/>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C8B6E2DA-D7CD-6E21-7FE0-C1CBB72C46FF}"/>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165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1A382BF-E71A-C0FB-3A3B-923B5503543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76225"/>
          <a:ext cx="4762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99058</xdr:rowOff>
    </xdr:from>
    <xdr:to>
      <xdr:col>2</xdr:col>
      <xdr:colOff>586740</xdr:colOff>
      <xdr:row>77</xdr:row>
      <xdr:rowOff>78441</xdr:rowOff>
    </xdr:to>
    <xdr:sp macro="" textlink="">
      <xdr:nvSpPr>
        <xdr:cNvPr id="11" name="Retângulo 10">
          <a:extLst>
            <a:ext uri="{FF2B5EF4-FFF2-40B4-BE49-F238E27FC236}">
              <a16:creationId xmlns:a16="http://schemas.microsoft.com/office/drawing/2014/main" id="{E500D3B2-D8F1-A970-EBC4-023711A1E857}"/>
            </a:ext>
          </a:extLst>
        </xdr:cNvPr>
        <xdr:cNvSpPr/>
      </xdr:nvSpPr>
      <xdr:spPr>
        <a:xfrm>
          <a:off x="304801" y="2250587"/>
          <a:ext cx="1492174" cy="259658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4D845080-C542-F57F-D88A-623BF97E6803}"/>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400050</xdr:colOff>
      <xdr:row>16</xdr:row>
      <xdr:rowOff>247650</xdr:rowOff>
    </xdr:from>
    <xdr:to>
      <xdr:col>2</xdr:col>
      <xdr:colOff>514350</xdr:colOff>
      <xdr:row>18</xdr:row>
      <xdr:rowOff>133350</xdr:rowOff>
    </xdr:to>
    <xdr:pic>
      <xdr:nvPicPr>
        <xdr:cNvPr id="111656" name="Imagem 12">
          <a:hlinkClick xmlns:r="http://schemas.openxmlformats.org/officeDocument/2006/relationships" r:id="rId10"/>
          <a:extLst>
            <a:ext uri="{FF2B5EF4-FFF2-40B4-BE49-F238E27FC236}">
              <a16:creationId xmlns:a16="http://schemas.microsoft.com/office/drawing/2014/main" id="{725839F8-A260-500B-D40D-F00661D0E216}"/>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6957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14</xdr:row>
      <xdr:rowOff>428625</xdr:rowOff>
    </xdr:from>
    <xdr:to>
      <xdr:col>5</xdr:col>
      <xdr:colOff>1314450</xdr:colOff>
      <xdr:row>16</xdr:row>
      <xdr:rowOff>133350</xdr:rowOff>
    </xdr:to>
    <xdr:pic>
      <xdr:nvPicPr>
        <xdr:cNvPr id="111657" name="Imagem 13">
          <a:extLst>
            <a:ext uri="{FF2B5EF4-FFF2-40B4-BE49-F238E27FC236}">
              <a16:creationId xmlns:a16="http://schemas.microsoft.com/office/drawing/2014/main" id="{5A597B6D-1FC8-73C9-632A-DA6284F9604C}"/>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28950" y="2962275"/>
          <a:ext cx="1238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14</xdr:row>
      <xdr:rowOff>390525</xdr:rowOff>
    </xdr:from>
    <xdr:to>
      <xdr:col>2</xdr:col>
      <xdr:colOff>476250</xdr:colOff>
      <xdr:row>16</xdr:row>
      <xdr:rowOff>95250</xdr:rowOff>
    </xdr:to>
    <xdr:pic>
      <xdr:nvPicPr>
        <xdr:cNvPr id="111658" name="Imagem 14">
          <a:hlinkClick xmlns:r="http://schemas.openxmlformats.org/officeDocument/2006/relationships" r:id="rId13"/>
          <a:extLst>
            <a:ext uri="{FF2B5EF4-FFF2-40B4-BE49-F238E27FC236}">
              <a16:creationId xmlns:a16="http://schemas.microsoft.com/office/drawing/2014/main" id="{AE6E21E9-91D6-D9A4-4656-22202C112CD8}"/>
            </a:ext>
          </a:extLst>
        </xdr:cNvPr>
        <xdr:cNvPicPr>
          <a:picLocks noChangeAspect="1" noChangeArrowheads="1"/>
        </xdr:cNvPicPr>
      </xdr:nvPicPr>
      <xdr:blipFill>
        <a:blip xmlns:r="http://schemas.openxmlformats.org/officeDocument/2006/relationships" r:embed="rId14">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00050" y="2924175"/>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181AD76C-3E5A-16D8-84B3-8D7CED697299}"/>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2219325</xdr:colOff>
      <xdr:row>0</xdr:row>
      <xdr:rowOff>133350</xdr:rowOff>
    </xdr:from>
    <xdr:to>
      <xdr:col>8</xdr:col>
      <xdr:colOff>1352550</xdr:colOff>
      <xdr:row>6</xdr:row>
      <xdr:rowOff>38100</xdr:rowOff>
    </xdr:to>
    <xdr:pic>
      <xdr:nvPicPr>
        <xdr:cNvPr id="112666" name="Imagem 2">
          <a:extLst>
            <a:ext uri="{FF2B5EF4-FFF2-40B4-BE49-F238E27FC236}">
              <a16:creationId xmlns:a16="http://schemas.microsoft.com/office/drawing/2014/main" id="{C4BCF789-699A-25E5-E64D-8E58C7A924F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9775" y="133350"/>
          <a:ext cx="15621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2667" name="Imagem 3">
          <a:hlinkClick xmlns:r="http://schemas.openxmlformats.org/officeDocument/2006/relationships" r:id="rId2"/>
          <a:extLst>
            <a:ext uri="{FF2B5EF4-FFF2-40B4-BE49-F238E27FC236}">
              <a16:creationId xmlns:a16="http://schemas.microsoft.com/office/drawing/2014/main" id="{7083BE11-4A36-A5D2-F2EF-0D9A75CA42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1591606</xdr:colOff>
      <xdr:row>8</xdr:row>
      <xdr:rowOff>64957</xdr:rowOff>
    </xdr:from>
    <xdr:to>
      <xdr:col>8</xdr:col>
      <xdr:colOff>1380227</xdr:colOff>
      <xdr:row>12</xdr:row>
      <xdr:rowOff>45907</xdr:rowOff>
    </xdr:to>
    <xdr:sp macro="" textlink="">
      <xdr:nvSpPr>
        <xdr:cNvPr id="5" name="Retângulo: Cantos Arredondados 3">
          <a:extLst>
            <a:ext uri="{FF2B5EF4-FFF2-40B4-BE49-F238E27FC236}">
              <a16:creationId xmlns:a16="http://schemas.microsoft.com/office/drawing/2014/main" id="{4E967762-9FC5-EEA7-3B78-866AE41D1412}"/>
            </a:ext>
          </a:extLst>
        </xdr:cNvPr>
        <xdr:cNvSpPr/>
      </xdr:nvSpPr>
      <xdr:spPr>
        <a:xfrm>
          <a:off x="9211606" y="1499310"/>
          <a:ext cx="2287533" cy="69812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0FFCD425-D152-D6A2-8B9E-46C88333F82B}"/>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1781735</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093BBC16-EDFB-99DE-F41B-DAFA9AC384FE}"/>
            </a:ext>
          </a:extLst>
        </xdr:cNvPr>
        <xdr:cNvSpPr/>
      </xdr:nvSpPr>
      <xdr:spPr>
        <a:xfrm>
          <a:off x="4767393" y="1494043"/>
          <a:ext cx="2191460"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1813372</xdr:colOff>
      <xdr:row>8</xdr:row>
      <xdr:rowOff>50165</xdr:rowOff>
    </xdr:from>
    <xdr:to>
      <xdr:col>7</xdr:col>
      <xdr:colOff>1557617</xdr:colOff>
      <xdr:row>12</xdr:row>
      <xdr:rowOff>46355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BD6E1261-00DF-2951-C755-64FD9EA76D95}"/>
            </a:ext>
          </a:extLst>
        </xdr:cNvPr>
        <xdr:cNvSpPr/>
      </xdr:nvSpPr>
      <xdr:spPr>
        <a:xfrm>
          <a:off x="6990490" y="1484518"/>
          <a:ext cx="2187127" cy="71336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83BBDD50-9D94-3CF9-042D-3B2E7EAA10D9}"/>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267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03C006F-389C-8CB0-80EF-6A4F305109E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95248</xdr:rowOff>
    </xdr:from>
    <xdr:to>
      <xdr:col>2</xdr:col>
      <xdr:colOff>590550</xdr:colOff>
      <xdr:row>45</xdr:row>
      <xdr:rowOff>11205</xdr:rowOff>
    </xdr:to>
    <xdr:sp macro="" textlink="">
      <xdr:nvSpPr>
        <xdr:cNvPr id="11" name="Retângulo 10">
          <a:extLst>
            <a:ext uri="{FF2B5EF4-FFF2-40B4-BE49-F238E27FC236}">
              <a16:creationId xmlns:a16="http://schemas.microsoft.com/office/drawing/2014/main" id="{D4CA2D73-5FF3-8193-12B9-B0F6F92E7ED2}"/>
            </a:ext>
          </a:extLst>
        </xdr:cNvPr>
        <xdr:cNvSpPr/>
      </xdr:nvSpPr>
      <xdr:spPr>
        <a:xfrm>
          <a:off x="304801" y="2270758"/>
          <a:ext cx="1501139" cy="129156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7709987-F2B3-FF30-CDC1-C35EE851B956}"/>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5</xdr:col>
      <xdr:colOff>9525</xdr:colOff>
      <xdr:row>15</xdr:row>
      <xdr:rowOff>66675</xdr:rowOff>
    </xdr:from>
    <xdr:to>
      <xdr:col>5</xdr:col>
      <xdr:colOff>1295400</xdr:colOff>
      <xdr:row>16</xdr:row>
      <xdr:rowOff>219075</xdr:rowOff>
    </xdr:to>
    <xdr:pic>
      <xdr:nvPicPr>
        <xdr:cNvPr id="112676" name="Imagem 14">
          <a:extLst>
            <a:ext uri="{FF2B5EF4-FFF2-40B4-BE49-F238E27FC236}">
              <a16:creationId xmlns:a16="http://schemas.microsoft.com/office/drawing/2014/main" id="{B2EBAF06-11C6-76CA-5FE5-1EFCFC9220E6}"/>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3190875"/>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C9D19513-E13B-CDF2-569C-8B943B929CA1}"/>
            </a:ext>
          </a:extLst>
        </xdr:cNvPr>
        <xdr:cNvSpPr/>
      </xdr:nvSpPr>
      <xdr:spPr>
        <a:xfrm>
          <a:off x="304798" y="1685925"/>
          <a:ext cx="2426970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3690" name="Imagem 2">
          <a:extLst>
            <a:ext uri="{FF2B5EF4-FFF2-40B4-BE49-F238E27FC236}">
              <a16:creationId xmlns:a16="http://schemas.microsoft.com/office/drawing/2014/main" id="{00C15F6C-C196-E500-F720-3CEA5D1C33F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3035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3691" name="Imagem 3">
          <a:hlinkClick xmlns:r="http://schemas.openxmlformats.org/officeDocument/2006/relationships" r:id="rId2"/>
          <a:extLst>
            <a:ext uri="{FF2B5EF4-FFF2-40B4-BE49-F238E27FC236}">
              <a16:creationId xmlns:a16="http://schemas.microsoft.com/office/drawing/2014/main" id="{531006E0-4A30-AD61-1028-24C4B8A7B0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239508</xdr:colOff>
      <xdr:row>8</xdr:row>
      <xdr:rowOff>74706</xdr:rowOff>
    </xdr:from>
    <xdr:to>
      <xdr:col>8</xdr:col>
      <xdr:colOff>932965</xdr:colOff>
      <xdr:row>12</xdr:row>
      <xdr:rowOff>65181</xdr:rowOff>
    </xdr:to>
    <xdr:sp macro="" textlink="">
      <xdr:nvSpPr>
        <xdr:cNvPr id="5" name="Retângulo: Cantos Arredondados 3">
          <a:extLst>
            <a:ext uri="{FF2B5EF4-FFF2-40B4-BE49-F238E27FC236}">
              <a16:creationId xmlns:a16="http://schemas.microsoft.com/office/drawing/2014/main" id="{B6FD83B1-AB3E-3C12-A160-02A5D0FB7E61}"/>
            </a:ext>
          </a:extLst>
        </xdr:cNvPr>
        <xdr:cNvSpPr/>
      </xdr:nvSpPr>
      <xdr:spPr>
        <a:xfrm>
          <a:off x="9361096" y="1509059"/>
          <a:ext cx="2195045" cy="70765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7B464446-664C-3D6C-8934-77D9393E2B5E}"/>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1848970</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25968E14-D84E-1424-4C80-FA2F0C2E246E}"/>
            </a:ext>
          </a:extLst>
        </xdr:cNvPr>
        <xdr:cNvSpPr/>
      </xdr:nvSpPr>
      <xdr:spPr>
        <a:xfrm>
          <a:off x="4767393" y="1494043"/>
          <a:ext cx="2258695"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1882513</xdr:colOff>
      <xdr:row>8</xdr:row>
      <xdr:rowOff>59690</xdr:rowOff>
    </xdr:from>
    <xdr:to>
      <xdr:col>7</xdr:col>
      <xdr:colOff>212912</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B46D5E2C-FDDD-D1A4-5C3D-E9829B46EA0C}"/>
            </a:ext>
          </a:extLst>
        </xdr:cNvPr>
        <xdr:cNvSpPr/>
      </xdr:nvSpPr>
      <xdr:spPr>
        <a:xfrm>
          <a:off x="7059631" y="1494043"/>
          <a:ext cx="2274869"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0A614421-D55E-C3C9-254A-DD84A1794057}"/>
            </a:ext>
          </a:extLst>
        </xdr:cNvPr>
        <xdr:cNvSpPr/>
      </xdr:nvSpPr>
      <xdr:spPr>
        <a:xfrm>
          <a:off x="295273" y="1223009"/>
          <a:ext cx="2427922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369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3BE53C6-C831-2A3C-5C74-EB251063EE6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95248</xdr:rowOff>
    </xdr:from>
    <xdr:to>
      <xdr:col>2</xdr:col>
      <xdr:colOff>590550</xdr:colOff>
      <xdr:row>43</xdr:row>
      <xdr:rowOff>11205</xdr:rowOff>
    </xdr:to>
    <xdr:sp macro="" textlink="">
      <xdr:nvSpPr>
        <xdr:cNvPr id="11" name="Retângulo 10">
          <a:extLst>
            <a:ext uri="{FF2B5EF4-FFF2-40B4-BE49-F238E27FC236}">
              <a16:creationId xmlns:a16="http://schemas.microsoft.com/office/drawing/2014/main" id="{7B104533-DB54-FE13-54D0-4CBD532E8252}"/>
            </a:ext>
          </a:extLst>
        </xdr:cNvPr>
        <xdr:cNvSpPr/>
      </xdr:nvSpPr>
      <xdr:spPr>
        <a:xfrm>
          <a:off x="304801" y="2270758"/>
          <a:ext cx="1501139" cy="145825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860249F-96B1-973F-2C9D-F2DA085EDE5D}"/>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5</xdr:col>
      <xdr:colOff>428625</xdr:colOff>
      <xdr:row>15</xdr:row>
      <xdr:rowOff>161925</xdr:rowOff>
    </xdr:from>
    <xdr:to>
      <xdr:col>5</xdr:col>
      <xdr:colOff>1714500</xdr:colOff>
      <xdr:row>16</xdr:row>
      <xdr:rowOff>323850</xdr:rowOff>
    </xdr:to>
    <xdr:pic>
      <xdr:nvPicPr>
        <xdr:cNvPr id="113700" name="Imagem 12">
          <a:extLst>
            <a:ext uri="{FF2B5EF4-FFF2-40B4-BE49-F238E27FC236}">
              <a16:creationId xmlns:a16="http://schemas.microsoft.com/office/drawing/2014/main" id="{5A92F543-B056-8E8B-97A8-43874C6FE431}"/>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381375" y="3286125"/>
          <a:ext cx="1285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3.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26494E8E-9EF6-B084-D35E-6BB4625387C2}"/>
            </a:ext>
          </a:extLst>
        </xdr:cNvPr>
        <xdr:cNvSpPr/>
      </xdr:nvSpPr>
      <xdr:spPr>
        <a:xfrm>
          <a:off x="304798" y="1685925"/>
          <a:ext cx="23612477"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4610100</xdr:colOff>
      <xdr:row>0</xdr:row>
      <xdr:rowOff>142875</xdr:rowOff>
    </xdr:from>
    <xdr:to>
      <xdr:col>6</xdr:col>
      <xdr:colOff>6257925</xdr:colOff>
      <xdr:row>6</xdr:row>
      <xdr:rowOff>38100</xdr:rowOff>
    </xdr:to>
    <xdr:pic>
      <xdr:nvPicPr>
        <xdr:cNvPr id="114714" name="Imagem 2">
          <a:extLst>
            <a:ext uri="{FF2B5EF4-FFF2-40B4-BE49-F238E27FC236}">
              <a16:creationId xmlns:a16="http://schemas.microsoft.com/office/drawing/2014/main" id="{4DAA32B6-B80C-3A03-B4A3-166B6B7A92E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8825" y="142875"/>
          <a:ext cx="16478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4715" name="Imagem 3">
          <a:hlinkClick xmlns:r="http://schemas.openxmlformats.org/officeDocument/2006/relationships" r:id="rId2"/>
          <a:extLst>
            <a:ext uri="{FF2B5EF4-FFF2-40B4-BE49-F238E27FC236}">
              <a16:creationId xmlns:a16="http://schemas.microsoft.com/office/drawing/2014/main" id="{5345C31E-D578-CA34-314D-29006EC8DE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4142964</xdr:colOff>
      <xdr:row>8</xdr:row>
      <xdr:rowOff>55880</xdr:rowOff>
    </xdr:from>
    <xdr:to>
      <xdr:col>6</xdr:col>
      <xdr:colOff>6341818</xdr:colOff>
      <xdr:row>12</xdr:row>
      <xdr:rowOff>57785</xdr:rowOff>
    </xdr:to>
    <xdr:sp macro="" textlink="">
      <xdr:nvSpPr>
        <xdr:cNvPr id="5" name="Retângulo: Cantos Arredondados 3">
          <a:extLst>
            <a:ext uri="{FF2B5EF4-FFF2-40B4-BE49-F238E27FC236}">
              <a16:creationId xmlns:a16="http://schemas.microsoft.com/office/drawing/2014/main" id="{B5A82F0B-59E6-9115-1A7F-8B673BC5BC62}"/>
            </a:ext>
          </a:extLst>
        </xdr:cNvPr>
        <xdr:cNvSpPr/>
      </xdr:nvSpPr>
      <xdr:spPr>
        <a:xfrm>
          <a:off x="9320082" y="1490233"/>
          <a:ext cx="2198854"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CA6186C8-CABF-A24D-9245-6347EBEF7EC4}"/>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1739900</xdr:colOff>
      <xdr:row>8</xdr:row>
      <xdr:rowOff>55880</xdr:rowOff>
    </xdr:from>
    <xdr:to>
      <xdr:col>6</xdr:col>
      <xdr:colOff>1759323</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6F5EAA03-97D3-3839-2913-379C5291BB02}"/>
            </a:ext>
          </a:extLst>
        </xdr:cNvPr>
        <xdr:cNvSpPr/>
      </xdr:nvSpPr>
      <xdr:spPr>
        <a:xfrm>
          <a:off x="4765488" y="1490233"/>
          <a:ext cx="217095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1796898</xdr:colOff>
      <xdr:row>8</xdr:row>
      <xdr:rowOff>56030</xdr:rowOff>
    </xdr:from>
    <xdr:to>
      <xdr:col>6</xdr:col>
      <xdr:colOff>4103032</xdr:colOff>
      <xdr:row>12</xdr:row>
      <xdr:rowOff>59244</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C7798032-86C4-6C89-9F60-EAAB0A705C4B}"/>
            </a:ext>
          </a:extLst>
        </xdr:cNvPr>
        <xdr:cNvSpPr/>
      </xdr:nvSpPr>
      <xdr:spPr>
        <a:xfrm>
          <a:off x="6974016" y="1490383"/>
          <a:ext cx="2306134" cy="7203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971BCA11-C940-7E5A-25A9-1F8FC1FB54DD}"/>
            </a:ext>
          </a:extLst>
        </xdr:cNvPr>
        <xdr:cNvSpPr/>
      </xdr:nvSpPr>
      <xdr:spPr>
        <a:xfrm>
          <a:off x="295273" y="1223009"/>
          <a:ext cx="23622002"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472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63876CB8-06AB-A05F-CEB7-84257BE8D52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95247</xdr:rowOff>
    </xdr:from>
    <xdr:to>
      <xdr:col>2</xdr:col>
      <xdr:colOff>590550</xdr:colOff>
      <xdr:row>52</xdr:row>
      <xdr:rowOff>112057</xdr:rowOff>
    </xdr:to>
    <xdr:sp macro="" textlink="">
      <xdr:nvSpPr>
        <xdr:cNvPr id="11" name="Retângulo 10">
          <a:extLst>
            <a:ext uri="{FF2B5EF4-FFF2-40B4-BE49-F238E27FC236}">
              <a16:creationId xmlns:a16="http://schemas.microsoft.com/office/drawing/2014/main" id="{0E80E875-8DCA-0415-C179-09A2FEC27ADF}"/>
            </a:ext>
          </a:extLst>
        </xdr:cNvPr>
        <xdr:cNvSpPr/>
      </xdr:nvSpPr>
      <xdr:spPr>
        <a:xfrm>
          <a:off x="304801" y="2246776"/>
          <a:ext cx="1495984" cy="1218639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4F27A239-9A96-AF52-AF47-B111C7A8483C}"/>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5</xdr:col>
      <xdr:colOff>9525</xdr:colOff>
      <xdr:row>14</xdr:row>
      <xdr:rowOff>447675</xdr:rowOff>
    </xdr:from>
    <xdr:to>
      <xdr:col>5</xdr:col>
      <xdr:colOff>1304925</xdr:colOff>
      <xdr:row>16</xdr:row>
      <xdr:rowOff>133350</xdr:rowOff>
    </xdr:to>
    <xdr:pic>
      <xdr:nvPicPr>
        <xdr:cNvPr id="114724" name="Imagem 13">
          <a:extLst>
            <a:ext uri="{FF2B5EF4-FFF2-40B4-BE49-F238E27FC236}">
              <a16:creationId xmlns:a16="http://schemas.microsoft.com/office/drawing/2014/main" id="{71A5D891-C182-21A2-F2DA-53596F327C22}"/>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62275" y="3114675"/>
          <a:ext cx="1295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4.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2FB7DCE7-765E-3A24-0971-8ABE7EE43F23}"/>
            </a:ext>
          </a:extLst>
        </xdr:cNvPr>
        <xdr:cNvSpPr/>
      </xdr:nvSpPr>
      <xdr:spPr>
        <a:xfrm>
          <a:off x="304798" y="1685925"/>
          <a:ext cx="2426970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5738" name="Imagem 2">
          <a:extLst>
            <a:ext uri="{FF2B5EF4-FFF2-40B4-BE49-F238E27FC236}">
              <a16:creationId xmlns:a16="http://schemas.microsoft.com/office/drawing/2014/main" id="{16E58776-2D11-A05B-5531-9A848F4954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972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5739" name="Imagem 3">
          <a:hlinkClick xmlns:r="http://schemas.openxmlformats.org/officeDocument/2006/relationships" r:id="rId2"/>
          <a:extLst>
            <a:ext uri="{FF2B5EF4-FFF2-40B4-BE49-F238E27FC236}">
              <a16:creationId xmlns:a16="http://schemas.microsoft.com/office/drawing/2014/main" id="{4DFFD486-3DFD-5392-0B22-97FD20AEDB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497017</xdr:colOff>
      <xdr:row>8</xdr:row>
      <xdr:rowOff>59242</xdr:rowOff>
    </xdr:from>
    <xdr:to>
      <xdr:col>8</xdr:col>
      <xdr:colOff>217915</xdr:colOff>
      <xdr:row>12</xdr:row>
      <xdr:rowOff>74482</xdr:rowOff>
    </xdr:to>
    <xdr:sp macro="" textlink="">
      <xdr:nvSpPr>
        <xdr:cNvPr id="5" name="Retângulo: Cantos Arredondados 3">
          <a:extLst>
            <a:ext uri="{FF2B5EF4-FFF2-40B4-BE49-F238E27FC236}">
              <a16:creationId xmlns:a16="http://schemas.microsoft.com/office/drawing/2014/main" id="{D0933BED-BC96-4924-D35A-F1B6735AD69F}"/>
            </a:ext>
          </a:extLst>
        </xdr:cNvPr>
        <xdr:cNvSpPr/>
      </xdr:nvSpPr>
      <xdr:spPr>
        <a:xfrm>
          <a:off x="9260017" y="1493595"/>
          <a:ext cx="2219810" cy="73241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550F9266-C84B-F6B1-0042-6F82D0AE028F}"/>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1804147</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3D72B275-E8DF-1E5D-A63A-732D17410DC0}"/>
            </a:ext>
          </a:extLst>
        </xdr:cNvPr>
        <xdr:cNvSpPr/>
      </xdr:nvSpPr>
      <xdr:spPr>
        <a:xfrm>
          <a:off x="4767393" y="1494043"/>
          <a:ext cx="2213872"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1847209</xdr:colOff>
      <xdr:row>8</xdr:row>
      <xdr:rowOff>59690</xdr:rowOff>
    </xdr:from>
    <xdr:to>
      <xdr:col>7</xdr:col>
      <xdr:colOff>448235</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5C50870C-1781-3CF6-DBED-FCA895C08DCA}"/>
            </a:ext>
          </a:extLst>
        </xdr:cNvPr>
        <xdr:cNvSpPr/>
      </xdr:nvSpPr>
      <xdr:spPr>
        <a:xfrm>
          <a:off x="7024327" y="1494043"/>
          <a:ext cx="2186908"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40E24139-CEF6-166B-A1EB-0FDD5B6C6FF6}"/>
            </a:ext>
          </a:extLst>
        </xdr:cNvPr>
        <xdr:cNvSpPr/>
      </xdr:nvSpPr>
      <xdr:spPr>
        <a:xfrm>
          <a:off x="295273" y="1223009"/>
          <a:ext cx="2427922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574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6346BD3-B388-D108-1309-7CD44E4EFAF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95248</xdr:rowOff>
    </xdr:from>
    <xdr:to>
      <xdr:col>2</xdr:col>
      <xdr:colOff>590550</xdr:colOff>
      <xdr:row>44</xdr:row>
      <xdr:rowOff>11205</xdr:rowOff>
    </xdr:to>
    <xdr:sp macro="" textlink="">
      <xdr:nvSpPr>
        <xdr:cNvPr id="11" name="Retângulo 10">
          <a:extLst>
            <a:ext uri="{FF2B5EF4-FFF2-40B4-BE49-F238E27FC236}">
              <a16:creationId xmlns:a16="http://schemas.microsoft.com/office/drawing/2014/main" id="{1ED49522-9898-8D9C-7224-3F9FEB03D2E3}"/>
            </a:ext>
          </a:extLst>
        </xdr:cNvPr>
        <xdr:cNvSpPr/>
      </xdr:nvSpPr>
      <xdr:spPr>
        <a:xfrm>
          <a:off x="304801" y="2270758"/>
          <a:ext cx="1501139" cy="145825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C9A19F27-94A4-D9F3-BA8C-6250F0E5C586}"/>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600075</xdr:colOff>
      <xdr:row>15</xdr:row>
      <xdr:rowOff>95250</xdr:rowOff>
    </xdr:from>
    <xdr:to>
      <xdr:col>5</xdr:col>
      <xdr:colOff>1276350</xdr:colOff>
      <xdr:row>16</xdr:row>
      <xdr:rowOff>247650</xdr:rowOff>
    </xdr:to>
    <xdr:pic>
      <xdr:nvPicPr>
        <xdr:cNvPr id="115748" name="Imagem 12">
          <a:extLst>
            <a:ext uri="{FF2B5EF4-FFF2-40B4-BE49-F238E27FC236}">
              <a16:creationId xmlns:a16="http://schemas.microsoft.com/office/drawing/2014/main" id="{1CD15E57-E051-FFF2-4C91-CC3ABDF1F314}"/>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219450"/>
          <a:ext cx="12763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5.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326DF92D-269D-17FE-3662-0B16D388A04A}"/>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866775</xdr:colOff>
      <xdr:row>1</xdr:row>
      <xdr:rowOff>19050</xdr:rowOff>
    </xdr:from>
    <xdr:to>
      <xdr:col>8</xdr:col>
      <xdr:colOff>1123950</xdr:colOff>
      <xdr:row>6</xdr:row>
      <xdr:rowOff>95250</xdr:rowOff>
    </xdr:to>
    <xdr:pic>
      <xdr:nvPicPr>
        <xdr:cNvPr id="116762" name="Imagem 2">
          <a:extLst>
            <a:ext uri="{FF2B5EF4-FFF2-40B4-BE49-F238E27FC236}">
              <a16:creationId xmlns:a16="http://schemas.microsoft.com/office/drawing/2014/main" id="{DE8A33D8-F820-E220-65E4-5E5EB346670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0700" y="209550"/>
          <a:ext cx="16097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6763" name="Imagem 3">
          <a:hlinkClick xmlns:r="http://schemas.openxmlformats.org/officeDocument/2006/relationships" r:id="rId2"/>
          <a:extLst>
            <a:ext uri="{FF2B5EF4-FFF2-40B4-BE49-F238E27FC236}">
              <a16:creationId xmlns:a16="http://schemas.microsoft.com/office/drawing/2014/main" id="{AEB114AB-D525-EF9C-FB8B-78E7F0D68D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320077</xdr:colOff>
      <xdr:row>8</xdr:row>
      <xdr:rowOff>57560</xdr:rowOff>
    </xdr:from>
    <xdr:to>
      <xdr:col>8</xdr:col>
      <xdr:colOff>1176618</xdr:colOff>
      <xdr:row>12</xdr:row>
      <xdr:rowOff>68990</xdr:rowOff>
    </xdr:to>
    <xdr:sp macro="" textlink="">
      <xdr:nvSpPr>
        <xdr:cNvPr id="5" name="Retângulo: Cantos Arredondados 3">
          <a:extLst>
            <a:ext uri="{FF2B5EF4-FFF2-40B4-BE49-F238E27FC236}">
              <a16:creationId xmlns:a16="http://schemas.microsoft.com/office/drawing/2014/main" id="{F43EC385-6E38-2268-70D1-4757511AB1B4}"/>
            </a:ext>
          </a:extLst>
        </xdr:cNvPr>
        <xdr:cNvSpPr/>
      </xdr:nvSpPr>
      <xdr:spPr>
        <a:xfrm>
          <a:off x="9105489" y="1491913"/>
          <a:ext cx="2246070" cy="72860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779B28AC-2829-1D38-F4CF-935C9CF2D8B2}"/>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1739900</xdr:colOff>
      <xdr:row>8</xdr:row>
      <xdr:rowOff>55880</xdr:rowOff>
    </xdr:from>
    <xdr:to>
      <xdr:col>6</xdr:col>
      <xdr:colOff>974912</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320D85BF-9FA7-F0B9-BBBC-A011E63885B3}"/>
            </a:ext>
          </a:extLst>
        </xdr:cNvPr>
        <xdr:cNvSpPr/>
      </xdr:nvSpPr>
      <xdr:spPr>
        <a:xfrm>
          <a:off x="4765488" y="1490233"/>
          <a:ext cx="2114924"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1008230</xdr:colOff>
      <xdr:row>8</xdr:row>
      <xdr:rowOff>70672</xdr:rowOff>
    </xdr:from>
    <xdr:to>
      <xdr:col>7</xdr:col>
      <xdr:colOff>287543</xdr:colOff>
      <xdr:row>12</xdr:row>
      <xdr:rowOff>66862</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59288CC2-2E91-AB9F-734D-FD9353116A15}"/>
            </a:ext>
          </a:extLst>
        </xdr:cNvPr>
        <xdr:cNvSpPr/>
      </xdr:nvSpPr>
      <xdr:spPr>
        <a:xfrm>
          <a:off x="6913730" y="1505025"/>
          <a:ext cx="2159225" cy="71336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15FE1820-B0B9-DA76-1865-D235A5E88B22}"/>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676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BE5EE44-15E3-531D-4556-FF0C9AC4B18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99058</xdr:rowOff>
    </xdr:from>
    <xdr:to>
      <xdr:col>2</xdr:col>
      <xdr:colOff>586740</xdr:colOff>
      <xdr:row>53</xdr:row>
      <xdr:rowOff>100853</xdr:rowOff>
    </xdr:to>
    <xdr:sp macro="" textlink="">
      <xdr:nvSpPr>
        <xdr:cNvPr id="11" name="Retângulo 10">
          <a:extLst>
            <a:ext uri="{FF2B5EF4-FFF2-40B4-BE49-F238E27FC236}">
              <a16:creationId xmlns:a16="http://schemas.microsoft.com/office/drawing/2014/main" id="{5934F001-0575-FF13-1A89-EF3C63555A0A}"/>
            </a:ext>
          </a:extLst>
        </xdr:cNvPr>
        <xdr:cNvSpPr/>
      </xdr:nvSpPr>
      <xdr:spPr>
        <a:xfrm>
          <a:off x="304801" y="2250587"/>
          <a:ext cx="1492174" cy="2036288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43CBB836-7386-C6DD-CDEF-B36AA4EB3AD2}"/>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561975</xdr:colOff>
      <xdr:row>15</xdr:row>
      <xdr:rowOff>85725</xdr:rowOff>
    </xdr:from>
    <xdr:to>
      <xdr:col>5</xdr:col>
      <xdr:colOff>1238250</xdr:colOff>
      <xdr:row>16</xdr:row>
      <xdr:rowOff>228600</xdr:rowOff>
    </xdr:to>
    <xdr:pic>
      <xdr:nvPicPr>
        <xdr:cNvPr id="116772" name="Imagem 14">
          <a:extLst>
            <a:ext uri="{FF2B5EF4-FFF2-40B4-BE49-F238E27FC236}">
              <a16:creationId xmlns:a16="http://schemas.microsoft.com/office/drawing/2014/main" id="{7B58C9B1-03D4-8E39-C44F-61CBD1570CD7}"/>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24175" y="3209925"/>
          <a:ext cx="1266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6.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5EE3A259-D224-D558-8D89-621A94CF79A1}"/>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438150</xdr:colOff>
      <xdr:row>0</xdr:row>
      <xdr:rowOff>133350</xdr:rowOff>
    </xdr:from>
    <xdr:to>
      <xdr:col>7</xdr:col>
      <xdr:colOff>2076450</xdr:colOff>
      <xdr:row>6</xdr:row>
      <xdr:rowOff>19050</xdr:rowOff>
    </xdr:to>
    <xdr:pic>
      <xdr:nvPicPr>
        <xdr:cNvPr id="117786" name="Imagem 2">
          <a:extLst>
            <a:ext uri="{FF2B5EF4-FFF2-40B4-BE49-F238E27FC236}">
              <a16:creationId xmlns:a16="http://schemas.microsoft.com/office/drawing/2014/main" id="{416EABD5-20FD-4A01-3457-DEC171B29FC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133350"/>
          <a:ext cx="16383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7787" name="Imagem 3">
          <a:hlinkClick xmlns:r="http://schemas.openxmlformats.org/officeDocument/2006/relationships" r:id="rId2"/>
          <a:extLst>
            <a:ext uri="{FF2B5EF4-FFF2-40B4-BE49-F238E27FC236}">
              <a16:creationId xmlns:a16="http://schemas.microsoft.com/office/drawing/2014/main" id="{F8FAFCAD-6DB6-3D2E-3B36-947200F8B4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3422201</xdr:colOff>
      <xdr:row>8</xdr:row>
      <xdr:rowOff>66862</xdr:rowOff>
    </xdr:from>
    <xdr:to>
      <xdr:col>7</xdr:col>
      <xdr:colOff>2098823</xdr:colOff>
      <xdr:row>12</xdr:row>
      <xdr:rowOff>66862</xdr:rowOff>
    </xdr:to>
    <xdr:sp macro="" textlink="">
      <xdr:nvSpPr>
        <xdr:cNvPr id="5" name="Retângulo: Cantos Arredondados 3">
          <a:extLst>
            <a:ext uri="{FF2B5EF4-FFF2-40B4-BE49-F238E27FC236}">
              <a16:creationId xmlns:a16="http://schemas.microsoft.com/office/drawing/2014/main" id="{7E1CBD0E-DC25-A3DE-1AF5-A2822AD342B4}"/>
            </a:ext>
          </a:extLst>
        </xdr:cNvPr>
        <xdr:cNvSpPr/>
      </xdr:nvSpPr>
      <xdr:spPr>
        <a:xfrm>
          <a:off x="9327701" y="1501215"/>
          <a:ext cx="2206475"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D5C9D425-08B1-F29B-4417-0EC932ACB028}"/>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1736091</xdr:colOff>
      <xdr:row>8</xdr:row>
      <xdr:rowOff>70896</xdr:rowOff>
    </xdr:from>
    <xdr:to>
      <xdr:col>6</xdr:col>
      <xdr:colOff>1124398</xdr:colOff>
      <xdr:row>12</xdr:row>
      <xdr:rowOff>68991</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3505F0CE-7F84-0E56-CC9E-714435FDC460}"/>
            </a:ext>
          </a:extLst>
        </xdr:cNvPr>
        <xdr:cNvSpPr/>
      </xdr:nvSpPr>
      <xdr:spPr>
        <a:xfrm>
          <a:off x="4761679" y="1505249"/>
          <a:ext cx="2268219"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1152450</xdr:colOff>
      <xdr:row>8</xdr:row>
      <xdr:rowOff>66862</xdr:rowOff>
    </xdr:from>
    <xdr:to>
      <xdr:col>6</xdr:col>
      <xdr:colOff>3382271</xdr:colOff>
      <xdr:row>12</xdr:row>
      <xdr:rowOff>64957</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2F8BF22-4D4A-81BB-B6DB-9EC284237C55}"/>
            </a:ext>
          </a:extLst>
        </xdr:cNvPr>
        <xdr:cNvSpPr/>
      </xdr:nvSpPr>
      <xdr:spPr>
        <a:xfrm>
          <a:off x="7057950" y="1501215"/>
          <a:ext cx="2229821"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8A7C52E9-0E98-A360-1124-0D5237A083EF}"/>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779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731F0EDF-455B-6479-1EAD-6E752E0C45C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95248</xdr:rowOff>
    </xdr:from>
    <xdr:to>
      <xdr:col>2</xdr:col>
      <xdr:colOff>590550</xdr:colOff>
      <xdr:row>51</xdr:row>
      <xdr:rowOff>100853</xdr:rowOff>
    </xdr:to>
    <xdr:sp macro="" textlink="">
      <xdr:nvSpPr>
        <xdr:cNvPr id="11" name="Retângulo 10">
          <a:extLst>
            <a:ext uri="{FF2B5EF4-FFF2-40B4-BE49-F238E27FC236}">
              <a16:creationId xmlns:a16="http://schemas.microsoft.com/office/drawing/2014/main" id="{26921861-2E1E-A049-408F-C8AC093C19D9}"/>
            </a:ext>
          </a:extLst>
        </xdr:cNvPr>
        <xdr:cNvSpPr/>
      </xdr:nvSpPr>
      <xdr:spPr>
        <a:xfrm>
          <a:off x="304801" y="2246777"/>
          <a:ext cx="1495984" cy="1837204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3B57B961-6E77-0087-FED7-AF29E553F005}"/>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5</xdr:col>
      <xdr:colOff>19050</xdr:colOff>
      <xdr:row>15</xdr:row>
      <xdr:rowOff>57150</xdr:rowOff>
    </xdr:from>
    <xdr:to>
      <xdr:col>5</xdr:col>
      <xdr:colOff>1295400</xdr:colOff>
      <xdr:row>16</xdr:row>
      <xdr:rowOff>209550</xdr:rowOff>
    </xdr:to>
    <xdr:pic>
      <xdr:nvPicPr>
        <xdr:cNvPr id="117796" name="Imagem 12">
          <a:extLst>
            <a:ext uri="{FF2B5EF4-FFF2-40B4-BE49-F238E27FC236}">
              <a16:creationId xmlns:a16="http://schemas.microsoft.com/office/drawing/2014/main" id="{7761B5CB-5811-AEA8-BCEB-99963DE16E5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71800" y="3181350"/>
          <a:ext cx="12763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7.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20AE4BE3-A681-866F-3B37-3D2941355238}"/>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8818" name="Imagem 2">
          <a:extLst>
            <a:ext uri="{FF2B5EF4-FFF2-40B4-BE49-F238E27FC236}">
              <a16:creationId xmlns:a16="http://schemas.microsoft.com/office/drawing/2014/main" id="{41D6FF4C-85BE-EE5C-D4D1-38074CD4ED2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8819" name="Imagem 3">
          <a:hlinkClick xmlns:r="http://schemas.openxmlformats.org/officeDocument/2006/relationships" r:id="rId2"/>
          <a:extLst>
            <a:ext uri="{FF2B5EF4-FFF2-40B4-BE49-F238E27FC236}">
              <a16:creationId xmlns:a16="http://schemas.microsoft.com/office/drawing/2014/main" id="{3B90B495-6857-379E-12AF-B4F39BF3F6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1192231</xdr:colOff>
      <xdr:row>8</xdr:row>
      <xdr:rowOff>67086</xdr:rowOff>
    </xdr:from>
    <xdr:to>
      <xdr:col>8</xdr:col>
      <xdr:colOff>1534494</xdr:colOff>
      <xdr:row>12</xdr:row>
      <xdr:rowOff>68991</xdr:rowOff>
    </xdr:to>
    <xdr:sp macro="" textlink="">
      <xdr:nvSpPr>
        <xdr:cNvPr id="5" name="Retângulo: Cantos Arredondados 3">
          <a:extLst>
            <a:ext uri="{FF2B5EF4-FFF2-40B4-BE49-F238E27FC236}">
              <a16:creationId xmlns:a16="http://schemas.microsoft.com/office/drawing/2014/main" id="{920B8BCD-CC42-6982-AA20-7E6E003BC609}"/>
            </a:ext>
          </a:extLst>
        </xdr:cNvPr>
        <xdr:cNvSpPr/>
      </xdr:nvSpPr>
      <xdr:spPr>
        <a:xfrm>
          <a:off x="9271672" y="1501439"/>
          <a:ext cx="2191234"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8EC0A2A0-96A6-B404-84FE-8A660F8C3640}"/>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1739900</xdr:colOff>
      <xdr:row>8</xdr:row>
      <xdr:rowOff>55880</xdr:rowOff>
    </xdr:from>
    <xdr:to>
      <xdr:col>6</xdr:col>
      <xdr:colOff>1075765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EF2E7AC5-32C7-0AE5-67A7-66C006D43AB6}"/>
            </a:ext>
          </a:extLst>
        </xdr:cNvPr>
        <xdr:cNvSpPr/>
      </xdr:nvSpPr>
      <xdr:spPr>
        <a:xfrm>
          <a:off x="4765488" y="1490233"/>
          <a:ext cx="2215777"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1105722</xdr:colOff>
      <xdr:row>8</xdr:row>
      <xdr:rowOff>59466</xdr:rowOff>
    </xdr:from>
    <xdr:to>
      <xdr:col>7</xdr:col>
      <xdr:colOff>1154206</xdr:colOff>
      <xdr:row>12</xdr:row>
      <xdr:rowOff>55656</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F2282D33-533A-FC24-FC58-08699325DA78}"/>
            </a:ext>
          </a:extLst>
        </xdr:cNvPr>
        <xdr:cNvSpPr/>
      </xdr:nvSpPr>
      <xdr:spPr>
        <a:xfrm>
          <a:off x="7011222" y="1493819"/>
          <a:ext cx="2222425" cy="71336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DBF338FE-D41C-5481-711A-40A37D79DFCC}"/>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882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605CC5F7-D112-D0D0-B2C2-746672C4693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99058</xdr:rowOff>
    </xdr:from>
    <xdr:to>
      <xdr:col>2</xdr:col>
      <xdr:colOff>586740</xdr:colOff>
      <xdr:row>63</xdr:row>
      <xdr:rowOff>235324</xdr:rowOff>
    </xdr:to>
    <xdr:sp macro="" textlink="">
      <xdr:nvSpPr>
        <xdr:cNvPr id="11" name="Retângulo 10">
          <a:extLst>
            <a:ext uri="{FF2B5EF4-FFF2-40B4-BE49-F238E27FC236}">
              <a16:creationId xmlns:a16="http://schemas.microsoft.com/office/drawing/2014/main" id="{DAE84F94-3040-8E76-98E9-A83952E027BF}"/>
            </a:ext>
          </a:extLst>
        </xdr:cNvPr>
        <xdr:cNvSpPr/>
      </xdr:nvSpPr>
      <xdr:spPr>
        <a:xfrm>
          <a:off x="304801" y="2250587"/>
          <a:ext cx="1492174" cy="2150588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02E126A-72DD-9571-F4E5-759D815D12B6}"/>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400050</xdr:colOff>
      <xdr:row>15</xdr:row>
      <xdr:rowOff>85725</xdr:rowOff>
    </xdr:from>
    <xdr:to>
      <xdr:col>2</xdr:col>
      <xdr:colOff>476250</xdr:colOff>
      <xdr:row>16</xdr:row>
      <xdr:rowOff>228600</xdr:rowOff>
    </xdr:to>
    <xdr:pic>
      <xdr:nvPicPr>
        <xdr:cNvPr id="118828" name="Imagem 13">
          <a:hlinkClick xmlns:r="http://schemas.openxmlformats.org/officeDocument/2006/relationships" r:id="rId10"/>
          <a:extLst>
            <a:ext uri="{FF2B5EF4-FFF2-40B4-BE49-F238E27FC236}">
              <a16:creationId xmlns:a16="http://schemas.microsoft.com/office/drawing/2014/main" id="{971B481C-AC90-21A6-64C3-8D1568CA58A1}"/>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209925"/>
          <a:ext cx="12573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16</xdr:row>
      <xdr:rowOff>361950</xdr:rowOff>
    </xdr:from>
    <xdr:to>
      <xdr:col>2</xdr:col>
      <xdr:colOff>476250</xdr:colOff>
      <xdr:row>18</xdr:row>
      <xdr:rowOff>57150</xdr:rowOff>
    </xdr:to>
    <xdr:pic>
      <xdr:nvPicPr>
        <xdr:cNvPr id="118829" name="Imagem 14">
          <a:hlinkClick xmlns:r="http://schemas.openxmlformats.org/officeDocument/2006/relationships" r:id="rId12"/>
          <a:extLst>
            <a:ext uri="{FF2B5EF4-FFF2-40B4-BE49-F238E27FC236}">
              <a16:creationId xmlns:a16="http://schemas.microsoft.com/office/drawing/2014/main" id="{F1DCDF82-B4C8-812D-B37B-97C380021D6B}"/>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943350"/>
          <a:ext cx="1257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18</xdr:row>
      <xdr:rowOff>190500</xdr:rowOff>
    </xdr:from>
    <xdr:to>
      <xdr:col>2</xdr:col>
      <xdr:colOff>466725</xdr:colOff>
      <xdr:row>20</xdr:row>
      <xdr:rowOff>95250</xdr:rowOff>
    </xdr:to>
    <xdr:pic>
      <xdr:nvPicPr>
        <xdr:cNvPr id="118830" name="Imagem 15">
          <a:hlinkClick xmlns:r="http://schemas.openxmlformats.org/officeDocument/2006/relationships" r:id="rId14"/>
          <a:extLst>
            <a:ext uri="{FF2B5EF4-FFF2-40B4-BE49-F238E27FC236}">
              <a16:creationId xmlns:a16="http://schemas.microsoft.com/office/drawing/2014/main" id="{FDD02F33-851F-AD0D-75B7-BDA5AE2BF21B}"/>
            </a:ext>
          </a:extLst>
        </xdr:cNvPr>
        <xdr:cNvPicPr>
          <a:picLocks noChangeAspect="1" noChangeArrowheads="1"/>
        </xdr:cNvPicPr>
      </xdr:nvPicPr>
      <xdr:blipFill>
        <a:blip xmlns:r="http://schemas.openxmlformats.org/officeDocument/2006/relationships" r:embed="rId15">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686300"/>
          <a:ext cx="1228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20</xdr:row>
      <xdr:rowOff>257175</xdr:rowOff>
    </xdr:from>
    <xdr:to>
      <xdr:col>2</xdr:col>
      <xdr:colOff>476250</xdr:colOff>
      <xdr:row>22</xdr:row>
      <xdr:rowOff>190500</xdr:rowOff>
    </xdr:to>
    <xdr:pic>
      <xdr:nvPicPr>
        <xdr:cNvPr id="118831" name="Imagem 16">
          <a:hlinkClick xmlns:r="http://schemas.openxmlformats.org/officeDocument/2006/relationships" r:id="rId16"/>
          <a:extLst>
            <a:ext uri="{FF2B5EF4-FFF2-40B4-BE49-F238E27FC236}">
              <a16:creationId xmlns:a16="http://schemas.microsoft.com/office/drawing/2014/main" id="{8B53DF1F-1A0D-8630-47A6-E3D847B19F82}"/>
            </a:ext>
          </a:extLst>
        </xdr:cNvPr>
        <xdr:cNvPicPr>
          <a:picLocks noChangeAspect="1" noChangeArrowheads="1"/>
        </xdr:cNvPicPr>
      </xdr:nvPicPr>
      <xdr:blipFill>
        <a:blip xmlns:r="http://schemas.openxmlformats.org/officeDocument/2006/relationships" r:embed="rId17">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5495925"/>
          <a:ext cx="12477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561975</xdr:colOff>
      <xdr:row>15</xdr:row>
      <xdr:rowOff>152400</xdr:rowOff>
    </xdr:from>
    <xdr:to>
      <xdr:col>5</xdr:col>
      <xdr:colOff>1238250</xdr:colOff>
      <xdr:row>16</xdr:row>
      <xdr:rowOff>323850</xdr:rowOff>
    </xdr:to>
    <xdr:pic>
      <xdr:nvPicPr>
        <xdr:cNvPr id="118832" name="Imagem 17">
          <a:extLst>
            <a:ext uri="{FF2B5EF4-FFF2-40B4-BE49-F238E27FC236}">
              <a16:creationId xmlns:a16="http://schemas.microsoft.com/office/drawing/2014/main" id="{FED7CF30-A218-6E79-D1A2-F066E86F9723}"/>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24175" y="3276600"/>
          <a:ext cx="12668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8.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1EF0EF8B-AB66-4238-7E6D-8CAC1C45F12F}"/>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9842" name="Imagem 2">
          <a:extLst>
            <a:ext uri="{FF2B5EF4-FFF2-40B4-BE49-F238E27FC236}">
              <a16:creationId xmlns:a16="http://schemas.microsoft.com/office/drawing/2014/main" id="{FFFC2F84-AA75-97FC-450D-F6BDD7F33A6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9843" name="Imagem 3">
          <a:hlinkClick xmlns:r="http://schemas.openxmlformats.org/officeDocument/2006/relationships" r:id="rId2"/>
          <a:extLst>
            <a:ext uri="{FF2B5EF4-FFF2-40B4-BE49-F238E27FC236}">
              <a16:creationId xmlns:a16="http://schemas.microsoft.com/office/drawing/2014/main" id="{13DBDE07-79DE-AE6B-987C-A16C597E2D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1468560</xdr:colOff>
      <xdr:row>8</xdr:row>
      <xdr:rowOff>59690</xdr:rowOff>
    </xdr:from>
    <xdr:to>
      <xdr:col>10</xdr:col>
      <xdr:colOff>461338</xdr:colOff>
      <xdr:row>12</xdr:row>
      <xdr:rowOff>53975</xdr:rowOff>
    </xdr:to>
    <xdr:sp macro="" textlink="">
      <xdr:nvSpPr>
        <xdr:cNvPr id="5" name="Retângulo: Cantos Arredondados 3">
          <a:extLst>
            <a:ext uri="{FF2B5EF4-FFF2-40B4-BE49-F238E27FC236}">
              <a16:creationId xmlns:a16="http://schemas.microsoft.com/office/drawing/2014/main" id="{D009B535-9592-3FA3-A121-8D6BEE9CCEF9}"/>
            </a:ext>
          </a:extLst>
        </xdr:cNvPr>
        <xdr:cNvSpPr/>
      </xdr:nvSpPr>
      <xdr:spPr>
        <a:xfrm>
          <a:off x="9447148" y="1494043"/>
          <a:ext cx="2276102" cy="71146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4D1CD6F3-B4D4-B5B7-EEA9-67F03E843009}"/>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1739900</xdr:colOff>
      <xdr:row>8</xdr:row>
      <xdr:rowOff>55880</xdr:rowOff>
    </xdr:from>
    <xdr:to>
      <xdr:col>6</xdr:col>
      <xdr:colOff>1131794</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AB5BA69-A129-DA61-598B-36DCAA268234}"/>
            </a:ext>
          </a:extLst>
        </xdr:cNvPr>
        <xdr:cNvSpPr/>
      </xdr:nvSpPr>
      <xdr:spPr>
        <a:xfrm>
          <a:off x="4765488" y="1490233"/>
          <a:ext cx="2271806"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1163656</xdr:colOff>
      <xdr:row>8</xdr:row>
      <xdr:rowOff>55655</xdr:rowOff>
    </xdr:from>
    <xdr:to>
      <xdr:col>7</xdr:col>
      <xdr:colOff>1438162</xdr:colOff>
      <xdr:row>12</xdr:row>
      <xdr:rowOff>59465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32A6836-0DAA-CF37-8B72-80F48DBE9550}"/>
            </a:ext>
          </a:extLst>
        </xdr:cNvPr>
        <xdr:cNvSpPr/>
      </xdr:nvSpPr>
      <xdr:spPr>
        <a:xfrm>
          <a:off x="7069156" y="1490008"/>
          <a:ext cx="2347594" cy="72098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349E9752-11FD-4354-566D-CFE6C1E38BD3}"/>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1984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3A7DF60-DE80-1DEB-C667-B8F43FB7ADD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99057</xdr:rowOff>
    </xdr:from>
    <xdr:to>
      <xdr:col>2</xdr:col>
      <xdr:colOff>586740</xdr:colOff>
      <xdr:row>63</xdr:row>
      <xdr:rowOff>22410</xdr:rowOff>
    </xdr:to>
    <xdr:sp macro="" textlink="">
      <xdr:nvSpPr>
        <xdr:cNvPr id="11" name="Retângulo 10">
          <a:extLst>
            <a:ext uri="{FF2B5EF4-FFF2-40B4-BE49-F238E27FC236}">
              <a16:creationId xmlns:a16="http://schemas.microsoft.com/office/drawing/2014/main" id="{256AF27C-726C-0CFD-947C-A038A9A95DAF}"/>
            </a:ext>
          </a:extLst>
        </xdr:cNvPr>
        <xdr:cNvSpPr/>
      </xdr:nvSpPr>
      <xdr:spPr>
        <a:xfrm>
          <a:off x="304801" y="2250586"/>
          <a:ext cx="1492174" cy="194327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5BD188F-D83D-2BB4-162D-2F0B91AC906F}"/>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371475</xdr:colOff>
      <xdr:row>15</xdr:row>
      <xdr:rowOff>180975</xdr:rowOff>
    </xdr:from>
    <xdr:to>
      <xdr:col>2</xdr:col>
      <xdr:colOff>466725</xdr:colOff>
      <xdr:row>16</xdr:row>
      <xdr:rowOff>342900</xdr:rowOff>
    </xdr:to>
    <xdr:pic>
      <xdr:nvPicPr>
        <xdr:cNvPr id="119852" name="Imagem 12">
          <a:hlinkClick xmlns:r="http://schemas.openxmlformats.org/officeDocument/2006/relationships" r:id="rId10"/>
          <a:extLst>
            <a:ext uri="{FF2B5EF4-FFF2-40B4-BE49-F238E27FC236}">
              <a16:creationId xmlns:a16="http://schemas.microsoft.com/office/drawing/2014/main" id="{9CA79B83-77AA-3AB0-688C-F06E54EA54A0}"/>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71475" y="3305175"/>
          <a:ext cx="1276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17</xdr:row>
      <xdr:rowOff>0</xdr:rowOff>
    </xdr:from>
    <xdr:to>
      <xdr:col>2</xdr:col>
      <xdr:colOff>466725</xdr:colOff>
      <xdr:row>18</xdr:row>
      <xdr:rowOff>161925</xdr:rowOff>
    </xdr:to>
    <xdr:pic>
      <xdr:nvPicPr>
        <xdr:cNvPr id="119853" name="Imagem 13">
          <a:hlinkClick xmlns:r="http://schemas.openxmlformats.org/officeDocument/2006/relationships" r:id="rId12"/>
          <a:extLst>
            <a:ext uri="{FF2B5EF4-FFF2-40B4-BE49-F238E27FC236}">
              <a16:creationId xmlns:a16="http://schemas.microsoft.com/office/drawing/2014/main" id="{E0EE8898-11CD-924E-6C87-BAD027EEC44D}"/>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4038600"/>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18</xdr:row>
      <xdr:rowOff>304800</xdr:rowOff>
    </xdr:from>
    <xdr:to>
      <xdr:col>2</xdr:col>
      <xdr:colOff>485775</xdr:colOff>
      <xdr:row>20</xdr:row>
      <xdr:rowOff>200025</xdr:rowOff>
    </xdr:to>
    <xdr:pic>
      <xdr:nvPicPr>
        <xdr:cNvPr id="119854" name="Imagem 14">
          <a:hlinkClick xmlns:r="http://schemas.openxmlformats.org/officeDocument/2006/relationships" r:id="rId14"/>
          <a:extLst>
            <a:ext uri="{FF2B5EF4-FFF2-40B4-BE49-F238E27FC236}">
              <a16:creationId xmlns:a16="http://schemas.microsoft.com/office/drawing/2014/main" id="{BEDC2863-0706-2F73-0A25-5CD800B1BB48}"/>
            </a:ext>
          </a:extLst>
        </xdr:cNvPr>
        <xdr:cNvPicPr>
          <a:picLocks noChangeAspect="1" noChangeArrowheads="1"/>
        </xdr:cNvPicPr>
      </xdr:nvPicPr>
      <xdr:blipFill>
        <a:blip xmlns:r="http://schemas.openxmlformats.org/officeDocument/2006/relationships" r:embed="rId15">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800600"/>
          <a:ext cx="1266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20</xdr:row>
      <xdr:rowOff>352425</xdr:rowOff>
    </xdr:from>
    <xdr:to>
      <xdr:col>2</xdr:col>
      <xdr:colOff>504825</xdr:colOff>
      <xdr:row>23</xdr:row>
      <xdr:rowOff>238125</xdr:rowOff>
    </xdr:to>
    <xdr:pic>
      <xdr:nvPicPr>
        <xdr:cNvPr id="119855" name="Imagem 15">
          <a:hlinkClick xmlns:r="http://schemas.openxmlformats.org/officeDocument/2006/relationships" r:id="rId16"/>
          <a:extLst>
            <a:ext uri="{FF2B5EF4-FFF2-40B4-BE49-F238E27FC236}">
              <a16:creationId xmlns:a16="http://schemas.microsoft.com/office/drawing/2014/main" id="{E5997CD9-2AB7-F5AB-5929-5DBDD9D1FF22}"/>
            </a:ext>
          </a:extLst>
        </xdr:cNvPr>
        <xdr:cNvPicPr>
          <a:picLocks noChangeAspect="1" noChangeArrowheads="1"/>
        </xdr:cNvPicPr>
      </xdr:nvPicPr>
      <xdr:blipFill>
        <a:blip xmlns:r="http://schemas.openxmlformats.org/officeDocument/2006/relationships" r:embed="rId17">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5591175"/>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15</xdr:row>
      <xdr:rowOff>228600</xdr:rowOff>
    </xdr:from>
    <xdr:to>
      <xdr:col>5</xdr:col>
      <xdr:colOff>1304925</xdr:colOff>
      <xdr:row>16</xdr:row>
      <xdr:rowOff>400050</xdr:rowOff>
    </xdr:to>
    <xdr:pic>
      <xdr:nvPicPr>
        <xdr:cNvPr id="119856" name="Imagem 16">
          <a:extLst>
            <a:ext uri="{FF2B5EF4-FFF2-40B4-BE49-F238E27FC236}">
              <a16:creationId xmlns:a16="http://schemas.microsoft.com/office/drawing/2014/main" id="{5F3D33ED-90BE-80C0-520B-AF1307C55D4F}"/>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62275" y="33528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9.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519455A8-6449-3FA6-86E7-836C85239F6B}"/>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0866" name="Imagem 2">
          <a:extLst>
            <a:ext uri="{FF2B5EF4-FFF2-40B4-BE49-F238E27FC236}">
              <a16:creationId xmlns:a16="http://schemas.microsoft.com/office/drawing/2014/main" id="{F493C9D7-F9B7-7D68-EF3D-E7D22AD96D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0867" name="Imagem 3">
          <a:hlinkClick xmlns:r="http://schemas.openxmlformats.org/officeDocument/2006/relationships" r:id="rId2"/>
          <a:extLst>
            <a:ext uri="{FF2B5EF4-FFF2-40B4-BE49-F238E27FC236}">
              <a16:creationId xmlns:a16="http://schemas.microsoft.com/office/drawing/2014/main" id="{158039E4-D076-82BE-7F2D-FF8CD60D35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1201307</xdr:colOff>
      <xdr:row>8</xdr:row>
      <xdr:rowOff>65405</xdr:rowOff>
    </xdr:from>
    <xdr:to>
      <xdr:col>10</xdr:col>
      <xdr:colOff>171187</xdr:colOff>
      <xdr:row>12</xdr:row>
      <xdr:rowOff>69215</xdr:rowOff>
    </xdr:to>
    <xdr:sp macro="" textlink="">
      <xdr:nvSpPr>
        <xdr:cNvPr id="5" name="Retângulo: Cantos Arredondados 3">
          <a:extLst>
            <a:ext uri="{FF2B5EF4-FFF2-40B4-BE49-F238E27FC236}">
              <a16:creationId xmlns:a16="http://schemas.microsoft.com/office/drawing/2014/main" id="{B958631B-7BF3-8D53-571F-95BCB312E1A0}"/>
            </a:ext>
          </a:extLst>
        </xdr:cNvPr>
        <xdr:cNvSpPr/>
      </xdr:nvSpPr>
      <xdr:spPr>
        <a:xfrm>
          <a:off x="9135072" y="1499758"/>
          <a:ext cx="2208380" cy="72098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464A9067-D712-E65B-10B0-6A9780D7300B}"/>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986118</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20B0ECC8-75F3-A181-6426-57FCD2A92D09}"/>
            </a:ext>
          </a:extLst>
        </xdr:cNvPr>
        <xdr:cNvSpPr/>
      </xdr:nvSpPr>
      <xdr:spPr>
        <a:xfrm>
          <a:off x="4767393" y="1494043"/>
          <a:ext cx="2124225"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1006325</xdr:colOff>
      <xdr:row>8</xdr:row>
      <xdr:rowOff>65182</xdr:rowOff>
    </xdr:from>
    <xdr:to>
      <xdr:col>7</xdr:col>
      <xdr:colOff>1165411</xdr:colOff>
      <xdr:row>12</xdr:row>
      <xdr:rowOff>55657</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BF93ED96-086A-8D61-9E94-A6792706061E}"/>
            </a:ext>
          </a:extLst>
        </xdr:cNvPr>
        <xdr:cNvSpPr/>
      </xdr:nvSpPr>
      <xdr:spPr>
        <a:xfrm>
          <a:off x="6911825" y="1499535"/>
          <a:ext cx="2187351" cy="70765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7D3A4D01-E8B3-4E07-E077-44D607476AB9}"/>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087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89BFBFC-8D03-33F8-4DF8-521B596D806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99058</xdr:rowOff>
    </xdr:from>
    <xdr:to>
      <xdr:col>2</xdr:col>
      <xdr:colOff>586740</xdr:colOff>
      <xdr:row>54</xdr:row>
      <xdr:rowOff>336177</xdr:rowOff>
    </xdr:to>
    <xdr:sp macro="" textlink="">
      <xdr:nvSpPr>
        <xdr:cNvPr id="11" name="Retângulo 10">
          <a:extLst>
            <a:ext uri="{FF2B5EF4-FFF2-40B4-BE49-F238E27FC236}">
              <a16:creationId xmlns:a16="http://schemas.microsoft.com/office/drawing/2014/main" id="{00180C75-0263-5DD8-1114-6E8768C1EE35}"/>
            </a:ext>
          </a:extLst>
        </xdr:cNvPr>
        <xdr:cNvSpPr/>
      </xdr:nvSpPr>
      <xdr:spPr>
        <a:xfrm>
          <a:off x="304801" y="2250587"/>
          <a:ext cx="1492174" cy="1616067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223C4E6-C59E-423C-83A5-75ECB6567D5E}"/>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561975</xdr:colOff>
      <xdr:row>15</xdr:row>
      <xdr:rowOff>114300</xdr:rowOff>
    </xdr:from>
    <xdr:to>
      <xdr:col>5</xdr:col>
      <xdr:colOff>1257300</xdr:colOff>
      <xdr:row>16</xdr:row>
      <xdr:rowOff>295275</xdr:rowOff>
    </xdr:to>
    <xdr:pic>
      <xdr:nvPicPr>
        <xdr:cNvPr id="120876" name="Imagem 13">
          <a:extLst>
            <a:ext uri="{FF2B5EF4-FFF2-40B4-BE49-F238E27FC236}">
              <a16:creationId xmlns:a16="http://schemas.microsoft.com/office/drawing/2014/main" id="{355F6A01-FA23-721E-07D0-55C5431DCA70}"/>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24175" y="3238500"/>
          <a:ext cx="12858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371475</xdr:colOff>
      <xdr:row>16</xdr:row>
      <xdr:rowOff>400050</xdr:rowOff>
    </xdr:from>
    <xdr:to>
      <xdr:col>2</xdr:col>
      <xdr:colOff>438150</xdr:colOff>
      <xdr:row>18</xdr:row>
      <xdr:rowOff>95250</xdr:rowOff>
    </xdr:to>
    <xdr:pic>
      <xdr:nvPicPr>
        <xdr:cNvPr id="120877" name="Imagem 14">
          <a:hlinkClick xmlns:r="http://schemas.openxmlformats.org/officeDocument/2006/relationships" r:id="rId11"/>
          <a:extLst>
            <a:ext uri="{FF2B5EF4-FFF2-40B4-BE49-F238E27FC236}">
              <a16:creationId xmlns:a16="http://schemas.microsoft.com/office/drawing/2014/main" id="{9D49B003-2907-2CF7-15CD-1362A8027FB3}"/>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3981450"/>
          <a:ext cx="1247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18</xdr:row>
      <xdr:rowOff>304800</xdr:rowOff>
    </xdr:from>
    <xdr:to>
      <xdr:col>2</xdr:col>
      <xdr:colOff>438150</xdr:colOff>
      <xdr:row>20</xdr:row>
      <xdr:rowOff>209550</xdr:rowOff>
    </xdr:to>
    <xdr:pic>
      <xdr:nvPicPr>
        <xdr:cNvPr id="120878" name="Imagem 15">
          <a:hlinkClick xmlns:r="http://schemas.openxmlformats.org/officeDocument/2006/relationships" r:id="rId13"/>
          <a:extLst>
            <a:ext uri="{FF2B5EF4-FFF2-40B4-BE49-F238E27FC236}">
              <a16:creationId xmlns:a16="http://schemas.microsoft.com/office/drawing/2014/main" id="{7259706C-8A78-AF2E-F3D5-7F5D0826318B}"/>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4800600"/>
          <a:ext cx="1228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21</xdr:row>
      <xdr:rowOff>38100</xdr:rowOff>
    </xdr:from>
    <xdr:to>
      <xdr:col>2</xdr:col>
      <xdr:colOff>457200</xdr:colOff>
      <xdr:row>22</xdr:row>
      <xdr:rowOff>323850</xdr:rowOff>
    </xdr:to>
    <xdr:pic>
      <xdr:nvPicPr>
        <xdr:cNvPr id="120879" name="Imagem 16">
          <a:hlinkClick xmlns:r="http://schemas.openxmlformats.org/officeDocument/2006/relationships" r:id="rId15"/>
          <a:extLst>
            <a:ext uri="{FF2B5EF4-FFF2-40B4-BE49-F238E27FC236}">
              <a16:creationId xmlns:a16="http://schemas.microsoft.com/office/drawing/2014/main" id="{16134656-CD0F-C304-6622-36B1899196B2}"/>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564832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15</xdr:row>
      <xdr:rowOff>47625</xdr:rowOff>
    </xdr:from>
    <xdr:to>
      <xdr:col>2</xdr:col>
      <xdr:colOff>438150</xdr:colOff>
      <xdr:row>16</xdr:row>
      <xdr:rowOff>209550</xdr:rowOff>
    </xdr:to>
    <xdr:pic>
      <xdr:nvPicPr>
        <xdr:cNvPr id="120880" name="Imagem 17">
          <a:hlinkClick xmlns:r="http://schemas.openxmlformats.org/officeDocument/2006/relationships" r:id="rId17"/>
          <a:extLst>
            <a:ext uri="{FF2B5EF4-FFF2-40B4-BE49-F238E27FC236}">
              <a16:creationId xmlns:a16="http://schemas.microsoft.com/office/drawing/2014/main" id="{A5B0EF0B-B8D3-4797-A8A1-579DC7FC74FC}"/>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42900" y="3171825"/>
          <a:ext cx="1276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304799</xdr:colOff>
      <xdr:row>9</xdr:row>
      <xdr:rowOff>57150</xdr:rowOff>
    </xdr:from>
    <xdr:to>
      <xdr:col>23</xdr:col>
      <xdr:colOff>609599</xdr:colOff>
      <xdr:row>12</xdr:row>
      <xdr:rowOff>129540</xdr:rowOff>
    </xdr:to>
    <xdr:sp macro="" textlink="">
      <xdr:nvSpPr>
        <xdr:cNvPr id="2" name="Retângulo 1">
          <a:extLst>
            <a:ext uri="{FF2B5EF4-FFF2-40B4-BE49-F238E27FC236}">
              <a16:creationId xmlns:a16="http://schemas.microsoft.com/office/drawing/2014/main" id="{97F7281D-A553-9217-C7F6-DBE25A63D73B}"/>
            </a:ext>
          </a:extLst>
        </xdr:cNvPr>
        <xdr:cNvSpPr/>
      </xdr:nvSpPr>
      <xdr:spPr>
        <a:xfrm>
          <a:off x="304799" y="1685925"/>
          <a:ext cx="166973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12312" name="Imagem 2">
          <a:hlinkClick xmlns:r="http://schemas.openxmlformats.org/officeDocument/2006/relationships" r:id="rId1"/>
          <a:extLst>
            <a:ext uri="{FF2B5EF4-FFF2-40B4-BE49-F238E27FC236}">
              <a16:creationId xmlns:a16="http://schemas.microsoft.com/office/drawing/2014/main" id="{526F0CB5-AC04-C209-39D4-74207740F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DACBC197-2165-196A-4029-6A2422AE30BB}"/>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Compromiso con la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a:t>
          </a:r>
          <a:r>
            <a:rPr lang="pt-BR" sz="1050" b="0" u="none" baseline="0">
              <a:solidFill>
                <a:schemeClr val="bg1"/>
              </a:solidFill>
              <a:latin typeface="Verdana" panose="020B0604030504040204" pitchFamily="34" charset="0"/>
              <a:ea typeface="Verdana" panose="020B0604030504040204" pitchFamily="34" charset="0"/>
            </a:rPr>
            <a:t> y Regeneración</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11</xdr:col>
      <xdr:colOff>235585</xdr:colOff>
      <xdr:row>8</xdr:row>
      <xdr:rowOff>55880</xdr:rowOff>
    </xdr:from>
    <xdr:to>
      <xdr:col>15</xdr:col>
      <xdr:colOff>40639</xdr:colOff>
      <xdr:row>12</xdr:row>
      <xdr:rowOff>57785</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6912B94E-E0EB-C22D-20BF-A17DBAF180C7}"/>
            </a:ext>
          </a:extLst>
        </xdr:cNvPr>
        <xdr:cNvSpPr/>
      </xdr:nvSpPr>
      <xdr:spPr>
        <a:xfrm>
          <a:off x="9312910" y="1503680"/>
          <a:ext cx="2243454"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84455</xdr:colOff>
      <xdr:row>8</xdr:row>
      <xdr:rowOff>55880</xdr:rowOff>
    </xdr:from>
    <xdr:to>
      <xdr:col>5</xdr:col>
      <xdr:colOff>1704975</xdr:colOff>
      <xdr:row>12</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B2ABBB6-768B-5C6C-EFBE-63DD0BDBB9D4}"/>
            </a:ext>
          </a:extLst>
        </xdr:cNvPr>
        <xdr:cNvSpPr/>
      </xdr:nvSpPr>
      <xdr:spPr>
        <a:xfrm>
          <a:off x="2522855" y="1503680"/>
          <a:ext cx="223012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050" b="1" u="none">
              <a:solidFill>
                <a:schemeClr val="bg1"/>
              </a:solidFill>
              <a:latin typeface="Verdana" panose="020B0604030504040204" pitchFamily="34" charset="0"/>
              <a:ea typeface="Verdana" panose="020B0604030504040204" pitchFamily="34" charset="0"/>
              <a:cs typeface="+mn-cs"/>
            </a:rPr>
            <a:t>Compromiso con la Vida</a:t>
          </a:r>
          <a:br>
            <a:rPr lang="pt-BR" sz="1050" b="1" u="none">
              <a:solidFill>
                <a:schemeClr val="bg1"/>
              </a:solidFill>
              <a:latin typeface="Verdana" panose="020B0604030504040204" pitchFamily="34" charset="0"/>
              <a:ea typeface="Verdana" panose="020B0604030504040204" pitchFamily="34" charset="0"/>
              <a:cs typeface="+mn-cs"/>
            </a:rPr>
          </a:br>
          <a:r>
            <a:rPr lang="pt-BR" sz="1050" b="0" u="none">
              <a:solidFill>
                <a:schemeClr val="bg1"/>
              </a:solidFill>
              <a:latin typeface="Verdana" panose="020B0604030504040204" pitchFamily="34" charset="0"/>
              <a:ea typeface="Verdana" panose="020B0604030504040204" pitchFamily="34" charset="0"/>
              <a:cs typeface="+mn-cs"/>
            </a:rPr>
            <a:t>Crisis Climática y Proteger a la Amazonía</a:t>
          </a:r>
        </a:p>
      </xdr:txBody>
    </xdr:sp>
    <xdr:clientData/>
  </xdr:twoCellAnchor>
  <xdr:twoCellAnchor>
    <xdr:from>
      <xdr:col>5</xdr:col>
      <xdr:colOff>1745615</xdr:colOff>
      <xdr:row>8</xdr:row>
      <xdr:rowOff>59690</xdr:rowOff>
    </xdr:from>
    <xdr:to>
      <xdr:col>7</xdr:col>
      <xdr:colOff>375284</xdr:colOff>
      <xdr:row>12</xdr:row>
      <xdr:rowOff>57785</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1608CE84-C5B3-04EC-0618-3D55BF2FC358}"/>
            </a:ext>
          </a:extLst>
        </xdr:cNvPr>
        <xdr:cNvSpPr/>
      </xdr:nvSpPr>
      <xdr:spPr>
        <a:xfrm>
          <a:off x="4793615" y="1507490"/>
          <a:ext cx="2220594"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b="1">
              <a:solidFill>
                <a:schemeClr val="lt1"/>
              </a:solidFill>
              <a:effectLst/>
              <a:latin typeface="Verdana" panose="020B0604030504040204" pitchFamily="34" charset="0"/>
              <a:ea typeface="Verdana" panose="020B0604030504040204" pitchFamily="34" charset="0"/>
              <a:cs typeface="+mn-cs"/>
            </a:rPr>
            <a:t>Compromiso con la Vida</a:t>
          </a:r>
          <a:br>
            <a:rPr lang="pt-BR" sz="1100" b="1">
              <a:solidFill>
                <a:schemeClr val="lt1"/>
              </a:solidFill>
              <a:effectLst/>
              <a:latin typeface="+mn-lt"/>
              <a:ea typeface="+mn-ea"/>
              <a:cs typeface="+mn-cs"/>
            </a:rPr>
          </a:br>
          <a:r>
            <a:rPr lang="pt-BR" sz="1050" b="0" u="none">
              <a:solidFill>
                <a:schemeClr val="bg1"/>
              </a:solidFill>
              <a:latin typeface="Verdana" panose="020B0604030504040204" pitchFamily="34" charset="0"/>
              <a:ea typeface="Verdana" panose="020B0604030504040204" pitchFamily="34" charset="0"/>
              <a:cs typeface="+mn-cs"/>
            </a:rPr>
            <a:t>Derechos Humanos y Ser más Humanos</a:t>
          </a:r>
        </a:p>
        <a:p>
          <a:pPr algn="ctr"/>
          <a:endParaRPr lang="pt-BR" sz="1600" b="1" u="none">
            <a:solidFill>
              <a:schemeClr val="bg1"/>
            </a:solidFill>
          </a:endParaRPr>
        </a:p>
      </xdr:txBody>
    </xdr:sp>
    <xdr:clientData/>
  </xdr:twoCellAnchor>
  <xdr:twoCellAnchor>
    <xdr:from>
      <xdr:col>7</xdr:col>
      <xdr:colOff>397510</xdr:colOff>
      <xdr:row>8</xdr:row>
      <xdr:rowOff>55880</xdr:rowOff>
    </xdr:from>
    <xdr:to>
      <xdr:col>11</xdr:col>
      <xdr:colOff>222884</xdr:colOff>
      <xdr:row>12</xdr:row>
      <xdr:rowOff>57785</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571BA953-5E16-99D3-5864-41A93CCA4A09}"/>
            </a:ext>
          </a:extLst>
        </xdr:cNvPr>
        <xdr:cNvSpPr/>
      </xdr:nvSpPr>
      <xdr:spPr>
        <a:xfrm>
          <a:off x="7036435" y="1503680"/>
          <a:ext cx="2263774" cy="7258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135255</xdr:rowOff>
    </xdr:from>
    <xdr:to>
      <xdr:col>23</xdr:col>
      <xdr:colOff>575431</xdr:colOff>
      <xdr:row>7</xdr:row>
      <xdr:rowOff>142875</xdr:rowOff>
    </xdr:to>
    <xdr:sp macro="" textlink="">
      <xdr:nvSpPr>
        <xdr:cNvPr id="9" name="Retângulo 8">
          <a:extLst>
            <a:ext uri="{FF2B5EF4-FFF2-40B4-BE49-F238E27FC236}">
              <a16:creationId xmlns:a16="http://schemas.microsoft.com/office/drawing/2014/main" id="{B0990919-E1E1-81A5-E6C5-576566EFE42A}"/>
            </a:ext>
          </a:extLst>
        </xdr:cNvPr>
        <xdr:cNvSpPr/>
      </xdr:nvSpPr>
      <xdr:spPr>
        <a:xfrm>
          <a:off x="300990" y="1221105"/>
          <a:ext cx="16666966"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319"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D9B87F3B-5E42-2B5D-7C18-C93F3D00075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125728</xdr:rowOff>
    </xdr:from>
    <xdr:to>
      <xdr:col>2</xdr:col>
      <xdr:colOff>594359</xdr:colOff>
      <xdr:row>35</xdr:row>
      <xdr:rowOff>133349</xdr:rowOff>
    </xdr:to>
    <xdr:sp macro="" textlink="">
      <xdr:nvSpPr>
        <xdr:cNvPr id="12" name="Retângulo 11">
          <a:extLst>
            <a:ext uri="{FF2B5EF4-FFF2-40B4-BE49-F238E27FC236}">
              <a16:creationId xmlns:a16="http://schemas.microsoft.com/office/drawing/2014/main" id="{A50DB002-A955-2D08-BD83-BA8263297F5D}"/>
            </a:ext>
          </a:extLst>
        </xdr:cNvPr>
        <xdr:cNvSpPr/>
      </xdr:nvSpPr>
      <xdr:spPr>
        <a:xfrm>
          <a:off x="304800" y="2299333"/>
          <a:ext cx="1504949" cy="795337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11</xdr:col>
      <xdr:colOff>369795</xdr:colOff>
      <xdr:row>1</xdr:row>
      <xdr:rowOff>33617</xdr:rowOff>
    </xdr:from>
    <xdr:to>
      <xdr:col>14</xdr:col>
      <xdr:colOff>118409</xdr:colOff>
      <xdr:row>5</xdr:row>
      <xdr:rowOff>184053</xdr:rowOff>
    </xdr:to>
    <xdr:pic>
      <xdr:nvPicPr>
        <xdr:cNvPr id="10" name="Imagem 9">
          <a:extLst>
            <a:ext uri="{FF2B5EF4-FFF2-40B4-BE49-F238E27FC236}">
              <a16:creationId xmlns:a16="http://schemas.microsoft.com/office/drawing/2014/main" id="{73D15B99-860C-4A2B-A831-2FC26CB2000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200030" y="224117"/>
          <a:ext cx="1530350" cy="912436"/>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A7B9A18E-B78B-1E3B-C829-DB72E141BAF3}"/>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1890" name="Imagem 2">
          <a:extLst>
            <a:ext uri="{FF2B5EF4-FFF2-40B4-BE49-F238E27FC236}">
              <a16:creationId xmlns:a16="http://schemas.microsoft.com/office/drawing/2014/main" id="{CFB7ECD0-6D86-3E11-B779-5EC17564FC6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1891" name="Imagem 3">
          <a:hlinkClick xmlns:r="http://schemas.openxmlformats.org/officeDocument/2006/relationships" r:id="rId2"/>
          <a:extLst>
            <a:ext uri="{FF2B5EF4-FFF2-40B4-BE49-F238E27FC236}">
              <a16:creationId xmlns:a16="http://schemas.microsoft.com/office/drawing/2014/main" id="{78E4824D-3D08-F4A7-B61B-5150D3FAF4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1106394</xdr:colOff>
      <xdr:row>8</xdr:row>
      <xdr:rowOff>55430</xdr:rowOff>
    </xdr:from>
    <xdr:to>
      <xdr:col>9</xdr:col>
      <xdr:colOff>381000</xdr:colOff>
      <xdr:row>12</xdr:row>
      <xdr:rowOff>56029</xdr:rowOff>
    </xdr:to>
    <xdr:sp macro="" textlink="">
      <xdr:nvSpPr>
        <xdr:cNvPr id="5" name="Retângulo: Cantos Arredondados 3">
          <a:extLst>
            <a:ext uri="{FF2B5EF4-FFF2-40B4-BE49-F238E27FC236}">
              <a16:creationId xmlns:a16="http://schemas.microsoft.com/office/drawing/2014/main" id="{11A14973-178F-A56B-9A01-88783D12DF29}"/>
            </a:ext>
          </a:extLst>
        </xdr:cNvPr>
        <xdr:cNvSpPr/>
      </xdr:nvSpPr>
      <xdr:spPr>
        <a:xfrm>
          <a:off x="9398747" y="1489783"/>
          <a:ext cx="2266577" cy="71777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53D42F8B-0DE2-A1C6-AE0E-941292F2FFE0}"/>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1154206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732E2126-0553-827C-D6E4-CFDF5D163CEB}"/>
            </a:ext>
          </a:extLst>
        </xdr:cNvPr>
        <xdr:cNvSpPr/>
      </xdr:nvSpPr>
      <xdr:spPr>
        <a:xfrm>
          <a:off x="4767393" y="1494043"/>
          <a:ext cx="229231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1172509</xdr:colOff>
      <xdr:row>8</xdr:row>
      <xdr:rowOff>53974</xdr:rowOff>
    </xdr:from>
    <xdr:to>
      <xdr:col>7</xdr:col>
      <xdr:colOff>1086971</xdr:colOff>
      <xdr:row>12</xdr:row>
      <xdr:rowOff>59689</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EEF2410-1910-30C9-E297-563F4CCFA429}"/>
            </a:ext>
          </a:extLst>
        </xdr:cNvPr>
        <xdr:cNvSpPr/>
      </xdr:nvSpPr>
      <xdr:spPr>
        <a:xfrm>
          <a:off x="7078009" y="1488327"/>
          <a:ext cx="2301315" cy="72289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B2F1AA4E-CC52-4295-7DF9-DAE9045EC972}"/>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189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725A9D5-0F6C-D39F-9AA1-AEE13E08BF2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99058</xdr:rowOff>
    </xdr:from>
    <xdr:to>
      <xdr:col>2</xdr:col>
      <xdr:colOff>586740</xdr:colOff>
      <xdr:row>58</xdr:row>
      <xdr:rowOff>179294</xdr:rowOff>
    </xdr:to>
    <xdr:sp macro="" textlink="">
      <xdr:nvSpPr>
        <xdr:cNvPr id="11" name="Retângulo 10">
          <a:extLst>
            <a:ext uri="{FF2B5EF4-FFF2-40B4-BE49-F238E27FC236}">
              <a16:creationId xmlns:a16="http://schemas.microsoft.com/office/drawing/2014/main" id="{3C6E37D2-6C99-1600-28C1-6F285D9ED0F7}"/>
            </a:ext>
          </a:extLst>
        </xdr:cNvPr>
        <xdr:cNvSpPr/>
      </xdr:nvSpPr>
      <xdr:spPr>
        <a:xfrm>
          <a:off x="304801" y="2250587"/>
          <a:ext cx="1492174" cy="183010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1B172FFE-FEE9-3681-BD86-B1719F2FBEF4}"/>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371475</xdr:colOff>
      <xdr:row>16</xdr:row>
      <xdr:rowOff>466725</xdr:rowOff>
    </xdr:from>
    <xdr:to>
      <xdr:col>2</xdr:col>
      <xdr:colOff>457200</xdr:colOff>
      <xdr:row>18</xdr:row>
      <xdr:rowOff>114300</xdr:rowOff>
    </xdr:to>
    <xdr:pic>
      <xdr:nvPicPr>
        <xdr:cNvPr id="121900" name="Imagem 12">
          <a:hlinkClick xmlns:r="http://schemas.openxmlformats.org/officeDocument/2006/relationships" r:id="rId10"/>
          <a:extLst>
            <a:ext uri="{FF2B5EF4-FFF2-40B4-BE49-F238E27FC236}">
              <a16:creationId xmlns:a16="http://schemas.microsoft.com/office/drawing/2014/main" id="{7D85DD49-ADA5-F363-4AE3-40D4A1B2095F}"/>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4038600"/>
          <a:ext cx="1266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18</xdr:row>
      <xdr:rowOff>276225</xdr:rowOff>
    </xdr:from>
    <xdr:to>
      <xdr:col>2</xdr:col>
      <xdr:colOff>476250</xdr:colOff>
      <xdr:row>20</xdr:row>
      <xdr:rowOff>171450</xdr:rowOff>
    </xdr:to>
    <xdr:pic>
      <xdr:nvPicPr>
        <xdr:cNvPr id="121901" name="Imagem 13">
          <a:hlinkClick xmlns:r="http://schemas.openxmlformats.org/officeDocument/2006/relationships" r:id="rId12"/>
          <a:extLst>
            <a:ext uri="{FF2B5EF4-FFF2-40B4-BE49-F238E27FC236}">
              <a16:creationId xmlns:a16="http://schemas.microsoft.com/office/drawing/2014/main" id="{E8B65EEF-3175-6253-D592-FF91385A3BE5}"/>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477202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15</xdr:row>
      <xdr:rowOff>57150</xdr:rowOff>
    </xdr:from>
    <xdr:to>
      <xdr:col>5</xdr:col>
      <xdr:colOff>1200150</xdr:colOff>
      <xdr:row>16</xdr:row>
      <xdr:rowOff>247650</xdr:rowOff>
    </xdr:to>
    <xdr:pic>
      <xdr:nvPicPr>
        <xdr:cNvPr id="121902" name="Imagem 14">
          <a:extLst>
            <a:ext uri="{FF2B5EF4-FFF2-40B4-BE49-F238E27FC236}">
              <a16:creationId xmlns:a16="http://schemas.microsoft.com/office/drawing/2014/main" id="{1BE5F337-B239-E727-64E8-5C582CCBAEEC}"/>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895600" y="318135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21</xdr:row>
      <xdr:rowOff>28575</xdr:rowOff>
    </xdr:from>
    <xdr:to>
      <xdr:col>2</xdr:col>
      <xdr:colOff>495300</xdr:colOff>
      <xdr:row>23</xdr:row>
      <xdr:rowOff>171450</xdr:rowOff>
    </xdr:to>
    <xdr:pic>
      <xdr:nvPicPr>
        <xdr:cNvPr id="121903" name="Imagem 15">
          <a:hlinkClick xmlns:r="http://schemas.openxmlformats.org/officeDocument/2006/relationships" r:id="rId15"/>
          <a:extLst>
            <a:ext uri="{FF2B5EF4-FFF2-40B4-BE49-F238E27FC236}">
              <a16:creationId xmlns:a16="http://schemas.microsoft.com/office/drawing/2014/main" id="{30096D18-443A-4143-1870-A860D65B4AEE}"/>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56388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15</xdr:row>
      <xdr:rowOff>47625</xdr:rowOff>
    </xdr:from>
    <xdr:to>
      <xdr:col>2</xdr:col>
      <xdr:colOff>438150</xdr:colOff>
      <xdr:row>16</xdr:row>
      <xdr:rowOff>209550</xdr:rowOff>
    </xdr:to>
    <xdr:pic>
      <xdr:nvPicPr>
        <xdr:cNvPr id="121904" name="Imagem 16">
          <a:hlinkClick xmlns:r="http://schemas.openxmlformats.org/officeDocument/2006/relationships" r:id="rId17"/>
          <a:extLst>
            <a:ext uri="{FF2B5EF4-FFF2-40B4-BE49-F238E27FC236}">
              <a16:creationId xmlns:a16="http://schemas.microsoft.com/office/drawing/2014/main" id="{ABD57BBA-43E8-14E4-F5D3-84F4624C8D36}"/>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42900" y="3171825"/>
          <a:ext cx="1276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1.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6ECF389E-72A9-4FBD-BDD0-2B629B8A86E9}"/>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2914" name="Imagem 2">
          <a:extLst>
            <a:ext uri="{FF2B5EF4-FFF2-40B4-BE49-F238E27FC236}">
              <a16:creationId xmlns:a16="http://schemas.microsoft.com/office/drawing/2014/main" id="{1D430475-BD18-13C3-CCCE-6FE4550A94D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1600" y="247650"/>
          <a:ext cx="16002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2915" name="Imagem 3">
          <a:hlinkClick xmlns:r="http://schemas.openxmlformats.org/officeDocument/2006/relationships" r:id="rId2"/>
          <a:extLst>
            <a:ext uri="{FF2B5EF4-FFF2-40B4-BE49-F238E27FC236}">
              <a16:creationId xmlns:a16="http://schemas.microsoft.com/office/drawing/2014/main" id="{B9575ED2-3A07-E5E3-78B9-69D4916E64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526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1130486</xdr:colOff>
      <xdr:row>8</xdr:row>
      <xdr:rowOff>65182</xdr:rowOff>
    </xdr:from>
    <xdr:to>
      <xdr:col>9</xdr:col>
      <xdr:colOff>402701</xdr:colOff>
      <xdr:row>12</xdr:row>
      <xdr:rowOff>67087</xdr:rowOff>
    </xdr:to>
    <xdr:sp macro="" textlink="">
      <xdr:nvSpPr>
        <xdr:cNvPr id="5" name="Retângulo: Cantos Arredondados 3">
          <a:extLst>
            <a:ext uri="{FF2B5EF4-FFF2-40B4-BE49-F238E27FC236}">
              <a16:creationId xmlns:a16="http://schemas.microsoft.com/office/drawing/2014/main" id="{0B14B05F-5F33-5777-65B3-DE74EB1DC76B}"/>
            </a:ext>
          </a:extLst>
        </xdr:cNvPr>
        <xdr:cNvSpPr/>
      </xdr:nvSpPr>
      <xdr:spPr>
        <a:xfrm>
          <a:off x="9355604" y="1499535"/>
          <a:ext cx="2196950"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5A35D97D-4B56-C149-C144-266FA20627D7}"/>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1120588</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0DC9C9F8-05F1-6276-225C-A99F50FC11D4}"/>
            </a:ext>
          </a:extLst>
        </xdr:cNvPr>
        <xdr:cNvSpPr/>
      </xdr:nvSpPr>
      <xdr:spPr>
        <a:xfrm>
          <a:off x="4767393" y="1494043"/>
          <a:ext cx="2258695"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1144607</xdr:colOff>
      <xdr:row>8</xdr:row>
      <xdr:rowOff>55656</xdr:rowOff>
    </xdr:from>
    <xdr:to>
      <xdr:col>7</xdr:col>
      <xdr:colOff>1098176</xdr:colOff>
      <xdr:row>12</xdr:row>
      <xdr:rowOff>55656</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6277DE4-5744-E3C4-AAF0-C7551FF64CEE}"/>
            </a:ext>
          </a:extLst>
        </xdr:cNvPr>
        <xdr:cNvSpPr/>
      </xdr:nvSpPr>
      <xdr:spPr>
        <a:xfrm>
          <a:off x="7050107" y="1490009"/>
          <a:ext cx="2273187"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2CF6DC3D-A51C-4E6B-7EF3-89B98C07647E}"/>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292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78C105F-C5EA-1B48-2CA8-A57CFFAE835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76225"/>
          <a:ext cx="4762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95247</xdr:rowOff>
    </xdr:from>
    <xdr:to>
      <xdr:col>2</xdr:col>
      <xdr:colOff>590550</xdr:colOff>
      <xdr:row>65</xdr:row>
      <xdr:rowOff>190499</xdr:rowOff>
    </xdr:to>
    <xdr:sp macro="" textlink="">
      <xdr:nvSpPr>
        <xdr:cNvPr id="11" name="Retângulo 10">
          <a:extLst>
            <a:ext uri="{FF2B5EF4-FFF2-40B4-BE49-F238E27FC236}">
              <a16:creationId xmlns:a16="http://schemas.microsoft.com/office/drawing/2014/main" id="{C4BFF172-AF2D-85C6-642E-6D5D32F31EB9}"/>
            </a:ext>
          </a:extLst>
        </xdr:cNvPr>
        <xdr:cNvSpPr/>
      </xdr:nvSpPr>
      <xdr:spPr>
        <a:xfrm>
          <a:off x="304801" y="2246776"/>
          <a:ext cx="1495984" cy="2140884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58BC430-FC74-3F94-BCB0-9BEB4ED0345B}"/>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gerales</a:t>
          </a:r>
        </a:p>
      </xdr:txBody>
    </xdr:sp>
    <xdr:clientData/>
  </xdr:twoCellAnchor>
  <xdr:twoCellAnchor editAs="oneCell">
    <xdr:from>
      <xdr:col>0</xdr:col>
      <xdr:colOff>400050</xdr:colOff>
      <xdr:row>16</xdr:row>
      <xdr:rowOff>438150</xdr:rowOff>
    </xdr:from>
    <xdr:to>
      <xdr:col>2</xdr:col>
      <xdr:colOff>457200</xdr:colOff>
      <xdr:row>18</xdr:row>
      <xdr:rowOff>95250</xdr:rowOff>
    </xdr:to>
    <xdr:pic>
      <xdr:nvPicPr>
        <xdr:cNvPr id="122924" name="Imagem 12">
          <a:hlinkClick xmlns:r="http://schemas.openxmlformats.org/officeDocument/2006/relationships" r:id="rId10"/>
          <a:extLst>
            <a:ext uri="{FF2B5EF4-FFF2-40B4-BE49-F238E27FC236}">
              <a16:creationId xmlns:a16="http://schemas.microsoft.com/office/drawing/2014/main" id="{E8BC23FD-FCB7-13F4-AA23-BC8F0ED12E4D}"/>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886200"/>
          <a:ext cx="1238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552450</xdr:colOff>
      <xdr:row>15</xdr:row>
      <xdr:rowOff>76200</xdr:rowOff>
    </xdr:from>
    <xdr:to>
      <xdr:col>5</xdr:col>
      <xdr:colOff>1238250</xdr:colOff>
      <xdr:row>16</xdr:row>
      <xdr:rowOff>247650</xdr:rowOff>
    </xdr:to>
    <xdr:pic>
      <xdr:nvPicPr>
        <xdr:cNvPr id="122925" name="Imagem 13">
          <a:extLst>
            <a:ext uri="{FF2B5EF4-FFF2-40B4-BE49-F238E27FC236}">
              <a16:creationId xmlns:a16="http://schemas.microsoft.com/office/drawing/2014/main" id="{674BB5D4-6571-8104-4ED2-F35AB233D4F3}"/>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14650" y="306705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18</xdr:row>
      <xdr:rowOff>285750</xdr:rowOff>
    </xdr:from>
    <xdr:to>
      <xdr:col>2</xdr:col>
      <xdr:colOff>476250</xdr:colOff>
      <xdr:row>20</xdr:row>
      <xdr:rowOff>171450</xdr:rowOff>
    </xdr:to>
    <xdr:pic>
      <xdr:nvPicPr>
        <xdr:cNvPr id="122926" name="Imagem 14">
          <a:hlinkClick xmlns:r="http://schemas.openxmlformats.org/officeDocument/2006/relationships" r:id="rId13"/>
          <a:extLst>
            <a:ext uri="{FF2B5EF4-FFF2-40B4-BE49-F238E27FC236}">
              <a16:creationId xmlns:a16="http://schemas.microsoft.com/office/drawing/2014/main" id="{897A11CB-31CF-3C01-7AB7-B696D38B61AD}"/>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648200"/>
          <a:ext cx="12382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361950</xdr:rowOff>
    </xdr:from>
    <xdr:to>
      <xdr:col>2</xdr:col>
      <xdr:colOff>514350</xdr:colOff>
      <xdr:row>23</xdr:row>
      <xdr:rowOff>57150</xdr:rowOff>
    </xdr:to>
    <xdr:pic>
      <xdr:nvPicPr>
        <xdr:cNvPr id="122927" name="Imagem 15">
          <a:hlinkClick xmlns:r="http://schemas.openxmlformats.org/officeDocument/2006/relationships" r:id="rId15"/>
          <a:extLst>
            <a:ext uri="{FF2B5EF4-FFF2-40B4-BE49-F238E27FC236}">
              <a16:creationId xmlns:a16="http://schemas.microsoft.com/office/drawing/2014/main" id="{D7F53EC2-A7B7-C092-9E97-D3712D75BD8A}"/>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46735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15</xdr:row>
      <xdr:rowOff>47625</xdr:rowOff>
    </xdr:from>
    <xdr:to>
      <xdr:col>2</xdr:col>
      <xdr:colOff>438150</xdr:colOff>
      <xdr:row>16</xdr:row>
      <xdr:rowOff>209550</xdr:rowOff>
    </xdr:to>
    <xdr:pic>
      <xdr:nvPicPr>
        <xdr:cNvPr id="122928" name="Imagem 16">
          <a:hlinkClick xmlns:r="http://schemas.openxmlformats.org/officeDocument/2006/relationships" r:id="rId17"/>
          <a:extLst>
            <a:ext uri="{FF2B5EF4-FFF2-40B4-BE49-F238E27FC236}">
              <a16:creationId xmlns:a16="http://schemas.microsoft.com/office/drawing/2014/main" id="{31463498-1100-63EA-751B-40A0F39D2E91}"/>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19100" y="3038475"/>
          <a:ext cx="1200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2.xml><?xml version="1.0" encoding="utf-8"?>
<xdr:wsDr xmlns:xdr="http://schemas.openxmlformats.org/drawingml/2006/spreadsheetDrawing" xmlns:a="http://schemas.openxmlformats.org/drawingml/2006/main">
  <xdr:twoCellAnchor>
    <xdr:from>
      <xdr:col>0</xdr:col>
      <xdr:colOff>304798</xdr:colOff>
      <xdr:row>9</xdr:row>
      <xdr:rowOff>57150</xdr:rowOff>
    </xdr:from>
    <xdr:to>
      <xdr:col>41</xdr:col>
      <xdr:colOff>231322</xdr:colOff>
      <xdr:row>12</xdr:row>
      <xdr:rowOff>129540</xdr:rowOff>
    </xdr:to>
    <xdr:sp macro="" textlink="">
      <xdr:nvSpPr>
        <xdr:cNvPr id="2" name="Retângulo 1">
          <a:extLst>
            <a:ext uri="{FF2B5EF4-FFF2-40B4-BE49-F238E27FC236}">
              <a16:creationId xmlns:a16="http://schemas.microsoft.com/office/drawing/2014/main" id="{9C81D0CF-0907-8E8F-9F4A-2FF51331C445}"/>
            </a:ext>
          </a:extLst>
        </xdr:cNvPr>
        <xdr:cNvSpPr/>
      </xdr:nvSpPr>
      <xdr:spPr>
        <a:xfrm>
          <a:off x="304798" y="1649186"/>
          <a:ext cx="27290488" cy="60306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3930" name="Imagem 2">
          <a:extLst>
            <a:ext uri="{FF2B5EF4-FFF2-40B4-BE49-F238E27FC236}">
              <a16:creationId xmlns:a16="http://schemas.microsoft.com/office/drawing/2014/main" id="{5F1A0E69-14FE-AEC9-235E-A9659BC3D3A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3931" name="Imagem 3">
          <a:hlinkClick xmlns:r="http://schemas.openxmlformats.org/officeDocument/2006/relationships" r:id="rId2"/>
          <a:extLst>
            <a:ext uri="{FF2B5EF4-FFF2-40B4-BE49-F238E27FC236}">
              <a16:creationId xmlns:a16="http://schemas.microsoft.com/office/drawing/2014/main" id="{55587313-88E0-D6EF-CA4D-BAA6DBB2ED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344170</xdr:colOff>
      <xdr:row>8</xdr:row>
      <xdr:rowOff>59690</xdr:rowOff>
    </xdr:from>
    <xdr:to>
      <xdr:col>15</xdr:col>
      <xdr:colOff>120649</xdr:colOff>
      <xdr:row>12</xdr:row>
      <xdr:rowOff>53975</xdr:rowOff>
    </xdr:to>
    <xdr:sp macro="" textlink="">
      <xdr:nvSpPr>
        <xdr:cNvPr id="5" name="Retângulo: Cantos Arredondados 3">
          <a:extLst>
            <a:ext uri="{FF2B5EF4-FFF2-40B4-BE49-F238E27FC236}">
              <a16:creationId xmlns:a16="http://schemas.microsoft.com/office/drawing/2014/main" id="{EAE9385C-23CF-5A9F-9544-CD3217955513}"/>
            </a:ext>
          </a:extLst>
        </xdr:cNvPr>
        <xdr:cNvSpPr/>
      </xdr:nvSpPr>
      <xdr:spPr>
        <a:xfrm>
          <a:off x="9316720" y="1503680"/>
          <a:ext cx="2216784" cy="7258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D9B6E2AE-C861-24DE-AE9B-EBEC22732642}"/>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1743710</xdr:colOff>
      <xdr:row>8</xdr:row>
      <xdr:rowOff>55880</xdr:rowOff>
    </xdr:from>
    <xdr:to>
      <xdr:col>7</xdr:col>
      <xdr:colOff>480059</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84041B1F-7A18-49CA-557D-C3553752428C}"/>
            </a:ext>
          </a:extLst>
        </xdr:cNvPr>
        <xdr:cNvSpPr/>
      </xdr:nvSpPr>
      <xdr:spPr>
        <a:xfrm>
          <a:off x="4789805" y="1507490"/>
          <a:ext cx="2220594"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7</xdr:col>
      <xdr:colOff>502285</xdr:colOff>
      <xdr:row>8</xdr:row>
      <xdr:rowOff>59690</xdr:rowOff>
    </xdr:from>
    <xdr:to>
      <xdr:col>11</xdr:col>
      <xdr:colOff>323849</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72AF625-07E3-578D-C51E-1D8F8BA929F4}"/>
            </a:ext>
          </a:extLst>
        </xdr:cNvPr>
        <xdr:cNvSpPr/>
      </xdr:nvSpPr>
      <xdr:spPr>
        <a:xfrm>
          <a:off x="7038340" y="1503680"/>
          <a:ext cx="22618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295273</xdr:colOff>
      <xdr:row>6</xdr:row>
      <xdr:rowOff>137159</xdr:rowOff>
    </xdr:from>
    <xdr:to>
      <xdr:col>41</xdr:col>
      <xdr:colOff>234587</xdr:colOff>
      <xdr:row>7</xdr:row>
      <xdr:rowOff>160691</xdr:rowOff>
    </xdr:to>
    <xdr:sp macro="" textlink="">
      <xdr:nvSpPr>
        <xdr:cNvPr id="9" name="Retângulo 8">
          <a:extLst>
            <a:ext uri="{FF2B5EF4-FFF2-40B4-BE49-F238E27FC236}">
              <a16:creationId xmlns:a16="http://schemas.microsoft.com/office/drawing/2014/main" id="{2CE52117-5516-4BAB-2BE3-83D27F9998E6}"/>
            </a:ext>
          </a:extLst>
        </xdr:cNvPr>
        <xdr:cNvSpPr/>
      </xdr:nvSpPr>
      <xdr:spPr>
        <a:xfrm>
          <a:off x="295273" y="1198516"/>
          <a:ext cx="27303278" cy="2004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393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B8314CA-D744-036F-5D63-6FE71CBC275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95248</xdr:rowOff>
    </xdr:from>
    <xdr:to>
      <xdr:col>2</xdr:col>
      <xdr:colOff>590550</xdr:colOff>
      <xdr:row>45</xdr:row>
      <xdr:rowOff>11205</xdr:rowOff>
    </xdr:to>
    <xdr:sp macro="" textlink="">
      <xdr:nvSpPr>
        <xdr:cNvPr id="11" name="Retângulo 10">
          <a:extLst>
            <a:ext uri="{FF2B5EF4-FFF2-40B4-BE49-F238E27FC236}">
              <a16:creationId xmlns:a16="http://schemas.microsoft.com/office/drawing/2014/main" id="{123DF9EA-E22D-041D-F5D0-3EA8FAC373FE}"/>
            </a:ext>
          </a:extLst>
        </xdr:cNvPr>
        <xdr:cNvSpPr/>
      </xdr:nvSpPr>
      <xdr:spPr>
        <a:xfrm>
          <a:off x="304801" y="2270758"/>
          <a:ext cx="1501139" cy="129156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F66D941-7670-7187-62F4-09867FB6C0CF}"/>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552450</xdr:colOff>
      <xdr:row>15</xdr:row>
      <xdr:rowOff>142875</xdr:rowOff>
    </xdr:from>
    <xdr:to>
      <xdr:col>5</xdr:col>
      <xdr:colOff>1238250</xdr:colOff>
      <xdr:row>16</xdr:row>
      <xdr:rowOff>285750</xdr:rowOff>
    </xdr:to>
    <xdr:pic>
      <xdr:nvPicPr>
        <xdr:cNvPr id="123940" name="Imagem 12">
          <a:extLst>
            <a:ext uri="{FF2B5EF4-FFF2-40B4-BE49-F238E27FC236}">
              <a16:creationId xmlns:a16="http://schemas.microsoft.com/office/drawing/2014/main" id="{E3B81EF2-9079-876B-5D2F-92477123379C}"/>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14650" y="3267075"/>
          <a:ext cx="12763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3.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46FEB5D8-5542-D315-F52F-6A6B288F2F8F}"/>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4954" name="Imagem 2">
          <a:extLst>
            <a:ext uri="{FF2B5EF4-FFF2-40B4-BE49-F238E27FC236}">
              <a16:creationId xmlns:a16="http://schemas.microsoft.com/office/drawing/2014/main" id="{489499C0-50AD-8264-8767-BBEB4D488A7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35025"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4955" name="Imagem 3">
          <a:hlinkClick xmlns:r="http://schemas.openxmlformats.org/officeDocument/2006/relationships" r:id="rId2"/>
          <a:extLst>
            <a:ext uri="{FF2B5EF4-FFF2-40B4-BE49-F238E27FC236}">
              <a16:creationId xmlns:a16="http://schemas.microsoft.com/office/drawing/2014/main" id="{326537A9-E14A-D87F-09D7-9DF738DE3C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336549</xdr:colOff>
      <xdr:row>8</xdr:row>
      <xdr:rowOff>55656</xdr:rowOff>
    </xdr:from>
    <xdr:to>
      <xdr:col>9</xdr:col>
      <xdr:colOff>504265</xdr:colOff>
      <xdr:row>12</xdr:row>
      <xdr:rowOff>59466</xdr:rowOff>
    </xdr:to>
    <xdr:sp macro="" textlink="">
      <xdr:nvSpPr>
        <xdr:cNvPr id="5" name="Retângulo: Cantos Arredondados 3">
          <a:extLst>
            <a:ext uri="{FF2B5EF4-FFF2-40B4-BE49-F238E27FC236}">
              <a16:creationId xmlns:a16="http://schemas.microsoft.com/office/drawing/2014/main" id="{A73C231A-EC5D-F8D9-0168-B6802B7ABB08}"/>
            </a:ext>
          </a:extLst>
        </xdr:cNvPr>
        <xdr:cNvSpPr/>
      </xdr:nvSpPr>
      <xdr:spPr>
        <a:xfrm>
          <a:off x="9323667" y="1490009"/>
          <a:ext cx="2229598" cy="72098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2906A246-4BB6-5DFD-050B-2C307A43CDD8}"/>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1736090</xdr:colOff>
      <xdr:row>8</xdr:row>
      <xdr:rowOff>59690</xdr:rowOff>
    </xdr:from>
    <xdr:to>
      <xdr:col>6</xdr:col>
      <xdr:colOff>1098176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4B344A1F-5A7A-83AB-38F6-D16D7849BDCB}"/>
            </a:ext>
          </a:extLst>
        </xdr:cNvPr>
        <xdr:cNvSpPr/>
      </xdr:nvSpPr>
      <xdr:spPr>
        <a:xfrm>
          <a:off x="4761678" y="1494043"/>
          <a:ext cx="2241998"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1135305</xdr:colOff>
      <xdr:row>8</xdr:row>
      <xdr:rowOff>55656</xdr:rowOff>
    </xdr:from>
    <xdr:to>
      <xdr:col>7</xdr:col>
      <xdr:colOff>313764</xdr:colOff>
      <xdr:row>12</xdr:row>
      <xdr:rowOff>59466</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0A6EE1F3-2AE7-7975-CF68-6BB6BB86CCE7}"/>
            </a:ext>
          </a:extLst>
        </xdr:cNvPr>
        <xdr:cNvSpPr/>
      </xdr:nvSpPr>
      <xdr:spPr>
        <a:xfrm>
          <a:off x="7040805" y="1490009"/>
          <a:ext cx="2260077" cy="72098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C11D5971-D7EE-423E-40CB-51931695B12C}"/>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496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68658C5-CCDF-2653-FF32-81DFD89E907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95247</xdr:rowOff>
    </xdr:from>
    <xdr:to>
      <xdr:col>2</xdr:col>
      <xdr:colOff>590550</xdr:colOff>
      <xdr:row>64</xdr:row>
      <xdr:rowOff>156882</xdr:rowOff>
    </xdr:to>
    <xdr:sp macro="" textlink="">
      <xdr:nvSpPr>
        <xdr:cNvPr id="11" name="Retângulo 10">
          <a:extLst>
            <a:ext uri="{FF2B5EF4-FFF2-40B4-BE49-F238E27FC236}">
              <a16:creationId xmlns:a16="http://schemas.microsoft.com/office/drawing/2014/main" id="{5ABC21A2-8319-D925-5EB7-46E32FE2781E}"/>
            </a:ext>
          </a:extLst>
        </xdr:cNvPr>
        <xdr:cNvSpPr/>
      </xdr:nvSpPr>
      <xdr:spPr>
        <a:xfrm>
          <a:off x="304801" y="2246776"/>
          <a:ext cx="1495984" cy="1948143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3F6D576-850A-055E-48F6-20CA1830B260}"/>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590550</xdr:colOff>
      <xdr:row>14</xdr:row>
      <xdr:rowOff>400050</xdr:rowOff>
    </xdr:from>
    <xdr:to>
      <xdr:col>5</xdr:col>
      <xdr:colOff>1276350</xdr:colOff>
      <xdr:row>16</xdr:row>
      <xdr:rowOff>76200</xdr:rowOff>
    </xdr:to>
    <xdr:pic>
      <xdr:nvPicPr>
        <xdr:cNvPr id="124964" name="Imagem 12">
          <a:extLst>
            <a:ext uri="{FF2B5EF4-FFF2-40B4-BE49-F238E27FC236}">
              <a16:creationId xmlns:a16="http://schemas.microsoft.com/office/drawing/2014/main" id="{9E608E7F-AE12-AB6D-B8FD-DD5ABE6F1A60}"/>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67050"/>
          <a:ext cx="1276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4.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5B5A243A-DF36-74F6-207F-3E2D395578DA}"/>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485775</xdr:colOff>
      <xdr:row>0</xdr:row>
      <xdr:rowOff>161925</xdr:rowOff>
    </xdr:from>
    <xdr:to>
      <xdr:col>9</xdr:col>
      <xdr:colOff>942975</xdr:colOff>
      <xdr:row>6</xdr:row>
      <xdr:rowOff>47625</xdr:rowOff>
    </xdr:to>
    <xdr:pic>
      <xdr:nvPicPr>
        <xdr:cNvPr id="125986" name="Imagem 2">
          <a:extLst>
            <a:ext uri="{FF2B5EF4-FFF2-40B4-BE49-F238E27FC236}">
              <a16:creationId xmlns:a16="http://schemas.microsoft.com/office/drawing/2014/main" id="{EDCF64E5-4FEF-F203-F4F5-F21A65591ED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61925"/>
          <a:ext cx="16287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5987" name="Imagem 3">
          <a:hlinkClick xmlns:r="http://schemas.openxmlformats.org/officeDocument/2006/relationships" r:id="rId2"/>
          <a:extLst>
            <a:ext uri="{FF2B5EF4-FFF2-40B4-BE49-F238E27FC236}">
              <a16:creationId xmlns:a16="http://schemas.microsoft.com/office/drawing/2014/main" id="{9397617B-9DE9-81C8-3647-D106B7B020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1079949</xdr:colOff>
      <xdr:row>8</xdr:row>
      <xdr:rowOff>70896</xdr:rowOff>
    </xdr:from>
    <xdr:to>
      <xdr:col>9</xdr:col>
      <xdr:colOff>960120</xdr:colOff>
      <xdr:row>12</xdr:row>
      <xdr:rowOff>65181</xdr:rowOff>
    </xdr:to>
    <xdr:sp macro="" textlink="">
      <xdr:nvSpPr>
        <xdr:cNvPr id="5" name="Retângulo: Cantos Arredondados 3">
          <a:extLst>
            <a:ext uri="{FF2B5EF4-FFF2-40B4-BE49-F238E27FC236}">
              <a16:creationId xmlns:a16="http://schemas.microsoft.com/office/drawing/2014/main" id="{6CFE326B-D3AA-F173-37B6-4AD4FA64B046}"/>
            </a:ext>
          </a:extLst>
        </xdr:cNvPr>
        <xdr:cNvSpPr/>
      </xdr:nvSpPr>
      <xdr:spPr>
        <a:xfrm>
          <a:off x="9349890" y="1505249"/>
          <a:ext cx="2311848" cy="71146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0AD611D6-6089-8A7C-2CDC-5078E0B6C280}"/>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1736090</xdr:colOff>
      <xdr:row>8</xdr:row>
      <xdr:rowOff>59690</xdr:rowOff>
    </xdr:from>
    <xdr:to>
      <xdr:col>6</xdr:col>
      <xdr:colOff>1120587</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7F8FE8B6-6E83-C1AA-0637-8BD8575F430F}"/>
            </a:ext>
          </a:extLst>
        </xdr:cNvPr>
        <xdr:cNvSpPr/>
      </xdr:nvSpPr>
      <xdr:spPr>
        <a:xfrm>
          <a:off x="4761678" y="1494043"/>
          <a:ext cx="2264409"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1154349</xdr:colOff>
      <xdr:row>8</xdr:row>
      <xdr:rowOff>55880</xdr:rowOff>
    </xdr:from>
    <xdr:to>
      <xdr:col>7</xdr:col>
      <xdr:colOff>1042147</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6AB5E4C1-8A35-DB54-E557-FDE019C40E63}"/>
            </a:ext>
          </a:extLst>
        </xdr:cNvPr>
        <xdr:cNvSpPr/>
      </xdr:nvSpPr>
      <xdr:spPr>
        <a:xfrm>
          <a:off x="7059849" y="1490233"/>
          <a:ext cx="2252239" cy="71908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63083B7C-F99C-6E98-35CF-562AB418C081}"/>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599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35A4FA8-75C2-2223-814F-15388C94721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99056</xdr:rowOff>
    </xdr:from>
    <xdr:to>
      <xdr:col>2</xdr:col>
      <xdr:colOff>586740</xdr:colOff>
      <xdr:row>212</xdr:row>
      <xdr:rowOff>168089</xdr:rowOff>
    </xdr:to>
    <xdr:sp macro="" textlink="">
      <xdr:nvSpPr>
        <xdr:cNvPr id="11" name="Retângulo 10">
          <a:extLst>
            <a:ext uri="{FF2B5EF4-FFF2-40B4-BE49-F238E27FC236}">
              <a16:creationId xmlns:a16="http://schemas.microsoft.com/office/drawing/2014/main" id="{BBCAE30E-07D8-E031-0B39-A22ED326EE4C}"/>
            </a:ext>
          </a:extLst>
        </xdr:cNvPr>
        <xdr:cNvSpPr/>
      </xdr:nvSpPr>
      <xdr:spPr>
        <a:xfrm>
          <a:off x="304801" y="2250585"/>
          <a:ext cx="1492174" cy="5094373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4552143C-5C30-48FC-6099-5D170983731C}"/>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600075</xdr:colOff>
      <xdr:row>15</xdr:row>
      <xdr:rowOff>219075</xdr:rowOff>
    </xdr:from>
    <xdr:to>
      <xdr:col>5</xdr:col>
      <xdr:colOff>1276350</xdr:colOff>
      <xdr:row>16</xdr:row>
      <xdr:rowOff>428625</xdr:rowOff>
    </xdr:to>
    <xdr:pic>
      <xdr:nvPicPr>
        <xdr:cNvPr id="125996" name="Imagem 12">
          <a:extLst>
            <a:ext uri="{FF2B5EF4-FFF2-40B4-BE49-F238E27FC236}">
              <a16:creationId xmlns:a16="http://schemas.microsoft.com/office/drawing/2014/main" id="{BBE94BAA-CDB4-6771-AB2F-7EF158B0965F}"/>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34327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15</xdr:row>
      <xdr:rowOff>171450</xdr:rowOff>
    </xdr:from>
    <xdr:to>
      <xdr:col>2</xdr:col>
      <xdr:colOff>476250</xdr:colOff>
      <xdr:row>16</xdr:row>
      <xdr:rowOff>361950</xdr:rowOff>
    </xdr:to>
    <xdr:pic>
      <xdr:nvPicPr>
        <xdr:cNvPr id="125997" name="Imagem 13">
          <a:hlinkClick xmlns:r="http://schemas.openxmlformats.org/officeDocument/2006/relationships" r:id="rId11"/>
          <a:extLst>
            <a:ext uri="{FF2B5EF4-FFF2-40B4-BE49-F238E27FC236}">
              <a16:creationId xmlns:a16="http://schemas.microsoft.com/office/drawing/2014/main" id="{099D90A8-7D0C-ECED-F7B4-9EA9C7EBAE28}"/>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29565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16</xdr:row>
      <xdr:rowOff>447675</xdr:rowOff>
    </xdr:from>
    <xdr:to>
      <xdr:col>2</xdr:col>
      <xdr:colOff>476250</xdr:colOff>
      <xdr:row>18</xdr:row>
      <xdr:rowOff>209550</xdr:rowOff>
    </xdr:to>
    <xdr:pic>
      <xdr:nvPicPr>
        <xdr:cNvPr id="125998" name="Imagem 14">
          <a:hlinkClick xmlns:r="http://schemas.openxmlformats.org/officeDocument/2006/relationships" r:id="rId13"/>
          <a:extLst>
            <a:ext uri="{FF2B5EF4-FFF2-40B4-BE49-F238E27FC236}">
              <a16:creationId xmlns:a16="http://schemas.microsoft.com/office/drawing/2014/main" id="{DE01AC2B-C3FF-F88A-D202-332E1A7C5202}"/>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029075"/>
          <a:ext cx="12573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18</xdr:row>
      <xdr:rowOff>304800</xdr:rowOff>
    </xdr:from>
    <xdr:to>
      <xdr:col>2</xdr:col>
      <xdr:colOff>476250</xdr:colOff>
      <xdr:row>20</xdr:row>
      <xdr:rowOff>228600</xdr:rowOff>
    </xdr:to>
    <xdr:pic>
      <xdr:nvPicPr>
        <xdr:cNvPr id="125999" name="Imagem 15">
          <a:hlinkClick xmlns:r="http://schemas.openxmlformats.org/officeDocument/2006/relationships" r:id="rId15"/>
          <a:extLst>
            <a:ext uri="{FF2B5EF4-FFF2-40B4-BE49-F238E27FC236}">
              <a16:creationId xmlns:a16="http://schemas.microsoft.com/office/drawing/2014/main" id="{961C34A8-1AA1-DD8D-26BE-8DF175A5EB35}"/>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800600"/>
          <a:ext cx="1238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352425</xdr:rowOff>
    </xdr:from>
    <xdr:to>
      <xdr:col>2</xdr:col>
      <xdr:colOff>476250</xdr:colOff>
      <xdr:row>22</xdr:row>
      <xdr:rowOff>285750</xdr:rowOff>
    </xdr:to>
    <xdr:pic>
      <xdr:nvPicPr>
        <xdr:cNvPr id="126000" name="Imagem 16">
          <a:hlinkClick xmlns:r="http://schemas.openxmlformats.org/officeDocument/2006/relationships" r:id="rId17"/>
          <a:extLst>
            <a:ext uri="{FF2B5EF4-FFF2-40B4-BE49-F238E27FC236}">
              <a16:creationId xmlns:a16="http://schemas.microsoft.com/office/drawing/2014/main" id="{BE7077FC-9C19-11B8-183C-BB308E37F199}"/>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591175"/>
          <a:ext cx="12573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5.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703D399B-B347-3438-B3BB-E5564B23ACFB}"/>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847725</xdr:colOff>
      <xdr:row>0</xdr:row>
      <xdr:rowOff>152400</xdr:rowOff>
    </xdr:from>
    <xdr:to>
      <xdr:col>10</xdr:col>
      <xdr:colOff>590550</xdr:colOff>
      <xdr:row>6</xdr:row>
      <xdr:rowOff>38100</xdr:rowOff>
    </xdr:to>
    <xdr:pic>
      <xdr:nvPicPr>
        <xdr:cNvPr id="127010" name="Imagem 2">
          <a:extLst>
            <a:ext uri="{FF2B5EF4-FFF2-40B4-BE49-F238E27FC236}">
              <a16:creationId xmlns:a16="http://schemas.microsoft.com/office/drawing/2014/main" id="{65C6D478-8712-DECB-F175-461917B39D4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52400"/>
          <a:ext cx="16097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7011" name="Imagem 3">
          <a:hlinkClick xmlns:r="http://schemas.openxmlformats.org/officeDocument/2006/relationships" r:id="rId2"/>
          <a:extLst>
            <a:ext uri="{FF2B5EF4-FFF2-40B4-BE49-F238E27FC236}">
              <a16:creationId xmlns:a16="http://schemas.microsoft.com/office/drawing/2014/main" id="{DE60D9D2-BFE3-3195-09B6-0A34C18D2D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192771</xdr:colOff>
      <xdr:row>8</xdr:row>
      <xdr:rowOff>55880</xdr:rowOff>
    </xdr:from>
    <xdr:to>
      <xdr:col>10</xdr:col>
      <xdr:colOff>549088</xdr:colOff>
      <xdr:row>12</xdr:row>
      <xdr:rowOff>57785</xdr:rowOff>
    </xdr:to>
    <xdr:sp macro="" textlink="">
      <xdr:nvSpPr>
        <xdr:cNvPr id="5" name="Retângulo: Cantos Arredondados 3">
          <a:extLst>
            <a:ext uri="{FF2B5EF4-FFF2-40B4-BE49-F238E27FC236}">
              <a16:creationId xmlns:a16="http://schemas.microsoft.com/office/drawing/2014/main" id="{C9B09AA8-3F34-D081-4E9B-A3AD229D456E}"/>
            </a:ext>
          </a:extLst>
        </xdr:cNvPr>
        <xdr:cNvSpPr/>
      </xdr:nvSpPr>
      <xdr:spPr>
        <a:xfrm>
          <a:off x="9303153" y="1490233"/>
          <a:ext cx="2283729"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7F3D1E74-C2ED-C8B7-EDD3-67DD285BB568}"/>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1120588</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883244C8-33D7-0008-7C28-EF62D3036110}"/>
            </a:ext>
          </a:extLst>
        </xdr:cNvPr>
        <xdr:cNvSpPr/>
      </xdr:nvSpPr>
      <xdr:spPr>
        <a:xfrm>
          <a:off x="4767393" y="1494043"/>
          <a:ext cx="2258695"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1161301</xdr:colOff>
      <xdr:row>8</xdr:row>
      <xdr:rowOff>59690</xdr:rowOff>
    </xdr:from>
    <xdr:to>
      <xdr:col>8</xdr:col>
      <xdr:colOff>156883</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1085034-31FA-1FCA-CD8E-557167CFBCC2}"/>
            </a:ext>
          </a:extLst>
        </xdr:cNvPr>
        <xdr:cNvSpPr/>
      </xdr:nvSpPr>
      <xdr:spPr>
        <a:xfrm>
          <a:off x="7066801" y="1494043"/>
          <a:ext cx="2200464"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5A16FA10-F77F-E7D0-5C02-F0104FEFE346}"/>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701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DE78137-6482-7062-5566-3C13285DA5B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99057</xdr:rowOff>
    </xdr:from>
    <xdr:to>
      <xdr:col>2</xdr:col>
      <xdr:colOff>586740</xdr:colOff>
      <xdr:row>150</xdr:row>
      <xdr:rowOff>694765</xdr:rowOff>
    </xdr:to>
    <xdr:sp macro="" textlink="">
      <xdr:nvSpPr>
        <xdr:cNvPr id="11" name="Retângulo 10">
          <a:extLst>
            <a:ext uri="{FF2B5EF4-FFF2-40B4-BE49-F238E27FC236}">
              <a16:creationId xmlns:a16="http://schemas.microsoft.com/office/drawing/2014/main" id="{E57BFCC3-45E9-CBCF-FF0B-2BF468B3A9BF}"/>
            </a:ext>
          </a:extLst>
        </xdr:cNvPr>
        <xdr:cNvSpPr/>
      </xdr:nvSpPr>
      <xdr:spPr>
        <a:xfrm>
          <a:off x="304801" y="2250586"/>
          <a:ext cx="1492174" cy="537003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1E863277-AF91-EFA4-50BA-6D23589B239A}"/>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381000</xdr:colOff>
      <xdr:row>15</xdr:row>
      <xdr:rowOff>95250</xdr:rowOff>
    </xdr:from>
    <xdr:to>
      <xdr:col>2</xdr:col>
      <xdr:colOff>457200</xdr:colOff>
      <xdr:row>16</xdr:row>
      <xdr:rowOff>247650</xdr:rowOff>
    </xdr:to>
    <xdr:pic>
      <xdr:nvPicPr>
        <xdr:cNvPr id="127020" name="Imagem 12">
          <a:hlinkClick xmlns:r="http://schemas.openxmlformats.org/officeDocument/2006/relationships" r:id="rId10"/>
          <a:extLst>
            <a:ext uri="{FF2B5EF4-FFF2-40B4-BE49-F238E27FC236}">
              <a16:creationId xmlns:a16="http://schemas.microsoft.com/office/drawing/2014/main" id="{66B4B752-4F64-C59F-8468-7EEF7633CFB4}"/>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81000" y="3219450"/>
          <a:ext cx="1257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xdr:colOff>
      <xdr:row>15</xdr:row>
      <xdr:rowOff>133350</xdr:rowOff>
    </xdr:from>
    <xdr:to>
      <xdr:col>5</xdr:col>
      <xdr:colOff>1314450</xdr:colOff>
      <xdr:row>16</xdr:row>
      <xdr:rowOff>285750</xdr:rowOff>
    </xdr:to>
    <xdr:pic>
      <xdr:nvPicPr>
        <xdr:cNvPr id="127021" name="Imagem 13">
          <a:extLst>
            <a:ext uri="{FF2B5EF4-FFF2-40B4-BE49-F238E27FC236}">
              <a16:creationId xmlns:a16="http://schemas.microsoft.com/office/drawing/2014/main" id="{5003E50A-213E-9C38-2C27-DC5574179DC8}"/>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71800" y="3257550"/>
          <a:ext cx="1295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16</xdr:row>
      <xdr:rowOff>381000</xdr:rowOff>
    </xdr:from>
    <xdr:to>
      <xdr:col>2</xdr:col>
      <xdr:colOff>476250</xdr:colOff>
      <xdr:row>18</xdr:row>
      <xdr:rowOff>95250</xdr:rowOff>
    </xdr:to>
    <xdr:pic>
      <xdr:nvPicPr>
        <xdr:cNvPr id="127022" name="Imagem 14">
          <a:hlinkClick xmlns:r="http://schemas.openxmlformats.org/officeDocument/2006/relationships" r:id="rId13"/>
          <a:extLst>
            <a:ext uri="{FF2B5EF4-FFF2-40B4-BE49-F238E27FC236}">
              <a16:creationId xmlns:a16="http://schemas.microsoft.com/office/drawing/2014/main" id="{6EE459C7-7CC6-87D9-3E38-84A25279CFDF}"/>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3962400"/>
          <a:ext cx="12382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18</xdr:row>
      <xdr:rowOff>304800</xdr:rowOff>
    </xdr:from>
    <xdr:to>
      <xdr:col>2</xdr:col>
      <xdr:colOff>476250</xdr:colOff>
      <xdr:row>20</xdr:row>
      <xdr:rowOff>247650</xdr:rowOff>
    </xdr:to>
    <xdr:pic>
      <xdr:nvPicPr>
        <xdr:cNvPr id="127023" name="Imagem 15">
          <a:hlinkClick xmlns:r="http://schemas.openxmlformats.org/officeDocument/2006/relationships" r:id="rId15"/>
          <a:extLst>
            <a:ext uri="{FF2B5EF4-FFF2-40B4-BE49-F238E27FC236}">
              <a16:creationId xmlns:a16="http://schemas.microsoft.com/office/drawing/2014/main" id="{6916D870-3BBB-B948-129A-23753EBCF107}"/>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800600"/>
          <a:ext cx="1238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21</xdr:row>
      <xdr:rowOff>66675</xdr:rowOff>
    </xdr:from>
    <xdr:to>
      <xdr:col>2</xdr:col>
      <xdr:colOff>476250</xdr:colOff>
      <xdr:row>23</xdr:row>
      <xdr:rowOff>295275</xdr:rowOff>
    </xdr:to>
    <xdr:pic>
      <xdr:nvPicPr>
        <xdr:cNvPr id="127024" name="Imagem 16">
          <a:hlinkClick xmlns:r="http://schemas.openxmlformats.org/officeDocument/2006/relationships" r:id="rId17"/>
          <a:extLst>
            <a:ext uri="{FF2B5EF4-FFF2-40B4-BE49-F238E27FC236}">
              <a16:creationId xmlns:a16="http://schemas.microsoft.com/office/drawing/2014/main" id="{E007C954-7FAD-03DD-1419-66A1A46FBCB1}"/>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5610225"/>
          <a:ext cx="1238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6.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C0922D9F-A022-FDBA-49BD-7E85BE384BBD}"/>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790575</xdr:colOff>
      <xdr:row>1</xdr:row>
      <xdr:rowOff>9525</xdr:rowOff>
    </xdr:from>
    <xdr:to>
      <xdr:col>10</xdr:col>
      <xdr:colOff>495300</xdr:colOff>
      <xdr:row>6</xdr:row>
      <xdr:rowOff>85725</xdr:rowOff>
    </xdr:to>
    <xdr:pic>
      <xdr:nvPicPr>
        <xdr:cNvPr id="128034" name="Imagem 2">
          <a:extLst>
            <a:ext uri="{FF2B5EF4-FFF2-40B4-BE49-F238E27FC236}">
              <a16:creationId xmlns:a16="http://schemas.microsoft.com/office/drawing/2014/main" id="{31DE6C6E-17A8-84B8-7471-BC484007752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0" y="190500"/>
          <a:ext cx="1600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8035" name="Imagem 3">
          <a:hlinkClick xmlns:r="http://schemas.openxmlformats.org/officeDocument/2006/relationships" r:id="rId2"/>
          <a:extLst>
            <a:ext uri="{FF2B5EF4-FFF2-40B4-BE49-F238E27FC236}">
              <a16:creationId xmlns:a16="http://schemas.microsoft.com/office/drawing/2014/main" id="{105BDC95-C672-628E-E8A6-BF84F455D1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526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952868</xdr:colOff>
      <xdr:row>8</xdr:row>
      <xdr:rowOff>55880</xdr:rowOff>
    </xdr:from>
    <xdr:to>
      <xdr:col>10</xdr:col>
      <xdr:colOff>447967</xdr:colOff>
      <xdr:row>12</xdr:row>
      <xdr:rowOff>57785</xdr:rowOff>
    </xdr:to>
    <xdr:sp macro="" textlink="">
      <xdr:nvSpPr>
        <xdr:cNvPr id="5" name="Retângulo: Cantos Arredondados 3">
          <a:extLst>
            <a:ext uri="{FF2B5EF4-FFF2-40B4-BE49-F238E27FC236}">
              <a16:creationId xmlns:a16="http://schemas.microsoft.com/office/drawing/2014/main" id="{F5AF86E5-1A43-160D-57AE-526464C28C1E}"/>
            </a:ext>
          </a:extLst>
        </xdr:cNvPr>
        <xdr:cNvSpPr/>
      </xdr:nvSpPr>
      <xdr:spPr>
        <a:xfrm>
          <a:off x="9278839" y="1490233"/>
          <a:ext cx="2487069"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0263B165-683D-CAB1-F954-E6659EC22D22}"/>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1086971</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FDEAB7BD-5146-AC0A-0DD0-5167DF9F672A}"/>
            </a:ext>
          </a:extLst>
        </xdr:cNvPr>
        <xdr:cNvSpPr/>
      </xdr:nvSpPr>
      <xdr:spPr>
        <a:xfrm>
          <a:off x="4767393" y="1494043"/>
          <a:ext cx="2225078"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1124546</xdr:colOff>
      <xdr:row>8</xdr:row>
      <xdr:rowOff>55880</xdr:rowOff>
    </xdr:from>
    <xdr:to>
      <xdr:col>7</xdr:col>
      <xdr:colOff>918883</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68BE41E1-19B9-577B-7D74-D963B746AC86}"/>
            </a:ext>
          </a:extLst>
        </xdr:cNvPr>
        <xdr:cNvSpPr/>
      </xdr:nvSpPr>
      <xdr:spPr>
        <a:xfrm>
          <a:off x="7030046" y="1490233"/>
          <a:ext cx="2214808" cy="71908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1A9185AB-572E-CDC6-584F-E17A9D708907}"/>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804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DA9C3BB-49FB-9A31-EF1E-96F7F4722D4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76225"/>
          <a:ext cx="4762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99055</xdr:rowOff>
    </xdr:from>
    <xdr:to>
      <xdr:col>2</xdr:col>
      <xdr:colOff>586740</xdr:colOff>
      <xdr:row>160</xdr:row>
      <xdr:rowOff>459440</xdr:rowOff>
    </xdr:to>
    <xdr:sp macro="" textlink="">
      <xdr:nvSpPr>
        <xdr:cNvPr id="11" name="Retângulo 10">
          <a:extLst>
            <a:ext uri="{FF2B5EF4-FFF2-40B4-BE49-F238E27FC236}">
              <a16:creationId xmlns:a16="http://schemas.microsoft.com/office/drawing/2014/main" id="{DACB4E64-1D99-7FB0-17FA-2998EF222A8E}"/>
            </a:ext>
          </a:extLst>
        </xdr:cNvPr>
        <xdr:cNvSpPr/>
      </xdr:nvSpPr>
      <xdr:spPr>
        <a:xfrm>
          <a:off x="304801" y="2250584"/>
          <a:ext cx="1492174" cy="4196782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96796089-337A-26E3-FF6F-E54453B8746B}"/>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400050</xdr:colOff>
      <xdr:row>15</xdr:row>
      <xdr:rowOff>209550</xdr:rowOff>
    </xdr:from>
    <xdr:to>
      <xdr:col>2</xdr:col>
      <xdr:colOff>476250</xdr:colOff>
      <xdr:row>16</xdr:row>
      <xdr:rowOff>361950</xdr:rowOff>
    </xdr:to>
    <xdr:pic>
      <xdr:nvPicPr>
        <xdr:cNvPr id="128044" name="Imagem 12">
          <a:hlinkClick xmlns:r="http://schemas.openxmlformats.org/officeDocument/2006/relationships" r:id="rId10"/>
          <a:extLst>
            <a:ext uri="{FF2B5EF4-FFF2-40B4-BE49-F238E27FC236}">
              <a16:creationId xmlns:a16="http://schemas.microsoft.com/office/drawing/2014/main" id="{5FA86E14-FF48-7343-5CFA-0C4D897BC4A4}"/>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00050" y="3200400"/>
          <a:ext cx="1257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17</xdr:row>
      <xdr:rowOff>19050</xdr:rowOff>
    </xdr:from>
    <xdr:to>
      <xdr:col>2</xdr:col>
      <xdr:colOff>495300</xdr:colOff>
      <xdr:row>18</xdr:row>
      <xdr:rowOff>209550</xdr:rowOff>
    </xdr:to>
    <xdr:pic>
      <xdr:nvPicPr>
        <xdr:cNvPr id="128045" name="Imagem 13">
          <a:hlinkClick xmlns:r="http://schemas.openxmlformats.org/officeDocument/2006/relationships" r:id="rId12"/>
          <a:extLst>
            <a:ext uri="{FF2B5EF4-FFF2-40B4-BE49-F238E27FC236}">
              <a16:creationId xmlns:a16="http://schemas.microsoft.com/office/drawing/2014/main" id="{2F7DF277-FF9C-7291-6939-FC664D55FDF1}"/>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392430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15</xdr:row>
      <xdr:rowOff>228600</xdr:rowOff>
    </xdr:from>
    <xdr:to>
      <xdr:col>5</xdr:col>
      <xdr:colOff>1295400</xdr:colOff>
      <xdr:row>16</xdr:row>
      <xdr:rowOff>400050</xdr:rowOff>
    </xdr:to>
    <xdr:pic>
      <xdr:nvPicPr>
        <xdr:cNvPr id="128046" name="Imagem 14">
          <a:extLst>
            <a:ext uri="{FF2B5EF4-FFF2-40B4-BE49-F238E27FC236}">
              <a16:creationId xmlns:a16="http://schemas.microsoft.com/office/drawing/2014/main" id="{D7D54A96-ED0B-F683-93F4-A6B5F5B0F09F}"/>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62275" y="3219450"/>
          <a:ext cx="1285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447675</xdr:colOff>
      <xdr:row>18</xdr:row>
      <xdr:rowOff>323850</xdr:rowOff>
    </xdr:from>
    <xdr:to>
      <xdr:col>2</xdr:col>
      <xdr:colOff>476250</xdr:colOff>
      <xdr:row>20</xdr:row>
      <xdr:rowOff>209550</xdr:rowOff>
    </xdr:to>
    <xdr:pic>
      <xdr:nvPicPr>
        <xdr:cNvPr id="128047" name="Imagem 15">
          <a:hlinkClick xmlns:r="http://schemas.openxmlformats.org/officeDocument/2006/relationships" r:id="rId15"/>
          <a:extLst>
            <a:ext uri="{FF2B5EF4-FFF2-40B4-BE49-F238E27FC236}">
              <a16:creationId xmlns:a16="http://schemas.microsoft.com/office/drawing/2014/main" id="{126E2548-D204-2918-4DA4-E48B91951285}"/>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47675" y="4686300"/>
          <a:ext cx="12096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21</xdr:row>
      <xdr:rowOff>0</xdr:rowOff>
    </xdr:from>
    <xdr:to>
      <xdr:col>2</xdr:col>
      <xdr:colOff>476250</xdr:colOff>
      <xdr:row>22</xdr:row>
      <xdr:rowOff>285750</xdr:rowOff>
    </xdr:to>
    <xdr:pic>
      <xdr:nvPicPr>
        <xdr:cNvPr id="128048" name="Imagem 16">
          <a:hlinkClick xmlns:r="http://schemas.openxmlformats.org/officeDocument/2006/relationships" r:id="rId17"/>
          <a:extLst>
            <a:ext uri="{FF2B5EF4-FFF2-40B4-BE49-F238E27FC236}">
              <a16:creationId xmlns:a16="http://schemas.microsoft.com/office/drawing/2014/main" id="{CC547269-BFDD-743D-BC97-3FE6BA3CACDC}"/>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5476875"/>
          <a:ext cx="1247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7.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4792F1A4-9FBB-150D-5A09-F87B7E9BE8D5}"/>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133350</xdr:colOff>
      <xdr:row>1</xdr:row>
      <xdr:rowOff>57150</xdr:rowOff>
    </xdr:from>
    <xdr:to>
      <xdr:col>10</xdr:col>
      <xdr:colOff>542925</xdr:colOff>
      <xdr:row>6</xdr:row>
      <xdr:rowOff>123825</xdr:rowOff>
    </xdr:to>
    <xdr:pic>
      <xdr:nvPicPr>
        <xdr:cNvPr id="129058" name="Imagem 2">
          <a:extLst>
            <a:ext uri="{FF2B5EF4-FFF2-40B4-BE49-F238E27FC236}">
              <a16:creationId xmlns:a16="http://schemas.microsoft.com/office/drawing/2014/main" id="{B8C23FB5-4DB3-3DE4-31A5-30845B529DD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3625" y="247650"/>
          <a:ext cx="1628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9059" name="Imagem 3">
          <a:hlinkClick xmlns:r="http://schemas.openxmlformats.org/officeDocument/2006/relationships" r:id="rId2"/>
          <a:extLst>
            <a:ext uri="{FF2B5EF4-FFF2-40B4-BE49-F238E27FC236}">
              <a16:creationId xmlns:a16="http://schemas.microsoft.com/office/drawing/2014/main" id="{DFB65C28-6745-FC23-9A73-ABAF8834BC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360634</xdr:colOff>
      <xdr:row>8</xdr:row>
      <xdr:rowOff>55880</xdr:rowOff>
    </xdr:from>
    <xdr:to>
      <xdr:col>10</xdr:col>
      <xdr:colOff>391486</xdr:colOff>
      <xdr:row>12</xdr:row>
      <xdr:rowOff>57785</xdr:rowOff>
    </xdr:to>
    <xdr:sp macro="" textlink="">
      <xdr:nvSpPr>
        <xdr:cNvPr id="5" name="Retângulo: Cantos Arredondados 3">
          <a:extLst>
            <a:ext uri="{FF2B5EF4-FFF2-40B4-BE49-F238E27FC236}">
              <a16:creationId xmlns:a16="http://schemas.microsoft.com/office/drawing/2014/main" id="{44807BAD-29D6-7EA7-25AC-ED6A1B8A7A0A}"/>
            </a:ext>
          </a:extLst>
        </xdr:cNvPr>
        <xdr:cNvSpPr/>
      </xdr:nvSpPr>
      <xdr:spPr>
        <a:xfrm>
          <a:off x="9515840" y="1490233"/>
          <a:ext cx="2215999"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3FCE75A5-7387-CE71-0803-9A8F7EA1DF19}"/>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1739900</xdr:colOff>
      <xdr:row>8</xdr:row>
      <xdr:rowOff>55880</xdr:rowOff>
    </xdr:from>
    <xdr:to>
      <xdr:col>6</xdr:col>
      <xdr:colOff>1143000</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36768C89-847D-A172-48F1-904BBFD826C7}"/>
            </a:ext>
          </a:extLst>
        </xdr:cNvPr>
        <xdr:cNvSpPr/>
      </xdr:nvSpPr>
      <xdr:spPr>
        <a:xfrm>
          <a:off x="4765488" y="1490233"/>
          <a:ext cx="2283012"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1170827</xdr:colOff>
      <xdr:row>8</xdr:row>
      <xdr:rowOff>59690</xdr:rowOff>
    </xdr:from>
    <xdr:to>
      <xdr:col>8</xdr:col>
      <xdr:colOff>324970</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021D9A2F-377B-39D7-7A9A-245C17E249C7}"/>
            </a:ext>
          </a:extLst>
        </xdr:cNvPr>
        <xdr:cNvSpPr/>
      </xdr:nvSpPr>
      <xdr:spPr>
        <a:xfrm>
          <a:off x="7076327" y="1494043"/>
          <a:ext cx="2403849"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8D42EFE7-0751-955B-ECB0-B30EE484B9CB}"/>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2906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C7A9E7D-C0EA-2B10-C380-31E7D2776BB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95246</xdr:rowOff>
    </xdr:from>
    <xdr:to>
      <xdr:col>2</xdr:col>
      <xdr:colOff>590550</xdr:colOff>
      <xdr:row>163</xdr:row>
      <xdr:rowOff>1591235</xdr:rowOff>
    </xdr:to>
    <xdr:sp macro="" textlink="">
      <xdr:nvSpPr>
        <xdr:cNvPr id="11" name="Retângulo 10">
          <a:extLst>
            <a:ext uri="{FF2B5EF4-FFF2-40B4-BE49-F238E27FC236}">
              <a16:creationId xmlns:a16="http://schemas.microsoft.com/office/drawing/2014/main" id="{63B53EF9-7D23-1D2E-0224-B4929D994157}"/>
            </a:ext>
          </a:extLst>
        </xdr:cNvPr>
        <xdr:cNvSpPr/>
      </xdr:nvSpPr>
      <xdr:spPr>
        <a:xfrm>
          <a:off x="304801" y="2246775"/>
          <a:ext cx="1495984" cy="491434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294731</xdr:colOff>
      <xdr:row>8</xdr:row>
      <xdr:rowOff>53975</xdr:rowOff>
    </xdr:from>
    <xdr:to>
      <xdr:col>4</xdr:col>
      <xdr:colOff>71210</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C52F1E77-791F-65DF-8BC0-1374266842E4}"/>
            </a:ext>
          </a:extLst>
        </xdr:cNvPr>
        <xdr:cNvSpPr/>
      </xdr:nvSpPr>
      <xdr:spPr>
        <a:xfrm>
          <a:off x="294731" y="1534432"/>
          <a:ext cx="2214879" cy="744039"/>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400050</xdr:colOff>
      <xdr:row>15</xdr:row>
      <xdr:rowOff>247650</xdr:rowOff>
    </xdr:from>
    <xdr:to>
      <xdr:col>2</xdr:col>
      <xdr:colOff>476250</xdr:colOff>
      <xdr:row>16</xdr:row>
      <xdr:rowOff>438150</xdr:rowOff>
    </xdr:to>
    <xdr:pic>
      <xdr:nvPicPr>
        <xdr:cNvPr id="129068" name="Imagem 12">
          <a:hlinkClick xmlns:r="http://schemas.openxmlformats.org/officeDocument/2006/relationships" r:id="rId10"/>
          <a:extLst>
            <a:ext uri="{FF2B5EF4-FFF2-40B4-BE49-F238E27FC236}">
              <a16:creationId xmlns:a16="http://schemas.microsoft.com/office/drawing/2014/main" id="{5C490230-CB7E-8947-7E0D-31D921814CAA}"/>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00050" y="337185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17</xdr:row>
      <xdr:rowOff>104775</xdr:rowOff>
    </xdr:from>
    <xdr:to>
      <xdr:col>2</xdr:col>
      <xdr:colOff>476250</xdr:colOff>
      <xdr:row>18</xdr:row>
      <xdr:rowOff>247650</xdr:rowOff>
    </xdr:to>
    <xdr:pic>
      <xdr:nvPicPr>
        <xdr:cNvPr id="129069" name="Imagem 13">
          <a:hlinkClick xmlns:r="http://schemas.openxmlformats.org/officeDocument/2006/relationships" r:id="rId12"/>
          <a:extLst>
            <a:ext uri="{FF2B5EF4-FFF2-40B4-BE49-F238E27FC236}">
              <a16:creationId xmlns:a16="http://schemas.microsoft.com/office/drawing/2014/main" id="{E530F38B-1765-7679-3788-456B7F3E0EB7}"/>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4143375"/>
          <a:ext cx="12477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19</xdr:row>
      <xdr:rowOff>19050</xdr:rowOff>
    </xdr:from>
    <xdr:to>
      <xdr:col>2</xdr:col>
      <xdr:colOff>495300</xdr:colOff>
      <xdr:row>20</xdr:row>
      <xdr:rowOff>285750</xdr:rowOff>
    </xdr:to>
    <xdr:pic>
      <xdr:nvPicPr>
        <xdr:cNvPr id="129070" name="Imagem 14">
          <a:hlinkClick xmlns:r="http://schemas.openxmlformats.org/officeDocument/2006/relationships" r:id="rId14"/>
          <a:extLst>
            <a:ext uri="{FF2B5EF4-FFF2-40B4-BE49-F238E27FC236}">
              <a16:creationId xmlns:a16="http://schemas.microsoft.com/office/drawing/2014/main" id="{1727C021-1320-6536-8F4E-C1585EE5D5F7}"/>
            </a:ext>
          </a:extLst>
        </xdr:cNvPr>
        <xdr:cNvPicPr>
          <a:picLocks noChangeAspect="1" noChangeArrowheads="1"/>
        </xdr:cNvPicPr>
      </xdr:nvPicPr>
      <xdr:blipFill>
        <a:blip xmlns:r="http://schemas.openxmlformats.org/officeDocument/2006/relationships" r:embed="rId15">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4886325"/>
          <a:ext cx="1247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15</xdr:row>
      <xdr:rowOff>304800</xdr:rowOff>
    </xdr:from>
    <xdr:to>
      <xdr:col>5</xdr:col>
      <xdr:colOff>1352550</xdr:colOff>
      <xdr:row>17</xdr:row>
      <xdr:rowOff>38100</xdr:rowOff>
    </xdr:to>
    <xdr:pic>
      <xdr:nvPicPr>
        <xdr:cNvPr id="129071" name="Imagem 15">
          <a:extLst>
            <a:ext uri="{FF2B5EF4-FFF2-40B4-BE49-F238E27FC236}">
              <a16:creationId xmlns:a16="http://schemas.microsoft.com/office/drawing/2014/main" id="{D5C9CFBB-8789-2576-4807-1BB71C07A5FF}"/>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28950" y="3429000"/>
          <a:ext cx="1276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21</xdr:row>
      <xdr:rowOff>66675</xdr:rowOff>
    </xdr:from>
    <xdr:to>
      <xdr:col>2</xdr:col>
      <xdr:colOff>476250</xdr:colOff>
      <xdr:row>22</xdr:row>
      <xdr:rowOff>361950</xdr:rowOff>
    </xdr:to>
    <xdr:pic>
      <xdr:nvPicPr>
        <xdr:cNvPr id="129072" name="Imagem 16">
          <a:hlinkClick xmlns:r="http://schemas.openxmlformats.org/officeDocument/2006/relationships" r:id="rId17"/>
          <a:extLst>
            <a:ext uri="{FF2B5EF4-FFF2-40B4-BE49-F238E27FC236}">
              <a16:creationId xmlns:a16="http://schemas.microsoft.com/office/drawing/2014/main" id="{847537C1-3D77-E7F0-1DAA-2C38A34F99C4}"/>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5676900"/>
          <a:ext cx="1238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8.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28E4B42E-E0C0-0DB9-CE0F-6D9A8C82734A}"/>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885825</xdr:colOff>
      <xdr:row>1</xdr:row>
      <xdr:rowOff>47625</xdr:rowOff>
    </xdr:from>
    <xdr:to>
      <xdr:col>10</xdr:col>
      <xdr:colOff>323850</xdr:colOff>
      <xdr:row>6</xdr:row>
      <xdr:rowOff>114300</xdr:rowOff>
    </xdr:to>
    <xdr:pic>
      <xdr:nvPicPr>
        <xdr:cNvPr id="130082" name="Imagem 2">
          <a:extLst>
            <a:ext uri="{FF2B5EF4-FFF2-40B4-BE49-F238E27FC236}">
              <a16:creationId xmlns:a16="http://schemas.microsoft.com/office/drawing/2014/main" id="{CA59BB5C-9602-B8CC-BC19-C0CC25C0D7A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7900" y="238125"/>
          <a:ext cx="15906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0083" name="Imagem 3">
          <a:hlinkClick xmlns:r="http://schemas.openxmlformats.org/officeDocument/2006/relationships" r:id="rId2"/>
          <a:extLst>
            <a:ext uri="{FF2B5EF4-FFF2-40B4-BE49-F238E27FC236}">
              <a16:creationId xmlns:a16="http://schemas.microsoft.com/office/drawing/2014/main" id="{BB1F0B34-D924-C1B5-91D4-66F8F46206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162065</xdr:colOff>
      <xdr:row>8</xdr:row>
      <xdr:rowOff>55880</xdr:rowOff>
    </xdr:from>
    <xdr:to>
      <xdr:col>10</xdr:col>
      <xdr:colOff>120976</xdr:colOff>
      <xdr:row>12</xdr:row>
      <xdr:rowOff>57785</xdr:rowOff>
    </xdr:to>
    <xdr:sp macro="" textlink="">
      <xdr:nvSpPr>
        <xdr:cNvPr id="5" name="Retângulo: Cantos Arredondados 3">
          <a:extLst>
            <a:ext uri="{FF2B5EF4-FFF2-40B4-BE49-F238E27FC236}">
              <a16:creationId xmlns:a16="http://schemas.microsoft.com/office/drawing/2014/main" id="{8938F85A-69BF-06A9-C129-EA0DBE4D9B49}"/>
            </a:ext>
          </a:extLst>
        </xdr:cNvPr>
        <xdr:cNvSpPr/>
      </xdr:nvSpPr>
      <xdr:spPr>
        <a:xfrm>
          <a:off x="9404677" y="1490233"/>
          <a:ext cx="2182158"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B219587D-25E2-5A79-4C65-0280126402C6}"/>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1739900</xdr:colOff>
      <xdr:row>8</xdr:row>
      <xdr:rowOff>55880</xdr:rowOff>
    </xdr:from>
    <xdr:to>
      <xdr:col>6</xdr:col>
      <xdr:colOff>1131794</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1665E78D-A65F-9104-4FBD-A4B787EA179B}"/>
            </a:ext>
          </a:extLst>
        </xdr:cNvPr>
        <xdr:cNvSpPr/>
      </xdr:nvSpPr>
      <xdr:spPr>
        <a:xfrm>
          <a:off x="4765488" y="1490233"/>
          <a:ext cx="2271806"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1170825</xdr:colOff>
      <xdr:row>8</xdr:row>
      <xdr:rowOff>55880</xdr:rowOff>
    </xdr:from>
    <xdr:to>
      <xdr:col>8</xdr:col>
      <xdr:colOff>107576</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0445D9B-A6DB-32DC-FE90-E7D988631690}"/>
            </a:ext>
          </a:extLst>
        </xdr:cNvPr>
        <xdr:cNvSpPr/>
      </xdr:nvSpPr>
      <xdr:spPr>
        <a:xfrm>
          <a:off x="7096496" y="1490233"/>
          <a:ext cx="2253692" cy="71908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64FE8FF6-80B7-557A-DC75-D62AC27628CB}"/>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008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E9406BB8-F4E9-758A-7622-02D295BD22B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95247</xdr:rowOff>
    </xdr:from>
    <xdr:to>
      <xdr:col>2</xdr:col>
      <xdr:colOff>590550</xdr:colOff>
      <xdr:row>126</xdr:row>
      <xdr:rowOff>1445558</xdr:rowOff>
    </xdr:to>
    <xdr:sp macro="" textlink="">
      <xdr:nvSpPr>
        <xdr:cNvPr id="11" name="Retângulo 10">
          <a:extLst>
            <a:ext uri="{FF2B5EF4-FFF2-40B4-BE49-F238E27FC236}">
              <a16:creationId xmlns:a16="http://schemas.microsoft.com/office/drawing/2014/main" id="{23F41977-A4FA-179A-8AE7-A13D4A332974}"/>
            </a:ext>
          </a:extLst>
        </xdr:cNvPr>
        <xdr:cNvSpPr/>
      </xdr:nvSpPr>
      <xdr:spPr>
        <a:xfrm>
          <a:off x="304801" y="2246776"/>
          <a:ext cx="1495984" cy="3812801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08D810A1-5B19-C48E-1720-503F4E4048E3}"/>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381000</xdr:colOff>
      <xdr:row>15</xdr:row>
      <xdr:rowOff>285750</xdr:rowOff>
    </xdr:from>
    <xdr:to>
      <xdr:col>2</xdr:col>
      <xdr:colOff>438150</xdr:colOff>
      <xdr:row>17</xdr:row>
      <xdr:rowOff>0</xdr:rowOff>
    </xdr:to>
    <xdr:pic>
      <xdr:nvPicPr>
        <xdr:cNvPr id="130092" name="Imagem 12">
          <a:hlinkClick xmlns:r="http://schemas.openxmlformats.org/officeDocument/2006/relationships" r:id="rId10"/>
          <a:extLst>
            <a:ext uri="{FF2B5EF4-FFF2-40B4-BE49-F238E27FC236}">
              <a16:creationId xmlns:a16="http://schemas.microsoft.com/office/drawing/2014/main" id="{6F8FCC4E-E5F7-332A-4B9D-8157667E287A}"/>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81000" y="3409950"/>
          <a:ext cx="12382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17</xdr:row>
      <xdr:rowOff>95250</xdr:rowOff>
    </xdr:from>
    <xdr:to>
      <xdr:col>2</xdr:col>
      <xdr:colOff>457200</xdr:colOff>
      <xdr:row>18</xdr:row>
      <xdr:rowOff>285750</xdr:rowOff>
    </xdr:to>
    <xdr:pic>
      <xdr:nvPicPr>
        <xdr:cNvPr id="130093" name="Imagem 13">
          <a:hlinkClick xmlns:r="http://schemas.openxmlformats.org/officeDocument/2006/relationships" r:id="rId12"/>
          <a:extLst>
            <a:ext uri="{FF2B5EF4-FFF2-40B4-BE49-F238E27FC236}">
              <a16:creationId xmlns:a16="http://schemas.microsoft.com/office/drawing/2014/main" id="{3D67D3FC-894D-6CDC-CA14-F7C745D3968A}"/>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413385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18</xdr:row>
      <xdr:rowOff>361950</xdr:rowOff>
    </xdr:from>
    <xdr:to>
      <xdr:col>2</xdr:col>
      <xdr:colOff>476250</xdr:colOff>
      <xdr:row>20</xdr:row>
      <xdr:rowOff>285750</xdr:rowOff>
    </xdr:to>
    <xdr:pic>
      <xdr:nvPicPr>
        <xdr:cNvPr id="130094" name="Imagem 14">
          <a:hlinkClick xmlns:r="http://schemas.openxmlformats.org/officeDocument/2006/relationships" r:id="rId14"/>
          <a:extLst>
            <a:ext uri="{FF2B5EF4-FFF2-40B4-BE49-F238E27FC236}">
              <a16:creationId xmlns:a16="http://schemas.microsoft.com/office/drawing/2014/main" id="{F6666F92-0DFE-F9E3-6572-92BA34AD0E22}"/>
            </a:ext>
          </a:extLst>
        </xdr:cNvPr>
        <xdr:cNvPicPr>
          <a:picLocks noChangeAspect="1" noChangeArrowheads="1"/>
        </xdr:cNvPicPr>
      </xdr:nvPicPr>
      <xdr:blipFill>
        <a:blip xmlns:r="http://schemas.openxmlformats.org/officeDocument/2006/relationships" r:embed="rId15">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857750"/>
          <a:ext cx="12573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333375</xdr:rowOff>
    </xdr:from>
    <xdr:to>
      <xdr:col>2</xdr:col>
      <xdr:colOff>457200</xdr:colOff>
      <xdr:row>22</xdr:row>
      <xdr:rowOff>285750</xdr:rowOff>
    </xdr:to>
    <xdr:pic>
      <xdr:nvPicPr>
        <xdr:cNvPr id="130095" name="Imagem 15">
          <a:hlinkClick xmlns:r="http://schemas.openxmlformats.org/officeDocument/2006/relationships" r:id="rId16"/>
          <a:extLst>
            <a:ext uri="{FF2B5EF4-FFF2-40B4-BE49-F238E27FC236}">
              <a16:creationId xmlns:a16="http://schemas.microsoft.com/office/drawing/2014/main" id="{A8B5986E-BF51-2D5B-4773-02128C4EB93D}"/>
            </a:ext>
          </a:extLst>
        </xdr:cNvPr>
        <xdr:cNvPicPr>
          <a:picLocks noChangeAspect="1" noChangeArrowheads="1"/>
        </xdr:cNvPicPr>
      </xdr:nvPicPr>
      <xdr:blipFill>
        <a:blip xmlns:r="http://schemas.openxmlformats.org/officeDocument/2006/relationships" r:embed="rId17">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572125"/>
          <a:ext cx="12382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15</xdr:row>
      <xdr:rowOff>295275</xdr:rowOff>
    </xdr:from>
    <xdr:to>
      <xdr:col>5</xdr:col>
      <xdr:colOff>1257300</xdr:colOff>
      <xdr:row>17</xdr:row>
      <xdr:rowOff>19050</xdr:rowOff>
    </xdr:to>
    <xdr:pic>
      <xdr:nvPicPr>
        <xdr:cNvPr id="130096" name="Imagem 16">
          <a:extLst>
            <a:ext uri="{FF2B5EF4-FFF2-40B4-BE49-F238E27FC236}">
              <a16:creationId xmlns:a16="http://schemas.microsoft.com/office/drawing/2014/main" id="{83120D2B-8D90-2F4D-C7B4-16D1A65B0548}"/>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3419475"/>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9.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18D863E8-195A-ACA5-8701-7E384A042F11}"/>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31098" name="Imagem 2">
          <a:extLst>
            <a:ext uri="{FF2B5EF4-FFF2-40B4-BE49-F238E27FC236}">
              <a16:creationId xmlns:a16="http://schemas.microsoft.com/office/drawing/2014/main" id="{C099FDA0-10CC-3C49-D81B-FD0E729DDE5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1099" name="Imagem 3">
          <a:hlinkClick xmlns:r="http://schemas.openxmlformats.org/officeDocument/2006/relationships" r:id="rId2"/>
          <a:extLst>
            <a:ext uri="{FF2B5EF4-FFF2-40B4-BE49-F238E27FC236}">
              <a16:creationId xmlns:a16="http://schemas.microsoft.com/office/drawing/2014/main" id="{83A2E868-BF80-8376-8E95-CC02AD5414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344170</xdr:colOff>
      <xdr:row>8</xdr:row>
      <xdr:rowOff>59690</xdr:rowOff>
    </xdr:from>
    <xdr:to>
      <xdr:col>15</xdr:col>
      <xdr:colOff>120649</xdr:colOff>
      <xdr:row>12</xdr:row>
      <xdr:rowOff>53975</xdr:rowOff>
    </xdr:to>
    <xdr:sp macro="" textlink="">
      <xdr:nvSpPr>
        <xdr:cNvPr id="5" name="Retângulo: Cantos Arredondados 3">
          <a:extLst>
            <a:ext uri="{FF2B5EF4-FFF2-40B4-BE49-F238E27FC236}">
              <a16:creationId xmlns:a16="http://schemas.microsoft.com/office/drawing/2014/main" id="{C86F8500-6451-0714-AE2C-57D96DBAF516}"/>
            </a:ext>
          </a:extLst>
        </xdr:cNvPr>
        <xdr:cNvSpPr/>
      </xdr:nvSpPr>
      <xdr:spPr>
        <a:xfrm>
          <a:off x="9316720" y="1503680"/>
          <a:ext cx="2216784" cy="7258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94ED6F30-BF15-CF1D-B8AA-B1238299A1D3}"/>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1743710</xdr:colOff>
      <xdr:row>8</xdr:row>
      <xdr:rowOff>55880</xdr:rowOff>
    </xdr:from>
    <xdr:to>
      <xdr:col>7</xdr:col>
      <xdr:colOff>480059</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06764E89-FFFB-5975-6210-0ECA3789CBCC}"/>
            </a:ext>
          </a:extLst>
        </xdr:cNvPr>
        <xdr:cNvSpPr/>
      </xdr:nvSpPr>
      <xdr:spPr>
        <a:xfrm>
          <a:off x="4789805" y="1507490"/>
          <a:ext cx="2220594"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7</xdr:col>
      <xdr:colOff>502285</xdr:colOff>
      <xdr:row>8</xdr:row>
      <xdr:rowOff>59690</xdr:rowOff>
    </xdr:from>
    <xdr:to>
      <xdr:col>11</xdr:col>
      <xdr:colOff>323849</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95E906E3-39CB-CB34-70C1-F05D2D6D25A2}"/>
            </a:ext>
          </a:extLst>
        </xdr:cNvPr>
        <xdr:cNvSpPr/>
      </xdr:nvSpPr>
      <xdr:spPr>
        <a:xfrm>
          <a:off x="7038340" y="1503680"/>
          <a:ext cx="22618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48D25BA6-CA14-F691-8985-D7571543E1B1}"/>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110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CF77480-9DAA-5219-F9A6-B6D0F1169FC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99058</xdr:rowOff>
    </xdr:from>
    <xdr:to>
      <xdr:col>2</xdr:col>
      <xdr:colOff>586740</xdr:colOff>
      <xdr:row>78</xdr:row>
      <xdr:rowOff>89647</xdr:rowOff>
    </xdr:to>
    <xdr:sp macro="" textlink="">
      <xdr:nvSpPr>
        <xdr:cNvPr id="11" name="Retângulo 10">
          <a:extLst>
            <a:ext uri="{FF2B5EF4-FFF2-40B4-BE49-F238E27FC236}">
              <a16:creationId xmlns:a16="http://schemas.microsoft.com/office/drawing/2014/main" id="{301D068E-B235-2F4C-87DB-2A5DE356C00E}"/>
            </a:ext>
          </a:extLst>
        </xdr:cNvPr>
        <xdr:cNvSpPr/>
      </xdr:nvSpPr>
      <xdr:spPr>
        <a:xfrm>
          <a:off x="304801" y="2250587"/>
          <a:ext cx="1492174" cy="2283938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F0C0DC38-261C-EF5C-C1E5-AB8EA5A964E1}"/>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5</xdr:col>
      <xdr:colOff>9525</xdr:colOff>
      <xdr:row>14</xdr:row>
      <xdr:rowOff>438150</xdr:rowOff>
    </xdr:from>
    <xdr:to>
      <xdr:col>5</xdr:col>
      <xdr:colOff>1285875</xdr:colOff>
      <xdr:row>16</xdr:row>
      <xdr:rowOff>133350</xdr:rowOff>
    </xdr:to>
    <xdr:pic>
      <xdr:nvPicPr>
        <xdr:cNvPr id="131108" name="Imagem 12">
          <a:extLst>
            <a:ext uri="{FF2B5EF4-FFF2-40B4-BE49-F238E27FC236}">
              <a16:creationId xmlns:a16="http://schemas.microsoft.com/office/drawing/2014/main" id="{1E8911F2-8D69-8AC8-3B1A-B17690EF6D8E}"/>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3105150"/>
          <a:ext cx="12763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304799</xdr:colOff>
      <xdr:row>9</xdr:row>
      <xdr:rowOff>57150</xdr:rowOff>
    </xdr:from>
    <xdr:to>
      <xdr:col>23</xdr:col>
      <xdr:colOff>593911</xdr:colOff>
      <xdr:row>12</xdr:row>
      <xdr:rowOff>129540</xdr:rowOff>
    </xdr:to>
    <xdr:sp macro="" textlink="">
      <xdr:nvSpPr>
        <xdr:cNvPr id="2" name="Retângulo 1">
          <a:extLst>
            <a:ext uri="{FF2B5EF4-FFF2-40B4-BE49-F238E27FC236}">
              <a16:creationId xmlns:a16="http://schemas.microsoft.com/office/drawing/2014/main" id="{E16D29A6-DBBB-FC4C-84DB-9A7588A3C941}"/>
            </a:ext>
          </a:extLst>
        </xdr:cNvPr>
        <xdr:cNvSpPr/>
      </xdr:nvSpPr>
      <xdr:spPr>
        <a:xfrm>
          <a:off x="304799" y="1670797"/>
          <a:ext cx="19451171" cy="61027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13338" name="Imagem 2">
          <a:hlinkClick xmlns:r="http://schemas.openxmlformats.org/officeDocument/2006/relationships" r:id="rId1"/>
          <a:extLst>
            <a:ext uri="{FF2B5EF4-FFF2-40B4-BE49-F238E27FC236}">
              <a16:creationId xmlns:a16="http://schemas.microsoft.com/office/drawing/2014/main" id="{D12CE445-F314-736D-8789-7A28AB58BC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D9A8508-0D35-EF77-E7AB-2EEDD0F8AD10}"/>
            </a:ext>
          </a:extLst>
        </xdr:cNvPr>
        <xdr:cNvSpPr/>
      </xdr:nvSpPr>
      <xdr:spPr>
        <a:xfrm>
          <a:off x="283845" y="1522730"/>
          <a:ext cx="221487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Compromiso con la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a:t>
          </a:r>
          <a:r>
            <a:rPr lang="pt-BR" sz="1050" b="0" u="none" baseline="0">
              <a:solidFill>
                <a:schemeClr val="bg1"/>
              </a:solidFill>
              <a:latin typeface="Verdana" panose="020B0604030504040204" pitchFamily="34" charset="0"/>
              <a:ea typeface="Verdana" panose="020B0604030504040204" pitchFamily="34" charset="0"/>
            </a:rPr>
            <a:t> y Regeneración</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90675</xdr:colOff>
      <xdr:row>8</xdr:row>
      <xdr:rowOff>59690</xdr:rowOff>
    </xdr:from>
    <xdr:to>
      <xdr:col>10</xdr:col>
      <xdr:colOff>57878</xdr:colOff>
      <xdr:row>12</xdr:row>
      <xdr:rowOff>53975</xdr:rowOff>
    </xdr:to>
    <xdr:sp macro="" textlink="">
      <xdr:nvSpPr>
        <xdr:cNvPr id="5" name="Retângulo: Cantos Arredondados 3">
          <a:extLst>
            <a:ext uri="{FF2B5EF4-FFF2-40B4-BE49-F238E27FC236}">
              <a16:creationId xmlns:a16="http://schemas.microsoft.com/office/drawing/2014/main" id="{4C3193BE-EED1-B753-5E69-C99C3555C227}"/>
            </a:ext>
          </a:extLst>
        </xdr:cNvPr>
        <xdr:cNvSpPr/>
      </xdr:nvSpPr>
      <xdr:spPr>
        <a:xfrm>
          <a:off x="9156234" y="1494043"/>
          <a:ext cx="2174762" cy="71146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IP&amp;L</a:t>
          </a:r>
        </a:p>
      </xdr:txBody>
    </xdr:sp>
    <xdr:clientData/>
  </xdr:twoCellAnchor>
  <xdr:twoCellAnchor>
    <xdr:from>
      <xdr:col>4</xdr:col>
      <xdr:colOff>84455</xdr:colOff>
      <xdr:row>8</xdr:row>
      <xdr:rowOff>55880</xdr:rowOff>
    </xdr:from>
    <xdr:to>
      <xdr:col>5</xdr:col>
      <xdr:colOff>1613647</xdr:colOff>
      <xdr:row>12</xdr:row>
      <xdr:rowOff>50165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E50DC3F5-7611-F664-D713-364707B05C30}"/>
            </a:ext>
          </a:extLst>
        </xdr:cNvPr>
        <xdr:cNvSpPr/>
      </xdr:nvSpPr>
      <xdr:spPr>
        <a:xfrm>
          <a:off x="2504926" y="1490233"/>
          <a:ext cx="2134309"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000"/>
            </a:lnSpc>
          </a:pPr>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Crisis Climática</a:t>
          </a:r>
          <a:r>
            <a:rPr lang="pt-BR" sz="1050" b="0" baseline="0">
              <a:solidFill>
                <a:schemeClr val="lt1"/>
              </a:solidFill>
              <a:effectLst/>
              <a:latin typeface="Verdana" panose="020B0604030504040204" pitchFamily="34" charset="0"/>
              <a:ea typeface="Verdana" panose="020B0604030504040204" pitchFamily="34" charset="0"/>
              <a:cs typeface="+mn-cs"/>
            </a:rPr>
            <a:t> y Proteger a la Amazonía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1663461</xdr:colOff>
      <xdr:row>8</xdr:row>
      <xdr:rowOff>59690</xdr:rowOff>
    </xdr:from>
    <xdr:to>
      <xdr:col>6</xdr:col>
      <xdr:colOff>1546412</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F1DDD44C-C8D2-A2B0-78C0-4FF91B020D30}"/>
            </a:ext>
          </a:extLst>
        </xdr:cNvPr>
        <xdr:cNvSpPr/>
      </xdr:nvSpPr>
      <xdr:spPr>
        <a:xfrm>
          <a:off x="4689049" y="1494043"/>
          <a:ext cx="2146539"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Derechos </a:t>
          </a:r>
          <a:r>
            <a:rPr lang="pt-BR" sz="1050" b="0" baseline="0">
              <a:solidFill>
                <a:schemeClr val="lt1"/>
              </a:solidFill>
              <a:effectLst/>
              <a:latin typeface="Verdana" panose="020B0604030504040204" pitchFamily="34" charset="0"/>
              <a:ea typeface="Verdana" panose="020B0604030504040204" pitchFamily="34" charset="0"/>
              <a:cs typeface="+mn-cs"/>
            </a:rPr>
            <a:t>Humanos y Ser más humanos</a:t>
          </a:r>
          <a:endParaRPr lang="pt-BR" sz="1400">
            <a:effectLst/>
            <a:latin typeface="Verdana" panose="020B0604030504040204" pitchFamily="34" charset="0"/>
            <a:ea typeface="Verdana" panose="020B0604030504040204" pitchFamily="34" charset="0"/>
          </a:endParaRPr>
        </a:p>
        <a:p>
          <a:pPr algn="ctr">
            <a:lnSpc>
              <a:spcPts val="1700"/>
            </a:lnSpc>
          </a:pPr>
          <a:endParaRPr lang="pt-BR" sz="1600" b="1" u="none">
            <a:solidFill>
              <a:schemeClr val="bg1"/>
            </a:solidFill>
          </a:endParaRPr>
        </a:p>
      </xdr:txBody>
    </xdr:sp>
    <xdr:clientData/>
  </xdr:twoCellAnchor>
  <xdr:twoCellAnchor>
    <xdr:from>
      <xdr:col>6</xdr:col>
      <xdr:colOff>1589462</xdr:colOff>
      <xdr:row>8</xdr:row>
      <xdr:rowOff>59690</xdr:rowOff>
    </xdr:from>
    <xdr:to>
      <xdr:col>8</xdr:col>
      <xdr:colOff>62734</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B819ED4E-4883-33C9-72A3-227E316E93CF}"/>
            </a:ext>
          </a:extLst>
        </xdr:cNvPr>
        <xdr:cNvSpPr/>
      </xdr:nvSpPr>
      <xdr:spPr>
        <a:xfrm>
          <a:off x="6878638" y="1494043"/>
          <a:ext cx="2249655"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200" b="1" u="none">
              <a:solidFill>
                <a:schemeClr val="bg1"/>
              </a:solidFill>
              <a:latin typeface="Verdana" panose="020B0604030504040204" pitchFamily="34" charset="0"/>
              <a:ea typeface="Verdana" panose="020B0604030504040204" pitchFamily="34" charset="0"/>
              <a:cs typeface="+mn-cs"/>
            </a:rPr>
            <a:t>Otros indicadores propios</a:t>
          </a:r>
        </a:p>
      </xdr:txBody>
    </xdr:sp>
    <xdr:clientData/>
  </xdr:twoCellAnchor>
  <xdr:twoCellAnchor>
    <xdr:from>
      <xdr:col>0</xdr:col>
      <xdr:colOff>300990</xdr:colOff>
      <xdr:row>6</xdr:row>
      <xdr:rowOff>135255</xdr:rowOff>
    </xdr:from>
    <xdr:to>
      <xdr:col>23</xdr:col>
      <xdr:colOff>560752</xdr:colOff>
      <xdr:row>7</xdr:row>
      <xdr:rowOff>142875</xdr:rowOff>
    </xdr:to>
    <xdr:sp macro="" textlink="">
      <xdr:nvSpPr>
        <xdr:cNvPr id="9" name="Retângulo 8">
          <a:extLst>
            <a:ext uri="{FF2B5EF4-FFF2-40B4-BE49-F238E27FC236}">
              <a16:creationId xmlns:a16="http://schemas.microsoft.com/office/drawing/2014/main" id="{ED1DA118-F969-54A8-3559-F39B2F00ACAA}"/>
            </a:ext>
          </a:extLst>
        </xdr:cNvPr>
        <xdr:cNvSpPr/>
      </xdr:nvSpPr>
      <xdr:spPr>
        <a:xfrm>
          <a:off x="300990" y="1211020"/>
          <a:ext cx="19421821" cy="18691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345"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3129C607-034E-31E9-A854-C68DF8B4325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123824</xdr:rowOff>
    </xdr:from>
    <xdr:to>
      <xdr:col>2</xdr:col>
      <xdr:colOff>590549</xdr:colOff>
      <xdr:row>41</xdr:row>
      <xdr:rowOff>104774</xdr:rowOff>
    </xdr:to>
    <xdr:sp macro="" textlink="">
      <xdr:nvSpPr>
        <xdr:cNvPr id="12" name="Retângulo 11">
          <a:extLst>
            <a:ext uri="{FF2B5EF4-FFF2-40B4-BE49-F238E27FC236}">
              <a16:creationId xmlns:a16="http://schemas.microsoft.com/office/drawing/2014/main" id="{7233E2E0-AD15-15B9-D995-3DEEE104E0B3}"/>
            </a:ext>
          </a:extLst>
        </xdr:cNvPr>
        <xdr:cNvSpPr/>
      </xdr:nvSpPr>
      <xdr:spPr>
        <a:xfrm>
          <a:off x="304800" y="2295524"/>
          <a:ext cx="1504949" cy="58578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459441</xdr:colOff>
      <xdr:row>1</xdr:row>
      <xdr:rowOff>22412</xdr:rowOff>
    </xdr:from>
    <xdr:to>
      <xdr:col>9</xdr:col>
      <xdr:colOff>880408</xdr:colOff>
      <xdr:row>5</xdr:row>
      <xdr:rowOff>172848</xdr:rowOff>
    </xdr:to>
    <xdr:pic>
      <xdr:nvPicPr>
        <xdr:cNvPr id="3" name="Imagem 2">
          <a:extLst>
            <a:ext uri="{FF2B5EF4-FFF2-40B4-BE49-F238E27FC236}">
              <a16:creationId xmlns:a16="http://schemas.microsoft.com/office/drawing/2014/main" id="{A1E6154F-A585-42AC-9589-70D5A03484B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300882" y="212912"/>
          <a:ext cx="1530350" cy="912436"/>
        </a:xfrm>
        <a:prstGeom prst="rect">
          <a:avLst/>
        </a:prstGeom>
      </xdr:spPr>
    </xdr:pic>
    <xdr:clientData/>
  </xdr:twoCellAnchor>
  <xdr:twoCellAnchor editAs="oneCell">
    <xdr:from>
      <xdr:col>4</xdr:col>
      <xdr:colOff>581025</xdr:colOff>
      <xdr:row>14</xdr:row>
      <xdr:rowOff>76200</xdr:rowOff>
    </xdr:from>
    <xdr:to>
      <xdr:col>5</xdr:col>
      <xdr:colOff>1264024</xdr:colOff>
      <xdr:row>17</xdr:row>
      <xdr:rowOff>71158</xdr:rowOff>
    </xdr:to>
    <xdr:pic>
      <xdr:nvPicPr>
        <xdr:cNvPr id="10" name="Imagem 20">
          <a:extLst>
            <a:ext uri="{FF2B5EF4-FFF2-40B4-BE49-F238E27FC236}">
              <a16:creationId xmlns:a16="http://schemas.microsoft.com/office/drawing/2014/main" id="{4A95544D-EA90-4FC0-B0A6-30467F53AEB9}"/>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43225" y="2743200"/>
          <a:ext cx="1273549" cy="64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0.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A00851BF-34BF-68DE-5EA0-F0F1FB6FAEA2}"/>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4086225</xdr:colOff>
      <xdr:row>0</xdr:row>
      <xdr:rowOff>114300</xdr:rowOff>
    </xdr:from>
    <xdr:to>
      <xdr:col>6</xdr:col>
      <xdr:colOff>5734050</xdr:colOff>
      <xdr:row>6</xdr:row>
      <xdr:rowOff>19050</xdr:rowOff>
    </xdr:to>
    <xdr:pic>
      <xdr:nvPicPr>
        <xdr:cNvPr id="132122" name="Imagem 2">
          <a:extLst>
            <a:ext uri="{FF2B5EF4-FFF2-40B4-BE49-F238E27FC236}">
              <a16:creationId xmlns:a16="http://schemas.microsoft.com/office/drawing/2014/main" id="{3B33ACA5-8BF5-61AF-816E-6ED4A20EE3E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14300"/>
          <a:ext cx="16478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2123" name="Imagem 3">
          <a:hlinkClick xmlns:r="http://schemas.openxmlformats.org/officeDocument/2006/relationships" r:id="rId2"/>
          <a:extLst>
            <a:ext uri="{FF2B5EF4-FFF2-40B4-BE49-F238E27FC236}">
              <a16:creationId xmlns:a16="http://schemas.microsoft.com/office/drawing/2014/main" id="{DCB1C23C-1739-68FF-66E0-46286E7447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3401694</xdr:colOff>
      <xdr:row>8</xdr:row>
      <xdr:rowOff>65405</xdr:rowOff>
    </xdr:from>
    <xdr:to>
      <xdr:col>6</xdr:col>
      <xdr:colOff>5714999</xdr:colOff>
      <xdr:row>12</xdr:row>
      <xdr:rowOff>53975</xdr:rowOff>
    </xdr:to>
    <xdr:sp macro="" textlink="">
      <xdr:nvSpPr>
        <xdr:cNvPr id="5" name="Retângulo: Cantos Arredondados 3">
          <a:extLst>
            <a:ext uri="{FF2B5EF4-FFF2-40B4-BE49-F238E27FC236}">
              <a16:creationId xmlns:a16="http://schemas.microsoft.com/office/drawing/2014/main" id="{E6CF67C7-1502-C9F0-5C7A-C47A9DE963A0}"/>
            </a:ext>
          </a:extLst>
        </xdr:cNvPr>
        <xdr:cNvSpPr/>
      </xdr:nvSpPr>
      <xdr:spPr>
        <a:xfrm>
          <a:off x="9326244" y="1513205"/>
          <a:ext cx="2313305" cy="71247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D9A549FC-8F8E-C96C-9EE1-3B50AD696303}"/>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1717040</xdr:colOff>
      <xdr:row>8</xdr:row>
      <xdr:rowOff>55880</xdr:rowOff>
    </xdr:from>
    <xdr:to>
      <xdr:col>6</xdr:col>
      <xdr:colOff>1095375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27806BBA-7F06-9257-9B0C-561C1085B84F}"/>
            </a:ext>
          </a:extLst>
        </xdr:cNvPr>
        <xdr:cNvSpPr/>
      </xdr:nvSpPr>
      <xdr:spPr>
        <a:xfrm>
          <a:off x="4765040" y="1503680"/>
          <a:ext cx="2254885"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1116647</xdr:colOff>
      <xdr:row>8</xdr:row>
      <xdr:rowOff>63500</xdr:rowOff>
    </xdr:from>
    <xdr:to>
      <xdr:col>6</xdr:col>
      <xdr:colOff>3381375</xdr:colOff>
      <xdr:row>12</xdr:row>
      <xdr:rowOff>59690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A776DED-9A97-B16A-1703-AE0F99409FBD}"/>
            </a:ext>
          </a:extLst>
        </xdr:cNvPr>
        <xdr:cNvSpPr/>
      </xdr:nvSpPr>
      <xdr:spPr>
        <a:xfrm>
          <a:off x="7041197" y="1511300"/>
          <a:ext cx="2264728"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0BC539A2-BB4B-712F-D4D8-F9B20743E4CC}"/>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212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983A6D17-A2FA-8D29-FF03-75A42992ECF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95248</xdr:rowOff>
    </xdr:from>
    <xdr:to>
      <xdr:col>2</xdr:col>
      <xdr:colOff>590550</xdr:colOff>
      <xdr:row>90</xdr:row>
      <xdr:rowOff>11206</xdr:rowOff>
    </xdr:to>
    <xdr:sp macro="" textlink="">
      <xdr:nvSpPr>
        <xdr:cNvPr id="11" name="Retângulo 10">
          <a:extLst>
            <a:ext uri="{FF2B5EF4-FFF2-40B4-BE49-F238E27FC236}">
              <a16:creationId xmlns:a16="http://schemas.microsoft.com/office/drawing/2014/main" id="{61AA64E2-6B44-7565-ABA0-974DA621CE35}"/>
            </a:ext>
          </a:extLst>
        </xdr:cNvPr>
        <xdr:cNvSpPr/>
      </xdr:nvSpPr>
      <xdr:spPr>
        <a:xfrm>
          <a:off x="304801" y="2246777"/>
          <a:ext cx="1495984" cy="2672042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471C2FE-62A8-264A-74FE-47326A8F7ABB}"/>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552450</xdr:colOff>
      <xdr:row>15</xdr:row>
      <xdr:rowOff>76200</xdr:rowOff>
    </xdr:from>
    <xdr:to>
      <xdr:col>5</xdr:col>
      <xdr:colOff>1276350</xdr:colOff>
      <xdr:row>16</xdr:row>
      <xdr:rowOff>228600</xdr:rowOff>
    </xdr:to>
    <xdr:pic>
      <xdr:nvPicPr>
        <xdr:cNvPr id="132132" name="Imagem 13">
          <a:extLst>
            <a:ext uri="{FF2B5EF4-FFF2-40B4-BE49-F238E27FC236}">
              <a16:creationId xmlns:a16="http://schemas.microsoft.com/office/drawing/2014/main" id="{D7BF81BB-C8A5-8200-EDD1-88A6747D7856}"/>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14650" y="3200400"/>
          <a:ext cx="13144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1.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6C9A18D4-5CF6-E0D1-7768-4D5B0A006989}"/>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3781425</xdr:colOff>
      <xdr:row>0</xdr:row>
      <xdr:rowOff>85725</xdr:rowOff>
    </xdr:from>
    <xdr:to>
      <xdr:col>6</xdr:col>
      <xdr:colOff>5429250</xdr:colOff>
      <xdr:row>5</xdr:row>
      <xdr:rowOff>152400</xdr:rowOff>
    </xdr:to>
    <xdr:pic>
      <xdr:nvPicPr>
        <xdr:cNvPr id="133146" name="Imagem 2">
          <a:extLst>
            <a:ext uri="{FF2B5EF4-FFF2-40B4-BE49-F238E27FC236}">
              <a16:creationId xmlns:a16="http://schemas.microsoft.com/office/drawing/2014/main" id="{0EA26021-8527-48DC-34CA-FD83E3641B2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85725"/>
          <a:ext cx="1647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3147" name="Imagem 3">
          <a:hlinkClick xmlns:r="http://schemas.openxmlformats.org/officeDocument/2006/relationships" r:id="rId2"/>
          <a:extLst>
            <a:ext uri="{FF2B5EF4-FFF2-40B4-BE49-F238E27FC236}">
              <a16:creationId xmlns:a16="http://schemas.microsoft.com/office/drawing/2014/main" id="{701CC95C-C376-0DF4-E186-4EA38C63B0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3360458</xdr:colOff>
      <xdr:row>8</xdr:row>
      <xdr:rowOff>57785</xdr:rowOff>
    </xdr:from>
    <xdr:to>
      <xdr:col>6</xdr:col>
      <xdr:colOff>5555502</xdr:colOff>
      <xdr:row>12</xdr:row>
      <xdr:rowOff>59690</xdr:rowOff>
    </xdr:to>
    <xdr:sp macro="" textlink="">
      <xdr:nvSpPr>
        <xdr:cNvPr id="5" name="Retângulo: Cantos Arredondados 3">
          <a:extLst>
            <a:ext uri="{FF2B5EF4-FFF2-40B4-BE49-F238E27FC236}">
              <a16:creationId xmlns:a16="http://schemas.microsoft.com/office/drawing/2014/main" id="{7EFB4CA7-DE76-352B-C5DD-085769819129}"/>
            </a:ext>
          </a:extLst>
        </xdr:cNvPr>
        <xdr:cNvSpPr/>
      </xdr:nvSpPr>
      <xdr:spPr>
        <a:xfrm>
          <a:off x="9265958" y="1492138"/>
          <a:ext cx="2195044"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108A7FB9-336D-F82D-11AD-6C370CFAD1FF}"/>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1741806</xdr:colOff>
      <xdr:row>8</xdr:row>
      <xdr:rowOff>59690</xdr:rowOff>
    </xdr:from>
    <xdr:to>
      <xdr:col>6</xdr:col>
      <xdr:colOff>1075766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DB56F85-5797-0E42-F5B1-D5AC7ABCB9A7}"/>
            </a:ext>
          </a:extLst>
        </xdr:cNvPr>
        <xdr:cNvSpPr/>
      </xdr:nvSpPr>
      <xdr:spPr>
        <a:xfrm>
          <a:off x="4767394" y="1494043"/>
          <a:ext cx="2213872"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1096197</xdr:colOff>
      <xdr:row>8</xdr:row>
      <xdr:rowOff>57785</xdr:rowOff>
    </xdr:from>
    <xdr:to>
      <xdr:col>6</xdr:col>
      <xdr:colOff>3340137</xdr:colOff>
      <xdr:row>12</xdr:row>
      <xdr:rowOff>50165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AAAB01CB-E942-2143-82DC-06E7A8BAB9BB}"/>
            </a:ext>
          </a:extLst>
        </xdr:cNvPr>
        <xdr:cNvSpPr/>
      </xdr:nvSpPr>
      <xdr:spPr>
        <a:xfrm>
          <a:off x="7001697" y="1492138"/>
          <a:ext cx="2243940" cy="70955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4CDE5995-643E-0DFC-5331-F59DD2A28EE9}"/>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315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5390C291-630D-32BF-E4E7-9D81F66A0DB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95247</xdr:rowOff>
    </xdr:from>
    <xdr:to>
      <xdr:col>2</xdr:col>
      <xdr:colOff>590550</xdr:colOff>
      <xdr:row>78</xdr:row>
      <xdr:rowOff>156883</xdr:rowOff>
    </xdr:to>
    <xdr:sp macro="" textlink="">
      <xdr:nvSpPr>
        <xdr:cNvPr id="11" name="Retângulo 10">
          <a:extLst>
            <a:ext uri="{FF2B5EF4-FFF2-40B4-BE49-F238E27FC236}">
              <a16:creationId xmlns:a16="http://schemas.microsoft.com/office/drawing/2014/main" id="{F7D4B85E-9319-CC14-064C-06C5F2C35475}"/>
            </a:ext>
          </a:extLst>
        </xdr:cNvPr>
        <xdr:cNvSpPr/>
      </xdr:nvSpPr>
      <xdr:spPr>
        <a:xfrm>
          <a:off x="304801" y="2246776"/>
          <a:ext cx="1495984" cy="182711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77B0E6E2-230A-495A-A958-6A3CE3D62D0C}"/>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571500</xdr:colOff>
      <xdr:row>14</xdr:row>
      <xdr:rowOff>447675</xdr:rowOff>
    </xdr:from>
    <xdr:to>
      <xdr:col>5</xdr:col>
      <xdr:colOff>1238250</xdr:colOff>
      <xdr:row>16</xdr:row>
      <xdr:rowOff>133350</xdr:rowOff>
    </xdr:to>
    <xdr:pic>
      <xdr:nvPicPr>
        <xdr:cNvPr id="133156" name="Imagem 12">
          <a:extLst>
            <a:ext uri="{FF2B5EF4-FFF2-40B4-BE49-F238E27FC236}">
              <a16:creationId xmlns:a16="http://schemas.microsoft.com/office/drawing/2014/main" id="{4B78FCA8-3307-1367-6BEE-AB447742579D}"/>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33700" y="3114675"/>
          <a:ext cx="12573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2.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D53ADB80-C293-7D6F-EBF6-A6CD09D68567}"/>
            </a:ext>
          </a:extLst>
        </xdr:cNvPr>
        <xdr:cNvSpPr/>
      </xdr:nvSpPr>
      <xdr:spPr>
        <a:xfrm>
          <a:off x="304798" y="1685925"/>
          <a:ext cx="23860127"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4114800</xdr:colOff>
      <xdr:row>0</xdr:row>
      <xdr:rowOff>171450</xdr:rowOff>
    </xdr:from>
    <xdr:to>
      <xdr:col>7</xdr:col>
      <xdr:colOff>1543050</xdr:colOff>
      <xdr:row>6</xdr:row>
      <xdr:rowOff>57150</xdr:rowOff>
    </xdr:to>
    <xdr:pic>
      <xdr:nvPicPr>
        <xdr:cNvPr id="134170" name="Imagem 2">
          <a:extLst>
            <a:ext uri="{FF2B5EF4-FFF2-40B4-BE49-F238E27FC236}">
              <a16:creationId xmlns:a16="http://schemas.microsoft.com/office/drawing/2014/main" id="{F4E663D3-292D-A144-E0A3-460B3BAC75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171450"/>
          <a:ext cx="15430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4171" name="Imagem 3">
          <a:hlinkClick xmlns:r="http://schemas.openxmlformats.org/officeDocument/2006/relationships" r:id="rId2"/>
          <a:extLst>
            <a:ext uri="{FF2B5EF4-FFF2-40B4-BE49-F238E27FC236}">
              <a16:creationId xmlns:a16="http://schemas.microsoft.com/office/drawing/2014/main" id="{F38B2DA1-9F73-F9C3-64BF-3BE317D419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3432607</xdr:colOff>
      <xdr:row>8</xdr:row>
      <xdr:rowOff>55880</xdr:rowOff>
    </xdr:from>
    <xdr:to>
      <xdr:col>7</xdr:col>
      <xdr:colOff>1477271</xdr:colOff>
      <xdr:row>12</xdr:row>
      <xdr:rowOff>57785</xdr:rowOff>
    </xdr:to>
    <xdr:sp macro="" textlink="">
      <xdr:nvSpPr>
        <xdr:cNvPr id="5" name="Retângulo: Cantos Arredondados 3">
          <a:extLst>
            <a:ext uri="{FF2B5EF4-FFF2-40B4-BE49-F238E27FC236}">
              <a16:creationId xmlns:a16="http://schemas.microsoft.com/office/drawing/2014/main" id="{1F4C6FCB-38A3-1360-FA81-C2CB3464CE64}"/>
            </a:ext>
          </a:extLst>
        </xdr:cNvPr>
        <xdr:cNvSpPr/>
      </xdr:nvSpPr>
      <xdr:spPr>
        <a:xfrm>
          <a:off x="9338107" y="1490233"/>
          <a:ext cx="2269282"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FDBD0660-AACA-6379-CD0E-1A05FE82FA88}"/>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1075765</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68CCB10-6E12-7A52-BEA6-B7D726BB9079}"/>
            </a:ext>
          </a:extLst>
        </xdr:cNvPr>
        <xdr:cNvSpPr/>
      </xdr:nvSpPr>
      <xdr:spPr>
        <a:xfrm>
          <a:off x="4767393" y="1494043"/>
          <a:ext cx="2213872"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1125551</xdr:colOff>
      <xdr:row>8</xdr:row>
      <xdr:rowOff>55880</xdr:rowOff>
    </xdr:from>
    <xdr:to>
      <xdr:col>6</xdr:col>
      <xdr:colOff>3384177</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5491299-43F5-F302-557E-EDFB799408BB}"/>
            </a:ext>
          </a:extLst>
        </xdr:cNvPr>
        <xdr:cNvSpPr/>
      </xdr:nvSpPr>
      <xdr:spPr>
        <a:xfrm>
          <a:off x="7031051" y="1490233"/>
          <a:ext cx="2258626" cy="71908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47FF36CA-02F8-4FD7-8AFC-559590DDE53D}"/>
            </a:ext>
          </a:extLst>
        </xdr:cNvPr>
        <xdr:cNvSpPr/>
      </xdr:nvSpPr>
      <xdr:spPr>
        <a:xfrm>
          <a:off x="295273" y="1223009"/>
          <a:ext cx="23869652"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417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621F435-E131-64CC-D467-1E9831F79FD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99058</xdr:rowOff>
    </xdr:from>
    <xdr:to>
      <xdr:col>2</xdr:col>
      <xdr:colOff>586740</xdr:colOff>
      <xdr:row>55</xdr:row>
      <xdr:rowOff>100853</xdr:rowOff>
    </xdr:to>
    <xdr:sp macro="" textlink="">
      <xdr:nvSpPr>
        <xdr:cNvPr id="11" name="Retângulo 10">
          <a:extLst>
            <a:ext uri="{FF2B5EF4-FFF2-40B4-BE49-F238E27FC236}">
              <a16:creationId xmlns:a16="http://schemas.microsoft.com/office/drawing/2014/main" id="{1BB03E80-A168-FED5-A579-8C3790C702E0}"/>
            </a:ext>
          </a:extLst>
        </xdr:cNvPr>
        <xdr:cNvSpPr/>
      </xdr:nvSpPr>
      <xdr:spPr>
        <a:xfrm>
          <a:off x="304801" y="2250587"/>
          <a:ext cx="1492174" cy="2317556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0D92CDAE-C4DE-EDBB-E918-052DBCB215FC}"/>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590550</xdr:colOff>
      <xdr:row>15</xdr:row>
      <xdr:rowOff>38100</xdr:rowOff>
    </xdr:from>
    <xdr:to>
      <xdr:col>5</xdr:col>
      <xdr:colOff>1276350</xdr:colOff>
      <xdr:row>16</xdr:row>
      <xdr:rowOff>209550</xdr:rowOff>
    </xdr:to>
    <xdr:pic>
      <xdr:nvPicPr>
        <xdr:cNvPr id="134180" name="Imagem 12">
          <a:extLst>
            <a:ext uri="{FF2B5EF4-FFF2-40B4-BE49-F238E27FC236}">
              <a16:creationId xmlns:a16="http://schemas.microsoft.com/office/drawing/2014/main" id="{8A00FDCC-6F82-5990-2643-831B5A33884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1623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3.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42F9C894-7655-CBB9-775F-DB20F87153A2}"/>
            </a:ext>
          </a:extLst>
        </xdr:cNvPr>
        <xdr:cNvSpPr/>
      </xdr:nvSpPr>
      <xdr:spPr>
        <a:xfrm>
          <a:off x="304798" y="1685925"/>
          <a:ext cx="23860127"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4181475</xdr:colOff>
      <xdr:row>1</xdr:row>
      <xdr:rowOff>76200</xdr:rowOff>
    </xdr:from>
    <xdr:to>
      <xdr:col>8</xdr:col>
      <xdr:colOff>590550</xdr:colOff>
      <xdr:row>6</xdr:row>
      <xdr:rowOff>142875</xdr:rowOff>
    </xdr:to>
    <xdr:pic>
      <xdr:nvPicPr>
        <xdr:cNvPr id="135194" name="Imagem 2">
          <a:extLst>
            <a:ext uri="{FF2B5EF4-FFF2-40B4-BE49-F238E27FC236}">
              <a16:creationId xmlns:a16="http://schemas.microsoft.com/office/drawing/2014/main" id="{947F080B-B359-D752-DB14-F6FCECD1E2C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266700"/>
          <a:ext cx="15716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5195" name="Imagem 3">
          <a:hlinkClick xmlns:r="http://schemas.openxmlformats.org/officeDocument/2006/relationships" r:id="rId2"/>
          <a:extLst>
            <a:ext uri="{FF2B5EF4-FFF2-40B4-BE49-F238E27FC236}">
              <a16:creationId xmlns:a16="http://schemas.microsoft.com/office/drawing/2014/main" id="{773866FB-4139-379E-C8B9-199FCD64B1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3657076</xdr:colOff>
      <xdr:row>8</xdr:row>
      <xdr:rowOff>55880</xdr:rowOff>
    </xdr:from>
    <xdr:to>
      <xdr:col>9</xdr:col>
      <xdr:colOff>93456</xdr:colOff>
      <xdr:row>12</xdr:row>
      <xdr:rowOff>55880</xdr:rowOff>
    </xdr:to>
    <xdr:sp macro="" textlink="">
      <xdr:nvSpPr>
        <xdr:cNvPr id="5" name="Retângulo: Cantos Arredondados 3">
          <a:extLst>
            <a:ext uri="{FF2B5EF4-FFF2-40B4-BE49-F238E27FC236}">
              <a16:creationId xmlns:a16="http://schemas.microsoft.com/office/drawing/2014/main" id="{597C8F36-03CB-9B85-4FBE-4BE3EBD9DBDB}"/>
            </a:ext>
          </a:extLst>
        </xdr:cNvPr>
        <xdr:cNvSpPr/>
      </xdr:nvSpPr>
      <xdr:spPr>
        <a:xfrm>
          <a:off x="9562576" y="1490233"/>
          <a:ext cx="2274645"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1D169373-F0B7-461D-4891-BCC2C2BB0120}"/>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1741805</xdr:colOff>
      <xdr:row>8</xdr:row>
      <xdr:rowOff>59690</xdr:rowOff>
    </xdr:from>
    <xdr:to>
      <xdr:col>6</xdr:col>
      <xdr:colOff>1154206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5DCA0755-3543-608E-FC07-587C64B44D75}"/>
            </a:ext>
          </a:extLst>
        </xdr:cNvPr>
        <xdr:cNvSpPr/>
      </xdr:nvSpPr>
      <xdr:spPr>
        <a:xfrm>
          <a:off x="4767393" y="1494043"/>
          <a:ext cx="229231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6</xdr:col>
      <xdr:colOff>1193464</xdr:colOff>
      <xdr:row>8</xdr:row>
      <xdr:rowOff>56104</xdr:rowOff>
    </xdr:from>
    <xdr:to>
      <xdr:col>6</xdr:col>
      <xdr:colOff>3619500</xdr:colOff>
      <xdr:row>12</xdr:row>
      <xdr:rowOff>48484</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D9E9F17-0A8A-63F4-2C38-3E000988878A}"/>
            </a:ext>
          </a:extLst>
        </xdr:cNvPr>
        <xdr:cNvSpPr/>
      </xdr:nvSpPr>
      <xdr:spPr>
        <a:xfrm>
          <a:off x="7098964" y="1490457"/>
          <a:ext cx="2426036" cy="70955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201210B9-81E2-B5CC-77DE-076FAD2285FD}"/>
            </a:ext>
          </a:extLst>
        </xdr:cNvPr>
        <xdr:cNvSpPr/>
      </xdr:nvSpPr>
      <xdr:spPr>
        <a:xfrm>
          <a:off x="295273" y="1223009"/>
          <a:ext cx="23869652"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520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D4A2A4F-534A-81CD-6903-E9BF9E35074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95248</xdr:rowOff>
    </xdr:from>
    <xdr:to>
      <xdr:col>2</xdr:col>
      <xdr:colOff>590550</xdr:colOff>
      <xdr:row>45</xdr:row>
      <xdr:rowOff>11205</xdr:rowOff>
    </xdr:to>
    <xdr:sp macro="" textlink="">
      <xdr:nvSpPr>
        <xdr:cNvPr id="11" name="Retângulo 10">
          <a:extLst>
            <a:ext uri="{FF2B5EF4-FFF2-40B4-BE49-F238E27FC236}">
              <a16:creationId xmlns:a16="http://schemas.microsoft.com/office/drawing/2014/main" id="{E8E5E602-F8D4-95FF-4192-BA66707A0500}"/>
            </a:ext>
          </a:extLst>
        </xdr:cNvPr>
        <xdr:cNvSpPr/>
      </xdr:nvSpPr>
      <xdr:spPr>
        <a:xfrm>
          <a:off x="304801" y="2270758"/>
          <a:ext cx="1501139" cy="129156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856A44B3-FDB9-39F5-299B-4CF6C7E198D9}"/>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4</xdr:col>
      <xdr:colOff>571500</xdr:colOff>
      <xdr:row>15</xdr:row>
      <xdr:rowOff>9525</xdr:rowOff>
    </xdr:from>
    <xdr:to>
      <xdr:col>5</xdr:col>
      <xdr:colOff>1276350</xdr:colOff>
      <xdr:row>16</xdr:row>
      <xdr:rowOff>171450</xdr:rowOff>
    </xdr:to>
    <xdr:pic>
      <xdr:nvPicPr>
        <xdr:cNvPr id="135204" name="Imagem 13">
          <a:extLst>
            <a:ext uri="{FF2B5EF4-FFF2-40B4-BE49-F238E27FC236}">
              <a16:creationId xmlns:a16="http://schemas.microsoft.com/office/drawing/2014/main" id="{06C97570-E020-532D-9677-E2EBA803BF09}"/>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33700" y="31337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4.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28</xdr:col>
      <xdr:colOff>311727</xdr:colOff>
      <xdr:row>11</xdr:row>
      <xdr:rowOff>135255</xdr:rowOff>
    </xdr:to>
    <xdr:sp macro="" textlink="">
      <xdr:nvSpPr>
        <xdr:cNvPr id="2" name="Retângulo 1">
          <a:extLst>
            <a:ext uri="{FF2B5EF4-FFF2-40B4-BE49-F238E27FC236}">
              <a16:creationId xmlns:a16="http://schemas.microsoft.com/office/drawing/2014/main" id="{AFAA53DD-D260-5B32-0938-0827BD44087E}"/>
            </a:ext>
          </a:extLst>
        </xdr:cNvPr>
        <xdr:cNvSpPr/>
      </xdr:nvSpPr>
      <xdr:spPr>
        <a:xfrm>
          <a:off x="283846" y="1440700"/>
          <a:ext cx="27321336" cy="59955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36224" name="Imagem 2">
          <a:extLst>
            <a:ext uri="{FF2B5EF4-FFF2-40B4-BE49-F238E27FC236}">
              <a16:creationId xmlns:a16="http://schemas.microsoft.com/office/drawing/2014/main" id="{2B2C9170-5EAE-C0D4-439C-C1E3BD94810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6</xdr:row>
      <xdr:rowOff>0</xdr:rowOff>
    </xdr:to>
    <xdr:pic>
      <xdr:nvPicPr>
        <xdr:cNvPr id="136225" name="Imagem 3">
          <a:hlinkClick xmlns:r="http://schemas.openxmlformats.org/officeDocument/2006/relationships" r:id="rId2"/>
          <a:extLst>
            <a:ext uri="{FF2B5EF4-FFF2-40B4-BE49-F238E27FC236}">
              <a16:creationId xmlns:a16="http://schemas.microsoft.com/office/drawing/2014/main" id="{477879D2-5696-8C38-87E4-54C094F699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B20518E-7F47-5270-0EFE-F1BA5AC42FBC}"/>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438C258-D17C-9D7B-7C98-ED3E8493B7A6}"/>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A60A8468-456D-C174-6BFE-1C5D918050AC}"/>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B30C6F49-907A-089C-F822-679898D7D717}"/>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300989</xdr:colOff>
      <xdr:row>5</xdr:row>
      <xdr:rowOff>135255</xdr:rowOff>
    </xdr:from>
    <xdr:to>
      <xdr:col>28</xdr:col>
      <xdr:colOff>307733</xdr:colOff>
      <xdr:row>6</xdr:row>
      <xdr:rowOff>152400</xdr:rowOff>
    </xdr:to>
    <xdr:sp macro="" textlink="">
      <xdr:nvSpPr>
        <xdr:cNvPr id="9" name="Retângulo 8">
          <a:extLst>
            <a:ext uri="{FF2B5EF4-FFF2-40B4-BE49-F238E27FC236}">
              <a16:creationId xmlns:a16="http://schemas.microsoft.com/office/drawing/2014/main" id="{D50A72D4-90D0-132C-85F3-691AB10D1FBD}"/>
            </a:ext>
          </a:extLst>
        </xdr:cNvPr>
        <xdr:cNvSpPr/>
      </xdr:nvSpPr>
      <xdr:spPr>
        <a:xfrm>
          <a:off x="300989" y="1001164"/>
          <a:ext cx="27300199" cy="19032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6231"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EA846E03-F291-77E6-646F-6201A60A86B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57147</xdr:rowOff>
    </xdr:from>
    <xdr:to>
      <xdr:col>2</xdr:col>
      <xdr:colOff>571500</xdr:colOff>
      <xdr:row>93</xdr:row>
      <xdr:rowOff>11906</xdr:rowOff>
    </xdr:to>
    <xdr:sp macro="" textlink="">
      <xdr:nvSpPr>
        <xdr:cNvPr id="11" name="Retângulo 10">
          <a:extLst>
            <a:ext uri="{FF2B5EF4-FFF2-40B4-BE49-F238E27FC236}">
              <a16:creationId xmlns:a16="http://schemas.microsoft.com/office/drawing/2014/main" id="{36C4F352-2EA4-3E3D-878F-6F80E9F42705}"/>
            </a:ext>
          </a:extLst>
        </xdr:cNvPr>
        <xdr:cNvSpPr/>
      </xdr:nvSpPr>
      <xdr:spPr>
        <a:xfrm>
          <a:off x="281941" y="2021678"/>
          <a:ext cx="1503997" cy="202072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8B49849-6ADE-8506-0066-FC9452931D81}"/>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282ADEC1-34F7-A895-75E8-FCA0D7DC3F4B}"/>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ADEC976E-DC21-1656-1478-48ED5009938E}"/>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FCE2A0BD-7044-FEAF-9BAF-7A941615FCC0}"/>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6</xdr:col>
      <xdr:colOff>19050</xdr:colOff>
      <xdr:row>15</xdr:row>
      <xdr:rowOff>38100</xdr:rowOff>
    </xdr:from>
    <xdr:to>
      <xdr:col>6</xdr:col>
      <xdr:colOff>1314450</xdr:colOff>
      <xdr:row>17</xdr:row>
      <xdr:rowOff>142875</xdr:rowOff>
    </xdr:to>
    <xdr:pic>
      <xdr:nvPicPr>
        <xdr:cNvPr id="136237" name="Imagem 15">
          <a:extLst>
            <a:ext uri="{FF2B5EF4-FFF2-40B4-BE49-F238E27FC236}">
              <a16:creationId xmlns:a16="http://schemas.microsoft.com/office/drawing/2014/main" id="{371D45A2-32BB-7CD1-E892-4690A61A6A23}"/>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62350" y="3048000"/>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5.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3784F980-22CA-3518-D3B2-183FA7B8C332}"/>
            </a:ext>
          </a:extLst>
        </xdr:cNvPr>
        <xdr:cNvSpPr/>
      </xdr:nvSpPr>
      <xdr:spPr>
        <a:xfrm>
          <a:off x="283846" y="1503045"/>
          <a:ext cx="222142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37248" name="Imagem 2">
          <a:extLst>
            <a:ext uri="{FF2B5EF4-FFF2-40B4-BE49-F238E27FC236}">
              <a16:creationId xmlns:a16="http://schemas.microsoft.com/office/drawing/2014/main" id="{2DC27BCB-86C4-9FF8-6712-3A5CEC82F91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37249" name="Imagem 3">
          <a:hlinkClick xmlns:r="http://schemas.openxmlformats.org/officeDocument/2006/relationships" r:id="rId2"/>
          <a:extLst>
            <a:ext uri="{FF2B5EF4-FFF2-40B4-BE49-F238E27FC236}">
              <a16:creationId xmlns:a16="http://schemas.microsoft.com/office/drawing/2014/main" id="{0A5FD52A-27A9-428A-E6B1-74AAFEA34F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7D45DC3A-7FC4-8470-F47F-7D66A8BBFF6B}"/>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7A4659E-4486-2D87-4F47-D7E73F306191}"/>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973977E2-8A69-C887-DA81-3B832C865BCE}"/>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2FBE155E-7F61-D9E8-E2F3-CF0F3D747116}"/>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DBEF5C54-3FCD-5A20-0644-9D6B7DAF34BA}"/>
            </a:ext>
          </a:extLst>
        </xdr:cNvPr>
        <xdr:cNvSpPr/>
      </xdr:nvSpPr>
      <xdr:spPr>
        <a:xfrm>
          <a:off x="300990" y="1040130"/>
          <a:ext cx="221970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7255"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92559B42-8C03-CBD3-C5B5-240F89F9B42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60958</xdr:rowOff>
    </xdr:from>
    <xdr:to>
      <xdr:col>2</xdr:col>
      <xdr:colOff>571500</xdr:colOff>
      <xdr:row>76</xdr:row>
      <xdr:rowOff>107156</xdr:rowOff>
    </xdr:to>
    <xdr:sp macro="" textlink="">
      <xdr:nvSpPr>
        <xdr:cNvPr id="11" name="Retângulo 10">
          <a:extLst>
            <a:ext uri="{FF2B5EF4-FFF2-40B4-BE49-F238E27FC236}">
              <a16:creationId xmlns:a16="http://schemas.microsoft.com/office/drawing/2014/main" id="{C0ADEFAC-3E78-DE59-1DC7-E1267CFA5042}"/>
            </a:ext>
          </a:extLst>
        </xdr:cNvPr>
        <xdr:cNvSpPr/>
      </xdr:nvSpPr>
      <xdr:spPr>
        <a:xfrm>
          <a:off x="285751" y="2025489"/>
          <a:ext cx="1500187" cy="1567910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9710FF4-9479-03ED-225D-4BDDBD2B93AA}"/>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443C2BB8-E67F-4A72-E188-34A533FC53B7}"/>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0EA699C3-34FB-F2DF-0686-4849EAC5032D}"/>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0997F8C8-4798-2A93-8695-A3ABC2AB9F39}"/>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37261" name="Imagem 15">
          <a:extLst>
            <a:ext uri="{FF2B5EF4-FFF2-40B4-BE49-F238E27FC236}">
              <a16:creationId xmlns:a16="http://schemas.microsoft.com/office/drawing/2014/main" id="{D41D5654-35F5-6494-2828-A4793ED41C58}"/>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6.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E6804206-4C95-6F29-8EFE-3344DA843C83}"/>
            </a:ext>
          </a:extLst>
        </xdr:cNvPr>
        <xdr:cNvSpPr/>
      </xdr:nvSpPr>
      <xdr:spPr>
        <a:xfrm>
          <a:off x="283846" y="1503045"/>
          <a:ext cx="222142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38272" name="Imagem 2">
          <a:extLst>
            <a:ext uri="{FF2B5EF4-FFF2-40B4-BE49-F238E27FC236}">
              <a16:creationId xmlns:a16="http://schemas.microsoft.com/office/drawing/2014/main" id="{D01F9513-904A-6569-323C-EC1F75A6E81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38273" name="Imagem 3">
          <a:hlinkClick xmlns:r="http://schemas.openxmlformats.org/officeDocument/2006/relationships" r:id="rId2"/>
          <a:extLst>
            <a:ext uri="{FF2B5EF4-FFF2-40B4-BE49-F238E27FC236}">
              <a16:creationId xmlns:a16="http://schemas.microsoft.com/office/drawing/2014/main" id="{C4037A10-ADD4-4296-F81B-D66A199986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5161A64-C26A-A877-2BA0-7D4F56934C1A}"/>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C65245E5-28B0-1EEE-5F0B-692CC4D243FB}"/>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A8DECB3D-A640-0B6D-9389-CE885A6C1B96}"/>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1CC8D8BF-835F-982D-C474-15F91811F420}"/>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8188C11C-ADA5-DB22-D603-5569B4D1F64D}"/>
            </a:ext>
          </a:extLst>
        </xdr:cNvPr>
        <xdr:cNvSpPr/>
      </xdr:nvSpPr>
      <xdr:spPr>
        <a:xfrm>
          <a:off x="300990" y="1040130"/>
          <a:ext cx="221970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8279"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C920C07-ACC0-4AF4-E49C-003382D858A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57147</xdr:rowOff>
    </xdr:from>
    <xdr:to>
      <xdr:col>2</xdr:col>
      <xdr:colOff>571500</xdr:colOff>
      <xdr:row>81</xdr:row>
      <xdr:rowOff>142875</xdr:rowOff>
    </xdr:to>
    <xdr:sp macro="" textlink="">
      <xdr:nvSpPr>
        <xdr:cNvPr id="11" name="Retângulo 10">
          <a:extLst>
            <a:ext uri="{FF2B5EF4-FFF2-40B4-BE49-F238E27FC236}">
              <a16:creationId xmlns:a16="http://schemas.microsoft.com/office/drawing/2014/main" id="{CC76E4D2-4BD5-9C8F-6464-13FF62CED914}"/>
            </a:ext>
          </a:extLst>
        </xdr:cNvPr>
        <xdr:cNvSpPr/>
      </xdr:nvSpPr>
      <xdr:spPr>
        <a:xfrm>
          <a:off x="281941" y="2021678"/>
          <a:ext cx="1503997" cy="217312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1D990BB5-A5DC-8100-124A-E336B8343699}"/>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0A95D328-58BA-E6A2-3C9F-F4DFC907FEEA}"/>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C7A3724B-FD1D-F93A-EC7C-01E1279134D2}"/>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9664AD9A-7825-34A0-2976-6A1E7D9998BE}"/>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38285" name="Imagem 15">
          <a:extLst>
            <a:ext uri="{FF2B5EF4-FFF2-40B4-BE49-F238E27FC236}">
              <a16:creationId xmlns:a16="http://schemas.microsoft.com/office/drawing/2014/main" id="{FF7ED6CE-3C3E-C429-457D-181ECB066307}"/>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7.xml><?xml version="1.0" encoding="utf-8"?>
<xdr:wsDr xmlns:xdr="http://schemas.openxmlformats.org/drawingml/2006/spreadsheetDrawing" xmlns:a="http://schemas.openxmlformats.org/drawingml/2006/main">
  <xdr:twoCellAnchor>
    <xdr:from>
      <xdr:col>0</xdr:col>
      <xdr:colOff>283844</xdr:colOff>
      <xdr:row>8</xdr:row>
      <xdr:rowOff>55245</xdr:rowOff>
    </xdr:from>
    <xdr:to>
      <xdr:col>27</xdr:col>
      <xdr:colOff>449034</xdr:colOff>
      <xdr:row>11</xdr:row>
      <xdr:rowOff>135255</xdr:rowOff>
    </xdr:to>
    <xdr:sp macro="" textlink="">
      <xdr:nvSpPr>
        <xdr:cNvPr id="2" name="Retângulo 1">
          <a:extLst>
            <a:ext uri="{FF2B5EF4-FFF2-40B4-BE49-F238E27FC236}">
              <a16:creationId xmlns:a16="http://schemas.microsoft.com/office/drawing/2014/main" id="{458F46B3-8D9F-9F04-6BE8-0B5C7B8F43ED}"/>
            </a:ext>
          </a:extLst>
        </xdr:cNvPr>
        <xdr:cNvSpPr/>
      </xdr:nvSpPr>
      <xdr:spPr>
        <a:xfrm>
          <a:off x="283844" y="1470388"/>
          <a:ext cx="26984869" cy="61068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39296" name="Imagem 2">
          <a:extLst>
            <a:ext uri="{FF2B5EF4-FFF2-40B4-BE49-F238E27FC236}">
              <a16:creationId xmlns:a16="http://schemas.microsoft.com/office/drawing/2014/main" id="{AABFC4E4-4B96-E38C-04D3-B97EA94D54F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39297" name="Imagem 3">
          <a:hlinkClick xmlns:r="http://schemas.openxmlformats.org/officeDocument/2006/relationships" r:id="rId2"/>
          <a:extLst>
            <a:ext uri="{FF2B5EF4-FFF2-40B4-BE49-F238E27FC236}">
              <a16:creationId xmlns:a16="http://schemas.microsoft.com/office/drawing/2014/main" id="{8B3FD450-76D1-F68B-E037-6B96D4AD3A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6886AC38-CF43-8987-4CA7-1FB45F8A249F}"/>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EB351C6B-5510-F12A-C500-952E52BBACE2}"/>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0984586-1D90-E100-99D0-D440AB86C39B}"/>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A21EA3FE-ED04-5287-B645-F6F482F4D1B9}"/>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300989</xdr:colOff>
      <xdr:row>5</xdr:row>
      <xdr:rowOff>135255</xdr:rowOff>
    </xdr:from>
    <xdr:to>
      <xdr:col>27</xdr:col>
      <xdr:colOff>443573</xdr:colOff>
      <xdr:row>6</xdr:row>
      <xdr:rowOff>152400</xdr:rowOff>
    </xdr:to>
    <xdr:sp macro="" textlink="">
      <xdr:nvSpPr>
        <xdr:cNvPr id="9" name="Retângulo 8">
          <a:extLst>
            <a:ext uri="{FF2B5EF4-FFF2-40B4-BE49-F238E27FC236}">
              <a16:creationId xmlns:a16="http://schemas.microsoft.com/office/drawing/2014/main" id="{B4EB1B17-7AC9-7EB3-994B-9A5E6FF05E54}"/>
            </a:ext>
          </a:extLst>
        </xdr:cNvPr>
        <xdr:cNvSpPr/>
      </xdr:nvSpPr>
      <xdr:spPr>
        <a:xfrm>
          <a:off x="300989" y="1019719"/>
          <a:ext cx="26962263" cy="19403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39303"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585588FF-3466-C1B0-9AA5-C7EF6D7C165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60958</xdr:rowOff>
    </xdr:from>
    <xdr:to>
      <xdr:col>2</xdr:col>
      <xdr:colOff>571500</xdr:colOff>
      <xdr:row>60</xdr:row>
      <xdr:rowOff>81643</xdr:rowOff>
    </xdr:to>
    <xdr:sp macro="" textlink="">
      <xdr:nvSpPr>
        <xdr:cNvPr id="11" name="Retângulo 10">
          <a:extLst>
            <a:ext uri="{FF2B5EF4-FFF2-40B4-BE49-F238E27FC236}">
              <a16:creationId xmlns:a16="http://schemas.microsoft.com/office/drawing/2014/main" id="{117352CA-C562-E532-A681-90ADC84ACA32}"/>
            </a:ext>
          </a:extLst>
        </xdr:cNvPr>
        <xdr:cNvSpPr/>
      </xdr:nvSpPr>
      <xdr:spPr>
        <a:xfrm>
          <a:off x="285751" y="2006779"/>
          <a:ext cx="1510392" cy="114234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93C5F6B4-9A01-09B5-99E5-0A3C4C492999}"/>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2EC88C2A-F041-5C40-F8C9-7200B1AF1E31}"/>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C9EB012E-1DAF-271C-6DED-11831D4F9F85}"/>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281FEFBC-E348-5A81-C409-634671952170}"/>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39309" name="Imagem 15">
          <a:extLst>
            <a:ext uri="{FF2B5EF4-FFF2-40B4-BE49-F238E27FC236}">
              <a16:creationId xmlns:a16="http://schemas.microsoft.com/office/drawing/2014/main" id="{2E9C319B-FAD4-0FE6-BE09-45188ECBCD72}"/>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8.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97EF1A2E-A654-44A4-8DDE-45BABE3046AC}"/>
            </a:ext>
          </a:extLst>
        </xdr:cNvPr>
        <xdr:cNvSpPr/>
      </xdr:nvSpPr>
      <xdr:spPr>
        <a:xfrm>
          <a:off x="283846" y="1503045"/>
          <a:ext cx="222142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1666875</xdr:colOff>
      <xdr:row>5</xdr:row>
      <xdr:rowOff>133350</xdr:rowOff>
    </xdr:to>
    <xdr:pic>
      <xdr:nvPicPr>
        <xdr:cNvPr id="140320" name="Imagem 2">
          <a:extLst>
            <a:ext uri="{FF2B5EF4-FFF2-40B4-BE49-F238E27FC236}">
              <a16:creationId xmlns:a16="http://schemas.microsoft.com/office/drawing/2014/main" id="{B9A97B52-0F7A-8B6E-FAD7-1B4FAE5584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66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0321" name="Imagem 3">
          <a:hlinkClick xmlns:r="http://schemas.openxmlformats.org/officeDocument/2006/relationships" r:id="rId2"/>
          <a:extLst>
            <a:ext uri="{FF2B5EF4-FFF2-40B4-BE49-F238E27FC236}">
              <a16:creationId xmlns:a16="http://schemas.microsoft.com/office/drawing/2014/main" id="{4B6CEEBF-3403-28ED-8F27-94A4E9F52A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736DB6F0-F256-E07A-F56B-83B66C9847B3}"/>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ADBA005-53A8-4311-96C7-3ACB5A6893BD}"/>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F197F10-F1C3-3D15-39D0-70CCE3FDE684}"/>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5593B23F-BF91-9D1C-7093-74E3049A12A3}"/>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DD0E2EFB-581F-A7EB-64A7-A23FCAE20D42}"/>
            </a:ext>
          </a:extLst>
        </xdr:cNvPr>
        <xdr:cNvSpPr/>
      </xdr:nvSpPr>
      <xdr:spPr>
        <a:xfrm>
          <a:off x="300990" y="1040130"/>
          <a:ext cx="221970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40327"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D244F75-2C7D-14CB-7661-7E1D11801DF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57148</xdr:rowOff>
    </xdr:from>
    <xdr:to>
      <xdr:col>2</xdr:col>
      <xdr:colOff>571500</xdr:colOff>
      <xdr:row>44</xdr:row>
      <xdr:rowOff>114300</xdr:rowOff>
    </xdr:to>
    <xdr:sp macro="" textlink="">
      <xdr:nvSpPr>
        <xdr:cNvPr id="11" name="Retângulo 10">
          <a:extLst>
            <a:ext uri="{FF2B5EF4-FFF2-40B4-BE49-F238E27FC236}">
              <a16:creationId xmlns:a16="http://schemas.microsoft.com/office/drawing/2014/main" id="{B8F42B2D-FB86-08C6-3CF9-05E76460674B}"/>
            </a:ext>
          </a:extLst>
        </xdr:cNvPr>
        <xdr:cNvSpPr/>
      </xdr:nvSpPr>
      <xdr:spPr>
        <a:xfrm>
          <a:off x="285751" y="2051683"/>
          <a:ext cx="1504949" cy="1632204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C7425C11-515A-3A94-1271-668B6DD25054}"/>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1607820</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5D57F177-E540-3002-1D9D-057D726A4874}"/>
            </a:ext>
          </a:extLst>
        </xdr:cNvPr>
        <xdr:cNvSpPr/>
      </xdr:nvSpPr>
      <xdr:spPr>
        <a:xfrm>
          <a:off x="9028655" y="1335405"/>
          <a:ext cx="2043205" cy="73152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44846740-BD02-E737-E12F-C17899692AD1}"/>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ECF15A6E-615A-C196-6782-ED38CB878370}"/>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40333" name="Imagem 15">
          <a:extLst>
            <a:ext uri="{FF2B5EF4-FFF2-40B4-BE49-F238E27FC236}">
              <a16:creationId xmlns:a16="http://schemas.microsoft.com/office/drawing/2014/main" id="{6D63B9CD-52AB-916B-3B80-1B9BAD67451F}"/>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9.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2F52D477-DB8D-40F8-BD65-A3A03D742C1D}"/>
            </a:ext>
          </a:extLst>
        </xdr:cNvPr>
        <xdr:cNvSpPr/>
      </xdr:nvSpPr>
      <xdr:spPr>
        <a:xfrm>
          <a:off x="283846" y="1503045"/>
          <a:ext cx="222142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41344" name="Imagem 2">
          <a:extLst>
            <a:ext uri="{FF2B5EF4-FFF2-40B4-BE49-F238E27FC236}">
              <a16:creationId xmlns:a16="http://schemas.microsoft.com/office/drawing/2014/main" id="{C05D3F90-4D00-A6A2-5E4A-67A239959E9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1345" name="Imagem 3">
          <a:hlinkClick xmlns:r="http://schemas.openxmlformats.org/officeDocument/2006/relationships" r:id="rId2"/>
          <a:extLst>
            <a:ext uri="{FF2B5EF4-FFF2-40B4-BE49-F238E27FC236}">
              <a16:creationId xmlns:a16="http://schemas.microsoft.com/office/drawing/2014/main" id="{0448B332-A3D0-A781-7C49-0DD3609D30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5D9193D-A169-FA19-D8FD-F5CB1B805345}"/>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424AC34-ED97-1B75-A851-907D04B7C769}"/>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5669B0FB-2CA6-E219-3846-576928F3172A}"/>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230A2C34-08E7-D886-A7FB-3A0A0C97F863}"/>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47757EA2-6F0B-80A6-B7B5-E6BA2A851D6D}"/>
            </a:ext>
          </a:extLst>
        </xdr:cNvPr>
        <xdr:cNvSpPr/>
      </xdr:nvSpPr>
      <xdr:spPr>
        <a:xfrm>
          <a:off x="300990" y="1040130"/>
          <a:ext cx="221970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41351"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9F303F6-8EAD-BD65-BB2C-B49F5795933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60957</xdr:rowOff>
    </xdr:from>
    <xdr:to>
      <xdr:col>2</xdr:col>
      <xdr:colOff>571500</xdr:colOff>
      <xdr:row>51</xdr:row>
      <xdr:rowOff>0</xdr:rowOff>
    </xdr:to>
    <xdr:sp macro="" textlink="">
      <xdr:nvSpPr>
        <xdr:cNvPr id="11" name="Retângulo 10">
          <a:extLst>
            <a:ext uri="{FF2B5EF4-FFF2-40B4-BE49-F238E27FC236}">
              <a16:creationId xmlns:a16="http://schemas.microsoft.com/office/drawing/2014/main" id="{5F8565A7-906C-DF32-9541-E6539651D558}"/>
            </a:ext>
          </a:extLst>
        </xdr:cNvPr>
        <xdr:cNvSpPr/>
      </xdr:nvSpPr>
      <xdr:spPr>
        <a:xfrm>
          <a:off x="285751" y="2033192"/>
          <a:ext cx="1495984" cy="126577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969F6011-CDFD-FD8C-957A-5F20201E4CB5}"/>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F6507ED4-1617-B192-69A8-7890EDD15EA1}"/>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A3A5C714-FB25-85A9-EAE3-7EC59DF10FE7}"/>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BE7B9B37-1B87-DD50-F591-B7AE5041B9CA}"/>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6</xdr:col>
      <xdr:colOff>28575</xdr:colOff>
      <xdr:row>14</xdr:row>
      <xdr:rowOff>266700</xdr:rowOff>
    </xdr:from>
    <xdr:to>
      <xdr:col>6</xdr:col>
      <xdr:colOff>1314450</xdr:colOff>
      <xdr:row>17</xdr:row>
      <xdr:rowOff>104775</xdr:rowOff>
    </xdr:to>
    <xdr:pic>
      <xdr:nvPicPr>
        <xdr:cNvPr id="141357" name="Imagem 16">
          <a:extLst>
            <a:ext uri="{FF2B5EF4-FFF2-40B4-BE49-F238E27FC236}">
              <a16:creationId xmlns:a16="http://schemas.microsoft.com/office/drawing/2014/main" id="{2E7ED578-A553-81C5-B404-1780D1EDBC56}"/>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71875" y="3009900"/>
          <a:ext cx="12858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39404A33-18AB-C90D-AB96-920B67ECFC5B}"/>
            </a:ext>
          </a:extLst>
        </xdr:cNvPr>
        <xdr:cNvSpPr/>
      </xdr:nvSpPr>
      <xdr:spPr>
        <a:xfrm>
          <a:off x="283846" y="1503045"/>
          <a:ext cx="1563242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10</xdr:col>
      <xdr:colOff>142875</xdr:colOff>
      <xdr:row>0</xdr:row>
      <xdr:rowOff>0</xdr:rowOff>
    </xdr:from>
    <xdr:to>
      <xdr:col>11</xdr:col>
      <xdr:colOff>476250</xdr:colOff>
      <xdr:row>5</xdr:row>
      <xdr:rowOff>95250</xdr:rowOff>
    </xdr:to>
    <xdr:pic>
      <xdr:nvPicPr>
        <xdr:cNvPr id="14376" name="Imagem 2">
          <a:extLst>
            <a:ext uri="{FF2B5EF4-FFF2-40B4-BE49-F238E27FC236}">
              <a16:creationId xmlns:a16="http://schemas.microsoft.com/office/drawing/2014/main" id="{9998A30E-AD18-2D27-107A-21FC7D482AA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0"/>
          <a:ext cx="1600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377" name="Imagem 3">
          <a:hlinkClick xmlns:r="http://schemas.openxmlformats.org/officeDocument/2006/relationships" r:id="rId2"/>
          <a:extLst>
            <a:ext uri="{FF2B5EF4-FFF2-40B4-BE49-F238E27FC236}">
              <a16:creationId xmlns:a16="http://schemas.microsoft.com/office/drawing/2014/main" id="{46CC1FA6-7D3C-9DE5-5191-28C54D0C8C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EEBA82D6-F118-C94C-F268-1C4CE8170FB5}"/>
            </a:ext>
          </a:extLst>
        </xdr:cNvPr>
        <xdr:cNvSpPr/>
      </xdr:nvSpPr>
      <xdr:spPr>
        <a:xfrm>
          <a:off x="8857615" y="0"/>
          <a:ext cx="222249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7D5B790-393E-C063-EEC0-85D8C9053869}"/>
            </a:ext>
          </a:extLst>
        </xdr:cNvPr>
        <xdr:cNvSpPr/>
      </xdr:nvSpPr>
      <xdr:spPr>
        <a:xfrm>
          <a:off x="2532380" y="1503680"/>
          <a:ext cx="206819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B75F6557-6569-2E2E-A85E-DC6C24703779}"/>
            </a:ext>
          </a:extLst>
        </xdr:cNvPr>
        <xdr:cNvSpPr/>
      </xdr:nvSpPr>
      <xdr:spPr>
        <a:xfrm>
          <a:off x="4637405" y="0"/>
          <a:ext cx="210439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C8C91BFA-824E-8AC7-687F-F09ABA54FE35}"/>
            </a:ext>
          </a:extLst>
        </xdr:cNvPr>
        <xdr:cNvSpPr/>
      </xdr:nvSpPr>
      <xdr:spPr>
        <a:xfrm>
          <a:off x="677545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09694324-225A-C980-D429-5F44AA138C6C}"/>
            </a:ext>
          </a:extLst>
        </xdr:cNvPr>
        <xdr:cNvSpPr/>
      </xdr:nvSpPr>
      <xdr:spPr>
        <a:xfrm>
          <a:off x="300990" y="1036320"/>
          <a:ext cx="15615285" cy="20193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4383" name="Gráfico 9" descr="Círculo com seta para a esquerda com preenchimento sólido">
          <a:hlinkClick xmlns:r="http://schemas.openxmlformats.org/officeDocument/2006/relationships" r:id="rId8"/>
          <a:extLst>
            <a:ext uri="{FF2B5EF4-FFF2-40B4-BE49-F238E27FC236}">
              <a16:creationId xmlns:a16="http://schemas.microsoft.com/office/drawing/2014/main" id="{95C5CF69-7FD2-253D-5B2E-3E040551327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0C132BBC-2CAC-AD7C-D1A2-B7E87860C4C0}"/>
            </a:ext>
          </a:extLst>
        </xdr:cNvPr>
        <xdr:cNvSpPr/>
      </xdr:nvSpPr>
      <xdr:spPr>
        <a:xfrm>
          <a:off x="281941" y="2002970"/>
          <a:ext cx="1514202" cy="2146690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0453DDF9-A92C-F8B9-C8DD-0889011A814E}"/>
            </a:ext>
          </a:extLst>
        </xdr:cNvPr>
        <xdr:cNvSpPr/>
      </xdr:nvSpPr>
      <xdr:spPr>
        <a:xfrm>
          <a:off x="283845" y="1517015"/>
          <a:ext cx="2214879" cy="73533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Contenidos gerais</a:t>
          </a:r>
        </a:p>
      </xdr:txBody>
    </xdr:sp>
    <xdr:clientData/>
  </xdr:twoCellAnchor>
  <xdr:twoCellAnchor editAs="oneCell">
    <xdr:from>
      <xdr:col>6</xdr:col>
      <xdr:colOff>19050</xdr:colOff>
      <xdr:row>14</xdr:row>
      <xdr:rowOff>123825</xdr:rowOff>
    </xdr:from>
    <xdr:to>
      <xdr:col>6</xdr:col>
      <xdr:colOff>1314450</xdr:colOff>
      <xdr:row>16</xdr:row>
      <xdr:rowOff>209550</xdr:rowOff>
    </xdr:to>
    <xdr:pic>
      <xdr:nvPicPr>
        <xdr:cNvPr id="14386" name="Imagem 12">
          <a:extLst>
            <a:ext uri="{FF2B5EF4-FFF2-40B4-BE49-F238E27FC236}">
              <a16:creationId xmlns:a16="http://schemas.microsoft.com/office/drawing/2014/main" id="{1E795842-47BF-0952-5DFA-E4F60A1A8C83}"/>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62350" y="28670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17</xdr:row>
      <xdr:rowOff>76200</xdr:rowOff>
    </xdr:from>
    <xdr:to>
      <xdr:col>2</xdr:col>
      <xdr:colOff>438150</xdr:colOff>
      <xdr:row>19</xdr:row>
      <xdr:rowOff>190500</xdr:rowOff>
    </xdr:to>
    <xdr:pic>
      <xdr:nvPicPr>
        <xdr:cNvPr id="14387" name="Imagem 13">
          <a:hlinkClick xmlns:r="http://schemas.openxmlformats.org/officeDocument/2006/relationships" r:id="rId11"/>
          <a:extLst>
            <a:ext uri="{FF2B5EF4-FFF2-40B4-BE49-F238E27FC236}">
              <a16:creationId xmlns:a16="http://schemas.microsoft.com/office/drawing/2014/main" id="{FF920734-4C27-230B-506B-26060E6CB8ED}"/>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3619500"/>
          <a:ext cx="1228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190500</xdr:rowOff>
    </xdr:from>
    <xdr:to>
      <xdr:col>2</xdr:col>
      <xdr:colOff>438150</xdr:colOff>
      <xdr:row>24</xdr:row>
      <xdr:rowOff>19050</xdr:rowOff>
    </xdr:to>
    <xdr:pic>
      <xdr:nvPicPr>
        <xdr:cNvPr id="14388" name="Imagem 14">
          <a:hlinkClick xmlns:r="http://schemas.openxmlformats.org/officeDocument/2006/relationships" r:id="rId13"/>
          <a:extLst>
            <a:ext uri="{FF2B5EF4-FFF2-40B4-BE49-F238E27FC236}">
              <a16:creationId xmlns:a16="http://schemas.microsoft.com/office/drawing/2014/main" id="{500AD63B-1ADF-C63D-F1D9-897788290ADF}"/>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467225"/>
          <a:ext cx="1219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25</xdr:row>
      <xdr:rowOff>9525</xdr:rowOff>
    </xdr:from>
    <xdr:to>
      <xdr:col>2</xdr:col>
      <xdr:colOff>438150</xdr:colOff>
      <xdr:row>27</xdr:row>
      <xdr:rowOff>171450</xdr:rowOff>
    </xdr:to>
    <xdr:pic>
      <xdr:nvPicPr>
        <xdr:cNvPr id="14389" name="Imagem 15">
          <a:hlinkClick xmlns:r="http://schemas.openxmlformats.org/officeDocument/2006/relationships" r:id="rId15"/>
          <a:extLst>
            <a:ext uri="{FF2B5EF4-FFF2-40B4-BE49-F238E27FC236}">
              <a16:creationId xmlns:a16="http://schemas.microsoft.com/office/drawing/2014/main" id="{E446EAF7-3DAF-F5AB-2471-60E9BDDA11F2}"/>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286375"/>
          <a:ext cx="12192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14</xdr:row>
      <xdr:rowOff>66675</xdr:rowOff>
    </xdr:from>
    <xdr:to>
      <xdr:col>2</xdr:col>
      <xdr:colOff>438150</xdr:colOff>
      <xdr:row>16</xdr:row>
      <xdr:rowOff>171450</xdr:rowOff>
    </xdr:to>
    <xdr:pic>
      <xdr:nvPicPr>
        <xdr:cNvPr id="14390" name="Imagem 16">
          <a:hlinkClick xmlns:r="http://schemas.openxmlformats.org/officeDocument/2006/relationships" r:id="rId17"/>
          <a:extLst>
            <a:ext uri="{FF2B5EF4-FFF2-40B4-BE49-F238E27FC236}">
              <a16:creationId xmlns:a16="http://schemas.microsoft.com/office/drawing/2014/main" id="{9302B3CB-847A-85E4-FBC1-DA29376855B2}"/>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61950" y="2809875"/>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346872</xdr:colOff>
      <xdr:row>7</xdr:row>
      <xdr:rowOff>55245</xdr:rowOff>
    </xdr:from>
    <xdr:to>
      <xdr:col>11</xdr:col>
      <xdr:colOff>150019</xdr:colOff>
      <xdr:row>11</xdr:row>
      <xdr:rowOff>55245</xdr:rowOff>
    </xdr:to>
    <xdr:sp macro="" textlink="">
      <xdr:nvSpPr>
        <xdr:cNvPr id="25" name="Retângulo: Cantos Arredondados 3">
          <a:hlinkClick xmlns:r="http://schemas.openxmlformats.org/officeDocument/2006/relationships" r:id="rId4"/>
          <a:extLst>
            <a:ext uri="{FF2B5EF4-FFF2-40B4-BE49-F238E27FC236}">
              <a16:creationId xmlns:a16="http://schemas.microsoft.com/office/drawing/2014/main" id="{DF98B0D3-D6D4-9487-71FA-3040906FAE12}"/>
            </a:ext>
          </a:extLst>
        </xdr:cNvPr>
        <xdr:cNvSpPr/>
      </xdr:nvSpPr>
      <xdr:spPr>
        <a:xfrm>
          <a:off x="9081297" y="1322070"/>
          <a:ext cx="229869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26" name="Retângulo: Cantos Arredondados 3">
          <a:hlinkClick xmlns:r="http://schemas.openxmlformats.org/officeDocument/2006/relationships" r:id="rId6"/>
          <a:extLst>
            <a:ext uri="{FF2B5EF4-FFF2-40B4-BE49-F238E27FC236}">
              <a16:creationId xmlns:a16="http://schemas.microsoft.com/office/drawing/2014/main" id="{868C8E98-E850-D72F-249F-E0E51FDC4E04}"/>
            </a:ext>
          </a:extLst>
        </xdr:cNvPr>
        <xdr:cNvSpPr/>
      </xdr:nvSpPr>
      <xdr:spPr>
        <a:xfrm>
          <a:off x="4647124" y="1328862"/>
          <a:ext cx="2186028" cy="734584"/>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1170307</xdr:colOff>
      <xdr:row>7</xdr:row>
      <xdr:rowOff>55245</xdr:rowOff>
    </xdr:from>
    <xdr:to>
      <xdr:col>9</xdr:col>
      <xdr:colOff>314325</xdr:colOff>
      <xdr:row>11</xdr:row>
      <xdr:rowOff>55245</xdr:rowOff>
    </xdr:to>
    <xdr:sp macro="" textlink="">
      <xdr:nvSpPr>
        <xdr:cNvPr id="27" name="Retângulo: Cantos Arredondados 3">
          <a:hlinkClick xmlns:r="http://schemas.openxmlformats.org/officeDocument/2006/relationships" r:id="rId7"/>
          <a:extLst>
            <a:ext uri="{FF2B5EF4-FFF2-40B4-BE49-F238E27FC236}">
              <a16:creationId xmlns:a16="http://schemas.microsoft.com/office/drawing/2014/main" id="{FF3A36F0-922B-AD2F-C2EC-23DFB937CCB4}"/>
            </a:ext>
          </a:extLst>
        </xdr:cNvPr>
        <xdr:cNvSpPr/>
      </xdr:nvSpPr>
      <xdr:spPr>
        <a:xfrm>
          <a:off x="6837682" y="1322070"/>
          <a:ext cx="2211068"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140.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C25FD8E8-F891-FF6A-BA17-C9B371EB65B8}"/>
            </a:ext>
          </a:extLst>
        </xdr:cNvPr>
        <xdr:cNvSpPr/>
      </xdr:nvSpPr>
      <xdr:spPr>
        <a:xfrm>
          <a:off x="283846" y="1503045"/>
          <a:ext cx="201568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9</xdr:col>
      <xdr:colOff>266700</xdr:colOff>
      <xdr:row>5</xdr:row>
      <xdr:rowOff>133350</xdr:rowOff>
    </xdr:to>
    <xdr:pic>
      <xdr:nvPicPr>
        <xdr:cNvPr id="142368" name="Imagem 2">
          <a:extLst>
            <a:ext uri="{FF2B5EF4-FFF2-40B4-BE49-F238E27FC236}">
              <a16:creationId xmlns:a16="http://schemas.microsoft.com/office/drawing/2014/main" id="{EF93B012-4AF4-EC01-BB0A-C74B8D14325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192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2369" name="Imagem 3">
          <a:hlinkClick xmlns:r="http://schemas.openxmlformats.org/officeDocument/2006/relationships" r:id="rId2"/>
          <a:extLst>
            <a:ext uri="{FF2B5EF4-FFF2-40B4-BE49-F238E27FC236}">
              <a16:creationId xmlns:a16="http://schemas.microsoft.com/office/drawing/2014/main" id="{2B29E2C4-579D-432B-FB20-17D6F3F82B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E084CEE-D0CD-10EE-6CF6-F5D52EC3D57F}"/>
            </a:ext>
          </a:extLst>
        </xdr:cNvPr>
        <xdr:cNvSpPr/>
      </xdr:nvSpPr>
      <xdr:spPr>
        <a:xfrm>
          <a:off x="11760835" y="0"/>
          <a:ext cx="375411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329D2067-2CB2-E10D-0EB9-5D079E823E74}"/>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3D5E6874-06DE-4E45-7BDB-83CEF3ACC3CD}"/>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F932FEEB-29A7-A289-4AA5-43408D0FB7C3}"/>
            </a:ext>
          </a:extLst>
        </xdr:cNvPr>
        <xdr:cNvSpPr/>
      </xdr:nvSpPr>
      <xdr:spPr>
        <a:xfrm>
          <a:off x="7276465" y="0"/>
          <a:ext cx="44735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E07719FA-E0CB-BA24-7FD0-0AC373E19BB7}"/>
            </a:ext>
          </a:extLst>
        </xdr:cNvPr>
        <xdr:cNvSpPr/>
      </xdr:nvSpPr>
      <xdr:spPr>
        <a:xfrm>
          <a:off x="300990" y="1040130"/>
          <a:ext cx="201396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42375"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C871BE2E-CFD6-F293-D783-99A5D6ABB6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57148</xdr:rowOff>
    </xdr:from>
    <xdr:to>
      <xdr:col>2</xdr:col>
      <xdr:colOff>571500</xdr:colOff>
      <xdr:row>48</xdr:row>
      <xdr:rowOff>114300</xdr:rowOff>
    </xdr:to>
    <xdr:sp macro="" textlink="">
      <xdr:nvSpPr>
        <xdr:cNvPr id="11" name="Retângulo 10">
          <a:extLst>
            <a:ext uri="{FF2B5EF4-FFF2-40B4-BE49-F238E27FC236}">
              <a16:creationId xmlns:a16="http://schemas.microsoft.com/office/drawing/2014/main" id="{139C4CD9-6070-966E-03CF-6F9401A392C7}"/>
            </a:ext>
          </a:extLst>
        </xdr:cNvPr>
        <xdr:cNvSpPr/>
      </xdr:nvSpPr>
      <xdr:spPr>
        <a:xfrm>
          <a:off x="285751" y="2051683"/>
          <a:ext cx="1504949" cy="1346454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398F6BAF-D4E5-B83E-50F6-DE3A0CF50C3A}"/>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9</xdr:col>
      <xdr:colOff>369794</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69AC33CC-304F-76A0-CDEF-C2C826582593}"/>
            </a:ext>
          </a:extLst>
        </xdr:cNvPr>
        <xdr:cNvSpPr/>
      </xdr:nvSpPr>
      <xdr:spPr>
        <a:xfrm>
          <a:off x="9028655" y="1325880"/>
          <a:ext cx="21977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4978DAEE-825C-0836-DDC1-ED8E407F3C48}"/>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1BDA1C5F-23C2-ACAF-23D6-4C50261428D0}"/>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42381" name="Imagem 15">
          <a:extLst>
            <a:ext uri="{FF2B5EF4-FFF2-40B4-BE49-F238E27FC236}">
              <a16:creationId xmlns:a16="http://schemas.microsoft.com/office/drawing/2014/main" id="{605E22AB-5325-9BE9-79A4-BFDFA80D1789}"/>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6</xdr:col>
      <xdr:colOff>19050</xdr:colOff>
      <xdr:row>14</xdr:row>
      <xdr:rowOff>0</xdr:rowOff>
    </xdr:from>
    <xdr:to>
      <xdr:col>6</xdr:col>
      <xdr:colOff>1314450</xdr:colOff>
      <xdr:row>16</xdr:row>
      <xdr:rowOff>114300</xdr:rowOff>
    </xdr:to>
    <xdr:pic>
      <xdr:nvPicPr>
        <xdr:cNvPr id="143391" name="Imagem 1">
          <a:extLst>
            <a:ext uri="{FF2B5EF4-FFF2-40B4-BE49-F238E27FC236}">
              <a16:creationId xmlns:a16="http://schemas.microsoft.com/office/drawing/2014/main" id="{D742E9F5-514A-140C-CC6D-B40F1E4D2AEC}"/>
            </a:ext>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62350" y="2743200"/>
          <a:ext cx="1295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3" name="Retângulo 2">
          <a:extLst>
            <a:ext uri="{FF2B5EF4-FFF2-40B4-BE49-F238E27FC236}">
              <a16:creationId xmlns:a16="http://schemas.microsoft.com/office/drawing/2014/main" id="{5044510E-C813-ABB8-98B8-5490F9AB8611}"/>
            </a:ext>
          </a:extLst>
        </xdr:cNvPr>
        <xdr:cNvSpPr/>
      </xdr:nvSpPr>
      <xdr:spPr>
        <a:xfrm>
          <a:off x="283846" y="1518285"/>
          <a:ext cx="16586834" cy="6286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952500</xdr:colOff>
      <xdr:row>5</xdr:row>
      <xdr:rowOff>133350</xdr:rowOff>
    </xdr:to>
    <xdr:pic>
      <xdr:nvPicPr>
        <xdr:cNvPr id="143393" name="Imagem 3">
          <a:extLst>
            <a:ext uri="{FF2B5EF4-FFF2-40B4-BE49-F238E27FC236}">
              <a16:creationId xmlns:a16="http://schemas.microsoft.com/office/drawing/2014/main" id="{40932A89-EA76-9D67-C7B0-9D2C10246D32}"/>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86800" y="28575"/>
          <a:ext cx="16192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3394" name="Imagem 4">
          <a:hlinkClick xmlns:r="http://schemas.openxmlformats.org/officeDocument/2006/relationships" r:id="rId3"/>
          <a:extLst>
            <a:ext uri="{FF2B5EF4-FFF2-40B4-BE49-F238E27FC236}">
              <a16:creationId xmlns:a16="http://schemas.microsoft.com/office/drawing/2014/main" id="{A9686557-3401-1269-DED3-38156C1EE0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E16A9391-A020-3442-7EB5-E747D773967D}"/>
            </a:ext>
          </a:extLst>
        </xdr:cNvPr>
        <xdr:cNvSpPr/>
      </xdr:nvSpPr>
      <xdr:spPr>
        <a:xfrm>
          <a:off x="9415780" y="0"/>
          <a:ext cx="298068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DDCF34D-0568-693E-5955-251CC57B4320}"/>
            </a:ext>
          </a:extLst>
        </xdr:cNvPr>
        <xdr:cNvSpPr/>
      </xdr:nvSpPr>
      <xdr:spPr>
        <a:xfrm>
          <a:off x="2532380" y="1336040"/>
          <a:ext cx="2068195"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D35B0052-F974-81FC-AF02-9097FBAD798D}"/>
            </a:ext>
          </a:extLst>
        </xdr:cNvPr>
        <xdr:cNvSpPr/>
      </xdr:nvSpPr>
      <xdr:spPr>
        <a:xfrm>
          <a:off x="4637405" y="0"/>
          <a:ext cx="246824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9" name="Retângulo: Cantos Arredondados 3">
          <a:hlinkClick xmlns:r="http://schemas.openxmlformats.org/officeDocument/2006/relationships" r:id="rId8"/>
          <a:extLst>
            <a:ext uri="{FF2B5EF4-FFF2-40B4-BE49-F238E27FC236}">
              <a16:creationId xmlns:a16="http://schemas.microsoft.com/office/drawing/2014/main" id="{FCD2EEB1-6575-A654-8D6E-B0D3FDEA0326}"/>
            </a:ext>
          </a:extLst>
        </xdr:cNvPr>
        <xdr:cNvSpPr/>
      </xdr:nvSpPr>
      <xdr:spPr>
        <a:xfrm>
          <a:off x="7139305" y="0"/>
          <a:ext cx="226758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10" name="Retângulo 9">
          <a:extLst>
            <a:ext uri="{FF2B5EF4-FFF2-40B4-BE49-F238E27FC236}">
              <a16:creationId xmlns:a16="http://schemas.microsoft.com/office/drawing/2014/main" id="{A440E74D-606E-098F-E05C-22AD9045E06B}"/>
            </a:ext>
          </a:extLst>
        </xdr:cNvPr>
        <xdr:cNvSpPr/>
      </xdr:nvSpPr>
      <xdr:spPr>
        <a:xfrm>
          <a:off x="300990" y="1045845"/>
          <a:ext cx="16569690" cy="2038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43400" name="Gráfico 10" descr="Círculo com seta para a esquerda com preenchimento sólido">
          <a:hlinkClick xmlns:r="http://schemas.openxmlformats.org/officeDocument/2006/relationships" r:id="rId9"/>
          <a:extLst>
            <a:ext uri="{FF2B5EF4-FFF2-40B4-BE49-F238E27FC236}">
              <a16:creationId xmlns:a16="http://schemas.microsoft.com/office/drawing/2014/main" id="{5905B659-E590-FBAA-51C3-9454E285A7D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60956</xdr:rowOff>
    </xdr:from>
    <xdr:to>
      <xdr:col>2</xdr:col>
      <xdr:colOff>571500</xdr:colOff>
      <xdr:row>145</xdr:row>
      <xdr:rowOff>0</xdr:rowOff>
    </xdr:to>
    <xdr:sp macro="" textlink="">
      <xdr:nvSpPr>
        <xdr:cNvPr id="12" name="Retângulo 11">
          <a:extLst>
            <a:ext uri="{FF2B5EF4-FFF2-40B4-BE49-F238E27FC236}">
              <a16:creationId xmlns:a16="http://schemas.microsoft.com/office/drawing/2014/main" id="{46ABBD8D-FF27-D94F-1154-CDC2A4B50A8F}"/>
            </a:ext>
          </a:extLst>
        </xdr:cNvPr>
        <xdr:cNvSpPr/>
      </xdr:nvSpPr>
      <xdr:spPr>
        <a:xfrm>
          <a:off x="285751" y="2096585"/>
          <a:ext cx="1504949" cy="258035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3" name="Retângulo: Cantos Arredondados 12">
          <a:extLst>
            <a:ext uri="{FF2B5EF4-FFF2-40B4-BE49-F238E27FC236}">
              <a16:creationId xmlns:a16="http://schemas.microsoft.com/office/drawing/2014/main" id="{3E764B1F-0E65-6C4A-5C25-E880C695E074}"/>
            </a:ext>
          </a:extLst>
        </xdr:cNvPr>
        <xdr:cNvSpPr/>
      </xdr:nvSpPr>
      <xdr:spPr>
        <a:xfrm>
          <a:off x="283845" y="1334135"/>
          <a:ext cx="2214879" cy="73533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Contenidos generales</a:t>
          </a:r>
        </a:p>
      </xdr:txBody>
    </xdr:sp>
    <xdr:clientData/>
  </xdr:twoCellAnchor>
  <xdr:twoCellAnchor>
    <xdr:from>
      <xdr:col>9</xdr:col>
      <xdr:colOff>499853</xdr:colOff>
      <xdr:row>7</xdr:row>
      <xdr:rowOff>64210</xdr:rowOff>
    </xdr:from>
    <xdr:to>
      <xdr:col>11</xdr:col>
      <xdr:colOff>277905</xdr:colOff>
      <xdr:row>11</xdr:row>
      <xdr:rowOff>64210</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D7C6FB63-BBEC-8F39-5AF8-7F13D4339402}"/>
            </a:ext>
          </a:extLst>
        </xdr:cNvPr>
        <xdr:cNvSpPr/>
      </xdr:nvSpPr>
      <xdr:spPr>
        <a:xfrm>
          <a:off x="9007359" y="1319269"/>
          <a:ext cx="2306099"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B7F23F97-5E28-BA63-08CA-207C493E4ED7}"/>
            </a:ext>
          </a:extLst>
        </xdr:cNvPr>
        <xdr:cNvSpPr/>
      </xdr:nvSpPr>
      <xdr:spPr>
        <a:xfrm>
          <a:off x="4627246" y="1333500"/>
          <a:ext cx="2185034" cy="73723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1164254</xdr:colOff>
      <xdr:row>7</xdr:row>
      <xdr:rowOff>64210</xdr:rowOff>
    </xdr:from>
    <xdr:to>
      <xdr:col>9</xdr:col>
      <xdr:colOff>475129</xdr:colOff>
      <xdr:row>11</xdr:row>
      <xdr:rowOff>64210</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22E1C888-B228-C85F-0FA6-17727A92C28B}"/>
            </a:ext>
          </a:extLst>
        </xdr:cNvPr>
        <xdr:cNvSpPr/>
      </xdr:nvSpPr>
      <xdr:spPr>
        <a:xfrm>
          <a:off x="6829948" y="1319269"/>
          <a:ext cx="2152687"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19050</xdr:colOff>
      <xdr:row>14</xdr:row>
      <xdr:rowOff>95250</xdr:rowOff>
    </xdr:from>
    <xdr:to>
      <xdr:col>6</xdr:col>
      <xdr:colOff>1314450</xdr:colOff>
      <xdr:row>16</xdr:row>
      <xdr:rowOff>209550</xdr:rowOff>
    </xdr:to>
    <xdr:pic>
      <xdr:nvPicPr>
        <xdr:cNvPr id="15399" name="Imagem 16">
          <a:extLst>
            <a:ext uri="{FF2B5EF4-FFF2-40B4-BE49-F238E27FC236}">
              <a16:creationId xmlns:a16="http://schemas.microsoft.com/office/drawing/2014/main" id="{0F08525B-B978-9DE2-E7EE-4C2C7509A033}"/>
            </a:ext>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62350" y="2838450"/>
          <a:ext cx="1295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D43DE548-A064-E333-C6D3-1396F70210C6}"/>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952500</xdr:colOff>
      <xdr:row>5</xdr:row>
      <xdr:rowOff>133350</xdr:rowOff>
    </xdr:to>
    <xdr:pic>
      <xdr:nvPicPr>
        <xdr:cNvPr id="15401" name="Imagem 2">
          <a:extLst>
            <a:ext uri="{FF2B5EF4-FFF2-40B4-BE49-F238E27FC236}">
              <a16:creationId xmlns:a16="http://schemas.microsoft.com/office/drawing/2014/main" id="{FD8A25D6-928F-96C9-2709-45BA29C53924}"/>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0" y="28575"/>
          <a:ext cx="16192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5402" name="Imagem 3">
          <a:hlinkClick xmlns:r="http://schemas.openxmlformats.org/officeDocument/2006/relationships" r:id="rId3"/>
          <a:extLst>
            <a:ext uri="{FF2B5EF4-FFF2-40B4-BE49-F238E27FC236}">
              <a16:creationId xmlns:a16="http://schemas.microsoft.com/office/drawing/2014/main" id="{7F488C30-E4E5-B2DD-A67C-C97CE388CF6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5"/>
          <a:extLst>
            <a:ext uri="{FF2B5EF4-FFF2-40B4-BE49-F238E27FC236}">
              <a16:creationId xmlns:a16="http://schemas.microsoft.com/office/drawing/2014/main" id="{C779407F-1A56-1B49-374E-3D57C5AE9E91}"/>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6"/>
          <a:extLst>
            <a:ext uri="{FF2B5EF4-FFF2-40B4-BE49-F238E27FC236}">
              <a16:creationId xmlns:a16="http://schemas.microsoft.com/office/drawing/2014/main" id="{97221DEF-9CB4-24B0-4632-2B78E67402C6}"/>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7"/>
          <a:extLst>
            <a:ext uri="{FF2B5EF4-FFF2-40B4-BE49-F238E27FC236}">
              <a16:creationId xmlns:a16="http://schemas.microsoft.com/office/drawing/2014/main" id="{52CAE377-3FE0-3DD8-E001-BE0CE847361F}"/>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8"/>
          <a:extLst>
            <a:ext uri="{FF2B5EF4-FFF2-40B4-BE49-F238E27FC236}">
              <a16:creationId xmlns:a16="http://schemas.microsoft.com/office/drawing/2014/main" id="{EF750532-6E58-25DC-5496-EBC395492784}"/>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0632A180-A05E-FD34-EB39-0805DEC5F878}"/>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5408" name="Gráfico 9" descr="Círculo com seta para a esquerda com preenchimento sólido">
          <a:hlinkClick xmlns:r="http://schemas.openxmlformats.org/officeDocument/2006/relationships" r:id="rId9"/>
          <a:extLst>
            <a:ext uri="{FF2B5EF4-FFF2-40B4-BE49-F238E27FC236}">
              <a16:creationId xmlns:a16="http://schemas.microsoft.com/office/drawing/2014/main" id="{09D41B94-F780-3643-E4EA-12F451E1080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60958</xdr:rowOff>
    </xdr:from>
    <xdr:to>
      <xdr:col>2</xdr:col>
      <xdr:colOff>571500</xdr:colOff>
      <xdr:row>146</xdr:row>
      <xdr:rowOff>33616</xdr:rowOff>
    </xdr:to>
    <xdr:sp macro="" textlink="">
      <xdr:nvSpPr>
        <xdr:cNvPr id="11" name="Retângulo 10">
          <a:extLst>
            <a:ext uri="{FF2B5EF4-FFF2-40B4-BE49-F238E27FC236}">
              <a16:creationId xmlns:a16="http://schemas.microsoft.com/office/drawing/2014/main" id="{02A9C0DC-DA85-B6CE-ADBA-94C80EBF42C5}"/>
            </a:ext>
          </a:extLst>
        </xdr:cNvPr>
        <xdr:cNvSpPr/>
      </xdr:nvSpPr>
      <xdr:spPr>
        <a:xfrm>
          <a:off x="285751" y="2033193"/>
          <a:ext cx="1495984" cy="3347824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A25EDAD4-E439-0CB3-ECA2-5E6C36D9AAE6}"/>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Contenidos gerais</a:t>
          </a:r>
        </a:p>
      </xdr:txBody>
    </xdr:sp>
    <xdr:clientData/>
  </xdr:twoCellAnchor>
  <xdr:twoCellAnchor>
    <xdr:from>
      <xdr:col>9</xdr:col>
      <xdr:colOff>338492</xdr:colOff>
      <xdr:row>7</xdr:row>
      <xdr:rowOff>55245</xdr:rowOff>
    </xdr:from>
    <xdr:to>
      <xdr:col>11</xdr:col>
      <xdr:colOff>170330</xdr:colOff>
      <xdr:row>11</xdr:row>
      <xdr:rowOff>55245</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A00B58B7-C817-5E3A-32C3-18AB7C676A6C}"/>
            </a:ext>
          </a:extLst>
        </xdr:cNvPr>
        <xdr:cNvSpPr/>
      </xdr:nvSpPr>
      <xdr:spPr>
        <a:xfrm>
          <a:off x="9114939" y="1310304"/>
          <a:ext cx="2359885"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406B3468-E275-F5EF-A07C-E48A7546BBD1}"/>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1182184</xdr:colOff>
      <xdr:row>7</xdr:row>
      <xdr:rowOff>55245</xdr:rowOff>
    </xdr:from>
    <xdr:to>
      <xdr:col>9</xdr:col>
      <xdr:colOff>313765</xdr:colOff>
      <xdr:row>11</xdr:row>
      <xdr:rowOff>55245</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B83A3549-6E72-3795-2DD8-3C784514AAE5}"/>
            </a:ext>
          </a:extLst>
        </xdr:cNvPr>
        <xdr:cNvSpPr/>
      </xdr:nvSpPr>
      <xdr:spPr>
        <a:xfrm>
          <a:off x="6847878" y="1310304"/>
          <a:ext cx="2242334"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0</xdr:col>
      <xdr:colOff>400050</xdr:colOff>
      <xdr:row>14</xdr:row>
      <xdr:rowOff>133350</xdr:rowOff>
    </xdr:from>
    <xdr:to>
      <xdr:col>2</xdr:col>
      <xdr:colOff>485775</xdr:colOff>
      <xdr:row>16</xdr:row>
      <xdr:rowOff>238125</xdr:rowOff>
    </xdr:to>
    <xdr:pic>
      <xdr:nvPicPr>
        <xdr:cNvPr id="15414" name="Imagem 20">
          <a:hlinkClick xmlns:r="http://schemas.openxmlformats.org/officeDocument/2006/relationships" r:id="rId11"/>
          <a:extLst>
            <a:ext uri="{FF2B5EF4-FFF2-40B4-BE49-F238E27FC236}">
              <a16:creationId xmlns:a16="http://schemas.microsoft.com/office/drawing/2014/main" id="{F3F56DF7-600D-65F5-EF1F-86023B4C8CEE}"/>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2876550"/>
          <a:ext cx="1266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17</xdr:row>
      <xdr:rowOff>85725</xdr:rowOff>
    </xdr:from>
    <xdr:to>
      <xdr:col>2</xdr:col>
      <xdr:colOff>466725</xdr:colOff>
      <xdr:row>20</xdr:row>
      <xdr:rowOff>0</xdr:rowOff>
    </xdr:to>
    <xdr:pic>
      <xdr:nvPicPr>
        <xdr:cNvPr id="15415" name="Imagem 21">
          <a:hlinkClick xmlns:r="http://schemas.openxmlformats.org/officeDocument/2006/relationships" r:id="rId13"/>
          <a:extLst>
            <a:ext uri="{FF2B5EF4-FFF2-40B4-BE49-F238E27FC236}">
              <a16:creationId xmlns:a16="http://schemas.microsoft.com/office/drawing/2014/main" id="{FED50E5A-C7FB-C372-85E2-B3CF46061290}"/>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3629025"/>
          <a:ext cx="1238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20</xdr:row>
      <xdr:rowOff>171450</xdr:rowOff>
    </xdr:from>
    <xdr:to>
      <xdr:col>2</xdr:col>
      <xdr:colOff>466725</xdr:colOff>
      <xdr:row>24</xdr:row>
      <xdr:rowOff>0</xdr:rowOff>
    </xdr:to>
    <xdr:pic>
      <xdr:nvPicPr>
        <xdr:cNvPr id="15416" name="Imagem 22">
          <a:hlinkClick xmlns:r="http://schemas.openxmlformats.org/officeDocument/2006/relationships" r:id="rId15"/>
          <a:extLst>
            <a:ext uri="{FF2B5EF4-FFF2-40B4-BE49-F238E27FC236}">
              <a16:creationId xmlns:a16="http://schemas.microsoft.com/office/drawing/2014/main" id="{10F5256E-BB85-2F0A-EAD4-CBC7BFBE1FD6}"/>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4448175"/>
          <a:ext cx="1219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24</xdr:row>
      <xdr:rowOff>180975</xdr:rowOff>
    </xdr:from>
    <xdr:to>
      <xdr:col>2</xdr:col>
      <xdr:colOff>457200</xdr:colOff>
      <xdr:row>27</xdr:row>
      <xdr:rowOff>133350</xdr:rowOff>
    </xdr:to>
    <xdr:pic>
      <xdr:nvPicPr>
        <xdr:cNvPr id="15417" name="Imagem 23">
          <a:hlinkClick xmlns:r="http://schemas.openxmlformats.org/officeDocument/2006/relationships" r:id="rId17"/>
          <a:extLst>
            <a:ext uri="{FF2B5EF4-FFF2-40B4-BE49-F238E27FC236}">
              <a16:creationId xmlns:a16="http://schemas.microsoft.com/office/drawing/2014/main" id="{5914F04A-BCB3-63B5-47A5-717E44EA9CEC}"/>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5257800"/>
          <a:ext cx="1219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38100</xdr:colOff>
      <xdr:row>14</xdr:row>
      <xdr:rowOff>95250</xdr:rowOff>
    </xdr:from>
    <xdr:to>
      <xdr:col>6</xdr:col>
      <xdr:colOff>1314450</xdr:colOff>
      <xdr:row>16</xdr:row>
      <xdr:rowOff>209550</xdr:rowOff>
    </xdr:to>
    <xdr:pic>
      <xdr:nvPicPr>
        <xdr:cNvPr id="16423" name="Imagem 13">
          <a:extLst>
            <a:ext uri="{FF2B5EF4-FFF2-40B4-BE49-F238E27FC236}">
              <a16:creationId xmlns:a16="http://schemas.microsoft.com/office/drawing/2014/main" id="{961F6759-DDF1-1E74-C073-E5999B2FE4A4}"/>
            </a:ext>
          </a:extLst>
        </xdr:cNvPr>
        <xdr:cNvPicPr>
          <a:picLocks noChangeAspect="1" noChangeArrowheads="1"/>
        </xdr:cNvPicPr>
      </xdr:nvPicPr>
      <xdr:blipFill>
        <a:blip xmlns:r="http://schemas.openxmlformats.org/officeDocument/2006/relationships" r:embed="rId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81400" y="2838450"/>
          <a:ext cx="1276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435E9BAA-F11F-9BC1-BB5B-A1819B2C6FBE}"/>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885825</xdr:colOff>
      <xdr:row>5</xdr:row>
      <xdr:rowOff>133350</xdr:rowOff>
    </xdr:to>
    <xdr:pic>
      <xdr:nvPicPr>
        <xdr:cNvPr id="16425" name="Imagem 2">
          <a:extLst>
            <a:ext uri="{FF2B5EF4-FFF2-40B4-BE49-F238E27FC236}">
              <a16:creationId xmlns:a16="http://schemas.microsoft.com/office/drawing/2014/main" id="{C532AA29-ACE8-C8BF-5AF3-097E52DE03FB}"/>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34450" y="28575"/>
          <a:ext cx="16097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6426" name="Imagem 3">
          <a:hlinkClick xmlns:r="http://schemas.openxmlformats.org/officeDocument/2006/relationships" r:id="rId3"/>
          <a:extLst>
            <a:ext uri="{FF2B5EF4-FFF2-40B4-BE49-F238E27FC236}">
              <a16:creationId xmlns:a16="http://schemas.microsoft.com/office/drawing/2014/main" id="{D7AEA93A-02E2-047D-5D68-571722CDB6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5"/>
          <a:extLst>
            <a:ext uri="{FF2B5EF4-FFF2-40B4-BE49-F238E27FC236}">
              <a16:creationId xmlns:a16="http://schemas.microsoft.com/office/drawing/2014/main" id="{5C38BF17-583F-A3D9-B834-EA0A508E380E}"/>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6"/>
          <a:extLst>
            <a:ext uri="{FF2B5EF4-FFF2-40B4-BE49-F238E27FC236}">
              <a16:creationId xmlns:a16="http://schemas.microsoft.com/office/drawing/2014/main" id="{505E6394-22BE-0898-B519-5D4A4075B211}"/>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7"/>
          <a:extLst>
            <a:ext uri="{FF2B5EF4-FFF2-40B4-BE49-F238E27FC236}">
              <a16:creationId xmlns:a16="http://schemas.microsoft.com/office/drawing/2014/main" id="{40717756-3509-E8AC-BF12-25A062A333C7}"/>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8"/>
          <a:extLst>
            <a:ext uri="{FF2B5EF4-FFF2-40B4-BE49-F238E27FC236}">
              <a16:creationId xmlns:a16="http://schemas.microsoft.com/office/drawing/2014/main" id="{DE8A73D4-C326-67FB-FD3E-E5AF64396EBC}"/>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9BF588F3-F168-0D58-1352-3D24A1C213C5}"/>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6432" name="Gráfico 9" descr="Círculo com seta para a esquerda com preenchimento sólido">
          <a:hlinkClick xmlns:r="http://schemas.openxmlformats.org/officeDocument/2006/relationships" r:id="rId9"/>
          <a:extLst>
            <a:ext uri="{FF2B5EF4-FFF2-40B4-BE49-F238E27FC236}">
              <a16:creationId xmlns:a16="http://schemas.microsoft.com/office/drawing/2014/main" id="{47BB7084-DC6C-DCC0-1EAA-D1E49404BF1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126</xdr:row>
      <xdr:rowOff>24765</xdr:rowOff>
    </xdr:to>
    <xdr:sp macro="" textlink="">
      <xdr:nvSpPr>
        <xdr:cNvPr id="11" name="Retângulo 10">
          <a:extLst>
            <a:ext uri="{FF2B5EF4-FFF2-40B4-BE49-F238E27FC236}">
              <a16:creationId xmlns:a16="http://schemas.microsoft.com/office/drawing/2014/main" id="{689BF5AE-8428-BD2F-D48E-F056EAA88730}"/>
            </a:ext>
          </a:extLst>
        </xdr:cNvPr>
        <xdr:cNvSpPr/>
      </xdr:nvSpPr>
      <xdr:spPr>
        <a:xfrm>
          <a:off x="285751" y="2051684"/>
          <a:ext cx="1504949" cy="286016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477DE4BF-303F-2C8B-30AB-48F4E5118F5C}"/>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381000</xdr:colOff>
      <xdr:row>17</xdr:row>
      <xdr:rowOff>95250</xdr:rowOff>
    </xdr:from>
    <xdr:to>
      <xdr:col>2</xdr:col>
      <xdr:colOff>457200</xdr:colOff>
      <xdr:row>20</xdr:row>
      <xdr:rowOff>0</xdr:rowOff>
    </xdr:to>
    <xdr:pic>
      <xdr:nvPicPr>
        <xdr:cNvPr id="16435" name="Imagem 12">
          <a:hlinkClick xmlns:r="http://schemas.openxmlformats.org/officeDocument/2006/relationships" r:id="rId11"/>
          <a:extLst>
            <a:ext uri="{FF2B5EF4-FFF2-40B4-BE49-F238E27FC236}">
              <a16:creationId xmlns:a16="http://schemas.microsoft.com/office/drawing/2014/main" id="{FF252169-9063-E23F-9311-A601A7CC284A}"/>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3638550"/>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20</xdr:row>
      <xdr:rowOff>152400</xdr:rowOff>
    </xdr:from>
    <xdr:to>
      <xdr:col>2</xdr:col>
      <xdr:colOff>438150</xdr:colOff>
      <xdr:row>23</xdr:row>
      <xdr:rowOff>190500</xdr:rowOff>
    </xdr:to>
    <xdr:pic>
      <xdr:nvPicPr>
        <xdr:cNvPr id="16436" name="Imagem 14">
          <a:hlinkClick xmlns:r="http://schemas.openxmlformats.org/officeDocument/2006/relationships" r:id="rId13"/>
          <a:extLst>
            <a:ext uri="{FF2B5EF4-FFF2-40B4-BE49-F238E27FC236}">
              <a16:creationId xmlns:a16="http://schemas.microsoft.com/office/drawing/2014/main" id="{884ABF1C-C28D-5042-0B08-F5256D8CE105}"/>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429125"/>
          <a:ext cx="1200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24</xdr:row>
      <xdr:rowOff>152400</xdr:rowOff>
    </xdr:from>
    <xdr:to>
      <xdr:col>2</xdr:col>
      <xdr:colOff>476250</xdr:colOff>
      <xdr:row>27</xdr:row>
      <xdr:rowOff>142875</xdr:rowOff>
    </xdr:to>
    <xdr:pic>
      <xdr:nvPicPr>
        <xdr:cNvPr id="16437" name="Imagem 15">
          <a:hlinkClick xmlns:r="http://schemas.openxmlformats.org/officeDocument/2006/relationships" r:id="rId15"/>
          <a:extLst>
            <a:ext uri="{FF2B5EF4-FFF2-40B4-BE49-F238E27FC236}">
              <a16:creationId xmlns:a16="http://schemas.microsoft.com/office/drawing/2014/main" id="{3AA9BCFE-FC8B-051F-E211-2B3895358521}"/>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5229225"/>
          <a:ext cx="1266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14</xdr:row>
      <xdr:rowOff>66675</xdr:rowOff>
    </xdr:from>
    <xdr:to>
      <xdr:col>2</xdr:col>
      <xdr:colOff>438150</xdr:colOff>
      <xdr:row>16</xdr:row>
      <xdr:rowOff>190500</xdr:rowOff>
    </xdr:to>
    <xdr:pic>
      <xdr:nvPicPr>
        <xdr:cNvPr id="16438" name="Imagem 16">
          <a:hlinkClick xmlns:r="http://schemas.openxmlformats.org/officeDocument/2006/relationships" r:id="rId17"/>
          <a:extLst>
            <a:ext uri="{FF2B5EF4-FFF2-40B4-BE49-F238E27FC236}">
              <a16:creationId xmlns:a16="http://schemas.microsoft.com/office/drawing/2014/main" id="{FD563EDE-FCE4-34F5-338B-093E774DFA18}"/>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61950" y="280987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226203</xdr:colOff>
      <xdr:row>7</xdr:row>
      <xdr:rowOff>55245</xdr:rowOff>
    </xdr:from>
    <xdr:to>
      <xdr:col>11</xdr:col>
      <xdr:colOff>35851</xdr:colOff>
      <xdr:row>11</xdr:row>
      <xdr:rowOff>55245</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9CEEBDD2-020E-2CEB-401E-7E70FD0867C5}"/>
            </a:ext>
          </a:extLst>
        </xdr:cNvPr>
        <xdr:cNvSpPr/>
      </xdr:nvSpPr>
      <xdr:spPr>
        <a:xfrm>
          <a:off x="8993685" y="1310304"/>
          <a:ext cx="221219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53172D19-729C-73C2-501B-DBD522A17A90}"/>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1166831</xdr:colOff>
      <xdr:row>7</xdr:row>
      <xdr:rowOff>59055</xdr:rowOff>
    </xdr:from>
    <xdr:to>
      <xdr:col>9</xdr:col>
      <xdr:colOff>197223</xdr:colOff>
      <xdr:row>11</xdr:row>
      <xdr:rowOff>59055</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000742F6-6192-6B52-1924-817CC49C2042}"/>
            </a:ext>
          </a:extLst>
        </xdr:cNvPr>
        <xdr:cNvSpPr/>
      </xdr:nvSpPr>
      <xdr:spPr>
        <a:xfrm>
          <a:off x="6832525" y="1314114"/>
          <a:ext cx="213218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47625</xdr:colOff>
      <xdr:row>14</xdr:row>
      <xdr:rowOff>47625</xdr:rowOff>
    </xdr:from>
    <xdr:to>
      <xdr:col>6</xdr:col>
      <xdr:colOff>1314450</xdr:colOff>
      <xdr:row>16</xdr:row>
      <xdr:rowOff>247650</xdr:rowOff>
    </xdr:to>
    <xdr:pic>
      <xdr:nvPicPr>
        <xdr:cNvPr id="17447" name="Imagem 14">
          <a:extLst>
            <a:ext uri="{FF2B5EF4-FFF2-40B4-BE49-F238E27FC236}">
              <a16:creationId xmlns:a16="http://schemas.microsoft.com/office/drawing/2014/main" id="{68AD7F65-2487-26CD-BCD4-552F1D40C119}"/>
            </a:ext>
          </a:extLst>
        </xdr:cNvPr>
        <xdr:cNvPicPr>
          <a:picLocks noChangeAspect="1" noChangeArrowheads="1"/>
        </xdr:cNvPicPr>
      </xdr:nvPicPr>
      <xdr:blipFill>
        <a:blip xmlns:r="http://schemas.openxmlformats.org/officeDocument/2006/relationships" r:embed="rId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90925" y="2790825"/>
          <a:ext cx="12668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C7B49C98-ECF7-0580-1395-EF84DDE8FD1E}"/>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904875</xdr:colOff>
      <xdr:row>5</xdr:row>
      <xdr:rowOff>133350</xdr:rowOff>
    </xdr:to>
    <xdr:pic>
      <xdr:nvPicPr>
        <xdr:cNvPr id="17449" name="Imagem 2">
          <a:extLst>
            <a:ext uri="{FF2B5EF4-FFF2-40B4-BE49-F238E27FC236}">
              <a16:creationId xmlns:a16="http://schemas.microsoft.com/office/drawing/2014/main" id="{D37DD21A-CC1A-79F0-AC5E-A54E862A32A7}"/>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28575"/>
          <a:ext cx="16383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7450" name="Imagem 3">
          <a:hlinkClick xmlns:r="http://schemas.openxmlformats.org/officeDocument/2006/relationships" r:id="rId3"/>
          <a:extLst>
            <a:ext uri="{FF2B5EF4-FFF2-40B4-BE49-F238E27FC236}">
              <a16:creationId xmlns:a16="http://schemas.microsoft.com/office/drawing/2014/main" id="{588F381C-F827-C28E-A35E-88BB9B2B77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5"/>
          <a:extLst>
            <a:ext uri="{FF2B5EF4-FFF2-40B4-BE49-F238E27FC236}">
              <a16:creationId xmlns:a16="http://schemas.microsoft.com/office/drawing/2014/main" id="{9BB50F6B-3612-5474-D2A8-EC0153F78B4D}"/>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6"/>
          <a:extLst>
            <a:ext uri="{FF2B5EF4-FFF2-40B4-BE49-F238E27FC236}">
              <a16:creationId xmlns:a16="http://schemas.microsoft.com/office/drawing/2014/main" id="{14F0C3AA-72DC-30A1-AF28-643D89F8A391}"/>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7"/>
          <a:extLst>
            <a:ext uri="{FF2B5EF4-FFF2-40B4-BE49-F238E27FC236}">
              <a16:creationId xmlns:a16="http://schemas.microsoft.com/office/drawing/2014/main" id="{AD778F97-9E99-AD6B-DB9C-A0B14259C386}"/>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8"/>
          <a:extLst>
            <a:ext uri="{FF2B5EF4-FFF2-40B4-BE49-F238E27FC236}">
              <a16:creationId xmlns:a16="http://schemas.microsoft.com/office/drawing/2014/main" id="{E87A816C-D7D4-530D-F62A-DFDB6748335B}"/>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6612AF2B-6D91-A7D0-61AB-F8D81D991860}"/>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7456" name="Gráfico 9" descr="Círculo com seta para a esquerda com preenchimento sólido">
          <a:hlinkClick xmlns:r="http://schemas.openxmlformats.org/officeDocument/2006/relationships" r:id="rId9"/>
          <a:extLst>
            <a:ext uri="{FF2B5EF4-FFF2-40B4-BE49-F238E27FC236}">
              <a16:creationId xmlns:a16="http://schemas.microsoft.com/office/drawing/2014/main" id="{98C51E70-3972-1B95-13B5-6064161B8BC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019011C4-2D3F-1648-319E-7535DD68AFD9}"/>
            </a:ext>
          </a:extLst>
        </xdr:cNvPr>
        <xdr:cNvSpPr/>
      </xdr:nvSpPr>
      <xdr:spPr>
        <a:xfrm>
          <a:off x="285751" y="2051684"/>
          <a:ext cx="1504949" cy="286016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C63BFDDB-BA37-5BC3-1343-E4D608FBB2E7}"/>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381000</xdr:colOff>
      <xdr:row>17</xdr:row>
      <xdr:rowOff>66675</xdr:rowOff>
    </xdr:from>
    <xdr:to>
      <xdr:col>2</xdr:col>
      <xdr:colOff>438150</xdr:colOff>
      <xdr:row>20</xdr:row>
      <xdr:rowOff>9525</xdr:rowOff>
    </xdr:to>
    <xdr:pic>
      <xdr:nvPicPr>
        <xdr:cNvPr id="17459" name="Imagem 12">
          <a:hlinkClick xmlns:r="http://schemas.openxmlformats.org/officeDocument/2006/relationships" r:id="rId11"/>
          <a:extLst>
            <a:ext uri="{FF2B5EF4-FFF2-40B4-BE49-F238E27FC236}">
              <a16:creationId xmlns:a16="http://schemas.microsoft.com/office/drawing/2014/main" id="{70F7E0EF-614F-3F07-9809-0F2FB8A23D7C}"/>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3609975"/>
          <a:ext cx="12382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161925</xdr:rowOff>
    </xdr:from>
    <xdr:to>
      <xdr:col>2</xdr:col>
      <xdr:colOff>447675</xdr:colOff>
      <xdr:row>23</xdr:row>
      <xdr:rowOff>200025</xdr:rowOff>
    </xdr:to>
    <xdr:pic>
      <xdr:nvPicPr>
        <xdr:cNvPr id="17460" name="Imagem 13">
          <a:hlinkClick xmlns:r="http://schemas.openxmlformats.org/officeDocument/2006/relationships" r:id="rId13"/>
          <a:extLst>
            <a:ext uri="{FF2B5EF4-FFF2-40B4-BE49-F238E27FC236}">
              <a16:creationId xmlns:a16="http://schemas.microsoft.com/office/drawing/2014/main" id="{864D7F67-DC56-F341-B92B-C01490315510}"/>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43865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24</xdr:row>
      <xdr:rowOff>200025</xdr:rowOff>
    </xdr:from>
    <xdr:to>
      <xdr:col>2</xdr:col>
      <xdr:colOff>438150</xdr:colOff>
      <xdr:row>27</xdr:row>
      <xdr:rowOff>142875</xdr:rowOff>
    </xdr:to>
    <xdr:pic>
      <xdr:nvPicPr>
        <xdr:cNvPr id="17461" name="Imagem 15">
          <a:hlinkClick xmlns:r="http://schemas.openxmlformats.org/officeDocument/2006/relationships" r:id="rId15"/>
          <a:extLst>
            <a:ext uri="{FF2B5EF4-FFF2-40B4-BE49-F238E27FC236}">
              <a16:creationId xmlns:a16="http://schemas.microsoft.com/office/drawing/2014/main" id="{1AF4A3ED-78CB-E5A2-AFCA-A8BCCC7D0EE6}"/>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276850"/>
          <a:ext cx="1219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14</xdr:row>
      <xdr:rowOff>66675</xdr:rowOff>
    </xdr:from>
    <xdr:to>
      <xdr:col>2</xdr:col>
      <xdr:colOff>438150</xdr:colOff>
      <xdr:row>16</xdr:row>
      <xdr:rowOff>171450</xdr:rowOff>
    </xdr:to>
    <xdr:pic>
      <xdr:nvPicPr>
        <xdr:cNvPr id="17462" name="Imagem 16">
          <a:hlinkClick xmlns:r="http://schemas.openxmlformats.org/officeDocument/2006/relationships" r:id="rId17"/>
          <a:extLst>
            <a:ext uri="{FF2B5EF4-FFF2-40B4-BE49-F238E27FC236}">
              <a16:creationId xmlns:a16="http://schemas.microsoft.com/office/drawing/2014/main" id="{0BE4139A-FE79-CF6D-4D90-E0B7DBCF2FC6}"/>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61950" y="2809875"/>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1476105</xdr:colOff>
      <xdr:row>7</xdr:row>
      <xdr:rowOff>59055</xdr:rowOff>
    </xdr:from>
    <xdr:to>
      <xdr:col>10</xdr:col>
      <xdr:colOff>1030941</xdr:colOff>
      <xdr:row>11</xdr:row>
      <xdr:rowOff>59055</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CC6C66DF-C2D0-3BE7-4A8E-F6FD799F4F6E}"/>
            </a:ext>
          </a:extLst>
        </xdr:cNvPr>
        <xdr:cNvSpPr/>
      </xdr:nvSpPr>
      <xdr:spPr>
        <a:xfrm>
          <a:off x="8979564" y="1314114"/>
          <a:ext cx="2226318"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220C7096-9777-EC94-99EC-38620E35EEE9}"/>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a:t>
          </a:r>
          <a:r>
            <a:rPr lang="pt-BR" sz="1200" b="1" u="none" baseline="0">
              <a:solidFill>
                <a:schemeClr val="bg1"/>
              </a:solidFill>
              <a:latin typeface="Verdana" panose="020B0604030504040204" pitchFamily="34" charset="0"/>
              <a:ea typeface="Verdana" panose="020B0604030504040204" pitchFamily="34" charset="0"/>
            </a:rPr>
            <a:t> </a:t>
          </a:r>
          <a:r>
            <a:rPr lang="pt-BR" sz="1200" b="1" u="none">
              <a:solidFill>
                <a:schemeClr val="bg1"/>
              </a:solidFill>
              <a:latin typeface="Verdana" panose="020B0604030504040204" pitchFamily="34" charset="0"/>
              <a:ea typeface="Verdana" panose="020B0604030504040204" pitchFamily="34" charset="0"/>
            </a:rPr>
            <a:t>ambiental</a:t>
          </a:r>
        </a:p>
      </xdr:txBody>
    </xdr:sp>
    <xdr:clientData/>
  </xdr:twoCellAnchor>
  <xdr:twoCellAnchor>
    <xdr:from>
      <xdr:col>7</xdr:col>
      <xdr:colOff>1157867</xdr:colOff>
      <xdr:row>7</xdr:row>
      <xdr:rowOff>59055</xdr:rowOff>
    </xdr:from>
    <xdr:to>
      <xdr:col>8</xdr:col>
      <xdr:colOff>1452282</xdr:colOff>
      <xdr:row>11</xdr:row>
      <xdr:rowOff>59055</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E391B355-94E3-C225-F4AC-DDE83EEB676C}"/>
            </a:ext>
          </a:extLst>
        </xdr:cNvPr>
        <xdr:cNvSpPr/>
      </xdr:nvSpPr>
      <xdr:spPr>
        <a:xfrm>
          <a:off x="6823561" y="1314114"/>
          <a:ext cx="213218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38100</xdr:colOff>
      <xdr:row>14</xdr:row>
      <xdr:rowOff>114300</xdr:rowOff>
    </xdr:from>
    <xdr:to>
      <xdr:col>6</xdr:col>
      <xdr:colOff>1295400</xdr:colOff>
      <xdr:row>16</xdr:row>
      <xdr:rowOff>247650</xdr:rowOff>
    </xdr:to>
    <xdr:pic>
      <xdr:nvPicPr>
        <xdr:cNvPr id="18471" name="Imagem 15">
          <a:extLst>
            <a:ext uri="{FF2B5EF4-FFF2-40B4-BE49-F238E27FC236}">
              <a16:creationId xmlns:a16="http://schemas.microsoft.com/office/drawing/2014/main" id="{5A373567-9D9E-B39C-9D9E-EA7FB37C6C8D}"/>
            </a:ext>
          </a:extLst>
        </xdr:cNvPr>
        <xdr:cNvPicPr>
          <a:picLocks noChangeAspect="1" noChangeArrowheads="1"/>
        </xdr:cNvPicPr>
      </xdr:nvPicPr>
      <xdr:blipFill>
        <a:blip xmlns:r="http://schemas.openxmlformats.org/officeDocument/2006/relationships" r:embed="rId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81400" y="2857500"/>
          <a:ext cx="12573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CC8B64A1-7C7D-8B23-1919-8B0B1AC57226}"/>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857250</xdr:colOff>
      <xdr:row>5</xdr:row>
      <xdr:rowOff>133350</xdr:rowOff>
    </xdr:to>
    <xdr:pic>
      <xdr:nvPicPr>
        <xdr:cNvPr id="18473" name="Imagem 2">
          <a:extLst>
            <a:ext uri="{FF2B5EF4-FFF2-40B4-BE49-F238E27FC236}">
              <a16:creationId xmlns:a16="http://schemas.microsoft.com/office/drawing/2014/main" id="{1060A587-7ACB-CBAF-9612-08B398464BE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4950" y="28575"/>
          <a:ext cx="16097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8474" name="Imagem 3">
          <a:hlinkClick xmlns:r="http://schemas.openxmlformats.org/officeDocument/2006/relationships" r:id="rId3"/>
          <a:extLst>
            <a:ext uri="{FF2B5EF4-FFF2-40B4-BE49-F238E27FC236}">
              <a16:creationId xmlns:a16="http://schemas.microsoft.com/office/drawing/2014/main" id="{276FCE97-9243-8154-3BA5-FC8E8E7A65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5"/>
          <a:extLst>
            <a:ext uri="{FF2B5EF4-FFF2-40B4-BE49-F238E27FC236}">
              <a16:creationId xmlns:a16="http://schemas.microsoft.com/office/drawing/2014/main" id="{3F07A9CE-B289-9370-FD7E-08E9E643A033}"/>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6"/>
          <a:extLst>
            <a:ext uri="{FF2B5EF4-FFF2-40B4-BE49-F238E27FC236}">
              <a16:creationId xmlns:a16="http://schemas.microsoft.com/office/drawing/2014/main" id="{DCD82A1B-6AF1-60B5-E640-79770D6CB24A}"/>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7"/>
          <a:extLst>
            <a:ext uri="{FF2B5EF4-FFF2-40B4-BE49-F238E27FC236}">
              <a16:creationId xmlns:a16="http://schemas.microsoft.com/office/drawing/2014/main" id="{44B18640-B6C6-8D86-D40D-FC785BADC971}"/>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8"/>
          <a:extLst>
            <a:ext uri="{FF2B5EF4-FFF2-40B4-BE49-F238E27FC236}">
              <a16:creationId xmlns:a16="http://schemas.microsoft.com/office/drawing/2014/main" id="{B30F4C2C-EC3A-EC2F-8B39-767AA0C88088}"/>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931D6681-00A1-C160-DA3A-DB824CF38F02}"/>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8480" name="Gráfico 9" descr="Círculo com seta para a esquerda com preenchimento sólido">
          <a:hlinkClick xmlns:r="http://schemas.openxmlformats.org/officeDocument/2006/relationships" r:id="rId9"/>
          <a:extLst>
            <a:ext uri="{FF2B5EF4-FFF2-40B4-BE49-F238E27FC236}">
              <a16:creationId xmlns:a16="http://schemas.microsoft.com/office/drawing/2014/main" id="{6A29E8CE-9CE8-1302-2C15-27FA9C66F13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126</xdr:row>
      <xdr:rowOff>24765</xdr:rowOff>
    </xdr:to>
    <xdr:sp macro="" textlink="">
      <xdr:nvSpPr>
        <xdr:cNvPr id="11" name="Retângulo 10">
          <a:extLst>
            <a:ext uri="{FF2B5EF4-FFF2-40B4-BE49-F238E27FC236}">
              <a16:creationId xmlns:a16="http://schemas.microsoft.com/office/drawing/2014/main" id="{77639096-8A09-62A5-300F-DF501AF6F7BD}"/>
            </a:ext>
          </a:extLst>
        </xdr:cNvPr>
        <xdr:cNvSpPr/>
      </xdr:nvSpPr>
      <xdr:spPr>
        <a:xfrm>
          <a:off x="285751" y="2051684"/>
          <a:ext cx="1504949" cy="286016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9DF8AB3C-FF52-7187-836D-F60B268B5E67}"/>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390525</xdr:colOff>
      <xdr:row>17</xdr:row>
      <xdr:rowOff>57150</xdr:rowOff>
    </xdr:from>
    <xdr:to>
      <xdr:col>2</xdr:col>
      <xdr:colOff>419100</xdr:colOff>
      <xdr:row>20</xdr:row>
      <xdr:rowOff>0</xdr:rowOff>
    </xdr:to>
    <xdr:pic>
      <xdr:nvPicPr>
        <xdr:cNvPr id="18483" name="Imagem 12">
          <a:hlinkClick xmlns:r="http://schemas.openxmlformats.org/officeDocument/2006/relationships" r:id="rId11"/>
          <a:extLst>
            <a:ext uri="{FF2B5EF4-FFF2-40B4-BE49-F238E27FC236}">
              <a16:creationId xmlns:a16="http://schemas.microsoft.com/office/drawing/2014/main" id="{231CD1A0-A301-158C-7379-88E28BCCE90F}"/>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3600450"/>
          <a:ext cx="1209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20</xdr:row>
      <xdr:rowOff>133350</xdr:rowOff>
    </xdr:from>
    <xdr:to>
      <xdr:col>2</xdr:col>
      <xdr:colOff>438150</xdr:colOff>
      <xdr:row>23</xdr:row>
      <xdr:rowOff>152400</xdr:rowOff>
    </xdr:to>
    <xdr:pic>
      <xdr:nvPicPr>
        <xdr:cNvPr id="18484" name="Imagem 13">
          <a:hlinkClick xmlns:r="http://schemas.openxmlformats.org/officeDocument/2006/relationships" r:id="rId13"/>
          <a:extLst>
            <a:ext uri="{FF2B5EF4-FFF2-40B4-BE49-F238E27FC236}">
              <a16:creationId xmlns:a16="http://schemas.microsoft.com/office/drawing/2014/main" id="{CB3542A3-2BC3-DCA2-0BFD-C45275654977}"/>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4400550"/>
          <a:ext cx="12287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24</xdr:row>
      <xdr:rowOff>133350</xdr:rowOff>
    </xdr:from>
    <xdr:to>
      <xdr:col>2</xdr:col>
      <xdr:colOff>438150</xdr:colOff>
      <xdr:row>27</xdr:row>
      <xdr:rowOff>104775</xdr:rowOff>
    </xdr:to>
    <xdr:pic>
      <xdr:nvPicPr>
        <xdr:cNvPr id="18485" name="Imagem 14">
          <a:hlinkClick xmlns:r="http://schemas.openxmlformats.org/officeDocument/2006/relationships" r:id="rId15"/>
          <a:extLst>
            <a:ext uri="{FF2B5EF4-FFF2-40B4-BE49-F238E27FC236}">
              <a16:creationId xmlns:a16="http://schemas.microsoft.com/office/drawing/2014/main" id="{17A99A69-1596-1CF9-B5F2-DAC8737CE959}"/>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162550"/>
          <a:ext cx="12192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371475</xdr:colOff>
      <xdr:row>14</xdr:row>
      <xdr:rowOff>57150</xdr:rowOff>
    </xdr:from>
    <xdr:to>
      <xdr:col>2</xdr:col>
      <xdr:colOff>419100</xdr:colOff>
      <xdr:row>16</xdr:row>
      <xdr:rowOff>171450</xdr:rowOff>
    </xdr:to>
    <xdr:pic>
      <xdr:nvPicPr>
        <xdr:cNvPr id="18486" name="Imagem 16">
          <a:hlinkClick xmlns:r="http://schemas.openxmlformats.org/officeDocument/2006/relationships" r:id="rId17"/>
          <a:extLst>
            <a:ext uri="{FF2B5EF4-FFF2-40B4-BE49-F238E27FC236}">
              <a16:creationId xmlns:a16="http://schemas.microsoft.com/office/drawing/2014/main" id="{5DAD0560-FFBD-3406-C38A-2FDB76E1944A}"/>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71475" y="2800350"/>
          <a:ext cx="1228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59688</xdr:colOff>
      <xdr:row>7</xdr:row>
      <xdr:rowOff>59055</xdr:rowOff>
    </xdr:from>
    <xdr:to>
      <xdr:col>10</xdr:col>
      <xdr:colOff>1030941</xdr:colOff>
      <xdr:row>11</xdr:row>
      <xdr:rowOff>59055</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799545A1-B25C-76B5-EEAF-26734AD7D70A}"/>
            </a:ext>
          </a:extLst>
        </xdr:cNvPr>
        <xdr:cNvSpPr/>
      </xdr:nvSpPr>
      <xdr:spPr>
        <a:xfrm>
          <a:off x="9015429" y="1314114"/>
          <a:ext cx="2190453"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87C2911C-403F-2ABC-79B8-7F7A30CFD67F}"/>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1166831</xdr:colOff>
      <xdr:row>7</xdr:row>
      <xdr:rowOff>59055</xdr:rowOff>
    </xdr:from>
    <xdr:to>
      <xdr:col>9</xdr:col>
      <xdr:colOff>35858</xdr:colOff>
      <xdr:row>11</xdr:row>
      <xdr:rowOff>59055</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59D7B9DF-F168-E301-13B6-71AAA7E46F3A}"/>
            </a:ext>
          </a:extLst>
        </xdr:cNvPr>
        <xdr:cNvSpPr/>
      </xdr:nvSpPr>
      <xdr:spPr>
        <a:xfrm>
          <a:off x="6832525" y="1314114"/>
          <a:ext cx="2159074"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6D9000A9-2FD6-8F51-B31D-2E6C7084479E}"/>
            </a:ext>
          </a:extLst>
        </xdr:cNvPr>
        <xdr:cNvSpPr/>
      </xdr:nvSpPr>
      <xdr:spPr>
        <a:xfrm>
          <a:off x="287656" y="1506855"/>
          <a:ext cx="16009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1123950</xdr:colOff>
      <xdr:row>5</xdr:row>
      <xdr:rowOff>133350</xdr:rowOff>
    </xdr:to>
    <xdr:pic>
      <xdr:nvPicPr>
        <xdr:cNvPr id="19488" name="Imagem 2">
          <a:extLst>
            <a:ext uri="{FF2B5EF4-FFF2-40B4-BE49-F238E27FC236}">
              <a16:creationId xmlns:a16="http://schemas.microsoft.com/office/drawing/2014/main" id="{84180E69-C320-1587-23DD-2F580147736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28575"/>
          <a:ext cx="16192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9489" name="Imagem 3">
          <a:hlinkClick xmlns:r="http://schemas.openxmlformats.org/officeDocument/2006/relationships" r:id="rId2"/>
          <a:extLst>
            <a:ext uri="{FF2B5EF4-FFF2-40B4-BE49-F238E27FC236}">
              <a16:creationId xmlns:a16="http://schemas.microsoft.com/office/drawing/2014/main" id="{33741AA4-349C-2CA4-18E7-05630FB7BE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0A54220-2651-41A5-AC57-9B3AA36EFA49}"/>
            </a:ext>
          </a:extLst>
        </xdr:cNvPr>
        <xdr:cNvSpPr/>
      </xdr:nvSpPr>
      <xdr:spPr>
        <a:xfrm>
          <a:off x="9217660" y="0"/>
          <a:ext cx="2601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344DDE3D-F9D9-3038-CA9B-113DA08EBFC8}"/>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E5B7A40-25EB-CF0B-6940-5DC878300942}"/>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F253F63C-026E-388E-EA26-AC5B572B04FF}"/>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BC4772FE-913E-C749-1B83-3935CDAE6A55}"/>
            </a:ext>
          </a:extLst>
        </xdr:cNvPr>
        <xdr:cNvSpPr/>
      </xdr:nvSpPr>
      <xdr:spPr>
        <a:xfrm>
          <a:off x="300990" y="1040130"/>
          <a:ext cx="15996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9495" name="Gráfico 9" descr="Círculo com seta para a esquerda com preenchimento sólido">
          <a:hlinkClick xmlns:r="http://schemas.openxmlformats.org/officeDocument/2006/relationships" r:id="rId8"/>
          <a:extLst>
            <a:ext uri="{FF2B5EF4-FFF2-40B4-BE49-F238E27FC236}">
              <a16:creationId xmlns:a16="http://schemas.microsoft.com/office/drawing/2014/main" id="{DB82D0DC-FF65-62B4-D245-4BC493FDE0F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60959</xdr:rowOff>
    </xdr:from>
    <xdr:to>
      <xdr:col>2</xdr:col>
      <xdr:colOff>571500</xdr:colOff>
      <xdr:row>130</xdr:row>
      <xdr:rowOff>171450</xdr:rowOff>
    </xdr:to>
    <xdr:sp macro="" textlink="">
      <xdr:nvSpPr>
        <xdr:cNvPr id="11" name="Retângulo 10">
          <a:extLst>
            <a:ext uri="{FF2B5EF4-FFF2-40B4-BE49-F238E27FC236}">
              <a16:creationId xmlns:a16="http://schemas.microsoft.com/office/drawing/2014/main" id="{D51D6CB2-1A80-6A4A-C42D-D96DF57AB76E}"/>
            </a:ext>
          </a:extLst>
        </xdr:cNvPr>
        <xdr:cNvSpPr/>
      </xdr:nvSpPr>
      <xdr:spPr>
        <a:xfrm>
          <a:off x="285751" y="2051684"/>
          <a:ext cx="1504949" cy="3769614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F7E9D79F-F098-31BC-CAE7-3FC688CB7436}"/>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6</xdr:col>
      <xdr:colOff>38100</xdr:colOff>
      <xdr:row>14</xdr:row>
      <xdr:rowOff>152400</xdr:rowOff>
    </xdr:from>
    <xdr:to>
      <xdr:col>6</xdr:col>
      <xdr:colOff>1333500</xdr:colOff>
      <xdr:row>16</xdr:row>
      <xdr:rowOff>247650</xdr:rowOff>
    </xdr:to>
    <xdr:pic>
      <xdr:nvPicPr>
        <xdr:cNvPr id="19498" name="Imagem 16">
          <a:extLst>
            <a:ext uri="{FF2B5EF4-FFF2-40B4-BE49-F238E27FC236}">
              <a16:creationId xmlns:a16="http://schemas.microsoft.com/office/drawing/2014/main" id="{AD956748-03F7-4200-63AB-28809DF7CB3F}"/>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81400" y="28956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817882</xdr:colOff>
      <xdr:row>7</xdr:row>
      <xdr:rowOff>55245</xdr:rowOff>
    </xdr:from>
    <xdr:to>
      <xdr:col>12</xdr:col>
      <xdr:colOff>85726</xdr:colOff>
      <xdr:row>11</xdr:row>
      <xdr:rowOff>55245</xdr:rowOff>
    </xdr:to>
    <xdr:sp macro="" textlink="">
      <xdr:nvSpPr>
        <xdr:cNvPr id="18" name="Retângulo: Cantos Arredondados 3">
          <a:hlinkClick xmlns:r="http://schemas.openxmlformats.org/officeDocument/2006/relationships" r:id="rId4"/>
          <a:extLst>
            <a:ext uri="{FF2B5EF4-FFF2-40B4-BE49-F238E27FC236}">
              <a16:creationId xmlns:a16="http://schemas.microsoft.com/office/drawing/2014/main" id="{E37649F4-C0B4-62BA-BA3D-AD95252596F2}"/>
            </a:ext>
          </a:extLst>
        </xdr:cNvPr>
        <xdr:cNvSpPr/>
      </xdr:nvSpPr>
      <xdr:spPr>
        <a:xfrm>
          <a:off x="9137017" y="1325880"/>
          <a:ext cx="237108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6"/>
          <a:extLst>
            <a:ext uri="{FF2B5EF4-FFF2-40B4-BE49-F238E27FC236}">
              <a16:creationId xmlns:a16="http://schemas.microsoft.com/office/drawing/2014/main" id="{6BB8C5F1-2FC0-E7D6-A661-92E54E3383C1}"/>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1202691</xdr:colOff>
      <xdr:row>7</xdr:row>
      <xdr:rowOff>59055</xdr:rowOff>
    </xdr:from>
    <xdr:to>
      <xdr:col>9</xdr:col>
      <xdr:colOff>791845</xdr:colOff>
      <xdr:row>11</xdr:row>
      <xdr:rowOff>59055</xdr:rowOff>
    </xdr:to>
    <xdr:sp macro="" textlink="">
      <xdr:nvSpPr>
        <xdr:cNvPr id="20" name="Retângulo: Cantos Arredondados 3">
          <a:hlinkClick xmlns:r="http://schemas.openxmlformats.org/officeDocument/2006/relationships" r:id="rId7"/>
          <a:extLst>
            <a:ext uri="{FF2B5EF4-FFF2-40B4-BE49-F238E27FC236}">
              <a16:creationId xmlns:a16="http://schemas.microsoft.com/office/drawing/2014/main" id="{CEB705D5-E993-77CC-4EC7-0BDBF02435C2}"/>
            </a:ext>
          </a:extLst>
        </xdr:cNvPr>
        <xdr:cNvSpPr/>
      </xdr:nvSpPr>
      <xdr:spPr>
        <a:xfrm>
          <a:off x="6866256" y="1322070"/>
          <a:ext cx="22390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38</xdr:col>
      <xdr:colOff>145676</xdr:colOff>
      <xdr:row>12</xdr:row>
      <xdr:rowOff>133350</xdr:rowOff>
    </xdr:to>
    <xdr:sp macro="" textlink="">
      <xdr:nvSpPr>
        <xdr:cNvPr id="2" name="Retângulo 1">
          <a:extLst>
            <a:ext uri="{FF2B5EF4-FFF2-40B4-BE49-F238E27FC236}">
              <a16:creationId xmlns:a16="http://schemas.microsoft.com/office/drawing/2014/main" id="{EC65B83F-7108-368C-184F-8B9805DBBED1}"/>
            </a:ext>
          </a:extLst>
        </xdr:cNvPr>
        <xdr:cNvSpPr/>
      </xdr:nvSpPr>
      <xdr:spPr>
        <a:xfrm>
          <a:off x="304800" y="1666987"/>
          <a:ext cx="23384435" cy="6178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2064" name="Imagem 3">
          <a:hlinkClick xmlns:r="http://schemas.openxmlformats.org/officeDocument/2006/relationships" r:id="rId1"/>
          <a:extLst>
            <a:ext uri="{FF2B5EF4-FFF2-40B4-BE49-F238E27FC236}">
              <a16:creationId xmlns:a16="http://schemas.microsoft.com/office/drawing/2014/main" id="{3DF12ADE-8D7E-A50C-D536-7DB222604D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38</xdr:col>
      <xdr:colOff>159658</xdr:colOff>
      <xdr:row>8</xdr:row>
      <xdr:rowOff>53787</xdr:rowOff>
    </xdr:to>
    <xdr:sp macro="" textlink="">
      <xdr:nvSpPr>
        <xdr:cNvPr id="10" name="Retângulo 9">
          <a:extLst>
            <a:ext uri="{FF2B5EF4-FFF2-40B4-BE49-F238E27FC236}">
              <a16:creationId xmlns:a16="http://schemas.microsoft.com/office/drawing/2014/main" id="{F3DD7E13-8EBC-3409-E19A-D7D6C40867E4}"/>
            </a:ext>
          </a:extLst>
        </xdr:cNvPr>
        <xdr:cNvSpPr/>
      </xdr:nvSpPr>
      <xdr:spPr>
        <a:xfrm>
          <a:off x="300990" y="1207209"/>
          <a:ext cx="23402227" cy="28093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066" name="Gráfico 10" descr="Círculo com seta para a esquerda com preenchimento sólido">
          <a:hlinkClick xmlns:r="http://schemas.openxmlformats.org/officeDocument/2006/relationships" r:id="rId1"/>
          <a:extLst>
            <a:ext uri="{FF2B5EF4-FFF2-40B4-BE49-F238E27FC236}">
              <a16:creationId xmlns:a16="http://schemas.microsoft.com/office/drawing/2014/main" id="{9BE89227-4F83-C818-0E88-B5BF07CFBE5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342900</xdr:colOff>
      <xdr:row>1</xdr:row>
      <xdr:rowOff>47625</xdr:rowOff>
    </xdr:from>
    <xdr:to>
      <xdr:col>22</xdr:col>
      <xdr:colOff>238125</xdr:colOff>
      <xdr:row>6</xdr:row>
      <xdr:rowOff>104775</xdr:rowOff>
    </xdr:to>
    <xdr:pic>
      <xdr:nvPicPr>
        <xdr:cNvPr id="2067" name="Imagem 11">
          <a:extLst>
            <a:ext uri="{FF2B5EF4-FFF2-40B4-BE49-F238E27FC236}">
              <a16:creationId xmlns:a16="http://schemas.microsoft.com/office/drawing/2014/main" id="{652BA51E-7067-C7FD-94BB-0905D89EC5EA}"/>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87225" y="228600"/>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305920</xdr:colOff>
      <xdr:row>9</xdr:row>
      <xdr:rowOff>157891</xdr:rowOff>
    </xdr:from>
    <xdr:to>
      <xdr:col>15</xdr:col>
      <xdr:colOff>340659</xdr:colOff>
      <xdr:row>11</xdr:row>
      <xdr:rowOff>144556</xdr:rowOff>
    </xdr:to>
    <xdr:sp macro="" textlink="">
      <xdr:nvSpPr>
        <xdr:cNvPr id="13" name="CaixaDeTexto 12">
          <a:extLst>
            <a:ext uri="{FF2B5EF4-FFF2-40B4-BE49-F238E27FC236}">
              <a16:creationId xmlns:a16="http://schemas.microsoft.com/office/drawing/2014/main" id="{A6E56A02-48CB-CB54-966C-3DDDB1DCBB6B}"/>
            </a:ext>
          </a:extLst>
        </xdr:cNvPr>
        <xdr:cNvSpPr txBox="1"/>
      </xdr:nvSpPr>
      <xdr:spPr>
        <a:xfrm>
          <a:off x="3017744" y="1771538"/>
          <a:ext cx="6948768" cy="3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26895</xdr:rowOff>
    </xdr:from>
    <xdr:to>
      <xdr:col>2</xdr:col>
      <xdr:colOff>586739</xdr:colOff>
      <xdr:row>36</xdr:row>
      <xdr:rowOff>179293</xdr:rowOff>
    </xdr:to>
    <xdr:sp macro="" textlink="">
      <xdr:nvSpPr>
        <xdr:cNvPr id="15" name="Retângulo 14">
          <a:extLst>
            <a:ext uri="{FF2B5EF4-FFF2-40B4-BE49-F238E27FC236}">
              <a16:creationId xmlns:a16="http://schemas.microsoft.com/office/drawing/2014/main" id="{03C85F23-6972-B1F5-F8D6-C7BB166A1D27}"/>
            </a:ext>
          </a:extLst>
        </xdr:cNvPr>
        <xdr:cNvSpPr/>
      </xdr:nvSpPr>
      <xdr:spPr>
        <a:xfrm>
          <a:off x="304800" y="2178424"/>
          <a:ext cx="1501139" cy="508298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1E5DE068-4805-64AF-26AA-3DFE3AD25718}"/>
            </a:ext>
          </a:extLst>
        </xdr:cNvPr>
        <xdr:cNvSpPr/>
      </xdr:nvSpPr>
      <xdr:spPr>
        <a:xfrm>
          <a:off x="287656" y="1506855"/>
          <a:ext cx="16009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1123950</xdr:colOff>
      <xdr:row>5</xdr:row>
      <xdr:rowOff>133350</xdr:rowOff>
    </xdr:to>
    <xdr:pic>
      <xdr:nvPicPr>
        <xdr:cNvPr id="20512" name="Imagem 2">
          <a:extLst>
            <a:ext uri="{FF2B5EF4-FFF2-40B4-BE49-F238E27FC236}">
              <a16:creationId xmlns:a16="http://schemas.microsoft.com/office/drawing/2014/main" id="{9B284C8C-CA47-C3F0-55FB-D77A968E94A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28575"/>
          <a:ext cx="16192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0513" name="Imagem 3">
          <a:hlinkClick xmlns:r="http://schemas.openxmlformats.org/officeDocument/2006/relationships" r:id="rId2"/>
          <a:extLst>
            <a:ext uri="{FF2B5EF4-FFF2-40B4-BE49-F238E27FC236}">
              <a16:creationId xmlns:a16="http://schemas.microsoft.com/office/drawing/2014/main" id="{CEEECBD3-2EBE-EE66-43A5-D0639849FB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20B9010F-75BA-C093-6ED9-3237877B8566}"/>
            </a:ext>
          </a:extLst>
        </xdr:cNvPr>
        <xdr:cNvSpPr/>
      </xdr:nvSpPr>
      <xdr:spPr>
        <a:xfrm>
          <a:off x="9217660" y="0"/>
          <a:ext cx="2601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C9D2FE31-90BE-0480-5A9E-481A8CC0EF30}"/>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C880E0D-CABD-351B-989A-6556790AA34B}"/>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FC269FA2-269B-1F10-44F7-394A05BD0E18}"/>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43F1C215-75C1-73A8-780E-1FC2F6D2740A}"/>
            </a:ext>
          </a:extLst>
        </xdr:cNvPr>
        <xdr:cNvSpPr/>
      </xdr:nvSpPr>
      <xdr:spPr>
        <a:xfrm>
          <a:off x="300990" y="1040130"/>
          <a:ext cx="15996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0519" name="Gráfico 9" descr="Círculo com seta para a esquerda com preenchimento sólido">
          <a:hlinkClick xmlns:r="http://schemas.openxmlformats.org/officeDocument/2006/relationships" r:id="rId8"/>
          <a:extLst>
            <a:ext uri="{FF2B5EF4-FFF2-40B4-BE49-F238E27FC236}">
              <a16:creationId xmlns:a16="http://schemas.microsoft.com/office/drawing/2014/main" id="{20F449A7-DD49-662D-08AD-127EC9B0E15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6C89D9A4-5478-293E-73F9-1479A6BDB4F3}"/>
            </a:ext>
          </a:extLst>
        </xdr:cNvPr>
        <xdr:cNvSpPr/>
      </xdr:nvSpPr>
      <xdr:spPr>
        <a:xfrm>
          <a:off x="285751" y="2051684"/>
          <a:ext cx="1504949" cy="366407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76248767-9F6B-5DC0-972E-EA1486554E33}"/>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6</xdr:col>
      <xdr:colOff>38100</xdr:colOff>
      <xdr:row>14</xdr:row>
      <xdr:rowOff>152400</xdr:rowOff>
    </xdr:from>
    <xdr:to>
      <xdr:col>6</xdr:col>
      <xdr:colOff>1333500</xdr:colOff>
      <xdr:row>16</xdr:row>
      <xdr:rowOff>247650</xdr:rowOff>
    </xdr:to>
    <xdr:pic>
      <xdr:nvPicPr>
        <xdr:cNvPr id="20522" name="Imagem 12">
          <a:extLst>
            <a:ext uri="{FF2B5EF4-FFF2-40B4-BE49-F238E27FC236}">
              <a16:creationId xmlns:a16="http://schemas.microsoft.com/office/drawing/2014/main" id="{4EECF05D-E850-F112-5ECB-434A8A563CA1}"/>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81400" y="28956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3562987</xdr:colOff>
      <xdr:row>7</xdr:row>
      <xdr:rowOff>55245</xdr:rowOff>
    </xdr:from>
    <xdr:to>
      <xdr:col>8</xdr:col>
      <xdr:colOff>344806</xdr:colOff>
      <xdr:row>11</xdr:row>
      <xdr:rowOff>55245</xdr:rowOff>
    </xdr:to>
    <xdr:sp macro="" textlink="">
      <xdr:nvSpPr>
        <xdr:cNvPr id="14" name="Retângulo: Cantos Arredondados 3">
          <a:hlinkClick xmlns:r="http://schemas.openxmlformats.org/officeDocument/2006/relationships" r:id="rId4"/>
          <a:extLst>
            <a:ext uri="{FF2B5EF4-FFF2-40B4-BE49-F238E27FC236}">
              <a16:creationId xmlns:a16="http://schemas.microsoft.com/office/drawing/2014/main" id="{532E2258-8CB2-D907-D9CC-2A860E712C61}"/>
            </a:ext>
          </a:extLst>
        </xdr:cNvPr>
        <xdr:cNvSpPr/>
      </xdr:nvSpPr>
      <xdr:spPr>
        <a:xfrm>
          <a:off x="9230362" y="1322070"/>
          <a:ext cx="23444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5" name="Retângulo: Cantos Arredondados 3">
          <a:hlinkClick xmlns:r="http://schemas.openxmlformats.org/officeDocument/2006/relationships" r:id="rId6"/>
          <a:extLst>
            <a:ext uri="{FF2B5EF4-FFF2-40B4-BE49-F238E27FC236}">
              <a16:creationId xmlns:a16="http://schemas.microsoft.com/office/drawing/2014/main" id="{9EBDA4D6-A3D5-D696-92A0-A95098F5122F}"/>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1170306</xdr:colOff>
      <xdr:row>7</xdr:row>
      <xdr:rowOff>55245</xdr:rowOff>
    </xdr:from>
    <xdr:to>
      <xdr:col>7</xdr:col>
      <xdr:colOff>3510915</xdr:colOff>
      <xdr:row>11</xdr:row>
      <xdr:rowOff>55245</xdr:rowOff>
    </xdr:to>
    <xdr:sp macro="" textlink="">
      <xdr:nvSpPr>
        <xdr:cNvPr id="16" name="Retângulo: Cantos Arredondados 3">
          <a:hlinkClick xmlns:r="http://schemas.openxmlformats.org/officeDocument/2006/relationships" r:id="rId7"/>
          <a:extLst>
            <a:ext uri="{FF2B5EF4-FFF2-40B4-BE49-F238E27FC236}">
              <a16:creationId xmlns:a16="http://schemas.microsoft.com/office/drawing/2014/main" id="{D8A91BFE-360E-9465-2168-C39A4229504F}"/>
            </a:ext>
          </a:extLst>
        </xdr:cNvPr>
        <xdr:cNvSpPr/>
      </xdr:nvSpPr>
      <xdr:spPr>
        <a:xfrm>
          <a:off x="6837681" y="1322070"/>
          <a:ext cx="23406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C87881D4-99C1-240A-4749-83B17B4C5FAC}"/>
            </a:ext>
          </a:extLst>
        </xdr:cNvPr>
        <xdr:cNvSpPr/>
      </xdr:nvSpPr>
      <xdr:spPr>
        <a:xfrm>
          <a:off x="287656" y="1506855"/>
          <a:ext cx="17485994"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5553075</xdr:colOff>
      <xdr:row>0</xdr:row>
      <xdr:rowOff>0</xdr:rowOff>
    </xdr:from>
    <xdr:to>
      <xdr:col>8</xdr:col>
      <xdr:colOff>1638300</xdr:colOff>
      <xdr:row>5</xdr:row>
      <xdr:rowOff>114300</xdr:rowOff>
    </xdr:to>
    <xdr:pic>
      <xdr:nvPicPr>
        <xdr:cNvPr id="21536" name="Imagem 2">
          <a:extLst>
            <a:ext uri="{FF2B5EF4-FFF2-40B4-BE49-F238E27FC236}">
              <a16:creationId xmlns:a16="http://schemas.microsoft.com/office/drawing/2014/main" id="{4B316C11-FE87-3E22-21EB-C66B5786519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06125" y="0"/>
          <a:ext cx="16383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1537" name="Imagem 3">
          <a:hlinkClick xmlns:r="http://schemas.openxmlformats.org/officeDocument/2006/relationships" r:id="rId2"/>
          <a:extLst>
            <a:ext uri="{FF2B5EF4-FFF2-40B4-BE49-F238E27FC236}">
              <a16:creationId xmlns:a16="http://schemas.microsoft.com/office/drawing/2014/main" id="{D9E7AF06-1198-41A2-E53A-7DE656D17C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66DCA24-1DF6-82E9-0172-F93537C7DFEF}"/>
            </a:ext>
          </a:extLst>
        </xdr:cNvPr>
        <xdr:cNvSpPr/>
      </xdr:nvSpPr>
      <xdr:spPr>
        <a:xfrm>
          <a:off x="13132435" y="0"/>
          <a:ext cx="2601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extLst>
            <a:ext uri="{FF2B5EF4-FFF2-40B4-BE49-F238E27FC236}">
              <a16:creationId xmlns:a16="http://schemas.microsoft.com/office/drawing/2014/main" id="{8DEA8110-3D0C-BC4A-C2B8-7D0891E11E75}"/>
            </a:ext>
          </a:extLst>
        </xdr:cNvPr>
        <xdr:cNvSpPr/>
      </xdr:nvSpPr>
      <xdr:spPr>
        <a:xfrm>
          <a:off x="2536190" y="1326515"/>
          <a:ext cx="2062480"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206D0028-78D6-BD6E-E257-20EF48278CF4}"/>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C20D135-6B73-5780-6AFE-4FC87FBC60BB}"/>
            </a:ext>
          </a:extLst>
        </xdr:cNvPr>
        <xdr:cNvSpPr/>
      </xdr:nvSpPr>
      <xdr:spPr>
        <a:xfrm>
          <a:off x="7133590" y="0"/>
          <a:ext cx="59880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BE90AE66-92E1-4547-AA52-C0582B2254BE}"/>
            </a:ext>
          </a:extLst>
        </xdr:cNvPr>
        <xdr:cNvSpPr/>
      </xdr:nvSpPr>
      <xdr:spPr>
        <a:xfrm>
          <a:off x="300990" y="1040130"/>
          <a:ext cx="174726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154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6972D3C1-511B-9240-6180-BF2032C4A86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85384210-6CBD-EB5F-528E-98B869908677}"/>
            </a:ext>
          </a:extLst>
        </xdr:cNvPr>
        <xdr:cNvSpPr/>
      </xdr:nvSpPr>
      <xdr:spPr>
        <a:xfrm>
          <a:off x="285751" y="2051684"/>
          <a:ext cx="1504949" cy="88734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DD48922-E31E-3D90-B548-BED026AD5428}"/>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6</xdr:col>
      <xdr:colOff>38100</xdr:colOff>
      <xdr:row>14</xdr:row>
      <xdr:rowOff>152400</xdr:rowOff>
    </xdr:from>
    <xdr:to>
      <xdr:col>6</xdr:col>
      <xdr:colOff>1333500</xdr:colOff>
      <xdr:row>16</xdr:row>
      <xdr:rowOff>247650</xdr:rowOff>
    </xdr:to>
    <xdr:pic>
      <xdr:nvPicPr>
        <xdr:cNvPr id="21546" name="Imagem 12">
          <a:extLst>
            <a:ext uri="{FF2B5EF4-FFF2-40B4-BE49-F238E27FC236}">
              <a16:creationId xmlns:a16="http://schemas.microsoft.com/office/drawing/2014/main" id="{C9D37EF6-3169-8D50-4625-6B667B2FD375}"/>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81400" y="28956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3532955</xdr:colOff>
      <xdr:row>7</xdr:row>
      <xdr:rowOff>55245</xdr:rowOff>
    </xdr:from>
    <xdr:to>
      <xdr:col>8</xdr:col>
      <xdr:colOff>326204</xdr:colOff>
      <xdr:row>11</xdr:row>
      <xdr:rowOff>55245</xdr:rowOff>
    </xdr:to>
    <xdr:sp macro="" textlink="">
      <xdr:nvSpPr>
        <xdr:cNvPr id="14" name="Retângulo: Cantos Arredondados 3">
          <a:hlinkClick xmlns:r="http://schemas.openxmlformats.org/officeDocument/2006/relationships" r:id="rId4"/>
          <a:extLst>
            <a:ext uri="{FF2B5EF4-FFF2-40B4-BE49-F238E27FC236}">
              <a16:creationId xmlns:a16="http://schemas.microsoft.com/office/drawing/2014/main" id="{D9D4CB10-86FE-3C8F-3712-ADFC5E3EA46D}"/>
            </a:ext>
          </a:extLst>
        </xdr:cNvPr>
        <xdr:cNvSpPr/>
      </xdr:nvSpPr>
      <xdr:spPr>
        <a:xfrm>
          <a:off x="9169514" y="1310304"/>
          <a:ext cx="2351366"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5" name="Retângulo: Cantos Arredondados 3">
          <a:hlinkClick xmlns:r="http://schemas.openxmlformats.org/officeDocument/2006/relationships" r:id="rId5"/>
          <a:extLst>
            <a:ext uri="{FF2B5EF4-FFF2-40B4-BE49-F238E27FC236}">
              <a16:creationId xmlns:a16="http://schemas.microsoft.com/office/drawing/2014/main" id="{A5633502-0002-6C98-C9CF-751F8F82E8C9}"/>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1170306</xdr:colOff>
      <xdr:row>7</xdr:row>
      <xdr:rowOff>55245</xdr:rowOff>
    </xdr:from>
    <xdr:to>
      <xdr:col>7</xdr:col>
      <xdr:colOff>3510915</xdr:colOff>
      <xdr:row>11</xdr:row>
      <xdr:rowOff>55245</xdr:rowOff>
    </xdr:to>
    <xdr:sp macro="" textlink="">
      <xdr:nvSpPr>
        <xdr:cNvPr id="16" name="Retângulo: Cantos Arredondados 3">
          <a:hlinkClick xmlns:r="http://schemas.openxmlformats.org/officeDocument/2006/relationships" r:id="rId6"/>
          <a:extLst>
            <a:ext uri="{FF2B5EF4-FFF2-40B4-BE49-F238E27FC236}">
              <a16:creationId xmlns:a16="http://schemas.microsoft.com/office/drawing/2014/main" id="{8DFCF4DB-6438-5544-3828-0C4F1108FCC7}"/>
            </a:ext>
          </a:extLst>
        </xdr:cNvPr>
        <xdr:cNvSpPr/>
      </xdr:nvSpPr>
      <xdr:spPr>
        <a:xfrm>
          <a:off x="6835776" y="1325880"/>
          <a:ext cx="23444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3" name="Retângulo 2">
          <a:extLst>
            <a:ext uri="{FF2B5EF4-FFF2-40B4-BE49-F238E27FC236}">
              <a16:creationId xmlns:a16="http://schemas.microsoft.com/office/drawing/2014/main" id="{FFAC5388-EE54-43A3-845D-E9529C8CFECE}"/>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600075</xdr:colOff>
      <xdr:row>0</xdr:row>
      <xdr:rowOff>19050</xdr:rowOff>
    </xdr:from>
    <xdr:to>
      <xdr:col>9</xdr:col>
      <xdr:colOff>2247900</xdr:colOff>
      <xdr:row>5</xdr:row>
      <xdr:rowOff>133350</xdr:rowOff>
    </xdr:to>
    <xdr:pic>
      <xdr:nvPicPr>
        <xdr:cNvPr id="22562" name="Imagem 3">
          <a:extLst>
            <a:ext uri="{FF2B5EF4-FFF2-40B4-BE49-F238E27FC236}">
              <a16:creationId xmlns:a16="http://schemas.microsoft.com/office/drawing/2014/main" id="{8857B254-FBAB-620D-42CC-03CF4EE980D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10675" y="19050"/>
          <a:ext cx="16478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2563" name="Imagem 4">
          <a:hlinkClick xmlns:r="http://schemas.openxmlformats.org/officeDocument/2006/relationships" r:id="rId2"/>
          <a:extLst>
            <a:ext uri="{FF2B5EF4-FFF2-40B4-BE49-F238E27FC236}">
              <a16:creationId xmlns:a16="http://schemas.microsoft.com/office/drawing/2014/main" id="{93E7764F-4DBC-7D1B-EACE-2F0E8FF9C0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4C6AB4C1-A270-DA96-1D3C-343C7FDCB550}"/>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EDCC8CBF-C60E-1E46-A887-BFFA5C5E3771}"/>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01B5C8A5-7454-EE9F-91AF-2070DD62FC96}"/>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9" name="Retângulo: Cantos Arredondados 3">
          <a:hlinkClick xmlns:r="http://schemas.openxmlformats.org/officeDocument/2006/relationships" r:id="rId7"/>
          <a:extLst>
            <a:ext uri="{FF2B5EF4-FFF2-40B4-BE49-F238E27FC236}">
              <a16:creationId xmlns:a16="http://schemas.microsoft.com/office/drawing/2014/main" id="{47FF88BA-6D65-D76B-219D-2665B380D762}"/>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10" name="Retângulo 9">
          <a:extLst>
            <a:ext uri="{FF2B5EF4-FFF2-40B4-BE49-F238E27FC236}">
              <a16:creationId xmlns:a16="http://schemas.microsoft.com/office/drawing/2014/main" id="{0D9406D0-9B1A-00FF-FDD6-8F44061D9942}"/>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2569" name="Gráfico 10" descr="Círculo com seta para a esquerda com preenchimento sólido">
          <a:hlinkClick xmlns:r="http://schemas.openxmlformats.org/officeDocument/2006/relationships" r:id="rId6"/>
          <a:extLst>
            <a:ext uri="{FF2B5EF4-FFF2-40B4-BE49-F238E27FC236}">
              <a16:creationId xmlns:a16="http://schemas.microsoft.com/office/drawing/2014/main" id="{4C061132-A4D9-1FCB-A363-E05CB3845BF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126</xdr:row>
      <xdr:rowOff>24765</xdr:rowOff>
    </xdr:to>
    <xdr:sp macro="" textlink="">
      <xdr:nvSpPr>
        <xdr:cNvPr id="12" name="Retângulo 11">
          <a:extLst>
            <a:ext uri="{FF2B5EF4-FFF2-40B4-BE49-F238E27FC236}">
              <a16:creationId xmlns:a16="http://schemas.microsoft.com/office/drawing/2014/main" id="{1014A45A-8077-0FC1-D968-5034F1EDAF75}"/>
            </a:ext>
          </a:extLst>
        </xdr:cNvPr>
        <xdr:cNvSpPr/>
      </xdr:nvSpPr>
      <xdr:spPr>
        <a:xfrm>
          <a:off x="285751" y="2051684"/>
          <a:ext cx="1504949" cy="2908744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3" name="Retângulo: Cantos Arredondados 12">
          <a:hlinkClick xmlns:r="http://schemas.openxmlformats.org/officeDocument/2006/relationships" r:id="rId9"/>
          <a:extLst>
            <a:ext uri="{FF2B5EF4-FFF2-40B4-BE49-F238E27FC236}">
              <a16:creationId xmlns:a16="http://schemas.microsoft.com/office/drawing/2014/main" id="{17E643AE-362C-C811-83AE-E439670CEC10}"/>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a:t>
          </a:r>
          <a:r>
            <a:rPr lang="pt-BR" sz="1200" b="1" u="none">
              <a:solidFill>
                <a:schemeClr val="tx1">
                  <a:lumMod val="95000"/>
                  <a:lumOff val="5000"/>
                </a:schemeClr>
              </a:solidFill>
              <a:latin typeface="Verdana" panose="020B0604030504040204" pitchFamily="34" charset="0"/>
              <a:ea typeface="Verdana" panose="020B0604030504040204" pitchFamily="34" charset="0"/>
            </a:rPr>
            <a:t> </a:t>
          </a:r>
          <a:r>
            <a:rPr lang="pt-BR" sz="1200" b="1" u="none">
              <a:solidFill>
                <a:schemeClr val="bg1"/>
              </a:solidFill>
              <a:latin typeface="Verdana" panose="020B0604030504040204" pitchFamily="34" charset="0"/>
              <a:ea typeface="Verdana" panose="020B0604030504040204" pitchFamily="34" charset="0"/>
            </a:rPr>
            <a:t>generales</a:t>
          </a:r>
        </a:p>
      </xdr:txBody>
    </xdr:sp>
    <xdr:clientData/>
  </xdr:twoCellAnchor>
  <xdr:twoCellAnchor editAs="oneCell">
    <xdr:from>
      <xdr:col>6</xdr:col>
      <xdr:colOff>19050</xdr:colOff>
      <xdr:row>14</xdr:row>
      <xdr:rowOff>142875</xdr:rowOff>
    </xdr:from>
    <xdr:to>
      <xdr:col>6</xdr:col>
      <xdr:colOff>1295400</xdr:colOff>
      <xdr:row>17</xdr:row>
      <xdr:rowOff>19050</xdr:rowOff>
    </xdr:to>
    <xdr:pic>
      <xdr:nvPicPr>
        <xdr:cNvPr id="22572" name="Imagem 13">
          <a:extLst>
            <a:ext uri="{FF2B5EF4-FFF2-40B4-BE49-F238E27FC236}">
              <a16:creationId xmlns:a16="http://schemas.microsoft.com/office/drawing/2014/main" id="{D59228E1-A6C6-204C-5778-B70F46F2CCFF}"/>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62350" y="2886075"/>
          <a:ext cx="1276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14</xdr:row>
      <xdr:rowOff>133350</xdr:rowOff>
    </xdr:from>
    <xdr:to>
      <xdr:col>2</xdr:col>
      <xdr:colOff>438150</xdr:colOff>
      <xdr:row>16</xdr:row>
      <xdr:rowOff>247650</xdr:rowOff>
    </xdr:to>
    <xdr:pic>
      <xdr:nvPicPr>
        <xdr:cNvPr id="22573" name="Imagem 14">
          <a:hlinkClick xmlns:r="http://schemas.openxmlformats.org/officeDocument/2006/relationships" r:id="rId11"/>
          <a:extLst>
            <a:ext uri="{FF2B5EF4-FFF2-40B4-BE49-F238E27FC236}">
              <a16:creationId xmlns:a16="http://schemas.microsoft.com/office/drawing/2014/main" id="{19F8FDAD-C948-E0DE-CD03-B7D18545D8E4}"/>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2876550"/>
          <a:ext cx="1219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189231</xdr:colOff>
      <xdr:row>7</xdr:row>
      <xdr:rowOff>55245</xdr:rowOff>
    </xdr:from>
    <xdr:to>
      <xdr:col>9</xdr:col>
      <xdr:colOff>2381250</xdr:colOff>
      <xdr:row>11</xdr:row>
      <xdr:rowOff>55245</xdr:rowOff>
    </xdr:to>
    <xdr:sp macro="" textlink="">
      <xdr:nvSpPr>
        <xdr:cNvPr id="18" name="Retângulo: Cantos Arredondados 3">
          <a:hlinkClick xmlns:r="http://schemas.openxmlformats.org/officeDocument/2006/relationships" r:id="rId4"/>
          <a:extLst>
            <a:ext uri="{FF2B5EF4-FFF2-40B4-BE49-F238E27FC236}">
              <a16:creationId xmlns:a16="http://schemas.microsoft.com/office/drawing/2014/main" id="{09B9CAB5-1423-2363-3CFE-AE9B2285ED52}"/>
            </a:ext>
          </a:extLst>
        </xdr:cNvPr>
        <xdr:cNvSpPr/>
      </xdr:nvSpPr>
      <xdr:spPr>
        <a:xfrm>
          <a:off x="9057006" y="1322070"/>
          <a:ext cx="21920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extLst>
            <a:ext uri="{FF2B5EF4-FFF2-40B4-BE49-F238E27FC236}">
              <a16:creationId xmlns:a16="http://schemas.microsoft.com/office/drawing/2014/main" id="{AC03C334-3980-C6B9-EF8D-455ED12137FB}"/>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1170307</xdr:colOff>
      <xdr:row>7</xdr:row>
      <xdr:rowOff>59055</xdr:rowOff>
    </xdr:from>
    <xdr:to>
      <xdr:col>9</xdr:col>
      <xdr:colOff>152400</xdr:colOff>
      <xdr:row>11</xdr:row>
      <xdr:rowOff>59055</xdr:rowOff>
    </xdr:to>
    <xdr:sp macro="" textlink="">
      <xdr:nvSpPr>
        <xdr:cNvPr id="20" name="Retângulo: Cantos Arredondados 3">
          <a:hlinkClick xmlns:r="http://schemas.openxmlformats.org/officeDocument/2006/relationships" r:id="rId7"/>
          <a:extLst>
            <a:ext uri="{FF2B5EF4-FFF2-40B4-BE49-F238E27FC236}">
              <a16:creationId xmlns:a16="http://schemas.microsoft.com/office/drawing/2014/main" id="{2EEAC5AB-C415-7E87-96B3-EECFF8CA287B}"/>
            </a:ext>
          </a:extLst>
        </xdr:cNvPr>
        <xdr:cNvSpPr/>
      </xdr:nvSpPr>
      <xdr:spPr>
        <a:xfrm>
          <a:off x="6837682" y="1325880"/>
          <a:ext cx="218249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001F525C-48E9-4893-029B-2CFEE3BA02FE}"/>
            </a:ext>
          </a:extLst>
        </xdr:cNvPr>
        <xdr:cNvSpPr/>
      </xdr:nvSpPr>
      <xdr:spPr>
        <a:xfrm>
          <a:off x="287656" y="1506855"/>
          <a:ext cx="16009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3586" name="Imagem 2">
          <a:extLst>
            <a:ext uri="{FF2B5EF4-FFF2-40B4-BE49-F238E27FC236}">
              <a16:creationId xmlns:a16="http://schemas.microsoft.com/office/drawing/2014/main" id="{A9F9FEA1-4A2B-89AB-5928-1945664590D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3587" name="Imagem 3">
          <a:hlinkClick xmlns:r="http://schemas.openxmlformats.org/officeDocument/2006/relationships" r:id="rId2"/>
          <a:extLst>
            <a:ext uri="{FF2B5EF4-FFF2-40B4-BE49-F238E27FC236}">
              <a16:creationId xmlns:a16="http://schemas.microsoft.com/office/drawing/2014/main" id="{936C72FF-9931-E540-67EC-DBBEA2F4F5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A8B4268-6B9E-AA51-E7CF-19CE74A21209}"/>
            </a:ext>
          </a:extLst>
        </xdr:cNvPr>
        <xdr:cNvSpPr/>
      </xdr:nvSpPr>
      <xdr:spPr>
        <a:xfrm>
          <a:off x="9217660" y="0"/>
          <a:ext cx="2601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1077466D-3935-C9D1-54AC-24ADC288A583}"/>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BF7A4C5-17E3-FBE6-7BD1-B5F2566A3EC5}"/>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89A5A7C9-D773-FBFE-A898-15BCD6B582BC}"/>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ED6EB2F9-6478-437F-0D7F-CA234542CB15}"/>
            </a:ext>
          </a:extLst>
        </xdr:cNvPr>
        <xdr:cNvSpPr/>
      </xdr:nvSpPr>
      <xdr:spPr>
        <a:xfrm>
          <a:off x="300990" y="1040130"/>
          <a:ext cx="15996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3593"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C8FCE02-4914-FBCB-1189-5F4A7CF55CB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AAF1B390-FD7E-0E73-C756-ADE291A42B40}"/>
            </a:ext>
          </a:extLst>
        </xdr:cNvPr>
        <xdr:cNvSpPr/>
      </xdr:nvSpPr>
      <xdr:spPr>
        <a:xfrm>
          <a:off x="285751" y="2051684"/>
          <a:ext cx="1504949" cy="286016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5A4FCD7-2739-9D37-2BD9-028F7455E6E5}"/>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381000</xdr:colOff>
      <xdr:row>14</xdr:row>
      <xdr:rowOff>200025</xdr:rowOff>
    </xdr:from>
    <xdr:to>
      <xdr:col>2</xdr:col>
      <xdr:colOff>466725</xdr:colOff>
      <xdr:row>17</xdr:row>
      <xdr:rowOff>57150</xdr:rowOff>
    </xdr:to>
    <xdr:pic>
      <xdr:nvPicPr>
        <xdr:cNvPr id="23596" name="Imagem 12">
          <a:hlinkClick xmlns:r="http://schemas.openxmlformats.org/officeDocument/2006/relationships" r:id="rId10"/>
          <a:extLst>
            <a:ext uri="{FF2B5EF4-FFF2-40B4-BE49-F238E27FC236}">
              <a16:creationId xmlns:a16="http://schemas.microsoft.com/office/drawing/2014/main" id="{A392EBA6-785F-D075-4AE2-0039D9C48A88}"/>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2943225"/>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14</xdr:row>
      <xdr:rowOff>200025</xdr:rowOff>
    </xdr:from>
    <xdr:to>
      <xdr:col>6</xdr:col>
      <xdr:colOff>1219200</xdr:colOff>
      <xdr:row>17</xdr:row>
      <xdr:rowOff>57150</xdr:rowOff>
    </xdr:to>
    <xdr:pic>
      <xdr:nvPicPr>
        <xdr:cNvPr id="23597" name="Imagem 13">
          <a:extLst>
            <a:ext uri="{FF2B5EF4-FFF2-40B4-BE49-F238E27FC236}">
              <a16:creationId xmlns:a16="http://schemas.microsoft.com/office/drawing/2014/main" id="{1892C257-7590-7ECE-F8B0-ACC003BB99EC}"/>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05200" y="294322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1986915</xdr:colOff>
      <xdr:row>11</xdr:row>
      <xdr:rowOff>59055</xdr:rowOff>
    </xdr:to>
    <xdr:sp macro="" textlink="">
      <xdr:nvSpPr>
        <xdr:cNvPr id="18" name="Retângulo: Cantos Arredondados 3">
          <a:hlinkClick xmlns:r="http://schemas.openxmlformats.org/officeDocument/2006/relationships" r:id="rId4"/>
          <a:extLst>
            <a:ext uri="{FF2B5EF4-FFF2-40B4-BE49-F238E27FC236}">
              <a16:creationId xmlns:a16="http://schemas.microsoft.com/office/drawing/2014/main" id="{26444377-F605-AFBB-B0EE-CB74CC49B37C}"/>
            </a:ext>
          </a:extLst>
        </xdr:cNvPr>
        <xdr:cNvSpPr/>
      </xdr:nvSpPr>
      <xdr:spPr>
        <a:xfrm>
          <a:off x="9051292" y="1325880"/>
          <a:ext cx="217487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extLst>
            <a:ext uri="{FF2B5EF4-FFF2-40B4-BE49-F238E27FC236}">
              <a16:creationId xmlns:a16="http://schemas.microsoft.com/office/drawing/2014/main" id="{6DB89EAC-5B0B-BD44-D7CC-F15D7D0A9890}"/>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20" name="Retângulo: Cantos Arredondados 3">
          <a:hlinkClick xmlns:r="http://schemas.openxmlformats.org/officeDocument/2006/relationships" r:id="rId7"/>
          <a:extLst>
            <a:ext uri="{FF2B5EF4-FFF2-40B4-BE49-F238E27FC236}">
              <a16:creationId xmlns:a16="http://schemas.microsoft.com/office/drawing/2014/main" id="{AD4DDBA5-537F-1B27-3626-6BE0FC1216D4}"/>
            </a:ext>
          </a:extLst>
        </xdr:cNvPr>
        <xdr:cNvSpPr/>
      </xdr:nvSpPr>
      <xdr:spPr>
        <a:xfrm>
          <a:off x="6870066" y="1325880"/>
          <a:ext cx="21501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EE9C65B5-6CF2-8C68-F5F7-C4C28B990D60}"/>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4610" name="Imagem 2">
          <a:extLst>
            <a:ext uri="{FF2B5EF4-FFF2-40B4-BE49-F238E27FC236}">
              <a16:creationId xmlns:a16="http://schemas.microsoft.com/office/drawing/2014/main" id="{AA3A78FC-DBAD-0C3D-BB33-B6BF65FE7AA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4611" name="Imagem 3">
          <a:hlinkClick xmlns:r="http://schemas.openxmlformats.org/officeDocument/2006/relationships" r:id="rId2"/>
          <a:extLst>
            <a:ext uri="{FF2B5EF4-FFF2-40B4-BE49-F238E27FC236}">
              <a16:creationId xmlns:a16="http://schemas.microsoft.com/office/drawing/2014/main" id="{C04A7BD4-82A7-5BE8-DA0F-BF3C4B2E34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1DB3A9F-00AA-EA95-4E84-E8C7313440A1}"/>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924965E-5BC1-DBEA-26AA-697386929137}"/>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5E8F3B8E-3612-29B2-24D2-A4A890E2305E}"/>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82620DBE-7C17-39FA-473E-8D9EB034C6AF}"/>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CB04E5EF-DF7F-F903-AA0C-6E5448CCDF95}"/>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4617"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08ABDD14-8932-BE77-94A7-FDF7329B7B4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DB8B2B2B-C3C4-7B9A-A370-D0522AFE9F48}"/>
            </a:ext>
          </a:extLst>
        </xdr:cNvPr>
        <xdr:cNvSpPr/>
      </xdr:nvSpPr>
      <xdr:spPr>
        <a:xfrm>
          <a:off x="285751" y="2051684"/>
          <a:ext cx="1504949" cy="930211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C3CC3AD5-45BD-23CC-2166-74D08107B2B9}"/>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390525</xdr:colOff>
      <xdr:row>14</xdr:row>
      <xdr:rowOff>200025</xdr:rowOff>
    </xdr:from>
    <xdr:to>
      <xdr:col>2</xdr:col>
      <xdr:colOff>476250</xdr:colOff>
      <xdr:row>17</xdr:row>
      <xdr:rowOff>57150</xdr:rowOff>
    </xdr:to>
    <xdr:pic>
      <xdr:nvPicPr>
        <xdr:cNvPr id="24620" name="Imagem 12">
          <a:hlinkClick xmlns:r="http://schemas.openxmlformats.org/officeDocument/2006/relationships" r:id="rId10"/>
          <a:extLst>
            <a:ext uri="{FF2B5EF4-FFF2-40B4-BE49-F238E27FC236}">
              <a16:creationId xmlns:a16="http://schemas.microsoft.com/office/drawing/2014/main" id="{D3D9B93A-7386-82CD-EAA2-66835587501A}"/>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2943225"/>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14</xdr:row>
      <xdr:rowOff>200025</xdr:rowOff>
    </xdr:from>
    <xdr:to>
      <xdr:col>6</xdr:col>
      <xdr:colOff>1219200</xdr:colOff>
      <xdr:row>17</xdr:row>
      <xdr:rowOff>57150</xdr:rowOff>
    </xdr:to>
    <xdr:pic>
      <xdr:nvPicPr>
        <xdr:cNvPr id="24621" name="Imagem 13">
          <a:extLst>
            <a:ext uri="{FF2B5EF4-FFF2-40B4-BE49-F238E27FC236}">
              <a16:creationId xmlns:a16="http://schemas.microsoft.com/office/drawing/2014/main" id="{C26DB437-8753-5F21-D80A-16B52CB4E057}"/>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05200" y="294322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1986915</xdr:colOff>
      <xdr:row>11</xdr:row>
      <xdr:rowOff>59055</xdr:rowOff>
    </xdr:to>
    <xdr:sp macro="" textlink="">
      <xdr:nvSpPr>
        <xdr:cNvPr id="15" name="Retângulo: Cantos Arredondados 3">
          <a:hlinkClick xmlns:r="http://schemas.openxmlformats.org/officeDocument/2006/relationships" r:id="rId4"/>
          <a:extLst>
            <a:ext uri="{FF2B5EF4-FFF2-40B4-BE49-F238E27FC236}">
              <a16:creationId xmlns:a16="http://schemas.microsoft.com/office/drawing/2014/main" id="{B6B981C7-7C23-21DB-BA20-70524F8C6E79}"/>
            </a:ext>
          </a:extLst>
        </xdr:cNvPr>
        <xdr:cNvSpPr/>
      </xdr:nvSpPr>
      <xdr:spPr>
        <a:xfrm>
          <a:off x="9049387" y="1322070"/>
          <a:ext cx="217868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6" name="Retângulo: Cantos Arredondados 3">
          <a:extLst>
            <a:ext uri="{FF2B5EF4-FFF2-40B4-BE49-F238E27FC236}">
              <a16:creationId xmlns:a16="http://schemas.microsoft.com/office/drawing/2014/main" id="{74FD3AFC-BDC3-7221-9066-9F27ECD2D5CB}"/>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7" name="Retângulo: Cantos Arredondados 3">
          <a:hlinkClick xmlns:r="http://schemas.openxmlformats.org/officeDocument/2006/relationships" r:id="rId7"/>
          <a:extLst>
            <a:ext uri="{FF2B5EF4-FFF2-40B4-BE49-F238E27FC236}">
              <a16:creationId xmlns:a16="http://schemas.microsoft.com/office/drawing/2014/main" id="{E875066A-468E-FB1F-CA7A-A56389A8380C}"/>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FD702AF4-8452-33B7-A716-7219A3204BE6}"/>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5634" name="Imagem 2">
          <a:extLst>
            <a:ext uri="{FF2B5EF4-FFF2-40B4-BE49-F238E27FC236}">
              <a16:creationId xmlns:a16="http://schemas.microsoft.com/office/drawing/2014/main" id="{256B130A-7B92-3361-C7E0-0E452132742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5635" name="Imagem 3">
          <a:hlinkClick xmlns:r="http://schemas.openxmlformats.org/officeDocument/2006/relationships" r:id="rId2"/>
          <a:extLst>
            <a:ext uri="{FF2B5EF4-FFF2-40B4-BE49-F238E27FC236}">
              <a16:creationId xmlns:a16="http://schemas.microsoft.com/office/drawing/2014/main" id="{53A74044-35B5-0F95-DAA5-2F71F2B47B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5A46960-214F-D454-A2C6-B2D4580FDA84}"/>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67B15989-5D0B-6C1B-6DC8-4896B934E1E4}"/>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E5C085D7-9CF3-1D52-28F2-C30A870464CE}"/>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30057B87-03F4-ABBA-0334-4FA55FE37193}"/>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4E2F4A60-E9FA-173E-1B77-84F9DF0AA294}"/>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5641"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30153D03-C854-1A4F-FB31-FFC270E66DC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123</xdr:row>
      <xdr:rowOff>24765</xdr:rowOff>
    </xdr:to>
    <xdr:sp macro="" textlink="">
      <xdr:nvSpPr>
        <xdr:cNvPr id="11" name="Retângulo 10">
          <a:extLst>
            <a:ext uri="{FF2B5EF4-FFF2-40B4-BE49-F238E27FC236}">
              <a16:creationId xmlns:a16="http://schemas.microsoft.com/office/drawing/2014/main" id="{9941DDBD-B67C-8DE6-8059-0DB003DD79B7}"/>
            </a:ext>
          </a:extLst>
        </xdr:cNvPr>
        <xdr:cNvSpPr/>
      </xdr:nvSpPr>
      <xdr:spPr>
        <a:xfrm>
          <a:off x="285751" y="2051684"/>
          <a:ext cx="1504949" cy="92163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A7CCD439-8D3E-9EEA-0626-BB6DF5A0365D}"/>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5</xdr:col>
      <xdr:colOff>523875</xdr:colOff>
      <xdr:row>14</xdr:row>
      <xdr:rowOff>219075</xdr:rowOff>
    </xdr:from>
    <xdr:to>
      <xdr:col>6</xdr:col>
      <xdr:colOff>1219200</xdr:colOff>
      <xdr:row>17</xdr:row>
      <xdr:rowOff>76200</xdr:rowOff>
    </xdr:to>
    <xdr:pic>
      <xdr:nvPicPr>
        <xdr:cNvPr id="25644" name="Imagem 12">
          <a:extLst>
            <a:ext uri="{FF2B5EF4-FFF2-40B4-BE49-F238E27FC236}">
              <a16:creationId xmlns:a16="http://schemas.microsoft.com/office/drawing/2014/main" id="{91D2F196-F3A3-88E2-35E8-CF3B6CDB62C9}"/>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476625" y="2962275"/>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1986915</xdr:colOff>
      <xdr:row>11</xdr:row>
      <xdr:rowOff>59055</xdr:rowOff>
    </xdr:to>
    <xdr:sp macro="" textlink="">
      <xdr:nvSpPr>
        <xdr:cNvPr id="15" name="Retângulo: Cantos Arredondados 3">
          <a:hlinkClick xmlns:r="http://schemas.openxmlformats.org/officeDocument/2006/relationships" r:id="rId4"/>
          <a:extLst>
            <a:ext uri="{FF2B5EF4-FFF2-40B4-BE49-F238E27FC236}">
              <a16:creationId xmlns:a16="http://schemas.microsoft.com/office/drawing/2014/main" id="{41251EA5-7392-BE53-9945-C5E53D42D6A8}"/>
            </a:ext>
          </a:extLst>
        </xdr:cNvPr>
        <xdr:cNvSpPr/>
      </xdr:nvSpPr>
      <xdr:spPr>
        <a:xfrm>
          <a:off x="9049387" y="1322070"/>
          <a:ext cx="217868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6" name="Retângulo: Cantos Arredondados 3">
          <a:extLst>
            <a:ext uri="{FF2B5EF4-FFF2-40B4-BE49-F238E27FC236}">
              <a16:creationId xmlns:a16="http://schemas.microsoft.com/office/drawing/2014/main" id="{8BF56BF6-C49B-E68A-7A26-EAA86337C1B5}"/>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7" name="Retângulo: Cantos Arredondados 3">
          <a:hlinkClick xmlns:r="http://schemas.openxmlformats.org/officeDocument/2006/relationships" r:id="rId7"/>
          <a:extLst>
            <a:ext uri="{FF2B5EF4-FFF2-40B4-BE49-F238E27FC236}">
              <a16:creationId xmlns:a16="http://schemas.microsoft.com/office/drawing/2014/main" id="{EEBB55BC-BC13-57D1-4CA3-AE8A28EABB2D}"/>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0</xdr:col>
      <xdr:colOff>381000</xdr:colOff>
      <xdr:row>14</xdr:row>
      <xdr:rowOff>219075</xdr:rowOff>
    </xdr:from>
    <xdr:to>
      <xdr:col>2</xdr:col>
      <xdr:colOff>438150</xdr:colOff>
      <xdr:row>17</xdr:row>
      <xdr:rowOff>57150</xdr:rowOff>
    </xdr:to>
    <xdr:pic>
      <xdr:nvPicPr>
        <xdr:cNvPr id="25648" name="Imagem 17">
          <a:hlinkClick xmlns:r="http://schemas.openxmlformats.org/officeDocument/2006/relationships" r:id="rId11"/>
          <a:extLst>
            <a:ext uri="{FF2B5EF4-FFF2-40B4-BE49-F238E27FC236}">
              <a16:creationId xmlns:a16="http://schemas.microsoft.com/office/drawing/2014/main" id="{DD28BF18-CCE0-93A4-BF34-866AC216D95F}"/>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2962275"/>
          <a:ext cx="1238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33F34112-E0D5-893F-B1EE-62C168439E1F}"/>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19050</xdr:colOff>
      <xdr:row>5</xdr:row>
      <xdr:rowOff>133350</xdr:rowOff>
    </xdr:to>
    <xdr:pic>
      <xdr:nvPicPr>
        <xdr:cNvPr id="26658" name="Imagem 2">
          <a:extLst>
            <a:ext uri="{FF2B5EF4-FFF2-40B4-BE49-F238E27FC236}">
              <a16:creationId xmlns:a16="http://schemas.microsoft.com/office/drawing/2014/main" id="{D634FA71-D668-509F-1DE5-236AC0EA4FE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5050" y="28575"/>
          <a:ext cx="1590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6659" name="Imagem 3">
          <a:hlinkClick xmlns:r="http://schemas.openxmlformats.org/officeDocument/2006/relationships" r:id="rId2"/>
          <a:extLst>
            <a:ext uri="{FF2B5EF4-FFF2-40B4-BE49-F238E27FC236}">
              <a16:creationId xmlns:a16="http://schemas.microsoft.com/office/drawing/2014/main" id="{E5EB358A-0206-C559-DC99-58B4412072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A93D070-1C9C-B366-AA10-08AD6A4E7900}"/>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82B747F-0729-5B2A-CB06-81ECDE79E741}"/>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19D1D99-9099-D407-7108-FCB80B3953C7}"/>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06C4B101-207B-C330-C440-AE241D30BFBB}"/>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6316CFF9-B262-CAA1-96B2-F1169277E93F}"/>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6665"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644E3FB1-5B07-5299-9170-E465E2CFB65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126</xdr:row>
      <xdr:rowOff>24765</xdr:rowOff>
    </xdr:to>
    <xdr:sp macro="" textlink="">
      <xdr:nvSpPr>
        <xdr:cNvPr id="11" name="Retângulo 10">
          <a:extLst>
            <a:ext uri="{FF2B5EF4-FFF2-40B4-BE49-F238E27FC236}">
              <a16:creationId xmlns:a16="http://schemas.microsoft.com/office/drawing/2014/main" id="{5C2E24B4-E7F9-4D7C-310F-06A4972FA632}"/>
            </a:ext>
          </a:extLst>
        </xdr:cNvPr>
        <xdr:cNvSpPr/>
      </xdr:nvSpPr>
      <xdr:spPr>
        <a:xfrm>
          <a:off x="285751" y="2051684"/>
          <a:ext cx="1504949" cy="92163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233CEBFF-53D2-3C16-D2A6-328FE5A31EBF}"/>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0</xdr:col>
      <xdr:colOff>390525</xdr:colOff>
      <xdr:row>14</xdr:row>
      <xdr:rowOff>200025</xdr:rowOff>
    </xdr:from>
    <xdr:to>
      <xdr:col>2</xdr:col>
      <xdr:colOff>476250</xdr:colOff>
      <xdr:row>17</xdr:row>
      <xdr:rowOff>57150</xdr:rowOff>
    </xdr:to>
    <xdr:pic>
      <xdr:nvPicPr>
        <xdr:cNvPr id="26668" name="Imagem 12">
          <a:hlinkClick xmlns:r="http://schemas.openxmlformats.org/officeDocument/2006/relationships" r:id="rId10"/>
          <a:extLst>
            <a:ext uri="{FF2B5EF4-FFF2-40B4-BE49-F238E27FC236}">
              <a16:creationId xmlns:a16="http://schemas.microsoft.com/office/drawing/2014/main" id="{D2F39BB7-ACE9-055C-016D-9CD5AD2A6266}"/>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2943225"/>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14</xdr:row>
      <xdr:rowOff>200025</xdr:rowOff>
    </xdr:from>
    <xdr:to>
      <xdr:col>6</xdr:col>
      <xdr:colOff>1219200</xdr:colOff>
      <xdr:row>17</xdr:row>
      <xdr:rowOff>57150</xdr:rowOff>
    </xdr:to>
    <xdr:pic>
      <xdr:nvPicPr>
        <xdr:cNvPr id="26669" name="Imagem 13">
          <a:extLst>
            <a:ext uri="{FF2B5EF4-FFF2-40B4-BE49-F238E27FC236}">
              <a16:creationId xmlns:a16="http://schemas.microsoft.com/office/drawing/2014/main" id="{022C5965-7903-9688-B27A-DD60A30302CE}"/>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05200" y="294322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1632857</xdr:colOff>
      <xdr:row>11</xdr:row>
      <xdr:rowOff>59055</xdr:rowOff>
    </xdr:to>
    <xdr:sp macro="" textlink="">
      <xdr:nvSpPr>
        <xdr:cNvPr id="15" name="Retângulo: Cantos Arredondados 3">
          <a:hlinkClick xmlns:r="http://schemas.openxmlformats.org/officeDocument/2006/relationships" r:id="rId4"/>
          <a:extLst>
            <a:ext uri="{FF2B5EF4-FFF2-40B4-BE49-F238E27FC236}">
              <a16:creationId xmlns:a16="http://schemas.microsoft.com/office/drawing/2014/main" id="{0BB8F375-5F9F-5521-1B37-6183E82604F2}"/>
            </a:ext>
          </a:extLst>
        </xdr:cNvPr>
        <xdr:cNvSpPr/>
      </xdr:nvSpPr>
      <xdr:spPr>
        <a:xfrm>
          <a:off x="9055374" y="1354455"/>
          <a:ext cx="2363740" cy="740229"/>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6" name="Retângulo: Cantos Arredondados 3">
          <a:extLst>
            <a:ext uri="{FF2B5EF4-FFF2-40B4-BE49-F238E27FC236}">
              <a16:creationId xmlns:a16="http://schemas.microsoft.com/office/drawing/2014/main" id="{32A1519E-FCBB-3285-C92A-ADBF0D0ED9DD}"/>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7" name="Retângulo: Cantos Arredondados 3">
          <a:hlinkClick xmlns:r="http://schemas.openxmlformats.org/officeDocument/2006/relationships" r:id="rId7"/>
          <a:extLst>
            <a:ext uri="{FF2B5EF4-FFF2-40B4-BE49-F238E27FC236}">
              <a16:creationId xmlns:a16="http://schemas.microsoft.com/office/drawing/2014/main" id="{8524D76F-26C9-50CE-0651-E3876A3AC28C}"/>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CFBC5E70-2B63-1BE3-69E8-4124CE1648F8}"/>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7682" name="Imagem 2">
          <a:extLst>
            <a:ext uri="{FF2B5EF4-FFF2-40B4-BE49-F238E27FC236}">
              <a16:creationId xmlns:a16="http://schemas.microsoft.com/office/drawing/2014/main" id="{E68C8843-77EE-58B4-8F7A-DE070D71FC9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7683" name="Imagem 3">
          <a:hlinkClick xmlns:r="http://schemas.openxmlformats.org/officeDocument/2006/relationships" r:id="rId2"/>
          <a:extLst>
            <a:ext uri="{FF2B5EF4-FFF2-40B4-BE49-F238E27FC236}">
              <a16:creationId xmlns:a16="http://schemas.microsoft.com/office/drawing/2014/main" id="{8AC5A323-27E4-67BE-D563-E6E3765A31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41871F1-D51A-A32D-90BB-7AED69CFB352}"/>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96A3175-7C3B-04BB-0C22-0D7044F84FD4}"/>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99C301F-FBC6-149F-11E6-439E345DDF34}"/>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056736B5-FDA6-2249-915E-9155EA753D04}"/>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8AD6F282-DEFE-4953-0E45-24592A060EAD}"/>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7689"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6DE3A18E-31CA-7F56-3553-9DF04A961B0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123</xdr:row>
      <xdr:rowOff>24765</xdr:rowOff>
    </xdr:to>
    <xdr:sp macro="" textlink="">
      <xdr:nvSpPr>
        <xdr:cNvPr id="11" name="Retângulo 10">
          <a:extLst>
            <a:ext uri="{FF2B5EF4-FFF2-40B4-BE49-F238E27FC236}">
              <a16:creationId xmlns:a16="http://schemas.microsoft.com/office/drawing/2014/main" id="{159BBE37-F15F-7E51-BA94-666CD3CB088C}"/>
            </a:ext>
          </a:extLst>
        </xdr:cNvPr>
        <xdr:cNvSpPr/>
      </xdr:nvSpPr>
      <xdr:spPr>
        <a:xfrm>
          <a:off x="285751" y="2051684"/>
          <a:ext cx="1504949" cy="880681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92F4E4C4-2C2D-D350-89A9-0306CE8CA1E5}"/>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editAs="oneCell">
    <xdr:from>
      <xdr:col>5</xdr:col>
      <xdr:colOff>523875</xdr:colOff>
      <xdr:row>14</xdr:row>
      <xdr:rowOff>219075</xdr:rowOff>
    </xdr:from>
    <xdr:to>
      <xdr:col>6</xdr:col>
      <xdr:colOff>1219200</xdr:colOff>
      <xdr:row>17</xdr:row>
      <xdr:rowOff>76200</xdr:rowOff>
    </xdr:to>
    <xdr:pic>
      <xdr:nvPicPr>
        <xdr:cNvPr id="27692" name="Imagem 12">
          <a:extLst>
            <a:ext uri="{FF2B5EF4-FFF2-40B4-BE49-F238E27FC236}">
              <a16:creationId xmlns:a16="http://schemas.microsoft.com/office/drawing/2014/main" id="{053823AE-9D89-B78B-BC98-3436A57210A4}"/>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476625" y="2962275"/>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1986915</xdr:colOff>
      <xdr:row>11</xdr:row>
      <xdr:rowOff>59055</xdr:rowOff>
    </xdr:to>
    <xdr:sp macro="" textlink="">
      <xdr:nvSpPr>
        <xdr:cNvPr id="14" name="Retângulo: Cantos Arredondados 3">
          <a:hlinkClick xmlns:r="http://schemas.openxmlformats.org/officeDocument/2006/relationships" r:id="rId4"/>
          <a:extLst>
            <a:ext uri="{FF2B5EF4-FFF2-40B4-BE49-F238E27FC236}">
              <a16:creationId xmlns:a16="http://schemas.microsoft.com/office/drawing/2014/main" id="{916C4661-FB5B-1213-2151-735FB815D0DD}"/>
            </a:ext>
          </a:extLst>
        </xdr:cNvPr>
        <xdr:cNvSpPr/>
      </xdr:nvSpPr>
      <xdr:spPr>
        <a:xfrm>
          <a:off x="9049387" y="1322070"/>
          <a:ext cx="217868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5" name="Retângulo: Cantos Arredondados 3">
          <a:extLst>
            <a:ext uri="{FF2B5EF4-FFF2-40B4-BE49-F238E27FC236}">
              <a16:creationId xmlns:a16="http://schemas.microsoft.com/office/drawing/2014/main" id="{E63AE9E8-6AF6-CA72-89C9-ADA6FB24EF10}"/>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6" name="Retângulo: Cantos Arredondados 3">
          <a:hlinkClick xmlns:r="http://schemas.openxmlformats.org/officeDocument/2006/relationships" r:id="rId7"/>
          <a:extLst>
            <a:ext uri="{FF2B5EF4-FFF2-40B4-BE49-F238E27FC236}">
              <a16:creationId xmlns:a16="http://schemas.microsoft.com/office/drawing/2014/main" id="{315D8B4E-E3DA-F1B7-B9A4-BEFF3A832200}"/>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0</xdr:col>
      <xdr:colOff>381000</xdr:colOff>
      <xdr:row>14</xdr:row>
      <xdr:rowOff>219075</xdr:rowOff>
    </xdr:from>
    <xdr:to>
      <xdr:col>2</xdr:col>
      <xdr:colOff>438150</xdr:colOff>
      <xdr:row>17</xdr:row>
      <xdr:rowOff>57150</xdr:rowOff>
    </xdr:to>
    <xdr:pic>
      <xdr:nvPicPr>
        <xdr:cNvPr id="27696" name="Imagem 16">
          <a:hlinkClick xmlns:r="http://schemas.openxmlformats.org/officeDocument/2006/relationships" r:id="rId11"/>
          <a:extLst>
            <a:ext uri="{FF2B5EF4-FFF2-40B4-BE49-F238E27FC236}">
              <a16:creationId xmlns:a16="http://schemas.microsoft.com/office/drawing/2014/main" id="{817D9F0C-3AC6-8CD7-26EC-35DEA8438DB3}"/>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2962275"/>
          <a:ext cx="1238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922AB72B-F3DF-EC5E-CAA4-F43E7A0DEF8D}"/>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133350</xdr:colOff>
      <xdr:row>0</xdr:row>
      <xdr:rowOff>0</xdr:rowOff>
    </xdr:from>
    <xdr:to>
      <xdr:col>9</xdr:col>
      <xdr:colOff>1771650</xdr:colOff>
      <xdr:row>5</xdr:row>
      <xdr:rowOff>114300</xdr:rowOff>
    </xdr:to>
    <xdr:pic>
      <xdr:nvPicPr>
        <xdr:cNvPr id="28704" name="Imagem 2">
          <a:extLst>
            <a:ext uri="{FF2B5EF4-FFF2-40B4-BE49-F238E27FC236}">
              <a16:creationId xmlns:a16="http://schemas.microsoft.com/office/drawing/2014/main" id="{B6766808-C69F-DCF4-5C0B-762BD8D8531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0700" y="0"/>
          <a:ext cx="16383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8705" name="Imagem 3">
          <a:hlinkClick xmlns:r="http://schemas.openxmlformats.org/officeDocument/2006/relationships" r:id="rId2"/>
          <a:extLst>
            <a:ext uri="{FF2B5EF4-FFF2-40B4-BE49-F238E27FC236}">
              <a16:creationId xmlns:a16="http://schemas.microsoft.com/office/drawing/2014/main" id="{0B599CAC-30BB-7957-5622-195A9D33CB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E00C561-83B9-951E-D73D-7C4A48105538}"/>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B0A6EC8-D776-E833-7DDF-F5B2F6B307FF}"/>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9A5A4FB6-3255-0A3B-781F-8E65E454C6F6}"/>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70E16324-1F2A-B112-A329-7AD328592D1B}"/>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0D59D358-E89E-C9C5-1C7E-7621C6D368E2}"/>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8711"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84015448-60EC-09B6-3236-6DDD86EE4E6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60958</xdr:rowOff>
    </xdr:from>
    <xdr:to>
      <xdr:col>2</xdr:col>
      <xdr:colOff>571500</xdr:colOff>
      <xdr:row>150</xdr:row>
      <xdr:rowOff>100852</xdr:rowOff>
    </xdr:to>
    <xdr:sp macro="" textlink="">
      <xdr:nvSpPr>
        <xdr:cNvPr id="11" name="Retângulo 10">
          <a:extLst>
            <a:ext uri="{FF2B5EF4-FFF2-40B4-BE49-F238E27FC236}">
              <a16:creationId xmlns:a16="http://schemas.microsoft.com/office/drawing/2014/main" id="{40D40493-CC9E-1EB6-71A0-535C6FDE0CD1}"/>
            </a:ext>
          </a:extLst>
        </xdr:cNvPr>
        <xdr:cNvSpPr/>
      </xdr:nvSpPr>
      <xdr:spPr>
        <a:xfrm>
          <a:off x="285751" y="2033193"/>
          <a:ext cx="1495984" cy="3062074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8CDAA234-33B8-31C3-8F40-CC81F7265DCE}"/>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8</xdr:col>
      <xdr:colOff>1324613</xdr:colOff>
      <xdr:row>7</xdr:row>
      <xdr:rowOff>55245</xdr:rowOff>
    </xdr:from>
    <xdr:to>
      <xdr:col>9</xdr:col>
      <xdr:colOff>1815354</xdr:colOff>
      <xdr:row>11</xdr:row>
      <xdr:rowOff>55245</xdr:rowOff>
    </xdr:to>
    <xdr:sp macro="" textlink="">
      <xdr:nvSpPr>
        <xdr:cNvPr id="14" name="Retângulo: Cantos Arredondados 3">
          <a:hlinkClick xmlns:r="http://schemas.openxmlformats.org/officeDocument/2006/relationships" r:id="rId4"/>
          <a:extLst>
            <a:ext uri="{FF2B5EF4-FFF2-40B4-BE49-F238E27FC236}">
              <a16:creationId xmlns:a16="http://schemas.microsoft.com/office/drawing/2014/main" id="{08ABFE69-E554-2BEC-615A-2B2D68D697A8}"/>
            </a:ext>
          </a:extLst>
        </xdr:cNvPr>
        <xdr:cNvSpPr/>
      </xdr:nvSpPr>
      <xdr:spPr>
        <a:xfrm>
          <a:off x="9023054" y="1310304"/>
          <a:ext cx="231730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5" name="Retângulo: Cantos Arredondados 3">
          <a:extLst>
            <a:ext uri="{FF2B5EF4-FFF2-40B4-BE49-F238E27FC236}">
              <a16:creationId xmlns:a16="http://schemas.microsoft.com/office/drawing/2014/main" id="{4A7E8E8B-3383-EFD4-2D26-4CF8A29D03D0}"/>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6" name="Retângulo: Cantos Arredondados 3">
          <a:hlinkClick xmlns:r="http://schemas.openxmlformats.org/officeDocument/2006/relationships" r:id="rId7"/>
          <a:extLst>
            <a:ext uri="{FF2B5EF4-FFF2-40B4-BE49-F238E27FC236}">
              <a16:creationId xmlns:a16="http://schemas.microsoft.com/office/drawing/2014/main" id="{D0A0C181-6E3D-A3DA-040F-8C8FBE3C6C02}"/>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600075</xdr:colOff>
      <xdr:row>14</xdr:row>
      <xdr:rowOff>257175</xdr:rowOff>
    </xdr:from>
    <xdr:to>
      <xdr:col>6</xdr:col>
      <xdr:colOff>1295400</xdr:colOff>
      <xdr:row>17</xdr:row>
      <xdr:rowOff>76200</xdr:rowOff>
    </xdr:to>
    <xdr:pic>
      <xdr:nvPicPr>
        <xdr:cNvPr id="28717" name="Imagem 19">
          <a:extLst>
            <a:ext uri="{FF2B5EF4-FFF2-40B4-BE49-F238E27FC236}">
              <a16:creationId xmlns:a16="http://schemas.microsoft.com/office/drawing/2014/main" id="{DA4A6EBC-AE91-5EF4-34E4-CD413B16CDCF}"/>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0037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AE98CC0D-239C-B35B-210D-04C7665963A2}"/>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9728" name="Imagem 2">
          <a:extLst>
            <a:ext uri="{FF2B5EF4-FFF2-40B4-BE49-F238E27FC236}">
              <a16:creationId xmlns:a16="http://schemas.microsoft.com/office/drawing/2014/main" id="{92EF9C4F-97A3-BBDB-034D-8A4AE9A8279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9729" name="Imagem 3">
          <a:hlinkClick xmlns:r="http://schemas.openxmlformats.org/officeDocument/2006/relationships" r:id="rId2"/>
          <a:extLst>
            <a:ext uri="{FF2B5EF4-FFF2-40B4-BE49-F238E27FC236}">
              <a16:creationId xmlns:a16="http://schemas.microsoft.com/office/drawing/2014/main" id="{B055DEA2-6C71-8C2D-E7A0-532816E6CD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17B6D59-CCCB-EF20-DC99-B3D82DB010F7}"/>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3BC4FECB-F0F8-9CD2-2B17-5B45F3F91CC6}"/>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5394D42-3842-789C-C57B-17AA829A2F87}"/>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4A9A761A-448F-D08D-67AC-7FCBB0111813}"/>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19FEF544-3D2F-A7E6-D9A4-3F0AC9A152D9}"/>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29735"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C0DDED34-9B39-F2FB-7723-B13A97F1B0B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120</xdr:row>
      <xdr:rowOff>24765</xdr:rowOff>
    </xdr:to>
    <xdr:sp macro="" textlink="">
      <xdr:nvSpPr>
        <xdr:cNvPr id="11" name="Retângulo 10">
          <a:extLst>
            <a:ext uri="{FF2B5EF4-FFF2-40B4-BE49-F238E27FC236}">
              <a16:creationId xmlns:a16="http://schemas.microsoft.com/office/drawing/2014/main" id="{4294371D-A679-8518-4A05-79BFFAA21AF5}"/>
            </a:ext>
          </a:extLst>
        </xdr:cNvPr>
        <xdr:cNvSpPr/>
      </xdr:nvSpPr>
      <xdr:spPr>
        <a:xfrm>
          <a:off x="285751" y="2051684"/>
          <a:ext cx="1504949" cy="3563112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1B5D804-6024-B204-99BE-A6C1DA3A3754}"/>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8</xdr:col>
      <xdr:colOff>1326517</xdr:colOff>
      <xdr:row>7</xdr:row>
      <xdr:rowOff>59055</xdr:rowOff>
    </xdr:from>
    <xdr:to>
      <xdr:col>9</xdr:col>
      <xdr:colOff>1986915</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C92212C3-BCBD-A939-0903-81E4FA8C9781}"/>
            </a:ext>
          </a:extLst>
        </xdr:cNvPr>
        <xdr:cNvSpPr/>
      </xdr:nvSpPr>
      <xdr:spPr>
        <a:xfrm>
          <a:off x="9049387" y="1322070"/>
          <a:ext cx="217868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83A03AF0-0B0E-E012-91EB-FF5061CAC572}"/>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B7B48518-DBCD-6234-CA50-2A4E3CD12F2E}"/>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14</xdr:row>
      <xdr:rowOff>200025</xdr:rowOff>
    </xdr:from>
    <xdr:to>
      <xdr:col>6</xdr:col>
      <xdr:colOff>1276350</xdr:colOff>
      <xdr:row>17</xdr:row>
      <xdr:rowOff>38100</xdr:rowOff>
    </xdr:to>
    <xdr:pic>
      <xdr:nvPicPr>
        <xdr:cNvPr id="29741" name="Imagem 15">
          <a:extLst>
            <a:ext uri="{FF2B5EF4-FFF2-40B4-BE49-F238E27FC236}">
              <a16:creationId xmlns:a16="http://schemas.microsoft.com/office/drawing/2014/main" id="{857DDCAC-E030-DD08-22E0-58D951A35299}"/>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294322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599BA40D-DE0C-D6F3-EA03-2DC5EBA4E40D}"/>
            </a:ext>
          </a:extLst>
        </xdr:cNvPr>
        <xdr:cNvSpPr/>
      </xdr:nvSpPr>
      <xdr:spPr>
        <a:xfrm>
          <a:off x="304800" y="1699260"/>
          <a:ext cx="11247120" cy="6286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6</xdr:col>
      <xdr:colOff>19050</xdr:colOff>
      <xdr:row>6</xdr:row>
      <xdr:rowOff>85725</xdr:rowOff>
    </xdr:to>
    <xdr:pic>
      <xdr:nvPicPr>
        <xdr:cNvPr id="3094" name="Imagem 3">
          <a:hlinkClick xmlns:r="http://schemas.openxmlformats.org/officeDocument/2006/relationships" r:id="rId1"/>
          <a:extLst>
            <a:ext uri="{FF2B5EF4-FFF2-40B4-BE49-F238E27FC236}">
              <a16:creationId xmlns:a16="http://schemas.microsoft.com/office/drawing/2014/main" id="{421DBAA4-DCC6-363E-13A0-118BA70F47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336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5" name="Retângulo: Cantos Arredondados 4">
          <a:extLst>
            <a:ext uri="{FF2B5EF4-FFF2-40B4-BE49-F238E27FC236}">
              <a16:creationId xmlns:a16="http://schemas.microsoft.com/office/drawing/2014/main" id="{A09B60A4-22E8-78ED-C127-76D644379838}"/>
            </a:ext>
          </a:extLst>
        </xdr:cNvPr>
        <xdr:cNvSpPr/>
      </xdr:nvSpPr>
      <xdr:spPr>
        <a:xfrm>
          <a:off x="283845" y="1522730"/>
          <a:ext cx="221487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200" b="1" u="none">
              <a:solidFill>
                <a:schemeClr val="bg1"/>
              </a:solidFill>
            </a:rPr>
            <a:t>Compromisso com a vida</a:t>
          </a:r>
          <a:br>
            <a:rPr lang="pt-BR" sz="1200" b="1" u="none">
              <a:solidFill>
                <a:schemeClr val="bg1"/>
              </a:solidFill>
            </a:rPr>
          </a:br>
          <a:r>
            <a:rPr lang="pt-BR" sz="1200" b="0" u="none">
              <a:solidFill>
                <a:schemeClr val="bg1"/>
              </a:solidFill>
            </a:rPr>
            <a:t>Circularidade</a:t>
          </a:r>
          <a:r>
            <a:rPr lang="pt-BR" sz="1200" b="0" u="none" baseline="0">
              <a:solidFill>
                <a:schemeClr val="bg1"/>
              </a:solidFill>
            </a:rPr>
            <a:t> e a Regeneração</a:t>
          </a:r>
          <a:endParaRPr lang="pt-BR" sz="1200" b="0" u="none">
            <a:solidFill>
              <a:schemeClr val="bg1"/>
            </a:solidFill>
          </a:endParaRPr>
        </a:p>
      </xdr:txBody>
    </xdr:sp>
    <xdr:clientData/>
  </xdr:twoCellAnchor>
  <xdr:twoCellAnchor>
    <xdr:from>
      <xdr:col>15</xdr:col>
      <xdr:colOff>176530</xdr:colOff>
      <xdr:row>8</xdr:row>
      <xdr:rowOff>59690</xdr:rowOff>
    </xdr:from>
    <xdr:to>
      <xdr:col>18</xdr:col>
      <xdr:colOff>568324</xdr:colOff>
      <xdr:row>12</xdr:row>
      <xdr:rowOff>53975</xdr:rowOff>
    </xdr:to>
    <xdr:sp macro="" textlink="">
      <xdr:nvSpPr>
        <xdr:cNvPr id="6" name="Retângulo: Cantos Arredondados 3">
          <a:extLst>
            <a:ext uri="{FF2B5EF4-FFF2-40B4-BE49-F238E27FC236}">
              <a16:creationId xmlns:a16="http://schemas.microsoft.com/office/drawing/2014/main" id="{52087AFA-E0D5-AC3D-9FB5-7CFA7E75215B}"/>
            </a:ext>
          </a:extLst>
        </xdr:cNvPr>
        <xdr:cNvSpPr/>
      </xdr:nvSpPr>
      <xdr:spPr>
        <a:xfrm>
          <a:off x="9320530" y="1522730"/>
          <a:ext cx="2220594"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none">
              <a:solidFill>
                <a:schemeClr val="bg1"/>
              </a:solidFill>
            </a:rPr>
            <a:t>IP&amp;L</a:t>
          </a:r>
        </a:p>
      </xdr:txBody>
    </xdr:sp>
    <xdr:clientData/>
  </xdr:twoCellAnchor>
  <xdr:twoCellAnchor>
    <xdr:from>
      <xdr:col>4</xdr:col>
      <xdr:colOff>82550</xdr:colOff>
      <xdr:row>8</xdr:row>
      <xdr:rowOff>59690</xdr:rowOff>
    </xdr:from>
    <xdr:to>
      <xdr:col>7</xdr:col>
      <xdr:colOff>500379</xdr:colOff>
      <xdr:row>12</xdr:row>
      <xdr:rowOff>48260</xdr:rowOff>
    </xdr:to>
    <xdr:sp macro="" textlink="">
      <xdr:nvSpPr>
        <xdr:cNvPr id="7" name="Retângulo: Cantos Arredondados 3">
          <a:extLst>
            <a:ext uri="{FF2B5EF4-FFF2-40B4-BE49-F238E27FC236}">
              <a16:creationId xmlns:a16="http://schemas.microsoft.com/office/drawing/2014/main" id="{1096E6CF-2ECF-0BD6-7C4C-23FB36DCA252}"/>
            </a:ext>
          </a:extLst>
        </xdr:cNvPr>
        <xdr:cNvSpPr/>
      </xdr:nvSpPr>
      <xdr:spPr>
        <a:xfrm>
          <a:off x="2520950" y="1522730"/>
          <a:ext cx="224662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100" b="1">
              <a:solidFill>
                <a:schemeClr val="lt1"/>
              </a:solidFill>
              <a:effectLst/>
              <a:latin typeface="+mn-lt"/>
              <a:ea typeface="+mn-ea"/>
              <a:cs typeface="+mn-cs"/>
            </a:rPr>
            <a:t>Compromisso com a vida</a:t>
          </a:r>
          <a:br>
            <a:rPr lang="pt-BR" sz="1100" b="1">
              <a:solidFill>
                <a:schemeClr val="lt1"/>
              </a:solidFill>
              <a:effectLst/>
              <a:latin typeface="+mn-lt"/>
              <a:ea typeface="+mn-ea"/>
              <a:cs typeface="+mn-cs"/>
            </a:rPr>
          </a:br>
          <a:r>
            <a:rPr lang="pt-BR" sz="1100" b="0">
              <a:solidFill>
                <a:schemeClr val="lt1"/>
              </a:solidFill>
              <a:effectLst/>
              <a:latin typeface="+mn-lt"/>
              <a:ea typeface="+mn-ea"/>
              <a:cs typeface="+mn-cs"/>
            </a:rPr>
            <a:t>Crise Climática</a:t>
          </a:r>
          <a:r>
            <a:rPr lang="pt-BR" sz="1100" b="0" baseline="0">
              <a:solidFill>
                <a:schemeClr val="lt1"/>
              </a:solidFill>
              <a:effectLst/>
              <a:latin typeface="+mn-lt"/>
              <a:ea typeface="+mn-ea"/>
              <a:cs typeface="+mn-cs"/>
            </a:rPr>
            <a:t> &amp; Proteger a Amazônia</a:t>
          </a:r>
          <a:endParaRPr lang="pt-BR" sz="1600" b="0">
            <a:effectLst/>
          </a:endParaRPr>
        </a:p>
      </xdr:txBody>
    </xdr:sp>
    <xdr:clientData/>
  </xdr:twoCellAnchor>
  <xdr:twoCellAnchor>
    <xdr:from>
      <xdr:col>7</xdr:col>
      <xdr:colOff>526415</xdr:colOff>
      <xdr:row>8</xdr:row>
      <xdr:rowOff>55880</xdr:rowOff>
    </xdr:from>
    <xdr:to>
      <xdr:col>11</xdr:col>
      <xdr:colOff>310514</xdr:colOff>
      <xdr:row>12</xdr:row>
      <xdr:rowOff>53975</xdr:rowOff>
    </xdr:to>
    <xdr:sp macro="" textlink="">
      <xdr:nvSpPr>
        <xdr:cNvPr id="8" name="Retângulo: Cantos Arredondados 3">
          <a:extLst>
            <a:ext uri="{FF2B5EF4-FFF2-40B4-BE49-F238E27FC236}">
              <a16:creationId xmlns:a16="http://schemas.microsoft.com/office/drawing/2014/main" id="{C481C14E-9E6B-4782-4F17-C255F5506FE0}"/>
            </a:ext>
          </a:extLst>
        </xdr:cNvPr>
        <xdr:cNvSpPr/>
      </xdr:nvSpPr>
      <xdr:spPr>
        <a:xfrm>
          <a:off x="4793615" y="1518920"/>
          <a:ext cx="2222499"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b="1">
              <a:solidFill>
                <a:schemeClr val="lt1"/>
              </a:solidFill>
              <a:effectLst/>
              <a:latin typeface="+mn-lt"/>
              <a:ea typeface="+mn-ea"/>
              <a:cs typeface="+mn-cs"/>
            </a:rPr>
            <a:t>Compromisso com a vida</a:t>
          </a:r>
          <a:br>
            <a:rPr lang="pt-BR" sz="1100" b="1">
              <a:solidFill>
                <a:schemeClr val="lt1"/>
              </a:solidFill>
              <a:effectLst/>
              <a:latin typeface="+mn-lt"/>
              <a:ea typeface="+mn-ea"/>
              <a:cs typeface="+mn-cs"/>
            </a:rPr>
          </a:br>
          <a:r>
            <a:rPr lang="pt-BR" sz="1100" b="0">
              <a:solidFill>
                <a:schemeClr val="lt1"/>
              </a:solidFill>
              <a:effectLst/>
              <a:latin typeface="+mn-lt"/>
              <a:ea typeface="+mn-ea"/>
              <a:cs typeface="+mn-cs"/>
            </a:rPr>
            <a:t>Diretos</a:t>
          </a:r>
          <a:r>
            <a:rPr lang="pt-BR" sz="1100" b="0" baseline="0">
              <a:solidFill>
                <a:schemeClr val="lt1"/>
              </a:solidFill>
              <a:effectLst/>
              <a:latin typeface="+mn-lt"/>
              <a:ea typeface="+mn-ea"/>
              <a:cs typeface="+mn-cs"/>
            </a:rPr>
            <a:t> Humanos &amp; Sermos Mais Humanos</a:t>
          </a:r>
          <a:endParaRPr lang="pt-BR" sz="1600">
            <a:effectLst/>
          </a:endParaRPr>
        </a:p>
        <a:p>
          <a:pPr algn="ctr"/>
          <a:endParaRPr lang="pt-BR" sz="1600" b="1" u="none">
            <a:solidFill>
              <a:schemeClr val="bg1"/>
            </a:solidFill>
          </a:endParaRPr>
        </a:p>
      </xdr:txBody>
    </xdr:sp>
    <xdr:clientData/>
  </xdr:twoCellAnchor>
  <xdr:twoCellAnchor>
    <xdr:from>
      <xdr:col>11</xdr:col>
      <xdr:colOff>332740</xdr:colOff>
      <xdr:row>8</xdr:row>
      <xdr:rowOff>59690</xdr:rowOff>
    </xdr:from>
    <xdr:to>
      <xdr:col>15</xdr:col>
      <xdr:colOff>154304</xdr:colOff>
      <xdr:row>12</xdr:row>
      <xdr:rowOff>48260</xdr:rowOff>
    </xdr:to>
    <xdr:sp macro="" textlink="">
      <xdr:nvSpPr>
        <xdr:cNvPr id="9" name="Retângulo: Cantos Arredondados 3">
          <a:extLst>
            <a:ext uri="{FF2B5EF4-FFF2-40B4-BE49-F238E27FC236}">
              <a16:creationId xmlns:a16="http://schemas.microsoft.com/office/drawing/2014/main" id="{F360D313-9A83-E11D-EC13-510D84253F3F}"/>
            </a:ext>
          </a:extLst>
        </xdr:cNvPr>
        <xdr:cNvSpPr/>
      </xdr:nvSpPr>
      <xdr:spPr>
        <a:xfrm>
          <a:off x="7038340" y="1522730"/>
          <a:ext cx="2259964"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none">
              <a:solidFill>
                <a:schemeClr val="bg1"/>
              </a:solidFill>
            </a:rPr>
            <a:t>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10" name="Retângulo 9">
          <a:extLst>
            <a:ext uri="{FF2B5EF4-FFF2-40B4-BE49-F238E27FC236}">
              <a16:creationId xmlns:a16="http://schemas.microsoft.com/office/drawing/2014/main" id="{9FBBF2B8-0941-1355-A792-A4F60A372F5C}"/>
            </a:ext>
          </a:extLst>
        </xdr:cNvPr>
        <xdr:cNvSpPr/>
      </xdr:nvSpPr>
      <xdr:spPr>
        <a:xfrm>
          <a:off x="300990" y="1236345"/>
          <a:ext cx="1122045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101" name="Gráfico 10" descr="Círculo com seta para a esquerda com preenchimento sólido">
          <a:hlinkClick xmlns:r="http://schemas.openxmlformats.org/officeDocument/2006/relationships" r:id="rId1"/>
          <a:extLst>
            <a:ext uri="{FF2B5EF4-FFF2-40B4-BE49-F238E27FC236}">
              <a16:creationId xmlns:a16="http://schemas.microsoft.com/office/drawing/2014/main" id="{EC735A05-1E68-0E93-3F2C-3D6670B3A2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485775</xdr:colOff>
      <xdr:row>0</xdr:row>
      <xdr:rowOff>76200</xdr:rowOff>
    </xdr:from>
    <xdr:to>
      <xdr:col>17</xdr:col>
      <xdr:colOff>419100</xdr:colOff>
      <xdr:row>6</xdr:row>
      <xdr:rowOff>19050</xdr:rowOff>
    </xdr:to>
    <xdr:pic>
      <xdr:nvPicPr>
        <xdr:cNvPr id="3102" name="Imagem 11">
          <a:hlinkClick xmlns:r="http://schemas.openxmlformats.org/officeDocument/2006/relationships" r:id="rId4"/>
          <a:extLst>
            <a:ext uri="{FF2B5EF4-FFF2-40B4-BE49-F238E27FC236}">
              <a16:creationId xmlns:a16="http://schemas.microsoft.com/office/drawing/2014/main" id="{D764034E-BE5C-72C5-517B-C6070A046D7C}"/>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5347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7F34C92E-A5F8-A13C-6A9D-0D1EA3DBF310}"/>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1038225</xdr:colOff>
      <xdr:row>5</xdr:row>
      <xdr:rowOff>133350</xdr:rowOff>
    </xdr:to>
    <xdr:pic>
      <xdr:nvPicPr>
        <xdr:cNvPr id="30752" name="Imagem 2">
          <a:extLst>
            <a:ext uri="{FF2B5EF4-FFF2-40B4-BE49-F238E27FC236}">
              <a16:creationId xmlns:a16="http://schemas.microsoft.com/office/drawing/2014/main" id="{D719B335-7E9D-EB3A-6A23-6354BCF5D7E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144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0753" name="Imagem 3">
          <a:hlinkClick xmlns:r="http://schemas.openxmlformats.org/officeDocument/2006/relationships" r:id="rId2"/>
          <a:extLst>
            <a:ext uri="{FF2B5EF4-FFF2-40B4-BE49-F238E27FC236}">
              <a16:creationId xmlns:a16="http://schemas.microsoft.com/office/drawing/2014/main" id="{191633B5-88AB-3814-5652-597CC8D5A7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DEF3D6C-0D01-304E-2A8A-800A69C4F6F3}"/>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A349A04-DAE8-C465-A47B-A17D5EACA2A5}"/>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B0A175B4-19AB-EB0B-F12C-43F7CE3759F2}"/>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4E29B110-8FB3-28ED-38C3-903D1229A26E}"/>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F431C8ED-5CB9-94B6-54AD-2A81A64A83D5}"/>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0759"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2E7226F0-AAC5-A1BF-C9BC-1C3840DDA2D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124</xdr:row>
      <xdr:rowOff>24765</xdr:rowOff>
    </xdr:to>
    <xdr:sp macro="" textlink="">
      <xdr:nvSpPr>
        <xdr:cNvPr id="11" name="Retângulo 10">
          <a:extLst>
            <a:ext uri="{FF2B5EF4-FFF2-40B4-BE49-F238E27FC236}">
              <a16:creationId xmlns:a16="http://schemas.microsoft.com/office/drawing/2014/main" id="{8CFAE33E-1205-0268-81B7-AF4EB74FDCCA}"/>
            </a:ext>
          </a:extLst>
        </xdr:cNvPr>
        <xdr:cNvSpPr/>
      </xdr:nvSpPr>
      <xdr:spPr>
        <a:xfrm>
          <a:off x="285751" y="2051684"/>
          <a:ext cx="1504949" cy="1255966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7C3CF32A-793D-F42B-8640-A8DC02B1E001}"/>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3427732</xdr:colOff>
      <xdr:row>7</xdr:row>
      <xdr:rowOff>59055</xdr:rowOff>
    </xdr:from>
    <xdr:to>
      <xdr:col>8</xdr:col>
      <xdr:colOff>1038225</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6BC932C1-168B-B46E-0E74-DD87E3A0CE77}"/>
            </a:ext>
          </a:extLst>
        </xdr:cNvPr>
        <xdr:cNvSpPr/>
      </xdr:nvSpPr>
      <xdr:spPr>
        <a:xfrm>
          <a:off x="9095107" y="1325880"/>
          <a:ext cx="2249168"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1B173D3D-4269-9AAA-05D1-739A44B7F380}"/>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DCD3B409-A010-E78D-8D6D-BCD509AE2AD8}"/>
            </a:ext>
          </a:extLst>
        </xdr:cNvPr>
        <xdr:cNvSpPr/>
      </xdr:nvSpPr>
      <xdr:spPr>
        <a:xfrm>
          <a:off x="6866256" y="1322070"/>
          <a:ext cx="21920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0765" name="Imagem 15">
          <a:extLst>
            <a:ext uri="{FF2B5EF4-FFF2-40B4-BE49-F238E27FC236}">
              <a16:creationId xmlns:a16="http://schemas.microsoft.com/office/drawing/2014/main" id="{5A769125-C779-8308-3D97-302A25C1F123}"/>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0C8318BE-EF46-C305-B22F-793939BB9B02}"/>
            </a:ext>
          </a:extLst>
        </xdr:cNvPr>
        <xdr:cNvSpPr/>
      </xdr:nvSpPr>
      <xdr:spPr>
        <a:xfrm>
          <a:off x="287656" y="1506855"/>
          <a:ext cx="220294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1047750</xdr:colOff>
      <xdr:row>5</xdr:row>
      <xdr:rowOff>133350</xdr:rowOff>
    </xdr:to>
    <xdr:pic>
      <xdr:nvPicPr>
        <xdr:cNvPr id="31776" name="Imagem 2">
          <a:extLst>
            <a:ext uri="{FF2B5EF4-FFF2-40B4-BE49-F238E27FC236}">
              <a16:creationId xmlns:a16="http://schemas.microsoft.com/office/drawing/2014/main" id="{4CC41080-FBE9-4813-ABDA-2B5AC8BCC3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240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1777" name="Imagem 3">
          <a:hlinkClick xmlns:r="http://schemas.openxmlformats.org/officeDocument/2006/relationships" r:id="rId2"/>
          <a:extLst>
            <a:ext uri="{FF2B5EF4-FFF2-40B4-BE49-F238E27FC236}">
              <a16:creationId xmlns:a16="http://schemas.microsoft.com/office/drawing/2014/main" id="{AB7AB35B-F553-8D57-7C88-A09A72E612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5024409-A899-0271-30F2-17A213ED29C5}"/>
            </a:ext>
          </a:extLst>
        </xdr:cNvPr>
        <xdr:cNvSpPr/>
      </xdr:nvSpPr>
      <xdr:spPr>
        <a:xfrm>
          <a:off x="135896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6B227774-E43C-FA56-4EB2-435FA8102BFD}"/>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8235FDB-9961-CE00-FC15-74350B5DB5D0}"/>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256049A7-E0D4-9B9B-D1D0-A3ABA1CFB476}"/>
            </a:ext>
          </a:extLst>
        </xdr:cNvPr>
        <xdr:cNvSpPr/>
      </xdr:nvSpPr>
      <xdr:spPr>
        <a:xfrm>
          <a:off x="7133590" y="0"/>
          <a:ext cx="64452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F3A35167-B4F4-CCF8-BB06-587253CDAD5B}"/>
            </a:ext>
          </a:extLst>
        </xdr:cNvPr>
        <xdr:cNvSpPr/>
      </xdr:nvSpPr>
      <xdr:spPr>
        <a:xfrm>
          <a:off x="300990" y="1040130"/>
          <a:ext cx="220160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1783"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8DDE62FA-C267-B43E-7BA8-12B52841200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57149</xdr:rowOff>
    </xdr:from>
    <xdr:to>
      <xdr:col>2</xdr:col>
      <xdr:colOff>571500</xdr:colOff>
      <xdr:row>72</xdr:row>
      <xdr:rowOff>24765</xdr:rowOff>
    </xdr:to>
    <xdr:sp macro="" textlink="">
      <xdr:nvSpPr>
        <xdr:cNvPr id="11" name="Retângulo 10">
          <a:extLst>
            <a:ext uri="{FF2B5EF4-FFF2-40B4-BE49-F238E27FC236}">
              <a16:creationId xmlns:a16="http://schemas.microsoft.com/office/drawing/2014/main" id="{A6EE486C-6CFA-586B-AA21-6995D9BFEA7F}"/>
            </a:ext>
          </a:extLst>
        </xdr:cNvPr>
        <xdr:cNvSpPr/>
      </xdr:nvSpPr>
      <xdr:spPr>
        <a:xfrm>
          <a:off x="285751" y="2051684"/>
          <a:ext cx="1504949" cy="2142744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8A41EB07-C004-991D-BEE2-F58BB4986F51}"/>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3427732</xdr:colOff>
      <xdr:row>7</xdr:row>
      <xdr:rowOff>59055</xdr:rowOff>
    </xdr:from>
    <xdr:to>
      <xdr:col>8</xdr:col>
      <xdr:colOff>1038225</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93C7DC23-1237-840F-341F-357FD3CDE55B}"/>
            </a:ext>
          </a:extLst>
        </xdr:cNvPr>
        <xdr:cNvSpPr/>
      </xdr:nvSpPr>
      <xdr:spPr>
        <a:xfrm>
          <a:off x="9095107" y="1322070"/>
          <a:ext cx="225107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9123D4A2-9868-CA42-14CC-41692FC8878E}"/>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DEC7155C-EBA3-C176-DAB1-4FECA1D4D872}"/>
            </a:ext>
          </a:extLst>
        </xdr:cNvPr>
        <xdr:cNvSpPr/>
      </xdr:nvSpPr>
      <xdr:spPr>
        <a:xfrm>
          <a:off x="6870066" y="1325880"/>
          <a:ext cx="21882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1789" name="Imagem 15">
          <a:extLst>
            <a:ext uri="{FF2B5EF4-FFF2-40B4-BE49-F238E27FC236}">
              <a16:creationId xmlns:a16="http://schemas.microsoft.com/office/drawing/2014/main" id="{5A48AA18-1576-6230-5F16-34E8B360F90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07E2E386-EBCD-CD77-7725-18E91292D8F3}"/>
            </a:ext>
          </a:extLst>
        </xdr:cNvPr>
        <xdr:cNvSpPr/>
      </xdr:nvSpPr>
      <xdr:spPr>
        <a:xfrm>
          <a:off x="287656" y="1506855"/>
          <a:ext cx="220294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7</xdr:col>
      <xdr:colOff>5562600</xdr:colOff>
      <xdr:row>5</xdr:row>
      <xdr:rowOff>133350</xdr:rowOff>
    </xdr:to>
    <xdr:pic>
      <xdr:nvPicPr>
        <xdr:cNvPr id="32800" name="Imagem 2">
          <a:extLst>
            <a:ext uri="{FF2B5EF4-FFF2-40B4-BE49-F238E27FC236}">
              <a16:creationId xmlns:a16="http://schemas.microsoft.com/office/drawing/2014/main" id="{B2462806-DB7A-F161-5355-6D4FC361F2E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240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2801" name="Imagem 3">
          <a:hlinkClick xmlns:r="http://schemas.openxmlformats.org/officeDocument/2006/relationships" r:id="rId2"/>
          <a:extLst>
            <a:ext uri="{FF2B5EF4-FFF2-40B4-BE49-F238E27FC236}">
              <a16:creationId xmlns:a16="http://schemas.microsoft.com/office/drawing/2014/main" id="{CCFBF9AB-F894-0478-0F0F-9FEAE916A8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FCDC566-9EF0-133F-E6D1-80C4EB92CBDC}"/>
            </a:ext>
          </a:extLst>
        </xdr:cNvPr>
        <xdr:cNvSpPr/>
      </xdr:nvSpPr>
      <xdr:spPr>
        <a:xfrm>
          <a:off x="135896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295B5284-27A4-B9D0-F8AB-3FED8D66B7A0}"/>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DAA8DEA-7458-3439-6C21-5548B537BD78}"/>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F2AB3E98-1CD3-B86C-AE73-CBB3A3203CE5}"/>
            </a:ext>
          </a:extLst>
        </xdr:cNvPr>
        <xdr:cNvSpPr/>
      </xdr:nvSpPr>
      <xdr:spPr>
        <a:xfrm>
          <a:off x="7133590" y="0"/>
          <a:ext cx="64452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E80339F7-7600-EC0A-25BC-3DACFED1ADD6}"/>
            </a:ext>
          </a:extLst>
        </xdr:cNvPr>
        <xdr:cNvSpPr/>
      </xdr:nvSpPr>
      <xdr:spPr>
        <a:xfrm>
          <a:off x="300990" y="1040130"/>
          <a:ext cx="220160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2807"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873B4B72-DF4F-E9AC-4DC6-8D61A5B957D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57148</xdr:rowOff>
    </xdr:from>
    <xdr:to>
      <xdr:col>2</xdr:col>
      <xdr:colOff>571500</xdr:colOff>
      <xdr:row>63</xdr:row>
      <xdr:rowOff>161924</xdr:rowOff>
    </xdr:to>
    <xdr:sp macro="" textlink="">
      <xdr:nvSpPr>
        <xdr:cNvPr id="11" name="Retângulo 10">
          <a:extLst>
            <a:ext uri="{FF2B5EF4-FFF2-40B4-BE49-F238E27FC236}">
              <a16:creationId xmlns:a16="http://schemas.microsoft.com/office/drawing/2014/main" id="{D407E311-B2E0-79F7-2DC3-8EEDBC8749F6}"/>
            </a:ext>
          </a:extLst>
        </xdr:cNvPr>
        <xdr:cNvSpPr/>
      </xdr:nvSpPr>
      <xdr:spPr>
        <a:xfrm>
          <a:off x="281941" y="2047873"/>
          <a:ext cx="1508759" cy="99441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711848D3-65E9-2303-3456-FA6E39B0B969}"/>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3427732</xdr:colOff>
      <xdr:row>7</xdr:row>
      <xdr:rowOff>59055</xdr:rowOff>
    </xdr:from>
    <xdr:to>
      <xdr:col>8</xdr:col>
      <xdr:colOff>1038225</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1E8D8ABC-C3DF-A426-5066-F813011AA595}"/>
            </a:ext>
          </a:extLst>
        </xdr:cNvPr>
        <xdr:cNvSpPr/>
      </xdr:nvSpPr>
      <xdr:spPr>
        <a:xfrm>
          <a:off x="9095107" y="1322070"/>
          <a:ext cx="225107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8B81B267-3EA1-D1FD-20FB-D08AAEC07901}"/>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56059591-1F2C-1BE4-6CDC-4CF0575DCE03}"/>
            </a:ext>
          </a:extLst>
        </xdr:cNvPr>
        <xdr:cNvSpPr/>
      </xdr:nvSpPr>
      <xdr:spPr>
        <a:xfrm>
          <a:off x="6870066" y="1325880"/>
          <a:ext cx="21882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2813" name="Imagem 15">
          <a:extLst>
            <a:ext uri="{FF2B5EF4-FFF2-40B4-BE49-F238E27FC236}">
              <a16:creationId xmlns:a16="http://schemas.microsoft.com/office/drawing/2014/main" id="{2C59825E-F8F3-0145-D0CA-0AB9CC1702B3}"/>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96F9AE5B-10DC-7067-2359-76493C0F56E0}"/>
            </a:ext>
          </a:extLst>
        </xdr:cNvPr>
        <xdr:cNvSpPr/>
      </xdr:nvSpPr>
      <xdr:spPr>
        <a:xfrm>
          <a:off x="287656" y="1506855"/>
          <a:ext cx="220294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628650</xdr:colOff>
      <xdr:row>5</xdr:row>
      <xdr:rowOff>133350</xdr:rowOff>
    </xdr:to>
    <xdr:pic>
      <xdr:nvPicPr>
        <xdr:cNvPr id="33824" name="Imagem 2">
          <a:extLst>
            <a:ext uri="{FF2B5EF4-FFF2-40B4-BE49-F238E27FC236}">
              <a16:creationId xmlns:a16="http://schemas.microsoft.com/office/drawing/2014/main" id="{FFE69682-DB8C-CE13-6530-BCB3AAFF686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049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3825" name="Imagem 3">
          <a:hlinkClick xmlns:r="http://schemas.openxmlformats.org/officeDocument/2006/relationships" r:id="rId2"/>
          <a:extLst>
            <a:ext uri="{FF2B5EF4-FFF2-40B4-BE49-F238E27FC236}">
              <a16:creationId xmlns:a16="http://schemas.microsoft.com/office/drawing/2014/main" id="{41A346D0-68FE-CF9F-08FD-3793A38728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A3F037C8-2FE7-18F9-5D96-69B43299D236}"/>
            </a:ext>
          </a:extLst>
        </xdr:cNvPr>
        <xdr:cNvSpPr/>
      </xdr:nvSpPr>
      <xdr:spPr>
        <a:xfrm>
          <a:off x="135896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E620A61-FE25-8128-7EF2-D3875137318F}"/>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0C3418B9-A3E5-6BF3-90EA-57E425A4F4A4}"/>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9C2444AD-D280-7D3D-DC50-BE3532C54C92}"/>
            </a:ext>
          </a:extLst>
        </xdr:cNvPr>
        <xdr:cNvSpPr/>
      </xdr:nvSpPr>
      <xdr:spPr>
        <a:xfrm>
          <a:off x="7133590" y="0"/>
          <a:ext cx="64452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3284F8E3-FF6F-0697-0AE0-71B2D9B96071}"/>
            </a:ext>
          </a:extLst>
        </xdr:cNvPr>
        <xdr:cNvSpPr/>
      </xdr:nvSpPr>
      <xdr:spPr>
        <a:xfrm>
          <a:off x="300990" y="1040130"/>
          <a:ext cx="220160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3831"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6DE3C301-1230-D36D-70B3-172F1582B95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198914F3-5E91-2F18-FD95-34E98E31846A}"/>
            </a:ext>
          </a:extLst>
        </xdr:cNvPr>
        <xdr:cNvSpPr/>
      </xdr:nvSpPr>
      <xdr:spPr>
        <a:xfrm>
          <a:off x="281941" y="2047873"/>
          <a:ext cx="1508759" cy="79057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D659FC5-166B-359A-EB32-4596F5E3ED10}"/>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3427733</xdr:colOff>
      <xdr:row>7</xdr:row>
      <xdr:rowOff>55245</xdr:rowOff>
    </xdr:from>
    <xdr:to>
      <xdr:col>8</xdr:col>
      <xdr:colOff>581026</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FE97CC1F-9C36-9F9C-6AA2-57D74D3B58FD}"/>
            </a:ext>
          </a:extLst>
        </xdr:cNvPr>
        <xdr:cNvSpPr/>
      </xdr:nvSpPr>
      <xdr:spPr>
        <a:xfrm>
          <a:off x="9095108" y="1322070"/>
          <a:ext cx="2211068"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A61FFCE5-4F3A-3A02-2214-733024442093}"/>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56940602-58DC-425E-C292-0D8D42CE1E73}"/>
            </a:ext>
          </a:extLst>
        </xdr:cNvPr>
        <xdr:cNvSpPr/>
      </xdr:nvSpPr>
      <xdr:spPr>
        <a:xfrm>
          <a:off x="6870066" y="1325880"/>
          <a:ext cx="21882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3837" name="Imagem 15">
          <a:extLst>
            <a:ext uri="{FF2B5EF4-FFF2-40B4-BE49-F238E27FC236}">
              <a16:creationId xmlns:a16="http://schemas.microsoft.com/office/drawing/2014/main" id="{B9D0E8B6-BA5E-B2A5-CBAE-CD1CA670A18D}"/>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8D636F87-C46B-6FEC-3D28-C724DF05A9BF}"/>
            </a:ext>
          </a:extLst>
        </xdr:cNvPr>
        <xdr:cNvSpPr/>
      </xdr:nvSpPr>
      <xdr:spPr>
        <a:xfrm>
          <a:off x="287656" y="1506855"/>
          <a:ext cx="224485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628650</xdr:colOff>
      <xdr:row>5</xdr:row>
      <xdr:rowOff>133350</xdr:rowOff>
    </xdr:to>
    <xdr:pic>
      <xdr:nvPicPr>
        <xdr:cNvPr id="34848" name="Imagem 2">
          <a:extLst>
            <a:ext uri="{FF2B5EF4-FFF2-40B4-BE49-F238E27FC236}">
              <a16:creationId xmlns:a16="http://schemas.microsoft.com/office/drawing/2014/main" id="{B77714D9-EA6A-9C47-22E4-A4D91B3EA54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049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4849" name="Imagem 3">
          <a:hlinkClick xmlns:r="http://schemas.openxmlformats.org/officeDocument/2006/relationships" r:id="rId2"/>
          <a:extLst>
            <a:ext uri="{FF2B5EF4-FFF2-40B4-BE49-F238E27FC236}">
              <a16:creationId xmlns:a16="http://schemas.microsoft.com/office/drawing/2014/main" id="{21DE9581-2D6B-E8C5-0A9E-DB7E418CC5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7612900-7BEB-136D-5B7B-E8A96AAABCFB}"/>
            </a:ext>
          </a:extLst>
        </xdr:cNvPr>
        <xdr:cNvSpPr/>
      </xdr:nvSpPr>
      <xdr:spPr>
        <a:xfrm>
          <a:off x="140087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753AFFA-1CAB-225C-AAED-EC6AFCC2F4C0}"/>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962E93A-B87E-38B0-07F9-D05D3CFF76CD}"/>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6CF5F4A6-D9C8-BE24-968E-592EACE5D7D8}"/>
            </a:ext>
          </a:extLst>
        </xdr:cNvPr>
        <xdr:cNvSpPr/>
      </xdr:nvSpPr>
      <xdr:spPr>
        <a:xfrm>
          <a:off x="7133590" y="0"/>
          <a:ext cx="68643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AF757BA6-F015-18DF-09A1-DAAC58901CF6}"/>
            </a:ext>
          </a:extLst>
        </xdr:cNvPr>
        <xdr:cNvSpPr/>
      </xdr:nvSpPr>
      <xdr:spPr>
        <a:xfrm>
          <a:off x="300990" y="1040130"/>
          <a:ext cx="224351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4855"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4AB45E9B-357E-F240-AA6A-A2BE58F54D1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3FD562B5-44BE-D8A7-7834-EE0B3752638E}"/>
            </a:ext>
          </a:extLst>
        </xdr:cNvPr>
        <xdr:cNvSpPr/>
      </xdr:nvSpPr>
      <xdr:spPr>
        <a:xfrm>
          <a:off x="285751" y="2051683"/>
          <a:ext cx="1504949" cy="89877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A0DFBA25-F267-A1D6-722B-C75CC058C1DD}"/>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3427733</xdr:colOff>
      <xdr:row>7</xdr:row>
      <xdr:rowOff>55245</xdr:rowOff>
    </xdr:from>
    <xdr:to>
      <xdr:col>8</xdr:col>
      <xdr:colOff>581026</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C87D3443-EC3F-45A5-81F5-C9930925BA17}"/>
            </a:ext>
          </a:extLst>
        </xdr:cNvPr>
        <xdr:cNvSpPr/>
      </xdr:nvSpPr>
      <xdr:spPr>
        <a:xfrm>
          <a:off x="9095108" y="1325880"/>
          <a:ext cx="221297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C61EC61C-95D2-3A3C-C0A7-15C840985577}"/>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D0EAA86E-2309-E1BD-B67A-397CE4ABA1E8}"/>
            </a:ext>
          </a:extLst>
        </xdr:cNvPr>
        <xdr:cNvSpPr/>
      </xdr:nvSpPr>
      <xdr:spPr>
        <a:xfrm>
          <a:off x="6870066" y="1325880"/>
          <a:ext cx="21882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4861" name="Imagem 15">
          <a:extLst>
            <a:ext uri="{FF2B5EF4-FFF2-40B4-BE49-F238E27FC236}">
              <a16:creationId xmlns:a16="http://schemas.microsoft.com/office/drawing/2014/main" id="{3DEBE481-8900-C96E-D7DB-B4EB015BC089}"/>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93FECE4A-AD0A-B6DA-0634-4618F5423FC0}"/>
            </a:ext>
          </a:extLst>
        </xdr:cNvPr>
        <xdr:cNvSpPr/>
      </xdr:nvSpPr>
      <xdr:spPr>
        <a:xfrm>
          <a:off x="287656" y="1506855"/>
          <a:ext cx="224485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35872" name="Imagem 2">
          <a:extLst>
            <a:ext uri="{FF2B5EF4-FFF2-40B4-BE49-F238E27FC236}">
              <a16:creationId xmlns:a16="http://schemas.microsoft.com/office/drawing/2014/main" id="{5A1BD3CD-087A-9426-4F94-CEA9C3676B5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5873" name="Imagem 3">
          <a:hlinkClick xmlns:r="http://schemas.openxmlformats.org/officeDocument/2006/relationships" r:id="rId2"/>
          <a:extLst>
            <a:ext uri="{FF2B5EF4-FFF2-40B4-BE49-F238E27FC236}">
              <a16:creationId xmlns:a16="http://schemas.microsoft.com/office/drawing/2014/main" id="{FE204B22-1298-220C-9A5D-BE8D773271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155F737-17B9-7CB6-2CA8-86DC1A8A6C5F}"/>
            </a:ext>
          </a:extLst>
        </xdr:cNvPr>
        <xdr:cNvSpPr/>
      </xdr:nvSpPr>
      <xdr:spPr>
        <a:xfrm>
          <a:off x="140087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37458E5-07DE-EF5E-005A-0FF7910EB0A2}"/>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83878A42-E82E-4EAE-4238-C6BF2166F9D2}"/>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74749F05-F7E1-DFCC-E658-1FDF9E2B0023}"/>
            </a:ext>
          </a:extLst>
        </xdr:cNvPr>
        <xdr:cNvSpPr/>
      </xdr:nvSpPr>
      <xdr:spPr>
        <a:xfrm>
          <a:off x="7133590" y="0"/>
          <a:ext cx="68643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42563D73-AB0F-2E52-FCCD-796918FE7392}"/>
            </a:ext>
          </a:extLst>
        </xdr:cNvPr>
        <xdr:cNvSpPr/>
      </xdr:nvSpPr>
      <xdr:spPr>
        <a:xfrm>
          <a:off x="300990" y="1040130"/>
          <a:ext cx="224351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5879"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1B8B1CB1-8F29-CB34-E9B5-C65A12ACFEC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2BB00037-81CB-9496-4752-CC2DDCCF81F9}"/>
            </a:ext>
          </a:extLst>
        </xdr:cNvPr>
        <xdr:cNvSpPr/>
      </xdr:nvSpPr>
      <xdr:spPr>
        <a:xfrm>
          <a:off x="285751" y="2051683"/>
          <a:ext cx="1504949" cy="1042606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F095889B-015C-D5E4-2231-149C657D991E}"/>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3267039</xdr:colOff>
      <xdr:row>7</xdr:row>
      <xdr:rowOff>59055</xdr:rowOff>
    </xdr:from>
    <xdr:to>
      <xdr:col>8</xdr:col>
      <xdr:colOff>1788121</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C65D0978-1423-BD5A-1D54-4B8CA1CA9E0F}"/>
            </a:ext>
          </a:extLst>
        </xdr:cNvPr>
        <xdr:cNvSpPr/>
      </xdr:nvSpPr>
      <xdr:spPr>
        <a:xfrm>
          <a:off x="9049274" y="1314114"/>
          <a:ext cx="217420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BD75BAE2-178F-ACDA-348B-9FC51641CE69}"/>
            </a:ext>
          </a:extLst>
        </xdr:cNvPr>
        <xdr:cNvSpPr/>
      </xdr:nvSpPr>
      <xdr:spPr>
        <a:xfrm>
          <a:off x="4604162" y="1312209"/>
          <a:ext cx="2186603" cy="71527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1049617</xdr:colOff>
      <xdr:row>7</xdr:row>
      <xdr:rowOff>55245</xdr:rowOff>
    </xdr:from>
    <xdr:to>
      <xdr:col>7</xdr:col>
      <xdr:colOff>3235921</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EFF2C790-2CF6-7AB3-30C2-544C4EDC4EC4}"/>
            </a:ext>
          </a:extLst>
        </xdr:cNvPr>
        <xdr:cNvSpPr/>
      </xdr:nvSpPr>
      <xdr:spPr>
        <a:xfrm>
          <a:off x="6831852" y="1310304"/>
          <a:ext cx="2186304"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5885" name="Imagem 15">
          <a:extLst>
            <a:ext uri="{FF2B5EF4-FFF2-40B4-BE49-F238E27FC236}">
              <a16:creationId xmlns:a16="http://schemas.microsoft.com/office/drawing/2014/main" id="{A9007B04-082A-DABA-17CD-54831EAF82C3}"/>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22</xdr:col>
      <xdr:colOff>537882</xdr:colOff>
      <xdr:row>11</xdr:row>
      <xdr:rowOff>131445</xdr:rowOff>
    </xdr:to>
    <xdr:sp macro="" textlink="">
      <xdr:nvSpPr>
        <xdr:cNvPr id="2" name="Retângulo 1">
          <a:extLst>
            <a:ext uri="{FF2B5EF4-FFF2-40B4-BE49-F238E27FC236}">
              <a16:creationId xmlns:a16="http://schemas.microsoft.com/office/drawing/2014/main" id="{DF808266-99B3-F40A-4710-68405CBAAE18}"/>
            </a:ext>
          </a:extLst>
        </xdr:cNvPr>
        <xdr:cNvSpPr/>
      </xdr:nvSpPr>
      <xdr:spPr>
        <a:xfrm>
          <a:off x="287656" y="1493408"/>
          <a:ext cx="26090991" cy="61027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1495425</xdr:colOff>
      <xdr:row>0</xdr:row>
      <xdr:rowOff>19050</xdr:rowOff>
    </xdr:from>
    <xdr:to>
      <xdr:col>8</xdr:col>
      <xdr:colOff>742950</xdr:colOff>
      <xdr:row>5</xdr:row>
      <xdr:rowOff>133350</xdr:rowOff>
    </xdr:to>
    <xdr:pic>
      <xdr:nvPicPr>
        <xdr:cNvPr id="36896" name="Imagem 2">
          <a:extLst>
            <a:ext uri="{FF2B5EF4-FFF2-40B4-BE49-F238E27FC236}">
              <a16:creationId xmlns:a16="http://schemas.microsoft.com/office/drawing/2014/main" id="{6EFCC65B-D792-D165-4BAD-A95C014C2BD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4025" y="19050"/>
          <a:ext cx="16478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5</xdr:col>
      <xdr:colOff>628650</xdr:colOff>
      <xdr:row>5</xdr:row>
      <xdr:rowOff>171450</xdr:rowOff>
    </xdr:to>
    <xdr:pic>
      <xdr:nvPicPr>
        <xdr:cNvPr id="36897" name="Imagem 3">
          <a:hlinkClick xmlns:r="http://schemas.openxmlformats.org/officeDocument/2006/relationships" r:id="rId2"/>
          <a:extLst>
            <a:ext uri="{FF2B5EF4-FFF2-40B4-BE49-F238E27FC236}">
              <a16:creationId xmlns:a16="http://schemas.microsoft.com/office/drawing/2014/main" id="{EEA0C633-D351-25CE-A916-E030B62638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8893BB3-E0F5-B19D-02B1-C5C9C28EA92C}"/>
            </a:ext>
          </a:extLst>
        </xdr:cNvPr>
        <xdr:cNvSpPr/>
      </xdr:nvSpPr>
      <xdr:spPr>
        <a:xfrm>
          <a:off x="140087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97790</xdr:colOff>
      <xdr:row>7</xdr:row>
      <xdr:rowOff>59690</xdr:rowOff>
    </xdr:from>
    <xdr:to>
      <xdr:col>5</xdr:col>
      <xdr:colOff>1546412</xdr:colOff>
      <xdr:row>11</xdr:row>
      <xdr:rowOff>53975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157432E-07CE-4BF9-52B8-8402A0108CE1}"/>
            </a:ext>
          </a:extLst>
        </xdr:cNvPr>
        <xdr:cNvSpPr/>
      </xdr:nvSpPr>
      <xdr:spPr>
        <a:xfrm>
          <a:off x="2518261" y="1314749"/>
          <a:ext cx="2053739"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D1DD996-70AD-5F59-FD19-FF53D45BA9DB}"/>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226293F1-47C8-FAB0-C889-79141326177A}"/>
            </a:ext>
          </a:extLst>
        </xdr:cNvPr>
        <xdr:cNvSpPr/>
      </xdr:nvSpPr>
      <xdr:spPr>
        <a:xfrm>
          <a:off x="7133590" y="0"/>
          <a:ext cx="68643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22</xdr:col>
      <xdr:colOff>536924</xdr:colOff>
      <xdr:row>6</xdr:row>
      <xdr:rowOff>152400</xdr:rowOff>
    </xdr:to>
    <xdr:sp macro="" textlink="">
      <xdr:nvSpPr>
        <xdr:cNvPr id="9" name="Retângulo 8">
          <a:extLst>
            <a:ext uri="{FF2B5EF4-FFF2-40B4-BE49-F238E27FC236}">
              <a16:creationId xmlns:a16="http://schemas.microsoft.com/office/drawing/2014/main" id="{2730F177-3880-BED3-8768-90F5879BE0A6}"/>
            </a:ext>
          </a:extLst>
        </xdr:cNvPr>
        <xdr:cNvSpPr/>
      </xdr:nvSpPr>
      <xdr:spPr>
        <a:xfrm>
          <a:off x="300990" y="1027916"/>
          <a:ext cx="26076699" cy="20024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6903"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5329D6FC-D392-5CA5-A0EA-89642EAD76A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A3930D6E-CBEC-8EFB-0F3D-60347A32E745}"/>
            </a:ext>
          </a:extLst>
        </xdr:cNvPr>
        <xdr:cNvSpPr/>
      </xdr:nvSpPr>
      <xdr:spPr>
        <a:xfrm>
          <a:off x="285751" y="2051683"/>
          <a:ext cx="1504949" cy="1042606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D2DF14D-FF5C-7777-CAB2-6202406BDD44}"/>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903867</xdr:colOff>
      <xdr:row>7</xdr:row>
      <xdr:rowOff>60736</xdr:rowOff>
    </xdr:from>
    <xdr:to>
      <xdr:col>8</xdr:col>
      <xdr:colOff>608927</xdr:colOff>
      <xdr:row>11</xdr:row>
      <xdr:rowOff>60736</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D0C84FC2-3C36-8A56-4ECC-850B751358EF}"/>
            </a:ext>
          </a:extLst>
        </xdr:cNvPr>
        <xdr:cNvSpPr/>
      </xdr:nvSpPr>
      <xdr:spPr>
        <a:xfrm>
          <a:off x="8960896" y="1315795"/>
          <a:ext cx="2170355"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5</xdr:col>
      <xdr:colOff>1589780</xdr:colOff>
      <xdr:row>7</xdr:row>
      <xdr:rowOff>40228</xdr:rowOff>
    </xdr:from>
    <xdr:to>
      <xdr:col>6</xdr:col>
      <xdr:colOff>1594821</xdr:colOff>
      <xdr:row>11</xdr:row>
      <xdr:rowOff>53563</xdr:rowOff>
    </xdr:to>
    <xdr:sp macro="" textlink="">
      <xdr:nvSpPr>
        <xdr:cNvPr id="14" name="Retângulo: Cantos Arredondados 3">
          <a:extLst>
            <a:ext uri="{FF2B5EF4-FFF2-40B4-BE49-F238E27FC236}">
              <a16:creationId xmlns:a16="http://schemas.microsoft.com/office/drawing/2014/main" id="{D5C17D4E-4077-807D-AAD5-2354183C0D89}"/>
            </a:ext>
          </a:extLst>
        </xdr:cNvPr>
        <xdr:cNvSpPr/>
      </xdr:nvSpPr>
      <xdr:spPr>
        <a:xfrm>
          <a:off x="4615368" y="1295287"/>
          <a:ext cx="2122953" cy="73051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6</xdr:col>
      <xdr:colOff>1622949</xdr:colOff>
      <xdr:row>7</xdr:row>
      <xdr:rowOff>60736</xdr:rowOff>
    </xdr:from>
    <xdr:to>
      <xdr:col>7</xdr:col>
      <xdr:colOff>862853</xdr:colOff>
      <xdr:row>11</xdr:row>
      <xdr:rowOff>60736</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664BE905-C37B-F132-596F-51FA68CF83E7}"/>
            </a:ext>
          </a:extLst>
        </xdr:cNvPr>
        <xdr:cNvSpPr/>
      </xdr:nvSpPr>
      <xdr:spPr>
        <a:xfrm>
          <a:off x="6766449" y="1315795"/>
          <a:ext cx="2153433"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4</xdr:col>
      <xdr:colOff>561975</xdr:colOff>
      <xdr:row>13</xdr:row>
      <xdr:rowOff>228600</xdr:rowOff>
    </xdr:from>
    <xdr:to>
      <xdr:col>5</xdr:col>
      <xdr:colOff>1238250</xdr:colOff>
      <xdr:row>16</xdr:row>
      <xdr:rowOff>57150</xdr:rowOff>
    </xdr:to>
    <xdr:pic>
      <xdr:nvPicPr>
        <xdr:cNvPr id="36909" name="Imagem 15">
          <a:extLst>
            <a:ext uri="{FF2B5EF4-FFF2-40B4-BE49-F238E27FC236}">
              <a16:creationId xmlns:a16="http://schemas.microsoft.com/office/drawing/2014/main" id="{B269B940-C0D4-519E-744C-7FDB134F47A1}"/>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24175" y="2705100"/>
          <a:ext cx="12668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E12BB3D8-BB3B-187B-E906-367312E0951C}"/>
            </a:ext>
          </a:extLst>
        </xdr:cNvPr>
        <xdr:cNvSpPr/>
      </xdr:nvSpPr>
      <xdr:spPr>
        <a:xfrm>
          <a:off x="287656" y="1506855"/>
          <a:ext cx="176860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37920" name="Imagem 2">
          <a:extLst>
            <a:ext uri="{FF2B5EF4-FFF2-40B4-BE49-F238E27FC236}">
              <a16:creationId xmlns:a16="http://schemas.microsoft.com/office/drawing/2014/main" id="{968EFDFB-F302-55B7-231C-5FD45A7C8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7921" name="Imagem 3">
          <a:hlinkClick xmlns:r="http://schemas.openxmlformats.org/officeDocument/2006/relationships" r:id="rId2"/>
          <a:extLst>
            <a:ext uri="{FF2B5EF4-FFF2-40B4-BE49-F238E27FC236}">
              <a16:creationId xmlns:a16="http://schemas.microsoft.com/office/drawing/2014/main" id="{BADC0CB3-A81D-A8A6-85E6-9EF920B947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AB11E13-A773-6CE3-14B3-4BB0BA2A9AE0}"/>
            </a:ext>
          </a:extLst>
        </xdr:cNvPr>
        <xdr:cNvSpPr/>
      </xdr:nvSpPr>
      <xdr:spPr>
        <a:xfrm>
          <a:off x="12741910" y="0"/>
          <a:ext cx="523176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0DEC4F9-7642-1E61-B03F-A539EBE5D63C}"/>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8142AAA3-67D5-9F03-7C06-638C244E2C50}"/>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EAF4756D-3383-547D-2840-180243B4B925}"/>
            </a:ext>
          </a:extLst>
        </xdr:cNvPr>
        <xdr:cNvSpPr/>
      </xdr:nvSpPr>
      <xdr:spPr>
        <a:xfrm>
          <a:off x="7276465" y="0"/>
          <a:ext cx="54546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A8FCD474-F44D-969B-FDCB-6E268098C9B6}"/>
            </a:ext>
          </a:extLst>
        </xdr:cNvPr>
        <xdr:cNvSpPr/>
      </xdr:nvSpPr>
      <xdr:spPr>
        <a:xfrm>
          <a:off x="300990" y="1040130"/>
          <a:ext cx="176726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7927"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6FB2721F-13C2-5B04-01D1-A3D41927F7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57147</xdr:rowOff>
    </xdr:from>
    <xdr:to>
      <xdr:col>2</xdr:col>
      <xdr:colOff>571500</xdr:colOff>
      <xdr:row>84</xdr:row>
      <xdr:rowOff>33616</xdr:rowOff>
    </xdr:to>
    <xdr:sp macro="" textlink="">
      <xdr:nvSpPr>
        <xdr:cNvPr id="11" name="Retângulo 10">
          <a:extLst>
            <a:ext uri="{FF2B5EF4-FFF2-40B4-BE49-F238E27FC236}">
              <a16:creationId xmlns:a16="http://schemas.microsoft.com/office/drawing/2014/main" id="{E9E23C0A-0279-0AAE-DBD4-D5FA724BD7C8}"/>
            </a:ext>
          </a:extLst>
        </xdr:cNvPr>
        <xdr:cNvSpPr/>
      </xdr:nvSpPr>
      <xdr:spPr>
        <a:xfrm>
          <a:off x="281941" y="2029382"/>
          <a:ext cx="1499794" cy="2461820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1CEB1DB-EAF4-2A08-604D-3826BE18F525}"/>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3267039</xdr:colOff>
      <xdr:row>7</xdr:row>
      <xdr:rowOff>59055</xdr:rowOff>
    </xdr:from>
    <xdr:to>
      <xdr:col>8</xdr:col>
      <xdr:colOff>1788121</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0D3F08CA-82A6-C302-DA95-48E9B5BB69F7}"/>
            </a:ext>
          </a:extLst>
        </xdr:cNvPr>
        <xdr:cNvSpPr/>
      </xdr:nvSpPr>
      <xdr:spPr>
        <a:xfrm>
          <a:off x="9075384" y="1322070"/>
          <a:ext cx="217106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D7F33459-DB43-112B-6F5B-D780E0545409}"/>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1049617</xdr:colOff>
      <xdr:row>7</xdr:row>
      <xdr:rowOff>55245</xdr:rowOff>
    </xdr:from>
    <xdr:to>
      <xdr:col>7</xdr:col>
      <xdr:colOff>3235921</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4ED6CE8D-290C-C7CA-CD06-EC23E815B3C6}"/>
            </a:ext>
          </a:extLst>
        </xdr:cNvPr>
        <xdr:cNvSpPr/>
      </xdr:nvSpPr>
      <xdr:spPr>
        <a:xfrm>
          <a:off x="6856057" y="1325880"/>
          <a:ext cx="219011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6</xdr:col>
      <xdr:colOff>0</xdr:colOff>
      <xdr:row>15</xdr:row>
      <xdr:rowOff>85725</xdr:rowOff>
    </xdr:from>
    <xdr:to>
      <xdr:col>6</xdr:col>
      <xdr:colOff>1314450</xdr:colOff>
      <xdr:row>17</xdr:row>
      <xdr:rowOff>209550</xdr:rowOff>
    </xdr:to>
    <xdr:pic>
      <xdr:nvPicPr>
        <xdr:cNvPr id="37933" name="Imagem 16">
          <a:extLst>
            <a:ext uri="{FF2B5EF4-FFF2-40B4-BE49-F238E27FC236}">
              <a16:creationId xmlns:a16="http://schemas.microsoft.com/office/drawing/2014/main" id="{FD2774A0-A330-5FE4-373B-952199F07750}"/>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95625"/>
          <a:ext cx="1314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31CA2B0B-8FBC-BBEF-9ADA-56EDDA8C3DE1}"/>
            </a:ext>
          </a:extLst>
        </xdr:cNvPr>
        <xdr:cNvSpPr/>
      </xdr:nvSpPr>
      <xdr:spPr>
        <a:xfrm>
          <a:off x="287656" y="1506855"/>
          <a:ext cx="176860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38944" name="Imagem 2">
          <a:extLst>
            <a:ext uri="{FF2B5EF4-FFF2-40B4-BE49-F238E27FC236}">
              <a16:creationId xmlns:a16="http://schemas.microsoft.com/office/drawing/2014/main" id="{D35FCD8E-3CC3-13B5-C969-141CBB0A106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8945" name="Imagem 3">
          <a:hlinkClick xmlns:r="http://schemas.openxmlformats.org/officeDocument/2006/relationships" r:id="rId2"/>
          <a:extLst>
            <a:ext uri="{FF2B5EF4-FFF2-40B4-BE49-F238E27FC236}">
              <a16:creationId xmlns:a16="http://schemas.microsoft.com/office/drawing/2014/main" id="{51345BE0-E57B-1215-8CB2-64EDD1C600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49AC2873-8844-8455-6CC7-32D225673B70}"/>
            </a:ext>
          </a:extLst>
        </xdr:cNvPr>
        <xdr:cNvSpPr/>
      </xdr:nvSpPr>
      <xdr:spPr>
        <a:xfrm>
          <a:off x="12741910" y="0"/>
          <a:ext cx="523176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1C0EAB4-D431-EE45-E188-E113176BBE22}"/>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CD29198-7EE9-1AE1-ADCE-E8BE87B1E173}"/>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EFF45B67-36C4-6B5A-3194-F3B9C2CEB954}"/>
            </a:ext>
          </a:extLst>
        </xdr:cNvPr>
        <xdr:cNvSpPr/>
      </xdr:nvSpPr>
      <xdr:spPr>
        <a:xfrm>
          <a:off x="7276465" y="0"/>
          <a:ext cx="54546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0670A00E-53DF-7DCB-C39C-47DDAE625AC1}"/>
            </a:ext>
          </a:extLst>
        </xdr:cNvPr>
        <xdr:cNvSpPr/>
      </xdr:nvSpPr>
      <xdr:spPr>
        <a:xfrm>
          <a:off x="300990" y="1040130"/>
          <a:ext cx="176726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8951"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7805A1A7-2B40-AD94-AB75-7D4CA8FA6FE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57148</xdr:rowOff>
    </xdr:from>
    <xdr:to>
      <xdr:col>2</xdr:col>
      <xdr:colOff>571500</xdr:colOff>
      <xdr:row>53</xdr:row>
      <xdr:rowOff>114300</xdr:rowOff>
    </xdr:to>
    <xdr:sp macro="" textlink="">
      <xdr:nvSpPr>
        <xdr:cNvPr id="11" name="Retângulo 10">
          <a:extLst>
            <a:ext uri="{FF2B5EF4-FFF2-40B4-BE49-F238E27FC236}">
              <a16:creationId xmlns:a16="http://schemas.microsoft.com/office/drawing/2014/main" id="{8A5704F9-3928-1B87-7AD4-56B257CDE7B5}"/>
            </a:ext>
          </a:extLst>
        </xdr:cNvPr>
        <xdr:cNvSpPr/>
      </xdr:nvSpPr>
      <xdr:spPr>
        <a:xfrm>
          <a:off x="285751" y="2051683"/>
          <a:ext cx="1504949" cy="1271206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58BFFA09-C370-913B-A23B-CE95DF9D1EA1}"/>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3267039</xdr:colOff>
      <xdr:row>7</xdr:row>
      <xdr:rowOff>59055</xdr:rowOff>
    </xdr:from>
    <xdr:to>
      <xdr:col>8</xdr:col>
      <xdr:colOff>1788121</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1FA10D46-014B-9541-2B3E-BD634F1531BB}"/>
            </a:ext>
          </a:extLst>
        </xdr:cNvPr>
        <xdr:cNvSpPr/>
      </xdr:nvSpPr>
      <xdr:spPr>
        <a:xfrm>
          <a:off x="9075384" y="1322070"/>
          <a:ext cx="217106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0C91E1BC-E552-5DDD-F127-F8C41A6F8DA8}"/>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1049617</xdr:colOff>
      <xdr:row>7</xdr:row>
      <xdr:rowOff>55245</xdr:rowOff>
    </xdr:from>
    <xdr:to>
      <xdr:col>7</xdr:col>
      <xdr:colOff>3235921</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7E539EFE-1B7D-9618-256B-21C56898E9C8}"/>
            </a:ext>
          </a:extLst>
        </xdr:cNvPr>
        <xdr:cNvSpPr/>
      </xdr:nvSpPr>
      <xdr:spPr>
        <a:xfrm>
          <a:off x="6856057" y="1325880"/>
          <a:ext cx="219011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8957" name="Imagem 15">
          <a:extLst>
            <a:ext uri="{FF2B5EF4-FFF2-40B4-BE49-F238E27FC236}">
              <a16:creationId xmlns:a16="http://schemas.microsoft.com/office/drawing/2014/main" id="{6F3A10D3-5DEE-D691-1159-AA3629655879}"/>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93869BFF-3F06-E1D1-2520-6752DE3D33FC}"/>
            </a:ext>
          </a:extLst>
        </xdr:cNvPr>
        <xdr:cNvSpPr/>
      </xdr:nvSpPr>
      <xdr:spPr>
        <a:xfrm>
          <a:off x="287656" y="1493408"/>
          <a:ext cx="24477344" cy="61027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39968" name="Imagem 2">
          <a:extLst>
            <a:ext uri="{FF2B5EF4-FFF2-40B4-BE49-F238E27FC236}">
              <a16:creationId xmlns:a16="http://schemas.microsoft.com/office/drawing/2014/main" id="{2A3CB64A-309C-3A07-3C26-F138ECE6FF2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9969" name="Imagem 3">
          <a:hlinkClick xmlns:r="http://schemas.openxmlformats.org/officeDocument/2006/relationships" r:id="rId2"/>
          <a:extLst>
            <a:ext uri="{FF2B5EF4-FFF2-40B4-BE49-F238E27FC236}">
              <a16:creationId xmlns:a16="http://schemas.microsoft.com/office/drawing/2014/main" id="{A344DD48-8E3C-E624-E7CC-EBBF20B1D0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D2CD49E-F94F-46A6-313F-3B011D790425}"/>
            </a:ext>
          </a:extLst>
        </xdr:cNvPr>
        <xdr:cNvSpPr/>
      </xdr:nvSpPr>
      <xdr:spPr>
        <a:xfrm>
          <a:off x="14256385" y="0"/>
          <a:ext cx="523176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97E99A6-086B-9A16-5067-6FF628D33D0E}"/>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D81C0A4-21B8-2AA1-0A9F-098F47A5B4C4}"/>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66C5B30B-66E8-2DF6-751D-0EEEB0CD7D6E}"/>
            </a:ext>
          </a:extLst>
        </xdr:cNvPr>
        <xdr:cNvSpPr/>
      </xdr:nvSpPr>
      <xdr:spPr>
        <a:xfrm>
          <a:off x="7276465" y="0"/>
          <a:ext cx="69691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E8FE2BF4-C149-5D6F-19A7-313D66D30557}"/>
            </a:ext>
          </a:extLst>
        </xdr:cNvPr>
        <xdr:cNvSpPr/>
      </xdr:nvSpPr>
      <xdr:spPr>
        <a:xfrm>
          <a:off x="300990" y="1040130"/>
          <a:ext cx="191871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39975"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63C14064-1010-A28D-C44F-83B47E8337F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23ACFA93-8A15-AEC0-AAE8-77ED059A7076}"/>
            </a:ext>
          </a:extLst>
        </xdr:cNvPr>
        <xdr:cNvSpPr/>
      </xdr:nvSpPr>
      <xdr:spPr>
        <a:xfrm>
          <a:off x="285751" y="2051683"/>
          <a:ext cx="1504949" cy="236943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21258A0A-80A9-ADE8-DFD5-BD617CF3706F}"/>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65B4137F-79D9-9886-B1B6-A80732F06FC5}"/>
            </a:ext>
          </a:extLst>
        </xdr:cNvPr>
        <xdr:cNvSpPr/>
      </xdr:nvSpPr>
      <xdr:spPr>
        <a:xfrm>
          <a:off x="9004450" y="1310304"/>
          <a:ext cx="2111785"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E783D6F7-FE56-A14C-7B0C-4BF8E0FEA15E}"/>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3B54D7C7-B30B-23D9-0FCF-05070970E6A7}"/>
            </a:ext>
          </a:extLst>
        </xdr:cNvPr>
        <xdr:cNvSpPr/>
      </xdr:nvSpPr>
      <xdr:spPr>
        <a:xfrm>
          <a:off x="6828042" y="1314114"/>
          <a:ext cx="2159076"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39981" name="Imagem 16">
          <a:extLst>
            <a:ext uri="{FF2B5EF4-FFF2-40B4-BE49-F238E27FC236}">
              <a16:creationId xmlns:a16="http://schemas.microsoft.com/office/drawing/2014/main" id="{C8CC02D5-A221-F7E5-4C0E-ADD5D77B3D91}"/>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304799</xdr:colOff>
      <xdr:row>9</xdr:row>
      <xdr:rowOff>57149</xdr:rowOff>
    </xdr:from>
    <xdr:to>
      <xdr:col>38</xdr:col>
      <xdr:colOff>557893</xdr:colOff>
      <xdr:row>13</xdr:row>
      <xdr:rowOff>35881</xdr:rowOff>
    </xdr:to>
    <xdr:sp macro="" textlink="">
      <xdr:nvSpPr>
        <xdr:cNvPr id="2" name="Retângulo 1">
          <a:extLst>
            <a:ext uri="{FF2B5EF4-FFF2-40B4-BE49-F238E27FC236}">
              <a16:creationId xmlns:a16="http://schemas.microsoft.com/office/drawing/2014/main" id="{479BD2C4-50F6-15FB-9A95-9501CAFC0D27}"/>
            </a:ext>
          </a:extLst>
        </xdr:cNvPr>
        <xdr:cNvSpPr/>
      </xdr:nvSpPr>
      <xdr:spPr>
        <a:xfrm>
          <a:off x="304799" y="1649185"/>
          <a:ext cx="23521308" cy="68630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15</xdr:col>
      <xdr:colOff>600075</xdr:colOff>
      <xdr:row>1</xdr:row>
      <xdr:rowOff>95250</xdr:rowOff>
    </xdr:from>
    <xdr:to>
      <xdr:col>18</xdr:col>
      <xdr:colOff>438150</xdr:colOff>
      <xdr:row>6</xdr:row>
      <xdr:rowOff>171450</xdr:rowOff>
    </xdr:to>
    <xdr:pic>
      <xdr:nvPicPr>
        <xdr:cNvPr id="4120" name="Imagem 2">
          <a:extLst>
            <a:ext uri="{FF2B5EF4-FFF2-40B4-BE49-F238E27FC236}">
              <a16:creationId xmlns:a16="http://schemas.microsoft.com/office/drawing/2014/main" id="{07D6A1C1-C445-F12C-0AC4-19DE690ADD8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8800" y="285750"/>
          <a:ext cx="16192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6</xdr:col>
      <xdr:colOff>19050</xdr:colOff>
      <xdr:row>6</xdr:row>
      <xdr:rowOff>95250</xdr:rowOff>
    </xdr:to>
    <xdr:pic>
      <xdr:nvPicPr>
        <xdr:cNvPr id="4121" name="Imagem 3">
          <a:hlinkClick xmlns:r="http://schemas.openxmlformats.org/officeDocument/2006/relationships" r:id="rId2"/>
          <a:extLst>
            <a:ext uri="{FF2B5EF4-FFF2-40B4-BE49-F238E27FC236}">
              <a16:creationId xmlns:a16="http://schemas.microsoft.com/office/drawing/2014/main" id="{EB029DF6-6D19-3040-DEB9-72BECAE2AB2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1459" t="19485" r="11368" b="30215"/>
        <a:stretch>
          <a:fillRect/>
        </a:stretch>
      </xdr:blipFill>
      <xdr:spPr bwMode="auto">
        <a:xfrm>
          <a:off x="1428750" y="2000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176530</xdr:colOff>
      <xdr:row>8</xdr:row>
      <xdr:rowOff>59690</xdr:rowOff>
    </xdr:from>
    <xdr:to>
      <xdr:col>18</xdr:col>
      <xdr:colOff>568324</xdr:colOff>
      <xdr:row>12</xdr:row>
      <xdr:rowOff>53975</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37CF423-DDA0-D233-64D3-D4D279C2D225}"/>
            </a:ext>
          </a:extLst>
        </xdr:cNvPr>
        <xdr:cNvSpPr/>
      </xdr:nvSpPr>
      <xdr:spPr>
        <a:xfrm>
          <a:off x="9320530" y="1522730"/>
          <a:ext cx="2220594"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84455</xdr:colOff>
      <xdr:row>8</xdr:row>
      <xdr:rowOff>55880</xdr:rowOff>
    </xdr:from>
    <xdr:to>
      <xdr:col>7</xdr:col>
      <xdr:colOff>502284</xdr:colOff>
      <xdr:row>12</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F4FD6CC8-E05C-C7BA-9186-1E54502E4478}"/>
            </a:ext>
          </a:extLst>
        </xdr:cNvPr>
        <xdr:cNvSpPr/>
      </xdr:nvSpPr>
      <xdr:spPr>
        <a:xfrm>
          <a:off x="2522855" y="1503680"/>
          <a:ext cx="224662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7</xdr:col>
      <xdr:colOff>534035</xdr:colOff>
      <xdr:row>8</xdr:row>
      <xdr:rowOff>55880</xdr:rowOff>
    </xdr:from>
    <xdr:to>
      <xdr:col>11</xdr:col>
      <xdr:colOff>318134</xdr:colOff>
      <xdr:row>12</xdr:row>
      <xdr:rowOff>53975</xdr:rowOff>
    </xdr:to>
    <xdr:sp macro="" textlink="">
      <xdr:nvSpPr>
        <xdr:cNvPr id="7" name="Retângulo: Cantos Arredondados 3">
          <a:extLst>
            <a:ext uri="{FF2B5EF4-FFF2-40B4-BE49-F238E27FC236}">
              <a16:creationId xmlns:a16="http://schemas.microsoft.com/office/drawing/2014/main" id="{893B1BA6-EF0E-A762-0898-30DC42B97777}"/>
            </a:ext>
          </a:extLst>
        </xdr:cNvPr>
        <xdr:cNvSpPr/>
      </xdr:nvSpPr>
      <xdr:spPr>
        <a:xfrm>
          <a:off x="4667885" y="1579880"/>
          <a:ext cx="2146299" cy="7600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11</xdr:col>
      <xdr:colOff>340360</xdr:colOff>
      <xdr:row>8</xdr:row>
      <xdr:rowOff>59690</xdr:rowOff>
    </xdr:from>
    <xdr:to>
      <xdr:col>15</xdr:col>
      <xdr:colOff>161924</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C17C5CF-5B14-837D-76C2-ADA5F62C49A8}"/>
            </a:ext>
          </a:extLst>
        </xdr:cNvPr>
        <xdr:cNvSpPr/>
      </xdr:nvSpPr>
      <xdr:spPr>
        <a:xfrm>
          <a:off x="7045960" y="1522730"/>
          <a:ext cx="2259964"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xdr:from>
      <xdr:col>0</xdr:col>
      <xdr:colOff>300989</xdr:colOff>
      <xdr:row>6</xdr:row>
      <xdr:rowOff>139065</xdr:rowOff>
    </xdr:from>
    <xdr:to>
      <xdr:col>38</xdr:col>
      <xdr:colOff>558324</xdr:colOff>
      <xdr:row>8</xdr:row>
      <xdr:rowOff>0</xdr:rowOff>
    </xdr:to>
    <xdr:sp macro="" textlink="">
      <xdr:nvSpPr>
        <xdr:cNvPr id="9" name="Retângulo 8">
          <a:extLst>
            <a:ext uri="{FF2B5EF4-FFF2-40B4-BE49-F238E27FC236}">
              <a16:creationId xmlns:a16="http://schemas.microsoft.com/office/drawing/2014/main" id="{41FF5014-D6EE-BD3C-8C4C-AFC619A9BFDC}"/>
            </a:ext>
          </a:extLst>
        </xdr:cNvPr>
        <xdr:cNvSpPr/>
      </xdr:nvSpPr>
      <xdr:spPr>
        <a:xfrm>
          <a:off x="300989" y="1200422"/>
          <a:ext cx="23525549" cy="21472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127" name="Gráfico 9" descr="Círculo com seta para a esquerda com preenchimento sólido">
          <a:hlinkClick xmlns:r="http://schemas.openxmlformats.org/officeDocument/2006/relationships" r:id="rId2"/>
          <a:extLst>
            <a:ext uri="{FF2B5EF4-FFF2-40B4-BE49-F238E27FC236}">
              <a16:creationId xmlns:a16="http://schemas.microsoft.com/office/drawing/2014/main" id="{A7484F4B-F4BC-3ED2-D8FB-045E44BEC06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95249</xdr:rowOff>
    </xdr:from>
    <xdr:to>
      <xdr:col>2</xdr:col>
      <xdr:colOff>590550</xdr:colOff>
      <xdr:row>50</xdr:row>
      <xdr:rowOff>0</xdr:rowOff>
    </xdr:to>
    <xdr:sp macro="" textlink="">
      <xdr:nvSpPr>
        <xdr:cNvPr id="11" name="Retângulo 10">
          <a:extLst>
            <a:ext uri="{FF2B5EF4-FFF2-40B4-BE49-F238E27FC236}">
              <a16:creationId xmlns:a16="http://schemas.microsoft.com/office/drawing/2014/main" id="{BAFAA5A5-4FE4-5618-9CD2-FCFB2E3BC538}"/>
            </a:ext>
          </a:extLst>
        </xdr:cNvPr>
        <xdr:cNvSpPr/>
      </xdr:nvSpPr>
      <xdr:spPr>
        <a:xfrm>
          <a:off x="304801" y="2217963"/>
          <a:ext cx="1510392" cy="1379764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8"/>
          <a:extLst>
            <a:ext uri="{FF2B5EF4-FFF2-40B4-BE49-F238E27FC236}">
              <a16:creationId xmlns:a16="http://schemas.microsoft.com/office/drawing/2014/main" id="{05215C9F-3405-2724-D51A-2EBC91E34E74}"/>
            </a:ext>
          </a:extLst>
        </xdr:cNvPr>
        <xdr:cNvSpPr/>
      </xdr:nvSpPr>
      <xdr:spPr>
        <a:xfrm>
          <a:off x="283845" y="1517015"/>
          <a:ext cx="2214879" cy="73533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lumMod val="95000"/>
                </a:schemeClr>
              </a:solidFill>
              <a:latin typeface="Verdana" panose="020B0604030504040204" pitchFamily="34" charset="0"/>
              <a:ea typeface="Verdana" panose="020B0604030504040204" pitchFamily="34" charset="0"/>
            </a:rPr>
            <a:t>Contenidos generales</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3B6E418D-9486-B29F-B874-BEC680FE21BD}"/>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0992" name="Imagem 2">
          <a:extLst>
            <a:ext uri="{FF2B5EF4-FFF2-40B4-BE49-F238E27FC236}">
              <a16:creationId xmlns:a16="http://schemas.microsoft.com/office/drawing/2014/main" id="{4B52CD86-8C56-92FE-DA2C-BD2DF019E4E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0993" name="Imagem 3">
          <a:hlinkClick xmlns:r="http://schemas.openxmlformats.org/officeDocument/2006/relationships" r:id="rId2"/>
          <a:extLst>
            <a:ext uri="{FF2B5EF4-FFF2-40B4-BE49-F238E27FC236}">
              <a16:creationId xmlns:a16="http://schemas.microsoft.com/office/drawing/2014/main" id="{AD57CE61-1B49-E13A-84D0-851F249C1C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A232E6ED-84D0-80E8-9C49-73E482AF0FE5}"/>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CC6305F-85AF-A9F3-C5FC-4DADAF29BCE8}"/>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A5052FD4-2F35-EF2F-C135-5F0C9A80DED5}"/>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39D0F207-6AF1-261E-42D5-E58931F5A5CA}"/>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B0145FD2-1969-C5D9-9A53-3083E09697EE}"/>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0999"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34F07080-DF6B-BFEC-5FC1-A489D776FAE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72164</xdr:rowOff>
    </xdr:from>
    <xdr:to>
      <xdr:col>2</xdr:col>
      <xdr:colOff>571500</xdr:colOff>
      <xdr:row>51</xdr:row>
      <xdr:rowOff>125506</xdr:rowOff>
    </xdr:to>
    <xdr:sp macro="" textlink="">
      <xdr:nvSpPr>
        <xdr:cNvPr id="11" name="Retângulo 10">
          <a:extLst>
            <a:ext uri="{FF2B5EF4-FFF2-40B4-BE49-F238E27FC236}">
              <a16:creationId xmlns:a16="http://schemas.microsoft.com/office/drawing/2014/main" id="{4E95BCDF-FD2B-93E9-B8C4-DC7149460B5C}"/>
            </a:ext>
          </a:extLst>
        </xdr:cNvPr>
        <xdr:cNvSpPr/>
      </xdr:nvSpPr>
      <xdr:spPr>
        <a:xfrm>
          <a:off x="285751" y="2044399"/>
          <a:ext cx="1495984" cy="125927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5744DC83-9427-320D-F405-3D2F0CC368AA}"/>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606EC57C-F251-B5BD-E865-54BF43ED651B}"/>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EE8FF00D-DC14-A119-5ECF-618AA09EBFD8}"/>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958A30C7-6474-A214-F066-D7FB404A73B4}"/>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600075</xdr:colOff>
      <xdr:row>15</xdr:row>
      <xdr:rowOff>47625</xdr:rowOff>
    </xdr:from>
    <xdr:to>
      <xdr:col>6</xdr:col>
      <xdr:colOff>1295400</xdr:colOff>
      <xdr:row>17</xdr:row>
      <xdr:rowOff>142875</xdr:rowOff>
    </xdr:to>
    <xdr:pic>
      <xdr:nvPicPr>
        <xdr:cNvPr id="41005" name="Imagem 17">
          <a:extLst>
            <a:ext uri="{FF2B5EF4-FFF2-40B4-BE49-F238E27FC236}">
              <a16:creationId xmlns:a16="http://schemas.microsoft.com/office/drawing/2014/main" id="{4D8849C0-EACA-D7AA-5180-23A7E3DF56AC}"/>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83BE7B45-055F-8B3C-5C72-4C16E8AAB61F}"/>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2016" name="Imagem 2">
          <a:extLst>
            <a:ext uri="{FF2B5EF4-FFF2-40B4-BE49-F238E27FC236}">
              <a16:creationId xmlns:a16="http://schemas.microsoft.com/office/drawing/2014/main" id="{6CF9D3AF-5EE6-586C-E778-98DE11C6EA7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2017" name="Imagem 3">
          <a:hlinkClick xmlns:r="http://schemas.openxmlformats.org/officeDocument/2006/relationships" r:id="rId2"/>
          <a:extLst>
            <a:ext uri="{FF2B5EF4-FFF2-40B4-BE49-F238E27FC236}">
              <a16:creationId xmlns:a16="http://schemas.microsoft.com/office/drawing/2014/main" id="{7C9DE90A-6746-325B-10F8-2115723CBD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26D79ED-B890-35F9-1E9D-895EC4673086}"/>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EF43552F-02E0-058B-C3B1-DCE98F3D23C3}"/>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FF0C5E2-930C-D4D8-0ABB-9F855EF22557}"/>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891FF6A4-F4B7-F491-4688-5C4F5BD75546}"/>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BCB3A941-47AD-494D-0261-5D8495CA032E}"/>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2023"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6BC96E9C-996E-51F2-00EA-DF41E2B4F77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70258</xdr:rowOff>
    </xdr:from>
    <xdr:to>
      <xdr:col>2</xdr:col>
      <xdr:colOff>571500</xdr:colOff>
      <xdr:row>52</xdr:row>
      <xdr:rowOff>134469</xdr:rowOff>
    </xdr:to>
    <xdr:sp macro="" textlink="">
      <xdr:nvSpPr>
        <xdr:cNvPr id="11" name="Retângulo 10">
          <a:extLst>
            <a:ext uri="{FF2B5EF4-FFF2-40B4-BE49-F238E27FC236}">
              <a16:creationId xmlns:a16="http://schemas.microsoft.com/office/drawing/2014/main" id="{38598CC5-49E2-541F-5B8C-E8FDFFA9C6DE}"/>
            </a:ext>
          </a:extLst>
        </xdr:cNvPr>
        <xdr:cNvSpPr/>
      </xdr:nvSpPr>
      <xdr:spPr>
        <a:xfrm>
          <a:off x="281941" y="2042493"/>
          <a:ext cx="1499794" cy="136345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84B607D-E715-7DC2-CC3E-6EF68706D341}"/>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F7FDFC7C-AA9E-6100-3E9A-69294BD9FF3C}"/>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E4314F60-CDA6-26F0-0C0F-7C355A80A24C}"/>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9F6E851C-F58F-695D-D243-2F3F812B7607}"/>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2029" name="Imagem 15">
          <a:extLst>
            <a:ext uri="{FF2B5EF4-FFF2-40B4-BE49-F238E27FC236}">
              <a16:creationId xmlns:a16="http://schemas.microsoft.com/office/drawing/2014/main" id="{C7DA3570-2F66-FF8F-F1E0-EE3AEF00B9BF}"/>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0A058560-E30F-05A8-3B4D-DBC9A84C7782}"/>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3040" name="Imagem 2">
          <a:extLst>
            <a:ext uri="{FF2B5EF4-FFF2-40B4-BE49-F238E27FC236}">
              <a16:creationId xmlns:a16="http://schemas.microsoft.com/office/drawing/2014/main" id="{B1F3FA2D-6D97-89A7-33D4-B083B45611C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3041" name="Imagem 3">
          <a:hlinkClick xmlns:r="http://schemas.openxmlformats.org/officeDocument/2006/relationships" r:id="rId2"/>
          <a:extLst>
            <a:ext uri="{FF2B5EF4-FFF2-40B4-BE49-F238E27FC236}">
              <a16:creationId xmlns:a16="http://schemas.microsoft.com/office/drawing/2014/main" id="{2242D1EE-C054-AAAB-15BD-F3CA3BABBC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A721A29-8BAD-99B9-3D32-BAFA7F3AB739}"/>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E6DB1C2-ACA0-0C6D-2822-FAC2F05F7697}"/>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6FB7C66-4179-20B6-685B-E352BB6AD027}"/>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58C46E84-9504-4886-7F90-8FF7ABBB0C4B}"/>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29B635F4-4931-F058-7BE6-A9B2752E5F53}"/>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3047"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CA2C1820-D49A-6C06-673E-060A40C000E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274545</xdr:colOff>
      <xdr:row>11</xdr:row>
      <xdr:rowOff>68353</xdr:rowOff>
    </xdr:from>
    <xdr:to>
      <xdr:col>2</xdr:col>
      <xdr:colOff>560294</xdr:colOff>
      <xdr:row>52</xdr:row>
      <xdr:rowOff>130659</xdr:rowOff>
    </xdr:to>
    <xdr:sp macro="" textlink="">
      <xdr:nvSpPr>
        <xdr:cNvPr id="11" name="Retângulo 10">
          <a:extLst>
            <a:ext uri="{FF2B5EF4-FFF2-40B4-BE49-F238E27FC236}">
              <a16:creationId xmlns:a16="http://schemas.microsoft.com/office/drawing/2014/main" id="{4B22E083-5C3B-6C83-6740-9D9224858D84}"/>
            </a:ext>
          </a:extLst>
        </xdr:cNvPr>
        <xdr:cNvSpPr/>
      </xdr:nvSpPr>
      <xdr:spPr>
        <a:xfrm>
          <a:off x="274545" y="2040588"/>
          <a:ext cx="1495984" cy="993468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097D8D22-053A-658F-1878-D338F8CBCF47}"/>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2E07CB1A-B12C-D32E-095B-F8CBAF618072}"/>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A54CC00A-3786-E412-5733-048E0C8605BA}"/>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B45E2271-C83C-3CA0-6E88-A0229611CB72}"/>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3053" name="Imagem 15">
          <a:extLst>
            <a:ext uri="{FF2B5EF4-FFF2-40B4-BE49-F238E27FC236}">
              <a16:creationId xmlns:a16="http://schemas.microsoft.com/office/drawing/2014/main" id="{1C983154-69FF-EF97-A6C9-3E226A59590D}"/>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4523920E-84A2-2E13-516F-982F9F5A6E98}"/>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4064" name="Imagem 2">
          <a:extLst>
            <a:ext uri="{FF2B5EF4-FFF2-40B4-BE49-F238E27FC236}">
              <a16:creationId xmlns:a16="http://schemas.microsoft.com/office/drawing/2014/main" id="{B62F15F8-C2CA-0068-404B-7DA0281A0B1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4065" name="Imagem 3">
          <a:hlinkClick xmlns:r="http://schemas.openxmlformats.org/officeDocument/2006/relationships" r:id="rId2"/>
          <a:extLst>
            <a:ext uri="{FF2B5EF4-FFF2-40B4-BE49-F238E27FC236}">
              <a16:creationId xmlns:a16="http://schemas.microsoft.com/office/drawing/2014/main" id="{9F4DFB77-627F-0EF6-2351-990E713C79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4F2581DE-65DA-A0DF-867C-15AEF476B8D4}"/>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823677B-C910-BF6D-6E9B-C1438036FE94}"/>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4F98B89D-2FBA-2454-0995-08C2CA802EEC}"/>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66B84D4E-82B3-3DDE-2E1F-519036EE63A5}"/>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CB654E28-41D0-F378-984C-7E8EB999046A}"/>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4071"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15921B4-025B-37CD-3A4A-DA8B0DED2FC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278355</xdr:colOff>
      <xdr:row>11</xdr:row>
      <xdr:rowOff>64542</xdr:rowOff>
    </xdr:from>
    <xdr:to>
      <xdr:col>2</xdr:col>
      <xdr:colOff>554579</xdr:colOff>
      <xdr:row>74</xdr:row>
      <xdr:rowOff>156882</xdr:rowOff>
    </xdr:to>
    <xdr:sp macro="" textlink="">
      <xdr:nvSpPr>
        <xdr:cNvPr id="11" name="Retângulo 10">
          <a:extLst>
            <a:ext uri="{FF2B5EF4-FFF2-40B4-BE49-F238E27FC236}">
              <a16:creationId xmlns:a16="http://schemas.microsoft.com/office/drawing/2014/main" id="{A167A505-ECA0-50F1-8677-147ACBA9FEAA}"/>
            </a:ext>
          </a:extLst>
        </xdr:cNvPr>
        <xdr:cNvSpPr/>
      </xdr:nvSpPr>
      <xdr:spPr>
        <a:xfrm>
          <a:off x="278355" y="2036777"/>
          <a:ext cx="1486459" cy="209576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44106739-297F-6D14-FFEE-49E220B7356B}"/>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7EDE6F64-C046-4EF7-1D2C-28121D0140A7}"/>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6BC7B54C-4851-69D9-E2E1-198BC2EA527D}"/>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F0936D56-DCC8-FA24-990B-45A91A0120EE}"/>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4077" name="Imagem 15">
          <a:extLst>
            <a:ext uri="{FF2B5EF4-FFF2-40B4-BE49-F238E27FC236}">
              <a16:creationId xmlns:a16="http://schemas.microsoft.com/office/drawing/2014/main" id="{93F38E67-A95D-74F9-DFAD-25CDC6C4084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753BD66B-A0EF-08E6-30E6-5A190D2D93A6}"/>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5088" name="Imagem 2">
          <a:extLst>
            <a:ext uri="{FF2B5EF4-FFF2-40B4-BE49-F238E27FC236}">
              <a16:creationId xmlns:a16="http://schemas.microsoft.com/office/drawing/2014/main" id="{22DF754E-DB26-6121-4457-4E0DA1D9854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5089" name="Imagem 3">
          <a:hlinkClick xmlns:r="http://schemas.openxmlformats.org/officeDocument/2006/relationships" r:id="rId2"/>
          <a:extLst>
            <a:ext uri="{FF2B5EF4-FFF2-40B4-BE49-F238E27FC236}">
              <a16:creationId xmlns:a16="http://schemas.microsoft.com/office/drawing/2014/main" id="{0CBD8D9C-2A09-339C-451B-BCBD2C85C0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836EC0A-90EB-E2E3-1EC9-8103275307E6}"/>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68CF792-828B-8210-9C18-7B431C41E0A2}"/>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134E74F0-BA85-EE46-75AA-D4B401DBD5F1}"/>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DFFF46C4-B466-C46F-D74B-492D30B741C2}"/>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234A9777-A908-68AC-E1A9-BCA8ACD63DB7}"/>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5095"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C2425FF-1A6F-AC71-4626-A78D82B30A4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276450</xdr:colOff>
      <xdr:row>11</xdr:row>
      <xdr:rowOff>66448</xdr:rowOff>
    </xdr:from>
    <xdr:to>
      <xdr:col>2</xdr:col>
      <xdr:colOff>558389</xdr:colOff>
      <xdr:row>72</xdr:row>
      <xdr:rowOff>123265</xdr:rowOff>
    </xdr:to>
    <xdr:sp macro="" textlink="">
      <xdr:nvSpPr>
        <xdr:cNvPr id="11" name="Retângulo 10">
          <a:extLst>
            <a:ext uri="{FF2B5EF4-FFF2-40B4-BE49-F238E27FC236}">
              <a16:creationId xmlns:a16="http://schemas.microsoft.com/office/drawing/2014/main" id="{31AA3147-06E3-3D57-CE3F-C7EB17D36F3B}"/>
            </a:ext>
          </a:extLst>
        </xdr:cNvPr>
        <xdr:cNvSpPr/>
      </xdr:nvSpPr>
      <xdr:spPr>
        <a:xfrm>
          <a:off x="278355" y="2055268"/>
          <a:ext cx="1495424" cy="201488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4B2F806-46E9-8694-C136-41D4B7A5833A}"/>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C814BC2D-94B5-0ADE-4F01-658E2DB14C55}"/>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C2BA0E74-B9F0-069F-A455-9426E25540A2}"/>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B29FA86E-3A9E-D86F-125E-984DA741B433}"/>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5101" name="Imagem 15">
          <a:extLst>
            <a:ext uri="{FF2B5EF4-FFF2-40B4-BE49-F238E27FC236}">
              <a16:creationId xmlns:a16="http://schemas.microsoft.com/office/drawing/2014/main" id="{9E827537-E294-DD3C-B991-5D4D3F6BE86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DCC76D77-FACC-6BA6-2E69-A2141445896E}"/>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6112" name="Imagem 2">
          <a:extLst>
            <a:ext uri="{FF2B5EF4-FFF2-40B4-BE49-F238E27FC236}">
              <a16:creationId xmlns:a16="http://schemas.microsoft.com/office/drawing/2014/main" id="{83558D5E-8864-971F-4BC4-3DF995D2450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6113" name="Imagem 3">
          <a:hlinkClick xmlns:r="http://schemas.openxmlformats.org/officeDocument/2006/relationships" r:id="rId2"/>
          <a:extLst>
            <a:ext uri="{FF2B5EF4-FFF2-40B4-BE49-F238E27FC236}">
              <a16:creationId xmlns:a16="http://schemas.microsoft.com/office/drawing/2014/main" id="{9C824CA9-31E4-A6D1-9E54-DACDDCD381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943CB62-868E-97A0-E3A2-91A26AD23B2F}"/>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2BD6DF89-8CCD-DC94-6C4C-4DCAD3F31775}"/>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E474CD3A-2F7F-ADE5-8BA0-D710F86B3A8E}"/>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1DA4F295-5879-063F-D010-2CD2D2349F9E}"/>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EE7212BA-4F70-0547-B50A-06065E972CE9}"/>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6119"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21C8E379-E8D2-8742-E16E-62D8AE61CAB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274545</xdr:colOff>
      <xdr:row>11</xdr:row>
      <xdr:rowOff>68353</xdr:rowOff>
    </xdr:from>
    <xdr:to>
      <xdr:col>2</xdr:col>
      <xdr:colOff>560294</xdr:colOff>
      <xdr:row>52</xdr:row>
      <xdr:rowOff>130659</xdr:rowOff>
    </xdr:to>
    <xdr:sp macro="" textlink="">
      <xdr:nvSpPr>
        <xdr:cNvPr id="11" name="Retângulo 10">
          <a:extLst>
            <a:ext uri="{FF2B5EF4-FFF2-40B4-BE49-F238E27FC236}">
              <a16:creationId xmlns:a16="http://schemas.microsoft.com/office/drawing/2014/main" id="{63479129-E5A5-ADB6-CD5A-5237DC68A968}"/>
            </a:ext>
          </a:extLst>
        </xdr:cNvPr>
        <xdr:cNvSpPr/>
      </xdr:nvSpPr>
      <xdr:spPr>
        <a:xfrm>
          <a:off x="276450" y="2057173"/>
          <a:ext cx="1501139" cy="989782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86318885-F874-D1A3-F0FA-BD35772DA788}"/>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BAFB6BC4-8A36-CE74-B059-FB5622947FA0}"/>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1897C63F-396C-5651-9AA4-6F08CFE87F2E}"/>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58A6B13C-B246-AD83-0E57-B01BF586B55A}"/>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6125" name="Imagem 15">
          <a:extLst>
            <a:ext uri="{FF2B5EF4-FFF2-40B4-BE49-F238E27FC236}">
              <a16:creationId xmlns:a16="http://schemas.microsoft.com/office/drawing/2014/main" id="{9AA2279C-72C4-95FC-2483-9DC5FDC2320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9A6B30BD-D0D7-A62C-D264-AD078D124458}"/>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7136" name="Imagem 2">
          <a:extLst>
            <a:ext uri="{FF2B5EF4-FFF2-40B4-BE49-F238E27FC236}">
              <a16:creationId xmlns:a16="http://schemas.microsoft.com/office/drawing/2014/main" id="{B03BB787-681C-630C-491C-68EC1FA994B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7137" name="Imagem 3">
          <a:hlinkClick xmlns:r="http://schemas.openxmlformats.org/officeDocument/2006/relationships" r:id="rId2"/>
          <a:extLst>
            <a:ext uri="{FF2B5EF4-FFF2-40B4-BE49-F238E27FC236}">
              <a16:creationId xmlns:a16="http://schemas.microsoft.com/office/drawing/2014/main" id="{A3D523C3-B011-77FD-1005-61D496203C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E3765F1D-44F3-1909-899F-E50CCAB7B5D9}"/>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B0514B98-E3F3-6654-34B4-7027A0555895}"/>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174E8205-6633-FAF4-0A8E-7322037B8767}"/>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5B48802E-4B43-D0D4-8149-4ABD932683FE}"/>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8938AFAF-082D-0BA7-CC94-1020BA07BC6A}"/>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7143"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83613CE8-B82A-ACAA-05D0-963F100CB11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274545</xdr:colOff>
      <xdr:row>11</xdr:row>
      <xdr:rowOff>68353</xdr:rowOff>
    </xdr:from>
    <xdr:to>
      <xdr:col>2</xdr:col>
      <xdr:colOff>560294</xdr:colOff>
      <xdr:row>52</xdr:row>
      <xdr:rowOff>130659</xdr:rowOff>
    </xdr:to>
    <xdr:sp macro="" textlink="">
      <xdr:nvSpPr>
        <xdr:cNvPr id="11" name="Retângulo 10">
          <a:extLst>
            <a:ext uri="{FF2B5EF4-FFF2-40B4-BE49-F238E27FC236}">
              <a16:creationId xmlns:a16="http://schemas.microsoft.com/office/drawing/2014/main" id="{3F290DE9-3D59-3300-9C65-C675B715D9A8}"/>
            </a:ext>
          </a:extLst>
        </xdr:cNvPr>
        <xdr:cNvSpPr/>
      </xdr:nvSpPr>
      <xdr:spPr>
        <a:xfrm>
          <a:off x="276450" y="2057173"/>
          <a:ext cx="1501139" cy="989782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C63F0802-E7D2-63D4-163B-08B58B6D26F1}"/>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C0664640-0EEF-95E9-229D-885D8910DB77}"/>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49E217DA-FE26-5178-DE22-017DE0DA7103}"/>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B7D68956-8C22-931B-7D32-C032C03FC6A8}"/>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7149" name="Imagem 15">
          <a:extLst>
            <a:ext uri="{FF2B5EF4-FFF2-40B4-BE49-F238E27FC236}">
              <a16:creationId xmlns:a16="http://schemas.microsoft.com/office/drawing/2014/main" id="{4767D148-95BA-667D-E3E3-70C12FDBF1C8}"/>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918ED75A-6E8B-3140-A1CC-F9BE3B81C0B5}"/>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8160" name="Imagem 2">
          <a:extLst>
            <a:ext uri="{FF2B5EF4-FFF2-40B4-BE49-F238E27FC236}">
              <a16:creationId xmlns:a16="http://schemas.microsoft.com/office/drawing/2014/main" id="{00043BF5-9311-07A2-483A-37E901A5D65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8161" name="Imagem 3">
          <a:hlinkClick xmlns:r="http://schemas.openxmlformats.org/officeDocument/2006/relationships" r:id="rId2"/>
          <a:extLst>
            <a:ext uri="{FF2B5EF4-FFF2-40B4-BE49-F238E27FC236}">
              <a16:creationId xmlns:a16="http://schemas.microsoft.com/office/drawing/2014/main" id="{E9BDB4C5-2422-E5E3-87BF-C069D7D5CE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0E37FF7-288B-8A89-0A9B-3E34F5FC71C9}"/>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274097EA-FAF1-2ACB-68E8-32009F544B6C}"/>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4C1FC396-64B3-24D1-75CD-57B2A4C2CFF9}"/>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5813A749-6073-2002-F38B-300252141EFA}"/>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FA764EED-E3C0-F789-12FB-F0FE4A9C6F91}"/>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816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7B0AD4D-54B6-7310-46B5-E7FB6D8E00A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60958</xdr:rowOff>
    </xdr:from>
    <xdr:to>
      <xdr:col>2</xdr:col>
      <xdr:colOff>571500</xdr:colOff>
      <xdr:row>53</xdr:row>
      <xdr:rowOff>134471</xdr:rowOff>
    </xdr:to>
    <xdr:sp macro="" textlink="">
      <xdr:nvSpPr>
        <xdr:cNvPr id="11" name="Retângulo 10">
          <a:extLst>
            <a:ext uri="{FF2B5EF4-FFF2-40B4-BE49-F238E27FC236}">
              <a16:creationId xmlns:a16="http://schemas.microsoft.com/office/drawing/2014/main" id="{ACD14D8F-C22B-9B78-C4F1-23C377679DE8}"/>
            </a:ext>
          </a:extLst>
        </xdr:cNvPr>
        <xdr:cNvSpPr/>
      </xdr:nvSpPr>
      <xdr:spPr>
        <a:xfrm>
          <a:off x="285751" y="2033193"/>
          <a:ext cx="1495984" cy="1616516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55D4A86-C6F6-97B5-01CC-A30CFCDE4A13}"/>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38B09B30-1C38-1667-404F-79E78E7734DD}"/>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4D168114-281E-4E24-E0E7-36612F6F49DD}"/>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extLst>
            <a:ext uri="{FF2B5EF4-FFF2-40B4-BE49-F238E27FC236}">
              <a16:creationId xmlns:a16="http://schemas.microsoft.com/office/drawing/2014/main" id="{0ED0B63E-FB41-7570-B803-FE3526379F49}"/>
            </a:ext>
          </a:extLst>
        </xdr:cNvPr>
        <xdr:cNvSpPr/>
      </xdr:nvSpPr>
      <xdr:spPr>
        <a:xfrm>
          <a:off x="6859867" y="1322070"/>
          <a:ext cx="2157171" cy="72390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48173" name="Imagem 15">
          <a:extLst>
            <a:ext uri="{FF2B5EF4-FFF2-40B4-BE49-F238E27FC236}">
              <a16:creationId xmlns:a16="http://schemas.microsoft.com/office/drawing/2014/main" id="{3C660CD7-91A6-A5ED-B6FA-EAF2ED73EEF7}"/>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FBEB07DB-8705-18AF-5135-D5ED4189297E}"/>
            </a:ext>
          </a:extLst>
        </xdr:cNvPr>
        <xdr:cNvSpPr/>
      </xdr:nvSpPr>
      <xdr:spPr>
        <a:xfrm>
          <a:off x="283846" y="1503045"/>
          <a:ext cx="242620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9184" name="Imagem 2">
          <a:extLst>
            <a:ext uri="{FF2B5EF4-FFF2-40B4-BE49-F238E27FC236}">
              <a16:creationId xmlns:a16="http://schemas.microsoft.com/office/drawing/2014/main" id="{C7DD17C1-C213-4055-B686-70B910AA19E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9185" name="Imagem 3">
          <a:hlinkClick xmlns:r="http://schemas.openxmlformats.org/officeDocument/2006/relationships" r:id="rId2"/>
          <a:extLst>
            <a:ext uri="{FF2B5EF4-FFF2-40B4-BE49-F238E27FC236}">
              <a16:creationId xmlns:a16="http://schemas.microsoft.com/office/drawing/2014/main" id="{A98FEFF8-9F1D-C1E0-6641-44DFA2D632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CA44C22-B392-BC2B-09E7-27F744FCE55E}"/>
            </a:ext>
          </a:extLst>
        </xdr:cNvPr>
        <xdr:cNvSpPr/>
      </xdr:nvSpPr>
      <xdr:spPr>
        <a:xfrm>
          <a:off x="12456160"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5A6B8C5-4A3B-8995-9D03-BE7E106275A4}"/>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2BEDD9F7-3A19-0F3A-9888-249BEDE248C3}"/>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A39F4A69-229A-03F6-4F2E-366889AACFDE}"/>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E7F9DB7C-2C37-FF0A-A660-D422A4CA22E7}"/>
            </a:ext>
          </a:extLst>
        </xdr:cNvPr>
        <xdr:cNvSpPr/>
      </xdr:nvSpPr>
      <xdr:spPr>
        <a:xfrm>
          <a:off x="300990" y="1040130"/>
          <a:ext cx="242449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4919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D1B14BB-2A22-646C-E59B-F6E723848F7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57147</xdr:rowOff>
    </xdr:from>
    <xdr:to>
      <xdr:col>2</xdr:col>
      <xdr:colOff>571500</xdr:colOff>
      <xdr:row>60</xdr:row>
      <xdr:rowOff>100852</xdr:rowOff>
    </xdr:to>
    <xdr:sp macro="" textlink="">
      <xdr:nvSpPr>
        <xdr:cNvPr id="11" name="Retângulo 10">
          <a:extLst>
            <a:ext uri="{FF2B5EF4-FFF2-40B4-BE49-F238E27FC236}">
              <a16:creationId xmlns:a16="http://schemas.microsoft.com/office/drawing/2014/main" id="{2A7A2CCA-0AC9-9FDF-6C46-BDDEC88C104C}"/>
            </a:ext>
          </a:extLst>
        </xdr:cNvPr>
        <xdr:cNvSpPr/>
      </xdr:nvSpPr>
      <xdr:spPr>
        <a:xfrm>
          <a:off x="281941" y="2029382"/>
          <a:ext cx="1499794" cy="1646032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9493D4B5-2FDA-2E0E-CBED-5F839705F9EF}"/>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BE8D8632-270C-91B5-070F-992985BA5195}"/>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0B97DDFE-BDCE-FDAE-A949-E197A255049F}"/>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extLst>
            <a:ext uri="{FF2B5EF4-FFF2-40B4-BE49-F238E27FC236}">
              <a16:creationId xmlns:a16="http://schemas.microsoft.com/office/drawing/2014/main" id="{31B3374A-58F5-00D5-49FC-6563D550C24D}"/>
            </a:ext>
          </a:extLst>
        </xdr:cNvPr>
        <xdr:cNvSpPr/>
      </xdr:nvSpPr>
      <xdr:spPr>
        <a:xfrm>
          <a:off x="6859867" y="1322070"/>
          <a:ext cx="2157171" cy="72390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49197" name="Imagem 15">
          <a:extLst>
            <a:ext uri="{FF2B5EF4-FFF2-40B4-BE49-F238E27FC236}">
              <a16:creationId xmlns:a16="http://schemas.microsoft.com/office/drawing/2014/main" id="{88C496A1-82AD-6749-4843-1555B532D835}"/>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15873420-6A9D-B7F6-7B5C-B53973D331D3}"/>
            </a:ext>
          </a:extLst>
        </xdr:cNvPr>
        <xdr:cNvSpPr/>
      </xdr:nvSpPr>
      <xdr:spPr>
        <a:xfrm>
          <a:off x="283846" y="1503045"/>
          <a:ext cx="242620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50208" name="Imagem 2">
          <a:extLst>
            <a:ext uri="{FF2B5EF4-FFF2-40B4-BE49-F238E27FC236}">
              <a16:creationId xmlns:a16="http://schemas.microsoft.com/office/drawing/2014/main" id="{E8FCC1E9-0226-8DCF-12BA-9005A597C68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50209" name="Imagem 3">
          <a:hlinkClick xmlns:r="http://schemas.openxmlformats.org/officeDocument/2006/relationships" r:id="rId2"/>
          <a:extLst>
            <a:ext uri="{FF2B5EF4-FFF2-40B4-BE49-F238E27FC236}">
              <a16:creationId xmlns:a16="http://schemas.microsoft.com/office/drawing/2014/main" id="{50D77A1A-3964-BA20-68F9-BE0FF7A19D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AEC9D216-6169-8BA0-4C4A-C03E745B425C}"/>
            </a:ext>
          </a:extLst>
        </xdr:cNvPr>
        <xdr:cNvSpPr/>
      </xdr:nvSpPr>
      <xdr:spPr>
        <a:xfrm>
          <a:off x="12456160"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5BCCFD5-8FAE-3335-88B8-57E381B58282}"/>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27003292-349A-33EE-AC3A-402FC86D22D2}"/>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81654151-1904-81F8-3683-401D9F380086}"/>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B4EE94E5-6007-3BCA-2B64-3BF8DCB25D80}"/>
            </a:ext>
          </a:extLst>
        </xdr:cNvPr>
        <xdr:cNvSpPr/>
      </xdr:nvSpPr>
      <xdr:spPr>
        <a:xfrm>
          <a:off x="300990" y="1040130"/>
          <a:ext cx="242449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021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BDEC8C6-37A2-7E72-B436-42D835F33E4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57147</xdr:rowOff>
    </xdr:from>
    <xdr:to>
      <xdr:col>2</xdr:col>
      <xdr:colOff>571500</xdr:colOff>
      <xdr:row>60</xdr:row>
      <xdr:rowOff>100852</xdr:rowOff>
    </xdr:to>
    <xdr:sp macro="" textlink="">
      <xdr:nvSpPr>
        <xdr:cNvPr id="11" name="Retângulo 10">
          <a:extLst>
            <a:ext uri="{FF2B5EF4-FFF2-40B4-BE49-F238E27FC236}">
              <a16:creationId xmlns:a16="http://schemas.microsoft.com/office/drawing/2014/main" id="{5741FD77-8548-7FBB-3A32-562A5D7E8779}"/>
            </a:ext>
          </a:extLst>
        </xdr:cNvPr>
        <xdr:cNvSpPr/>
      </xdr:nvSpPr>
      <xdr:spPr>
        <a:xfrm>
          <a:off x="285751" y="2051682"/>
          <a:ext cx="1504949" cy="172572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5D32278F-8E6B-B787-88DE-2AB8E5371528}"/>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8</xdr:col>
      <xdr:colOff>1245159</xdr:colOff>
      <xdr:row>7</xdr:row>
      <xdr:rowOff>89087</xdr:rowOff>
    </xdr:from>
    <xdr:to>
      <xdr:col>9</xdr:col>
      <xdr:colOff>1344704</xdr:colOff>
      <xdr:row>11</xdr:row>
      <xdr:rowOff>89087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C9ED2FCF-B7EF-0CDE-BB34-110F8C5A8631}"/>
            </a:ext>
          </a:extLst>
        </xdr:cNvPr>
        <xdr:cNvSpPr/>
      </xdr:nvSpPr>
      <xdr:spPr>
        <a:xfrm>
          <a:off x="9156512" y="1344146"/>
          <a:ext cx="2195045"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598ECE44-9162-2B1A-F13C-155040C99251}"/>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1060823</xdr:colOff>
      <xdr:row>7</xdr:row>
      <xdr:rowOff>68356</xdr:rowOff>
    </xdr:from>
    <xdr:to>
      <xdr:col>8</xdr:col>
      <xdr:colOff>1210235</xdr:colOff>
      <xdr:row>11</xdr:row>
      <xdr:rowOff>68356</xdr:rowOff>
    </xdr:to>
    <xdr:sp macro="" textlink="">
      <xdr:nvSpPr>
        <xdr:cNvPr id="15" name="Retângulo: Cantos Arredondados 3">
          <a:extLst>
            <a:ext uri="{FF2B5EF4-FFF2-40B4-BE49-F238E27FC236}">
              <a16:creationId xmlns:a16="http://schemas.microsoft.com/office/drawing/2014/main" id="{29AD6FF9-790C-10CE-9965-CDBEB6BCE1DB}"/>
            </a:ext>
          </a:extLst>
        </xdr:cNvPr>
        <xdr:cNvSpPr/>
      </xdr:nvSpPr>
      <xdr:spPr>
        <a:xfrm>
          <a:off x="6843058" y="1323415"/>
          <a:ext cx="2278530"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562535</xdr:colOff>
      <xdr:row>15</xdr:row>
      <xdr:rowOff>84605</xdr:rowOff>
    </xdr:from>
    <xdr:to>
      <xdr:col>6</xdr:col>
      <xdr:colOff>1264023</xdr:colOff>
      <xdr:row>17</xdr:row>
      <xdr:rowOff>198905</xdr:rowOff>
    </xdr:to>
    <xdr:pic>
      <xdr:nvPicPr>
        <xdr:cNvPr id="3" name="Imagem 16">
          <a:extLst>
            <a:ext uri="{FF2B5EF4-FFF2-40B4-BE49-F238E27FC236}">
              <a16:creationId xmlns:a16="http://schemas.microsoft.com/office/drawing/2014/main" id="{C67C180A-A842-4CC9-B55F-555C86B1A5F3}"/>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32094" y="3098987"/>
          <a:ext cx="1295400" cy="652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21</xdr:col>
      <xdr:colOff>590550</xdr:colOff>
      <xdr:row>12</xdr:row>
      <xdr:rowOff>133350</xdr:rowOff>
    </xdr:to>
    <xdr:sp macro="" textlink="">
      <xdr:nvSpPr>
        <xdr:cNvPr id="2" name="Retângulo 1">
          <a:extLst>
            <a:ext uri="{FF2B5EF4-FFF2-40B4-BE49-F238E27FC236}">
              <a16:creationId xmlns:a16="http://schemas.microsoft.com/office/drawing/2014/main" id="{456E20F0-D009-27A6-8083-A4EAC40EA3C0}"/>
            </a:ext>
          </a:extLst>
        </xdr:cNvPr>
        <xdr:cNvSpPr/>
      </xdr:nvSpPr>
      <xdr:spPr>
        <a:xfrm>
          <a:off x="304800" y="1682115"/>
          <a:ext cx="130873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14</xdr:col>
      <xdr:colOff>342900</xdr:colOff>
      <xdr:row>1</xdr:row>
      <xdr:rowOff>85725</xdr:rowOff>
    </xdr:from>
    <xdr:to>
      <xdr:col>17</xdr:col>
      <xdr:colOff>171450</xdr:colOff>
      <xdr:row>6</xdr:row>
      <xdr:rowOff>171450</xdr:rowOff>
    </xdr:to>
    <xdr:pic>
      <xdr:nvPicPr>
        <xdr:cNvPr id="5144" name="Imagem 2">
          <a:extLst>
            <a:ext uri="{FF2B5EF4-FFF2-40B4-BE49-F238E27FC236}">
              <a16:creationId xmlns:a16="http://schemas.microsoft.com/office/drawing/2014/main" id="{DB1E5876-F4A5-2010-606D-FF4044DCDA7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276225"/>
          <a:ext cx="16002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152400</xdr:rowOff>
    </xdr:from>
    <xdr:to>
      <xdr:col>6</xdr:col>
      <xdr:colOff>19050</xdr:colOff>
      <xdr:row>6</xdr:row>
      <xdr:rowOff>57150</xdr:rowOff>
    </xdr:to>
    <xdr:pic>
      <xdr:nvPicPr>
        <xdr:cNvPr id="5145" name="Imagem 3">
          <a:hlinkClick xmlns:r="http://schemas.openxmlformats.org/officeDocument/2006/relationships" r:id="rId2"/>
          <a:extLst>
            <a:ext uri="{FF2B5EF4-FFF2-40B4-BE49-F238E27FC236}">
              <a16:creationId xmlns:a16="http://schemas.microsoft.com/office/drawing/2014/main" id="{F699A452-D3C4-9BC7-E997-8C09D50679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152400"/>
          <a:ext cx="21336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168909</xdr:colOff>
      <xdr:row>8</xdr:row>
      <xdr:rowOff>59690</xdr:rowOff>
    </xdr:from>
    <xdr:to>
      <xdr:col>18</xdr:col>
      <xdr:colOff>487680</xdr:colOff>
      <xdr:row>12</xdr:row>
      <xdr:rowOff>53975</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7C1E3BD4-AE40-B993-A725-01D0DC761381}"/>
            </a:ext>
          </a:extLst>
        </xdr:cNvPr>
        <xdr:cNvSpPr/>
      </xdr:nvSpPr>
      <xdr:spPr>
        <a:xfrm>
          <a:off x="9312909" y="1522730"/>
          <a:ext cx="2147571"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t>
          </a:r>
          <a:r>
            <a:rPr lang="pt-BR" sz="1200" b="1" u="none" baseline="0">
              <a:solidFill>
                <a:schemeClr val="bg1"/>
              </a:solidFill>
              <a:latin typeface="Verdana" panose="020B0604030504040204" pitchFamily="34" charset="0"/>
              <a:ea typeface="Verdana" panose="020B0604030504040204" pitchFamily="34" charset="0"/>
              <a:cs typeface="+mn-cs"/>
            </a:rPr>
            <a:t>s</a:t>
          </a:r>
          <a:r>
            <a:rPr lang="pt-BR" sz="1200" b="1" u="none">
              <a:solidFill>
                <a:schemeClr val="bg1"/>
              </a:solidFill>
              <a:latin typeface="Verdana" panose="020B0604030504040204" pitchFamily="34" charset="0"/>
              <a:ea typeface="Verdana" panose="020B0604030504040204" pitchFamily="34" charset="0"/>
              <a:cs typeface="+mn-cs"/>
            </a:rPr>
            <a:t>ocial</a:t>
          </a:r>
        </a:p>
      </xdr:txBody>
    </xdr:sp>
    <xdr:clientData/>
  </xdr:twoCellAnchor>
  <xdr:twoCellAnchor>
    <xdr:from>
      <xdr:col>4</xdr:col>
      <xdr:colOff>90170</xdr:colOff>
      <xdr:row>8</xdr:row>
      <xdr:rowOff>59690</xdr:rowOff>
    </xdr:from>
    <xdr:to>
      <xdr:col>7</xdr:col>
      <xdr:colOff>507999</xdr:colOff>
      <xdr:row>12</xdr:row>
      <xdr:rowOff>48260</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E1752BAF-9E4B-DAE6-BD9E-A9A3C86D83B7}"/>
            </a:ext>
          </a:extLst>
        </xdr:cNvPr>
        <xdr:cNvSpPr/>
      </xdr:nvSpPr>
      <xdr:spPr>
        <a:xfrm>
          <a:off x="2528570" y="1522730"/>
          <a:ext cx="224662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Temas materiales</a:t>
          </a:r>
        </a:p>
      </xdr:txBody>
    </xdr:sp>
    <xdr:clientData/>
  </xdr:twoCellAnchor>
  <xdr:twoCellAnchor>
    <xdr:from>
      <xdr:col>7</xdr:col>
      <xdr:colOff>534035</xdr:colOff>
      <xdr:row>8</xdr:row>
      <xdr:rowOff>55880</xdr:rowOff>
    </xdr:from>
    <xdr:to>
      <xdr:col>11</xdr:col>
      <xdr:colOff>318134</xdr:colOff>
      <xdr:row>12</xdr:row>
      <xdr:rowOff>53975</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0BA2DF3-C425-C6E1-D2A0-84B1BDAE7934}"/>
            </a:ext>
          </a:extLst>
        </xdr:cNvPr>
        <xdr:cNvSpPr/>
      </xdr:nvSpPr>
      <xdr:spPr>
        <a:xfrm>
          <a:off x="4801235" y="1518920"/>
          <a:ext cx="2222499"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11</xdr:col>
      <xdr:colOff>340360</xdr:colOff>
      <xdr:row>8</xdr:row>
      <xdr:rowOff>59690</xdr:rowOff>
    </xdr:from>
    <xdr:to>
      <xdr:col>15</xdr:col>
      <xdr:colOff>161924</xdr:colOff>
      <xdr:row>12</xdr:row>
      <xdr:rowOff>48260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7CD21BBF-202F-8AEF-1D92-3B5586D1DF24}"/>
            </a:ext>
          </a:extLst>
        </xdr:cNvPr>
        <xdr:cNvSpPr/>
      </xdr:nvSpPr>
      <xdr:spPr>
        <a:xfrm>
          <a:off x="7045960" y="1522730"/>
          <a:ext cx="2259964"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300989</xdr:colOff>
      <xdr:row>6</xdr:row>
      <xdr:rowOff>140970</xdr:rowOff>
    </xdr:from>
    <xdr:to>
      <xdr:col>21</xdr:col>
      <xdr:colOff>600074</xdr:colOff>
      <xdr:row>7</xdr:row>
      <xdr:rowOff>142875</xdr:rowOff>
    </xdr:to>
    <xdr:sp macro="" textlink="">
      <xdr:nvSpPr>
        <xdr:cNvPr id="9" name="Retângulo 8">
          <a:extLst>
            <a:ext uri="{FF2B5EF4-FFF2-40B4-BE49-F238E27FC236}">
              <a16:creationId xmlns:a16="http://schemas.microsoft.com/office/drawing/2014/main" id="{35522BAB-CEE9-1136-BD22-EA172F2E1619}"/>
            </a:ext>
          </a:extLst>
        </xdr:cNvPr>
        <xdr:cNvSpPr/>
      </xdr:nvSpPr>
      <xdr:spPr>
        <a:xfrm>
          <a:off x="300989" y="1226820"/>
          <a:ext cx="13100685" cy="18288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151" name="Gráfico 9" descr="Círculo com seta para a esquerda com preenchimento sólido">
          <a:hlinkClick xmlns:r="http://schemas.openxmlformats.org/officeDocument/2006/relationships" r:id="rId2"/>
          <a:extLst>
            <a:ext uri="{FF2B5EF4-FFF2-40B4-BE49-F238E27FC236}">
              <a16:creationId xmlns:a16="http://schemas.microsoft.com/office/drawing/2014/main" id="{827363A1-8349-7313-AB07-2AB2DA91CDE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99059</xdr:rowOff>
    </xdr:from>
    <xdr:to>
      <xdr:col>2</xdr:col>
      <xdr:colOff>586740</xdr:colOff>
      <xdr:row>43</xdr:row>
      <xdr:rowOff>142875</xdr:rowOff>
    </xdr:to>
    <xdr:sp macro="" textlink="">
      <xdr:nvSpPr>
        <xdr:cNvPr id="11" name="Retângulo 10">
          <a:extLst>
            <a:ext uri="{FF2B5EF4-FFF2-40B4-BE49-F238E27FC236}">
              <a16:creationId xmlns:a16="http://schemas.microsoft.com/office/drawing/2014/main" id="{FEF79D87-BE18-9720-F5FC-764BC952228A}"/>
            </a:ext>
          </a:extLst>
        </xdr:cNvPr>
        <xdr:cNvSpPr/>
      </xdr:nvSpPr>
      <xdr:spPr>
        <a:xfrm>
          <a:off x="304801" y="2270759"/>
          <a:ext cx="1501139" cy="613981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4380A77A-7755-0B41-1B5C-3520CD5E7B59}"/>
            </a:ext>
          </a:extLst>
        </xdr:cNvPr>
        <xdr:cNvSpPr/>
      </xdr:nvSpPr>
      <xdr:spPr>
        <a:xfrm>
          <a:off x="283845" y="1517015"/>
          <a:ext cx="2214879" cy="73533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lumMod val="95000"/>
                </a:schemeClr>
              </a:solidFill>
              <a:latin typeface="Verdana" panose="020B0604030504040204" pitchFamily="34" charset="0"/>
              <a:ea typeface="Verdana" panose="020B0604030504040204" pitchFamily="34" charset="0"/>
            </a:rPr>
            <a:t>Contenidos generales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1AD809DD-BB61-0FEE-0BE6-107F8AD4B0CC}"/>
            </a:ext>
          </a:extLst>
        </xdr:cNvPr>
        <xdr:cNvSpPr/>
      </xdr:nvSpPr>
      <xdr:spPr>
        <a:xfrm>
          <a:off x="283846" y="1503045"/>
          <a:ext cx="227380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51232" name="Imagem 2">
          <a:extLst>
            <a:ext uri="{FF2B5EF4-FFF2-40B4-BE49-F238E27FC236}">
              <a16:creationId xmlns:a16="http://schemas.microsoft.com/office/drawing/2014/main" id="{BD4DBA48-6866-E032-7DE5-A02FDD5013B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2075"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51233" name="Imagem 3">
          <a:hlinkClick xmlns:r="http://schemas.openxmlformats.org/officeDocument/2006/relationships" r:id="rId2"/>
          <a:extLst>
            <a:ext uri="{FF2B5EF4-FFF2-40B4-BE49-F238E27FC236}">
              <a16:creationId xmlns:a16="http://schemas.microsoft.com/office/drawing/2014/main" id="{89FD4C61-9D94-CB7A-DE25-F8F512A8B1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2499ECA4-B1DD-0B97-A251-1A27B5220668}"/>
            </a:ext>
          </a:extLst>
        </xdr:cNvPr>
        <xdr:cNvSpPr/>
      </xdr:nvSpPr>
      <xdr:spPr>
        <a:xfrm>
          <a:off x="10932160"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394A45E1-37F8-4BB7-7A82-CF3EE17476A2}"/>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A08A7541-D479-5FA7-926A-8EE28327D225}"/>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A9CBC08C-7D3D-856E-6498-B162382DEE15}"/>
            </a:ext>
          </a:extLst>
        </xdr:cNvPr>
        <xdr:cNvSpPr/>
      </xdr:nvSpPr>
      <xdr:spPr>
        <a:xfrm>
          <a:off x="7276465" y="0"/>
          <a:ext cx="3644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9AE35147-F950-6035-CF8A-F2D9D3095742}"/>
            </a:ext>
          </a:extLst>
        </xdr:cNvPr>
        <xdr:cNvSpPr/>
      </xdr:nvSpPr>
      <xdr:spPr>
        <a:xfrm>
          <a:off x="300990" y="1040130"/>
          <a:ext cx="227209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123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CE29853A-810B-8FEA-2DFA-20523CD5674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60956</xdr:rowOff>
    </xdr:from>
    <xdr:to>
      <xdr:col>2</xdr:col>
      <xdr:colOff>571500</xdr:colOff>
      <xdr:row>65</xdr:row>
      <xdr:rowOff>56028</xdr:rowOff>
    </xdr:to>
    <xdr:sp macro="" textlink="">
      <xdr:nvSpPr>
        <xdr:cNvPr id="11" name="Retângulo 10">
          <a:extLst>
            <a:ext uri="{FF2B5EF4-FFF2-40B4-BE49-F238E27FC236}">
              <a16:creationId xmlns:a16="http://schemas.microsoft.com/office/drawing/2014/main" id="{BCEAB2CA-4E42-5897-2CB6-291C6283E471}"/>
            </a:ext>
          </a:extLst>
        </xdr:cNvPr>
        <xdr:cNvSpPr/>
      </xdr:nvSpPr>
      <xdr:spPr>
        <a:xfrm>
          <a:off x="285751" y="2033191"/>
          <a:ext cx="1495984" cy="1003554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3AE63922-8DB4-3106-2856-05C8000EBC52}"/>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3325637</xdr:colOff>
      <xdr:row>7</xdr:row>
      <xdr:rowOff>64547</xdr:rowOff>
    </xdr:from>
    <xdr:to>
      <xdr:col>8</xdr:col>
      <xdr:colOff>2082605</xdr:colOff>
      <xdr:row>11</xdr:row>
      <xdr:rowOff>64547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3E4167FF-0CCE-FC72-C986-6554B111F01E}"/>
            </a:ext>
          </a:extLst>
        </xdr:cNvPr>
        <xdr:cNvSpPr/>
      </xdr:nvSpPr>
      <xdr:spPr>
        <a:xfrm>
          <a:off x="9107872" y="1319606"/>
          <a:ext cx="220838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CA51316B-94F5-FC26-91D6-459008899A74}"/>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1057013</xdr:colOff>
      <xdr:row>7</xdr:row>
      <xdr:rowOff>64546</xdr:rowOff>
    </xdr:from>
    <xdr:to>
      <xdr:col>7</xdr:col>
      <xdr:colOff>3283324</xdr:colOff>
      <xdr:row>11</xdr:row>
      <xdr:rowOff>64546</xdr:rowOff>
    </xdr:to>
    <xdr:sp macro="" textlink="">
      <xdr:nvSpPr>
        <xdr:cNvPr id="15" name="Retângulo: Cantos Arredondados 3">
          <a:extLst>
            <a:ext uri="{FF2B5EF4-FFF2-40B4-BE49-F238E27FC236}">
              <a16:creationId xmlns:a16="http://schemas.microsoft.com/office/drawing/2014/main" id="{BC2CD979-826A-4E05-36CA-8239E0B6EC2E}"/>
            </a:ext>
          </a:extLst>
        </xdr:cNvPr>
        <xdr:cNvSpPr/>
      </xdr:nvSpPr>
      <xdr:spPr>
        <a:xfrm>
          <a:off x="6839248" y="1319605"/>
          <a:ext cx="2226311"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581025</xdr:colOff>
      <xdr:row>15</xdr:row>
      <xdr:rowOff>9525</xdr:rowOff>
    </xdr:from>
    <xdr:to>
      <xdr:col>6</xdr:col>
      <xdr:colOff>1266825</xdr:colOff>
      <xdr:row>17</xdr:row>
      <xdr:rowOff>114300</xdr:rowOff>
    </xdr:to>
    <xdr:pic>
      <xdr:nvPicPr>
        <xdr:cNvPr id="51245" name="Imagem 16">
          <a:extLst>
            <a:ext uri="{FF2B5EF4-FFF2-40B4-BE49-F238E27FC236}">
              <a16:creationId xmlns:a16="http://schemas.microsoft.com/office/drawing/2014/main" id="{D469AA5E-8D4A-B83D-5DEA-F4A0936F7181}"/>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33775" y="301942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6707AB44-C7B7-A659-674A-0BD3846ABBAE}"/>
            </a:ext>
          </a:extLst>
        </xdr:cNvPr>
        <xdr:cNvSpPr/>
      </xdr:nvSpPr>
      <xdr:spPr>
        <a:xfrm>
          <a:off x="283846" y="1503045"/>
          <a:ext cx="2406205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52256" name="Imagem 2">
          <a:extLst>
            <a:ext uri="{FF2B5EF4-FFF2-40B4-BE49-F238E27FC236}">
              <a16:creationId xmlns:a16="http://schemas.microsoft.com/office/drawing/2014/main" id="{759DA677-4BAB-C748-57F3-D4054E41129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2075"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52257" name="Imagem 3">
          <a:hlinkClick xmlns:r="http://schemas.openxmlformats.org/officeDocument/2006/relationships" r:id="rId2"/>
          <a:extLst>
            <a:ext uri="{FF2B5EF4-FFF2-40B4-BE49-F238E27FC236}">
              <a16:creationId xmlns:a16="http://schemas.microsoft.com/office/drawing/2014/main" id="{7DE7A89D-1982-FC1C-C519-90CD0B79FA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9E8B415-22A1-CB12-9925-26E09B4BD38F}"/>
            </a:ext>
          </a:extLst>
        </xdr:cNvPr>
        <xdr:cNvSpPr/>
      </xdr:nvSpPr>
      <xdr:spPr>
        <a:xfrm>
          <a:off x="12256135"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B7927783-E40C-36B9-B24E-E377C11D9A2B}"/>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42B7379-8216-775E-915E-90D1232857D5}"/>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E611C17E-51D6-3C1A-5D28-C31B6F0FE33E}"/>
            </a:ext>
          </a:extLst>
        </xdr:cNvPr>
        <xdr:cNvSpPr/>
      </xdr:nvSpPr>
      <xdr:spPr>
        <a:xfrm>
          <a:off x="7276465" y="0"/>
          <a:ext cx="49688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B617EE86-128A-2043-6283-2B174CDB8B1B}"/>
            </a:ext>
          </a:extLst>
        </xdr:cNvPr>
        <xdr:cNvSpPr/>
      </xdr:nvSpPr>
      <xdr:spPr>
        <a:xfrm>
          <a:off x="300990" y="1040130"/>
          <a:ext cx="2404491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226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EBC3AFE-D76F-84EE-E924-0ADE729D51F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281941</xdr:colOff>
      <xdr:row>11</xdr:row>
      <xdr:rowOff>57146</xdr:rowOff>
    </xdr:from>
    <xdr:to>
      <xdr:col>2</xdr:col>
      <xdr:colOff>571500</xdr:colOff>
      <xdr:row>63</xdr:row>
      <xdr:rowOff>22412</xdr:rowOff>
    </xdr:to>
    <xdr:sp macro="" textlink="">
      <xdr:nvSpPr>
        <xdr:cNvPr id="11" name="Retângulo 10">
          <a:extLst>
            <a:ext uri="{FF2B5EF4-FFF2-40B4-BE49-F238E27FC236}">
              <a16:creationId xmlns:a16="http://schemas.microsoft.com/office/drawing/2014/main" id="{B0A4A133-A7DB-F10D-091D-B1F9B67C0F31}"/>
            </a:ext>
          </a:extLst>
        </xdr:cNvPr>
        <xdr:cNvSpPr/>
      </xdr:nvSpPr>
      <xdr:spPr>
        <a:xfrm>
          <a:off x="281941" y="2029381"/>
          <a:ext cx="1499794" cy="88403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E2A77B5-864A-2888-A40A-E93D7FF0B03A}"/>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3325637</xdr:colOff>
      <xdr:row>7</xdr:row>
      <xdr:rowOff>64547</xdr:rowOff>
    </xdr:from>
    <xdr:to>
      <xdr:col>8</xdr:col>
      <xdr:colOff>2082605</xdr:colOff>
      <xdr:row>11</xdr:row>
      <xdr:rowOff>64547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536CDD76-AAA7-AE73-7740-0260269E1755}"/>
            </a:ext>
          </a:extLst>
        </xdr:cNvPr>
        <xdr:cNvSpPr/>
      </xdr:nvSpPr>
      <xdr:spPr>
        <a:xfrm>
          <a:off x="9137792" y="1327562"/>
          <a:ext cx="219930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D0625E1B-5DBC-BDC6-7C43-543ECF3F2ED9}"/>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1057013</xdr:colOff>
      <xdr:row>7</xdr:row>
      <xdr:rowOff>64546</xdr:rowOff>
    </xdr:from>
    <xdr:to>
      <xdr:col>7</xdr:col>
      <xdr:colOff>3283324</xdr:colOff>
      <xdr:row>11</xdr:row>
      <xdr:rowOff>64546</xdr:rowOff>
    </xdr:to>
    <xdr:sp macro="" textlink="">
      <xdr:nvSpPr>
        <xdr:cNvPr id="15" name="Retângulo: Cantos Arredondados 3">
          <a:extLst>
            <a:ext uri="{FF2B5EF4-FFF2-40B4-BE49-F238E27FC236}">
              <a16:creationId xmlns:a16="http://schemas.microsoft.com/office/drawing/2014/main" id="{98E7DA2A-435E-4FE5-67D3-50A28440CD84}"/>
            </a:ext>
          </a:extLst>
        </xdr:cNvPr>
        <xdr:cNvSpPr/>
      </xdr:nvSpPr>
      <xdr:spPr>
        <a:xfrm>
          <a:off x="6865358" y="1327561"/>
          <a:ext cx="2230121" cy="72390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6</xdr:col>
      <xdr:colOff>11205</xdr:colOff>
      <xdr:row>14</xdr:row>
      <xdr:rowOff>123265</xdr:rowOff>
    </xdr:from>
    <xdr:to>
      <xdr:col>6</xdr:col>
      <xdr:colOff>1306605</xdr:colOff>
      <xdr:row>16</xdr:row>
      <xdr:rowOff>237565</xdr:rowOff>
    </xdr:to>
    <xdr:pic>
      <xdr:nvPicPr>
        <xdr:cNvPr id="3" name="Imagem 16">
          <a:extLst>
            <a:ext uri="{FF2B5EF4-FFF2-40B4-BE49-F238E27FC236}">
              <a16:creationId xmlns:a16="http://schemas.microsoft.com/office/drawing/2014/main" id="{6ABC16BE-1ECB-4914-9929-C39DF9091347}"/>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74676" y="2868706"/>
          <a:ext cx="1295400" cy="652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26D02A99-68AA-19EB-575A-0264D7E724D1}"/>
            </a:ext>
          </a:extLst>
        </xdr:cNvPr>
        <xdr:cNvSpPr/>
      </xdr:nvSpPr>
      <xdr:spPr>
        <a:xfrm>
          <a:off x="283846" y="1503045"/>
          <a:ext cx="2406205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53286" name="Imagem 2">
          <a:extLst>
            <a:ext uri="{FF2B5EF4-FFF2-40B4-BE49-F238E27FC236}">
              <a16:creationId xmlns:a16="http://schemas.microsoft.com/office/drawing/2014/main" id="{C459BFB9-C31C-800D-2457-84FB40AA521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2075"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53287" name="Imagem 3">
          <a:hlinkClick xmlns:r="http://schemas.openxmlformats.org/officeDocument/2006/relationships" r:id="rId2"/>
          <a:extLst>
            <a:ext uri="{FF2B5EF4-FFF2-40B4-BE49-F238E27FC236}">
              <a16:creationId xmlns:a16="http://schemas.microsoft.com/office/drawing/2014/main" id="{F096DA16-71CB-9A4F-987E-1F73788014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ABF464F-C4FB-976E-BF0A-3D07E76CD9EF}"/>
            </a:ext>
          </a:extLst>
        </xdr:cNvPr>
        <xdr:cNvSpPr/>
      </xdr:nvSpPr>
      <xdr:spPr>
        <a:xfrm>
          <a:off x="12256135"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E6570157-9BC8-0925-1A0A-9B347E043ABD}"/>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B21B3E6D-10DE-837B-1205-B44C98B9ADF3}"/>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6A65CF62-874E-272C-D6CF-8F4D35773962}"/>
            </a:ext>
          </a:extLst>
        </xdr:cNvPr>
        <xdr:cNvSpPr/>
      </xdr:nvSpPr>
      <xdr:spPr>
        <a:xfrm>
          <a:off x="7276465" y="0"/>
          <a:ext cx="49688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A2F4114E-D3FB-F1C9-AB87-06EBAC7BFAC9}"/>
            </a:ext>
          </a:extLst>
        </xdr:cNvPr>
        <xdr:cNvSpPr/>
      </xdr:nvSpPr>
      <xdr:spPr>
        <a:xfrm>
          <a:off x="300990" y="1040130"/>
          <a:ext cx="2404491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329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6527E0F3-3583-0313-07B9-1B64DDC8429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285751</xdr:colOff>
      <xdr:row>11</xdr:row>
      <xdr:rowOff>60956</xdr:rowOff>
    </xdr:from>
    <xdr:to>
      <xdr:col>2</xdr:col>
      <xdr:colOff>571500</xdr:colOff>
      <xdr:row>61</xdr:row>
      <xdr:rowOff>56028</xdr:rowOff>
    </xdr:to>
    <xdr:sp macro="" textlink="">
      <xdr:nvSpPr>
        <xdr:cNvPr id="11" name="Retângulo 10">
          <a:extLst>
            <a:ext uri="{FF2B5EF4-FFF2-40B4-BE49-F238E27FC236}">
              <a16:creationId xmlns:a16="http://schemas.microsoft.com/office/drawing/2014/main" id="{3C76B83B-AC2F-11DC-E1DB-8944D9CDC7BA}"/>
            </a:ext>
          </a:extLst>
        </xdr:cNvPr>
        <xdr:cNvSpPr/>
      </xdr:nvSpPr>
      <xdr:spPr>
        <a:xfrm>
          <a:off x="281941" y="2047871"/>
          <a:ext cx="1508759" cy="847041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25482FD2-1634-FF58-8462-298158EC54F6}"/>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twoCellAnchor>
    <xdr:from>
      <xdr:col>7</xdr:col>
      <xdr:colOff>3325637</xdr:colOff>
      <xdr:row>7</xdr:row>
      <xdr:rowOff>64547</xdr:rowOff>
    </xdr:from>
    <xdr:to>
      <xdr:col>8</xdr:col>
      <xdr:colOff>2082605</xdr:colOff>
      <xdr:row>11</xdr:row>
      <xdr:rowOff>64547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F3D9D10D-F3B5-0ECA-1974-270B71FCC935}"/>
            </a:ext>
          </a:extLst>
        </xdr:cNvPr>
        <xdr:cNvSpPr/>
      </xdr:nvSpPr>
      <xdr:spPr>
        <a:xfrm>
          <a:off x="9137792" y="1327562"/>
          <a:ext cx="219930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0DC629DA-750E-166E-EDB2-85211E37C7B6}"/>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7</xdr:col>
      <xdr:colOff>1057013</xdr:colOff>
      <xdr:row>7</xdr:row>
      <xdr:rowOff>64546</xdr:rowOff>
    </xdr:from>
    <xdr:to>
      <xdr:col>7</xdr:col>
      <xdr:colOff>3283324</xdr:colOff>
      <xdr:row>11</xdr:row>
      <xdr:rowOff>64546</xdr:rowOff>
    </xdr:to>
    <xdr:sp macro="" textlink="">
      <xdr:nvSpPr>
        <xdr:cNvPr id="15" name="Retângulo: Cantos Arredondados 3">
          <a:extLst>
            <a:ext uri="{FF2B5EF4-FFF2-40B4-BE49-F238E27FC236}">
              <a16:creationId xmlns:a16="http://schemas.microsoft.com/office/drawing/2014/main" id="{C6893A99-2794-7CD2-E6BD-49C36BC2FCA3}"/>
            </a:ext>
          </a:extLst>
        </xdr:cNvPr>
        <xdr:cNvSpPr/>
      </xdr:nvSpPr>
      <xdr:spPr>
        <a:xfrm>
          <a:off x="6865358" y="1327561"/>
          <a:ext cx="2230121" cy="72390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económica </a:t>
          </a:r>
        </a:p>
      </xdr:txBody>
    </xdr:sp>
    <xdr:clientData/>
  </xdr:twoCellAnchor>
  <xdr:twoCellAnchor editAs="oneCell">
    <xdr:from>
      <xdr:col>5</xdr:col>
      <xdr:colOff>590550</xdr:colOff>
      <xdr:row>14</xdr:row>
      <xdr:rowOff>209550</xdr:rowOff>
    </xdr:from>
    <xdr:to>
      <xdr:col>6</xdr:col>
      <xdr:colOff>1276350</xdr:colOff>
      <xdr:row>17</xdr:row>
      <xdr:rowOff>57150</xdr:rowOff>
    </xdr:to>
    <xdr:pic>
      <xdr:nvPicPr>
        <xdr:cNvPr id="53299" name="Imagem 16">
          <a:hlinkClick xmlns:r="http://schemas.openxmlformats.org/officeDocument/2006/relationships" r:id="rId10"/>
          <a:extLst>
            <a:ext uri="{FF2B5EF4-FFF2-40B4-BE49-F238E27FC236}">
              <a16:creationId xmlns:a16="http://schemas.microsoft.com/office/drawing/2014/main" id="{2EED6A7B-04D2-F5BC-A6C5-551445A2BF50}"/>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2952750"/>
          <a:ext cx="1276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23</xdr:row>
      <xdr:rowOff>200025</xdr:rowOff>
    </xdr:from>
    <xdr:to>
      <xdr:col>12</xdr:col>
      <xdr:colOff>504825</xdr:colOff>
      <xdr:row>25</xdr:row>
      <xdr:rowOff>209550</xdr:rowOff>
    </xdr:to>
    <xdr:graphicFrame macro="">
      <xdr:nvGraphicFramePr>
        <xdr:cNvPr id="53300" name="Gráfico 17">
          <a:extLst>
            <a:ext uri="{FF2B5EF4-FFF2-40B4-BE49-F238E27FC236}">
              <a16:creationId xmlns:a16="http://schemas.microsoft.com/office/drawing/2014/main" id="{107D1EFD-CE1D-FC32-F9D2-390C6BCB4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1104900</xdr:colOff>
      <xdr:row>23</xdr:row>
      <xdr:rowOff>190500</xdr:rowOff>
    </xdr:from>
    <xdr:to>
      <xdr:col>8</xdr:col>
      <xdr:colOff>2371725</xdr:colOff>
      <xdr:row>25</xdr:row>
      <xdr:rowOff>3438525</xdr:rowOff>
    </xdr:to>
    <xdr:graphicFrame macro="">
      <xdr:nvGraphicFramePr>
        <xdr:cNvPr id="53301" name="Gráfico 18">
          <a:extLst>
            <a:ext uri="{FF2B5EF4-FFF2-40B4-BE49-F238E27FC236}">
              <a16:creationId xmlns:a16="http://schemas.microsoft.com/office/drawing/2014/main" id="{CC627270-2603-9A03-5FC6-1B40F9227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7A65F397-BD6C-7A04-21E5-BE09CB7723E7}"/>
            </a:ext>
          </a:extLst>
        </xdr:cNvPr>
        <xdr:cNvSpPr/>
      </xdr:nvSpPr>
      <xdr:spPr>
        <a:xfrm>
          <a:off x="304800" y="1685925"/>
          <a:ext cx="112490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4298" name="Imagem 2">
          <a:hlinkClick xmlns:r="http://schemas.openxmlformats.org/officeDocument/2006/relationships" r:id="rId1"/>
          <a:extLst>
            <a:ext uri="{FF2B5EF4-FFF2-40B4-BE49-F238E27FC236}">
              <a16:creationId xmlns:a16="http://schemas.microsoft.com/office/drawing/2014/main" id="{B6F8D970-DAA1-8610-7823-F5FD05F6FA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AB2CC7C4-BA91-1A9E-38A3-AB08D7A7081B}"/>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6</xdr:col>
      <xdr:colOff>4322479</xdr:colOff>
      <xdr:row>8</xdr:row>
      <xdr:rowOff>94440</xdr:rowOff>
    </xdr:from>
    <xdr:to>
      <xdr:col>7</xdr:col>
      <xdr:colOff>2037575</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72C70E7-8033-86F6-3E11-38BCF5BCBADF}"/>
            </a:ext>
          </a:extLst>
        </xdr:cNvPr>
        <xdr:cNvSpPr/>
      </xdr:nvSpPr>
      <xdr:spPr>
        <a:xfrm>
          <a:off x="9313579" y="1542240"/>
          <a:ext cx="2220421"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23CE79A-23F3-2764-F319-8F3EEAA684DC}"/>
            </a:ext>
          </a:extLst>
        </xdr:cNvPr>
        <xdr:cNvSpPr/>
      </xdr:nvSpPr>
      <xdr:spPr>
        <a:xfrm>
          <a:off x="2526665" y="1503680"/>
          <a:ext cx="2178685"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2038350</xdr:colOff>
      <xdr:row>12</xdr:row>
      <xdr:rowOff>69388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E4528D2B-8723-F66B-B337-1B1A9E3EF20D}"/>
            </a:ext>
          </a:extLst>
        </xdr:cNvPr>
        <xdr:cNvSpPr/>
      </xdr:nvSpPr>
      <xdr:spPr>
        <a:xfrm>
          <a:off x="4744431" y="1520998"/>
          <a:ext cx="228501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2063865</xdr:colOff>
      <xdr:row>8</xdr:row>
      <xdr:rowOff>87871</xdr:rowOff>
    </xdr:from>
    <xdr:to>
      <xdr:col>6</xdr:col>
      <xdr:colOff>4311880</xdr:colOff>
      <xdr:row>12</xdr:row>
      <xdr:rowOff>59296</xdr:rowOff>
    </xdr:to>
    <xdr:sp macro="" textlink="">
      <xdr:nvSpPr>
        <xdr:cNvPr id="8" name="Retângulo: Cantos Arredondados 3">
          <a:extLst>
            <a:ext uri="{FF2B5EF4-FFF2-40B4-BE49-F238E27FC236}">
              <a16:creationId xmlns:a16="http://schemas.microsoft.com/office/drawing/2014/main" id="{033A3C4F-B3B7-F919-DA19-B16E92EE3837}"/>
            </a:ext>
          </a:extLst>
        </xdr:cNvPr>
        <xdr:cNvSpPr/>
      </xdr:nvSpPr>
      <xdr:spPr>
        <a:xfrm>
          <a:off x="7054965" y="1535671"/>
          <a:ext cx="2248015" cy="69532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F0D576BC-D3F4-4DDF-74C9-87BFBF74BBC3}"/>
            </a:ext>
          </a:extLst>
        </xdr:cNvPr>
        <xdr:cNvSpPr/>
      </xdr:nvSpPr>
      <xdr:spPr>
        <a:xfrm>
          <a:off x="300990" y="1221105"/>
          <a:ext cx="112242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430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E34F9E7-930C-2C22-4D41-40AD8BAF297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123824</xdr:rowOff>
    </xdr:from>
    <xdr:to>
      <xdr:col>2</xdr:col>
      <xdr:colOff>590549</xdr:colOff>
      <xdr:row>34</xdr:row>
      <xdr:rowOff>161924</xdr:rowOff>
    </xdr:to>
    <xdr:sp macro="" textlink="">
      <xdr:nvSpPr>
        <xdr:cNvPr id="12" name="Retângulo 11">
          <a:extLst>
            <a:ext uri="{FF2B5EF4-FFF2-40B4-BE49-F238E27FC236}">
              <a16:creationId xmlns:a16="http://schemas.microsoft.com/office/drawing/2014/main" id="{C97B72D0-CAE9-553F-9A02-1DCC2215161D}"/>
            </a:ext>
          </a:extLst>
        </xdr:cNvPr>
        <xdr:cNvSpPr/>
      </xdr:nvSpPr>
      <xdr:spPr>
        <a:xfrm>
          <a:off x="304800" y="2297429"/>
          <a:ext cx="1508759" cy="89916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4308" name="Imagem 12">
          <a:extLst>
            <a:ext uri="{FF2B5EF4-FFF2-40B4-BE49-F238E27FC236}">
              <a16:creationId xmlns:a16="http://schemas.microsoft.com/office/drawing/2014/main" id="{D0B10434-4956-C609-5F5A-F4223BA696F3}"/>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FCF3C15D-5261-51E1-1070-E2DC2C37645F}"/>
            </a:ext>
          </a:extLst>
        </xdr:cNvPr>
        <xdr:cNvSpPr/>
      </xdr:nvSpPr>
      <xdr:spPr>
        <a:xfrm>
          <a:off x="304800" y="1685925"/>
          <a:ext cx="203739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5322" name="Imagem 2">
          <a:hlinkClick xmlns:r="http://schemas.openxmlformats.org/officeDocument/2006/relationships" r:id="rId1"/>
          <a:extLst>
            <a:ext uri="{FF2B5EF4-FFF2-40B4-BE49-F238E27FC236}">
              <a16:creationId xmlns:a16="http://schemas.microsoft.com/office/drawing/2014/main" id="{106F1AE6-3F66-06AD-85B4-DA9506580D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B9AA888-0A0B-20DB-5F31-417494B856A7}"/>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6</xdr:col>
      <xdr:colOff>3829084</xdr:colOff>
      <xdr:row>8</xdr:row>
      <xdr:rowOff>98250</xdr:rowOff>
    </xdr:from>
    <xdr:to>
      <xdr:col>7</xdr:col>
      <xdr:colOff>1544180</xdr:colOff>
      <xdr:row>12</xdr:row>
      <xdr:rowOff>60150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34498CA-F935-BAAF-496D-E33EF7FC2D91}"/>
            </a:ext>
          </a:extLst>
        </xdr:cNvPr>
        <xdr:cNvSpPr/>
      </xdr:nvSpPr>
      <xdr:spPr>
        <a:xfrm>
          <a:off x="9182134" y="1546050"/>
          <a:ext cx="2220421"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ACFA7A05-952F-F4A4-4BA0-724A89246292}"/>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1692621</xdr:colOff>
      <xdr:row>8</xdr:row>
      <xdr:rowOff>73198</xdr:rowOff>
    </xdr:from>
    <xdr:to>
      <xdr:col>6</xdr:col>
      <xdr:colOff>1524000</xdr:colOff>
      <xdr:row>12</xdr:row>
      <xdr:rowOff>67483</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A4DD34B-C910-1E56-357B-25B6FB94E769}"/>
            </a:ext>
          </a:extLst>
        </xdr:cNvPr>
        <xdr:cNvSpPr/>
      </xdr:nvSpPr>
      <xdr:spPr>
        <a:xfrm>
          <a:off x="4740621" y="1520998"/>
          <a:ext cx="213642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600"/>
            </a:lnSpc>
          </a:pPr>
          <a:endParaRPr lang="pt-BR" sz="1600" b="1" u="none">
            <a:solidFill>
              <a:schemeClr val="bg1"/>
            </a:solidFill>
          </a:endParaRPr>
        </a:p>
      </xdr:txBody>
    </xdr:sp>
    <xdr:clientData/>
  </xdr:twoCellAnchor>
  <xdr:twoCellAnchor>
    <xdr:from>
      <xdr:col>6</xdr:col>
      <xdr:colOff>1568566</xdr:colOff>
      <xdr:row>8</xdr:row>
      <xdr:rowOff>95491</xdr:rowOff>
    </xdr:from>
    <xdr:to>
      <xdr:col>6</xdr:col>
      <xdr:colOff>3777616</xdr:colOff>
      <xdr:row>12</xdr:row>
      <xdr:rowOff>59296</xdr:rowOff>
    </xdr:to>
    <xdr:sp macro="" textlink="">
      <xdr:nvSpPr>
        <xdr:cNvPr id="8" name="Retângulo: Cantos Arredondados 3">
          <a:extLst>
            <a:ext uri="{FF2B5EF4-FFF2-40B4-BE49-F238E27FC236}">
              <a16:creationId xmlns:a16="http://schemas.microsoft.com/office/drawing/2014/main" id="{E901449D-D825-5FBB-3C11-4BDDC13F4F65}"/>
            </a:ext>
          </a:extLst>
        </xdr:cNvPr>
        <xdr:cNvSpPr/>
      </xdr:nvSpPr>
      <xdr:spPr>
        <a:xfrm>
          <a:off x="6921616" y="1543291"/>
          <a:ext cx="2209050" cy="6877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E34BE849-36BC-87D4-F5A4-8F66456A5E4C}"/>
            </a:ext>
          </a:extLst>
        </xdr:cNvPr>
        <xdr:cNvSpPr/>
      </xdr:nvSpPr>
      <xdr:spPr>
        <a:xfrm>
          <a:off x="300990" y="1221105"/>
          <a:ext cx="203492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532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93048450-F988-5DC7-55B4-4E59B152C5D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66</xdr:row>
      <xdr:rowOff>133350</xdr:rowOff>
    </xdr:to>
    <xdr:sp macro="" textlink="">
      <xdr:nvSpPr>
        <xdr:cNvPr id="12" name="Retângulo 11">
          <a:extLst>
            <a:ext uri="{FF2B5EF4-FFF2-40B4-BE49-F238E27FC236}">
              <a16:creationId xmlns:a16="http://schemas.microsoft.com/office/drawing/2014/main" id="{F289D8E0-59CC-15D1-A022-5175932C26EF}"/>
            </a:ext>
          </a:extLst>
        </xdr:cNvPr>
        <xdr:cNvSpPr/>
      </xdr:nvSpPr>
      <xdr:spPr>
        <a:xfrm>
          <a:off x="304800" y="2303144"/>
          <a:ext cx="1508759" cy="1191768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5332" name="Imagem 12">
          <a:extLst>
            <a:ext uri="{FF2B5EF4-FFF2-40B4-BE49-F238E27FC236}">
              <a16:creationId xmlns:a16="http://schemas.microsoft.com/office/drawing/2014/main" id="{79B2C891-79A9-09F4-4CA7-EA1376A24A8B}"/>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FF8BB773-7769-CECB-691C-0552119C82A0}"/>
            </a:ext>
          </a:extLst>
        </xdr:cNvPr>
        <xdr:cNvSpPr/>
      </xdr:nvSpPr>
      <xdr:spPr>
        <a:xfrm>
          <a:off x="304800" y="1685925"/>
          <a:ext cx="197929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6346" name="Imagem 2">
          <a:hlinkClick xmlns:r="http://schemas.openxmlformats.org/officeDocument/2006/relationships" r:id="rId1"/>
          <a:extLst>
            <a:ext uri="{FF2B5EF4-FFF2-40B4-BE49-F238E27FC236}">
              <a16:creationId xmlns:a16="http://schemas.microsoft.com/office/drawing/2014/main" id="{A4E79FDA-27AC-7C22-3C2A-BF3B1051D9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2DDCA49-7265-0B4C-0004-63D6C7D08B7A}"/>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1054172</xdr:colOff>
      <xdr:row>8</xdr:row>
      <xdr:rowOff>94440</xdr:rowOff>
    </xdr:from>
    <xdr:to>
      <xdr:col>8</xdr:col>
      <xdr:colOff>358588</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A5043191-1174-4830-F590-AC66FB163A81}"/>
            </a:ext>
          </a:extLst>
        </xdr:cNvPr>
        <xdr:cNvSpPr/>
      </xdr:nvSpPr>
      <xdr:spPr>
        <a:xfrm>
          <a:off x="9088790" y="1528793"/>
          <a:ext cx="2016239"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C42563A-C0FB-7D4A-4C8D-4042BF902DF9}"/>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04F6C105-1B75-44B4-47E1-179ABEFD5B5B}"/>
            </a:ext>
          </a:extLst>
        </xdr:cNvPr>
        <xdr:cNvSpPr/>
      </xdr:nvSpPr>
      <xdr:spPr>
        <a:xfrm>
          <a:off x="4722019" y="1507551"/>
          <a:ext cx="2203216" cy="70955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1706846</xdr:colOff>
      <xdr:row>8</xdr:row>
      <xdr:rowOff>104792</xdr:rowOff>
    </xdr:from>
    <xdr:to>
      <xdr:col>7</xdr:col>
      <xdr:colOff>1017605</xdr:colOff>
      <xdr:row>12</xdr:row>
      <xdr:rowOff>68597</xdr:rowOff>
    </xdr:to>
    <xdr:sp macro="" textlink="">
      <xdr:nvSpPr>
        <xdr:cNvPr id="8" name="Retângulo: Cantos Arredondados 3">
          <a:extLst>
            <a:ext uri="{FF2B5EF4-FFF2-40B4-BE49-F238E27FC236}">
              <a16:creationId xmlns:a16="http://schemas.microsoft.com/office/drawing/2014/main" id="{F2FC1474-4BE3-C0C5-0809-79CBF2018ACD}"/>
            </a:ext>
          </a:extLst>
        </xdr:cNvPr>
        <xdr:cNvSpPr/>
      </xdr:nvSpPr>
      <xdr:spPr>
        <a:xfrm>
          <a:off x="6962405" y="1539145"/>
          <a:ext cx="2089818" cy="6809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B5C3BEEC-B32A-3B81-0197-63EAF57530F6}"/>
            </a:ext>
          </a:extLst>
        </xdr:cNvPr>
        <xdr:cNvSpPr/>
      </xdr:nvSpPr>
      <xdr:spPr>
        <a:xfrm>
          <a:off x="300990" y="1221105"/>
          <a:ext cx="19768185"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635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2A68752B-7533-EBCA-CACD-78A6ADD2B24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1009650</xdr:colOff>
      <xdr:row>0</xdr:row>
      <xdr:rowOff>76200</xdr:rowOff>
    </xdr:from>
    <xdr:to>
      <xdr:col>8</xdr:col>
      <xdr:colOff>57150</xdr:colOff>
      <xdr:row>6</xdr:row>
      <xdr:rowOff>19050</xdr:rowOff>
    </xdr:to>
    <xdr:pic>
      <xdr:nvPicPr>
        <xdr:cNvPr id="56354" name="Imagem 10">
          <a:extLst>
            <a:ext uri="{FF2B5EF4-FFF2-40B4-BE49-F238E27FC236}">
              <a16:creationId xmlns:a16="http://schemas.microsoft.com/office/drawing/2014/main" id="{7910265F-BD57-411F-CE52-58F1C36F29E7}"/>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29675" y="76200"/>
          <a:ext cx="1685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65</xdr:row>
      <xdr:rowOff>133350</xdr:rowOff>
    </xdr:to>
    <xdr:sp macro="" textlink="">
      <xdr:nvSpPr>
        <xdr:cNvPr id="12" name="Retângulo 11">
          <a:extLst>
            <a:ext uri="{FF2B5EF4-FFF2-40B4-BE49-F238E27FC236}">
              <a16:creationId xmlns:a16="http://schemas.microsoft.com/office/drawing/2014/main" id="{088EA6EF-0868-0351-DEBE-3A64C5AFFDE5}"/>
            </a:ext>
          </a:extLst>
        </xdr:cNvPr>
        <xdr:cNvSpPr/>
      </xdr:nvSpPr>
      <xdr:spPr>
        <a:xfrm>
          <a:off x="304800" y="2306954"/>
          <a:ext cx="1504949" cy="1191006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6356" name="Imagem 12">
          <a:extLst>
            <a:ext uri="{FF2B5EF4-FFF2-40B4-BE49-F238E27FC236}">
              <a16:creationId xmlns:a16="http://schemas.microsoft.com/office/drawing/2014/main" id="{CCCC3F51-8997-E24D-61DB-5A4B90EB265F}"/>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3F5C814F-DE6B-6585-D66D-83F41A433A17}"/>
            </a:ext>
          </a:extLst>
        </xdr:cNvPr>
        <xdr:cNvSpPr/>
      </xdr:nvSpPr>
      <xdr:spPr>
        <a:xfrm>
          <a:off x="304800" y="1685925"/>
          <a:ext cx="254412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7370" name="Imagem 2">
          <a:hlinkClick xmlns:r="http://schemas.openxmlformats.org/officeDocument/2006/relationships" r:id="rId1"/>
          <a:extLst>
            <a:ext uri="{FF2B5EF4-FFF2-40B4-BE49-F238E27FC236}">
              <a16:creationId xmlns:a16="http://schemas.microsoft.com/office/drawing/2014/main" id="{78C898FA-1BCD-9CC3-EEFC-3299D36E97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2688AD80-1D34-25B3-DFC4-B8AADADA66AA}"/>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1143705</xdr:colOff>
      <xdr:row>8</xdr:row>
      <xdr:rowOff>94440</xdr:rowOff>
    </xdr:from>
    <xdr:to>
      <xdr:col>9</xdr:col>
      <xdr:colOff>494738</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846581C-60B7-DC59-9EFC-6250C33121EC}"/>
            </a:ext>
          </a:extLst>
        </xdr:cNvPr>
        <xdr:cNvSpPr/>
      </xdr:nvSpPr>
      <xdr:spPr>
        <a:xfrm>
          <a:off x="9099881" y="1528793"/>
          <a:ext cx="2006828"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2849F7F-4B5E-A7D8-DC4F-21EA20BD91F0}"/>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3484F683-099B-E201-96F7-F1DE4F6FE008}"/>
            </a:ext>
          </a:extLst>
        </xdr:cNvPr>
        <xdr:cNvSpPr/>
      </xdr:nvSpPr>
      <xdr:spPr>
        <a:xfrm>
          <a:off x="4740621" y="1520998"/>
          <a:ext cx="220400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600"/>
            </a:lnSpc>
          </a:pPr>
          <a:endParaRPr lang="pt-BR" sz="1600" b="1" u="none">
            <a:solidFill>
              <a:schemeClr val="bg1"/>
            </a:solidFill>
          </a:endParaRPr>
        </a:p>
      </xdr:txBody>
    </xdr:sp>
    <xdr:clientData/>
  </xdr:twoCellAnchor>
  <xdr:twoCellAnchor>
    <xdr:from>
      <xdr:col>6</xdr:col>
      <xdr:colOff>1699226</xdr:colOff>
      <xdr:row>8</xdr:row>
      <xdr:rowOff>97172</xdr:rowOff>
    </xdr:from>
    <xdr:to>
      <xdr:col>7</xdr:col>
      <xdr:colOff>1109383</xdr:colOff>
      <xdr:row>12</xdr:row>
      <xdr:rowOff>62882</xdr:rowOff>
    </xdr:to>
    <xdr:sp macro="" textlink="">
      <xdr:nvSpPr>
        <xdr:cNvPr id="8" name="Retângulo: Cantos Arredondados 3">
          <a:extLst>
            <a:ext uri="{FF2B5EF4-FFF2-40B4-BE49-F238E27FC236}">
              <a16:creationId xmlns:a16="http://schemas.microsoft.com/office/drawing/2014/main" id="{4CAE6A13-2C37-662E-53DD-4EB83B519407}"/>
            </a:ext>
          </a:extLst>
        </xdr:cNvPr>
        <xdr:cNvSpPr/>
      </xdr:nvSpPr>
      <xdr:spPr>
        <a:xfrm>
          <a:off x="6876344" y="1531525"/>
          <a:ext cx="2189215" cy="68288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6D6EF3E2-61D9-B54C-C781-724D7BF01F23}"/>
            </a:ext>
          </a:extLst>
        </xdr:cNvPr>
        <xdr:cNvSpPr/>
      </xdr:nvSpPr>
      <xdr:spPr>
        <a:xfrm>
          <a:off x="300990" y="1221105"/>
          <a:ext cx="254165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737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616E36D9-4DFC-2616-DA79-8414FE38C6C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135254</xdr:rowOff>
    </xdr:from>
    <xdr:to>
      <xdr:col>2</xdr:col>
      <xdr:colOff>590549</xdr:colOff>
      <xdr:row>65</xdr:row>
      <xdr:rowOff>78441</xdr:rowOff>
    </xdr:to>
    <xdr:sp macro="" textlink="">
      <xdr:nvSpPr>
        <xdr:cNvPr id="12" name="Retângulo 11">
          <a:extLst>
            <a:ext uri="{FF2B5EF4-FFF2-40B4-BE49-F238E27FC236}">
              <a16:creationId xmlns:a16="http://schemas.microsoft.com/office/drawing/2014/main" id="{F4B82C6C-DEA9-06AA-D14A-947072AD63ED}"/>
            </a:ext>
          </a:extLst>
        </xdr:cNvPr>
        <xdr:cNvSpPr/>
      </xdr:nvSpPr>
      <xdr:spPr>
        <a:xfrm>
          <a:off x="304800" y="2286783"/>
          <a:ext cx="1495984" cy="980436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7380" name="Imagem 12">
          <a:extLst>
            <a:ext uri="{FF2B5EF4-FFF2-40B4-BE49-F238E27FC236}">
              <a16:creationId xmlns:a16="http://schemas.microsoft.com/office/drawing/2014/main" id="{537B814D-02A8-ECBD-3E15-BA58F4E56FD7}"/>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F98C2750-DA19-459F-09E0-4E6776894A7F}"/>
            </a:ext>
          </a:extLst>
        </xdr:cNvPr>
        <xdr:cNvSpPr/>
      </xdr:nvSpPr>
      <xdr:spPr>
        <a:xfrm>
          <a:off x="304800" y="1685925"/>
          <a:ext cx="254412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8394" name="Imagem 2">
          <a:hlinkClick xmlns:r="http://schemas.openxmlformats.org/officeDocument/2006/relationships" r:id="rId1"/>
          <a:extLst>
            <a:ext uri="{FF2B5EF4-FFF2-40B4-BE49-F238E27FC236}">
              <a16:creationId xmlns:a16="http://schemas.microsoft.com/office/drawing/2014/main" id="{D8956AE7-C2DB-32DF-DD4A-31DE50A5C6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F9065AAD-E80A-E5F1-97BB-13830F0C40AB}"/>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1FA1397-5449-434A-DB16-F41844335C16}"/>
            </a:ext>
          </a:extLst>
        </xdr:cNvPr>
        <xdr:cNvSpPr/>
      </xdr:nvSpPr>
      <xdr:spPr>
        <a:xfrm>
          <a:off x="9118600" y="1528793"/>
          <a:ext cx="2059155"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176F112-18D7-1C47-06E1-7BE995A0F71E}"/>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1F29536-72E6-A60D-4DDC-458BB09D5794}"/>
            </a:ext>
          </a:extLst>
        </xdr:cNvPr>
        <xdr:cNvSpPr/>
      </xdr:nvSpPr>
      <xdr:spPr>
        <a:xfrm>
          <a:off x="4740621" y="1520998"/>
          <a:ext cx="220400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C573B44D-A979-95B6-E2E7-2556FE881626}"/>
            </a:ext>
          </a:extLst>
        </xdr:cNvPr>
        <xdr:cNvSpPr/>
      </xdr:nvSpPr>
      <xdr:spPr>
        <a:xfrm>
          <a:off x="7014624" y="1535335"/>
          <a:ext cx="2073347" cy="6809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C240E6E7-AE20-0DF6-E4D9-BEC990A01BDD}"/>
            </a:ext>
          </a:extLst>
        </xdr:cNvPr>
        <xdr:cNvSpPr/>
      </xdr:nvSpPr>
      <xdr:spPr>
        <a:xfrm>
          <a:off x="300990" y="1221105"/>
          <a:ext cx="254165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840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C67AC65D-A093-41BA-D201-C4AF09A6C9A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66</xdr:row>
      <xdr:rowOff>145676</xdr:rowOff>
    </xdr:to>
    <xdr:sp macro="" textlink="">
      <xdr:nvSpPr>
        <xdr:cNvPr id="12" name="Retângulo 11">
          <a:extLst>
            <a:ext uri="{FF2B5EF4-FFF2-40B4-BE49-F238E27FC236}">
              <a16:creationId xmlns:a16="http://schemas.microsoft.com/office/drawing/2014/main" id="{0037B23F-47BF-D968-BF56-594E1580CDC3}"/>
            </a:ext>
          </a:extLst>
        </xdr:cNvPr>
        <xdr:cNvSpPr/>
      </xdr:nvSpPr>
      <xdr:spPr>
        <a:xfrm>
          <a:off x="304800" y="2282973"/>
          <a:ext cx="1499794" cy="998746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8404" name="Imagem 12">
          <a:extLst>
            <a:ext uri="{FF2B5EF4-FFF2-40B4-BE49-F238E27FC236}">
              <a16:creationId xmlns:a16="http://schemas.microsoft.com/office/drawing/2014/main" id="{9BFCACF6-D04C-1D70-9B89-2D0A17AD5B3F}"/>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06BF1E27-CAB1-9D41-FE85-289D7396988D}"/>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9418" name="Imagem 2">
          <a:hlinkClick xmlns:r="http://schemas.openxmlformats.org/officeDocument/2006/relationships" r:id="rId1"/>
          <a:extLst>
            <a:ext uri="{FF2B5EF4-FFF2-40B4-BE49-F238E27FC236}">
              <a16:creationId xmlns:a16="http://schemas.microsoft.com/office/drawing/2014/main" id="{58C1E1FE-4F1F-D88C-E265-0D9E76E1CE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719D3A4F-A365-D7F5-57CD-3BA91679201D}"/>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ECFC9755-3EA3-17F6-FBF7-61359574BC9E}"/>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1F1B321-6B55-ED0B-02AA-CB6572E45395}"/>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53DD08B-46BD-F27E-0C02-41EE6251C464}"/>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9C0DF1E2-EF81-77CD-ABA1-C6C6BE24097B}"/>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9A83B37C-C9EB-8926-FC20-8405E7C39E7A}"/>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5942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10E65198-5632-25BA-8172-1A31D0A472E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67</xdr:row>
      <xdr:rowOff>0</xdr:rowOff>
    </xdr:to>
    <xdr:sp macro="" textlink="">
      <xdr:nvSpPr>
        <xdr:cNvPr id="12" name="Retângulo 11">
          <a:extLst>
            <a:ext uri="{FF2B5EF4-FFF2-40B4-BE49-F238E27FC236}">
              <a16:creationId xmlns:a16="http://schemas.microsoft.com/office/drawing/2014/main" id="{6662CCA8-AEAF-95A7-176E-B1EDAA847825}"/>
            </a:ext>
          </a:extLst>
        </xdr:cNvPr>
        <xdr:cNvSpPr/>
      </xdr:nvSpPr>
      <xdr:spPr>
        <a:xfrm>
          <a:off x="304800" y="2282973"/>
          <a:ext cx="1499794" cy="1002108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19050</xdr:colOff>
      <xdr:row>15</xdr:row>
      <xdr:rowOff>9525</xdr:rowOff>
    </xdr:from>
    <xdr:to>
      <xdr:col>5</xdr:col>
      <xdr:colOff>1314450</xdr:colOff>
      <xdr:row>17</xdr:row>
      <xdr:rowOff>123825</xdr:rowOff>
    </xdr:to>
    <xdr:pic>
      <xdr:nvPicPr>
        <xdr:cNvPr id="59428" name="Imagem 13">
          <a:extLst>
            <a:ext uri="{FF2B5EF4-FFF2-40B4-BE49-F238E27FC236}">
              <a16:creationId xmlns:a16="http://schemas.microsoft.com/office/drawing/2014/main" id="{6E3BBD07-18C4-DADA-33C1-5821C32DF7E1}"/>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71800" y="28670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D20BFCCA-4BCD-2355-3468-39F718AC0F6B}"/>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0442" name="Imagem 2">
          <a:hlinkClick xmlns:r="http://schemas.openxmlformats.org/officeDocument/2006/relationships" r:id="rId1"/>
          <a:extLst>
            <a:ext uri="{FF2B5EF4-FFF2-40B4-BE49-F238E27FC236}">
              <a16:creationId xmlns:a16="http://schemas.microsoft.com/office/drawing/2014/main" id="{31247C33-8121-9C56-5794-A61CB6FC0C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BED8A5D-06F8-699B-2CFB-3D2268FAD9F1}"/>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23BF2FBD-AE9A-B40A-E008-8336EB07BFB4}"/>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BDC6EAC0-70D1-0D2D-4854-456ED65EDC2E}"/>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7937C32-EABB-233D-CDC5-750ADF7B5F53}"/>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C1A55F9E-A46B-7106-6363-A5B56EEF4911}"/>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1A16BBEE-CA1D-3964-F893-7BD8E724E82E}"/>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044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75BB72D-C79F-09D9-82EE-F4587343633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135254</xdr:rowOff>
    </xdr:from>
    <xdr:to>
      <xdr:col>2</xdr:col>
      <xdr:colOff>590549</xdr:colOff>
      <xdr:row>65</xdr:row>
      <xdr:rowOff>156882</xdr:rowOff>
    </xdr:to>
    <xdr:sp macro="" textlink="">
      <xdr:nvSpPr>
        <xdr:cNvPr id="12" name="Retângulo 11">
          <a:extLst>
            <a:ext uri="{FF2B5EF4-FFF2-40B4-BE49-F238E27FC236}">
              <a16:creationId xmlns:a16="http://schemas.microsoft.com/office/drawing/2014/main" id="{32313B19-A448-6836-2F85-FCEECDD5F18C}"/>
            </a:ext>
          </a:extLst>
        </xdr:cNvPr>
        <xdr:cNvSpPr/>
      </xdr:nvSpPr>
      <xdr:spPr>
        <a:xfrm>
          <a:off x="304800" y="2286783"/>
          <a:ext cx="1495984" cy="999486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19050</xdr:colOff>
      <xdr:row>14</xdr:row>
      <xdr:rowOff>152400</xdr:rowOff>
    </xdr:from>
    <xdr:to>
      <xdr:col>5</xdr:col>
      <xdr:colOff>1314450</xdr:colOff>
      <xdr:row>17</xdr:row>
      <xdr:rowOff>142875</xdr:rowOff>
    </xdr:to>
    <xdr:pic>
      <xdr:nvPicPr>
        <xdr:cNvPr id="60452" name="Imagem 13">
          <a:extLst>
            <a:ext uri="{FF2B5EF4-FFF2-40B4-BE49-F238E27FC236}">
              <a16:creationId xmlns:a16="http://schemas.microsoft.com/office/drawing/2014/main" id="{B55B484E-23EE-DC79-D7FF-AB4B528BBB6F}"/>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71800" y="2819400"/>
          <a:ext cx="1295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304799</xdr:colOff>
      <xdr:row>9</xdr:row>
      <xdr:rowOff>57150</xdr:rowOff>
    </xdr:from>
    <xdr:to>
      <xdr:col>21</xdr:col>
      <xdr:colOff>600074</xdr:colOff>
      <xdr:row>12</xdr:row>
      <xdr:rowOff>129540</xdr:rowOff>
    </xdr:to>
    <xdr:sp macro="" textlink="">
      <xdr:nvSpPr>
        <xdr:cNvPr id="2" name="Retângulo 1">
          <a:extLst>
            <a:ext uri="{FF2B5EF4-FFF2-40B4-BE49-F238E27FC236}">
              <a16:creationId xmlns:a16="http://schemas.microsoft.com/office/drawing/2014/main" id="{2CCB192F-31E6-7B96-BD36-7ECD743F65EA}"/>
            </a:ext>
          </a:extLst>
        </xdr:cNvPr>
        <xdr:cNvSpPr/>
      </xdr:nvSpPr>
      <xdr:spPr>
        <a:xfrm>
          <a:off x="304799" y="1685925"/>
          <a:ext cx="130968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14</xdr:col>
      <xdr:colOff>342900</xdr:colOff>
      <xdr:row>1</xdr:row>
      <xdr:rowOff>85725</xdr:rowOff>
    </xdr:from>
    <xdr:to>
      <xdr:col>17</xdr:col>
      <xdr:colOff>171450</xdr:colOff>
      <xdr:row>6</xdr:row>
      <xdr:rowOff>171450</xdr:rowOff>
    </xdr:to>
    <xdr:pic>
      <xdr:nvPicPr>
        <xdr:cNvPr id="6168" name="Imagem 2">
          <a:extLst>
            <a:ext uri="{FF2B5EF4-FFF2-40B4-BE49-F238E27FC236}">
              <a16:creationId xmlns:a16="http://schemas.microsoft.com/office/drawing/2014/main" id="{62595E8E-3E03-B921-6F29-1AA81B8B947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276225"/>
          <a:ext cx="16002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238125</xdr:colOff>
      <xdr:row>0</xdr:row>
      <xdr:rowOff>114300</xdr:rowOff>
    </xdr:from>
    <xdr:to>
      <xdr:col>6</xdr:col>
      <xdr:colOff>19050</xdr:colOff>
      <xdr:row>6</xdr:row>
      <xdr:rowOff>19050</xdr:rowOff>
    </xdr:to>
    <xdr:pic>
      <xdr:nvPicPr>
        <xdr:cNvPr id="6169" name="Imagem 3">
          <a:hlinkClick xmlns:r="http://schemas.openxmlformats.org/officeDocument/2006/relationships" r:id="rId2"/>
          <a:extLst>
            <a:ext uri="{FF2B5EF4-FFF2-40B4-BE49-F238E27FC236}">
              <a16:creationId xmlns:a16="http://schemas.microsoft.com/office/drawing/2014/main" id="{A5AFD3D2-FF06-2F92-B337-A708F2C752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19225" y="114300"/>
          <a:ext cx="2143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176530</xdr:colOff>
      <xdr:row>8</xdr:row>
      <xdr:rowOff>59690</xdr:rowOff>
    </xdr:from>
    <xdr:to>
      <xdr:col>18</xdr:col>
      <xdr:colOff>568324</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B7C75BA6-43A1-D4D8-1524-9357E79A509E}"/>
            </a:ext>
          </a:extLst>
        </xdr:cNvPr>
        <xdr:cNvSpPr/>
      </xdr:nvSpPr>
      <xdr:spPr>
        <a:xfrm>
          <a:off x="9320530" y="1522730"/>
          <a:ext cx="2220594"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social</a:t>
          </a:r>
        </a:p>
      </xdr:txBody>
    </xdr:sp>
    <xdr:clientData/>
  </xdr:twoCellAnchor>
  <xdr:twoCellAnchor>
    <xdr:from>
      <xdr:col>4</xdr:col>
      <xdr:colOff>93980</xdr:colOff>
      <xdr:row>8</xdr:row>
      <xdr:rowOff>55880</xdr:rowOff>
    </xdr:from>
    <xdr:to>
      <xdr:col>7</xdr:col>
      <xdr:colOff>511809</xdr:colOff>
      <xdr:row>12</xdr:row>
      <xdr:rowOff>50165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EF0780D6-D835-7C6F-C680-1274C15FD02A}"/>
            </a:ext>
          </a:extLst>
        </xdr:cNvPr>
        <xdr:cNvSpPr/>
      </xdr:nvSpPr>
      <xdr:spPr>
        <a:xfrm>
          <a:off x="2532380" y="1503680"/>
          <a:ext cx="224662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7</xdr:col>
      <xdr:colOff>534035</xdr:colOff>
      <xdr:row>8</xdr:row>
      <xdr:rowOff>55880</xdr:rowOff>
    </xdr:from>
    <xdr:to>
      <xdr:col>11</xdr:col>
      <xdr:colOff>318134</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B8614A8C-FEDB-58E0-BB5A-0ABF3BA85228}"/>
            </a:ext>
          </a:extLst>
        </xdr:cNvPr>
        <xdr:cNvSpPr/>
      </xdr:nvSpPr>
      <xdr:spPr>
        <a:xfrm>
          <a:off x="4801235" y="1518920"/>
          <a:ext cx="2222499"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11</xdr:col>
      <xdr:colOff>340360</xdr:colOff>
      <xdr:row>8</xdr:row>
      <xdr:rowOff>59690</xdr:rowOff>
    </xdr:from>
    <xdr:to>
      <xdr:col>15</xdr:col>
      <xdr:colOff>161924</xdr:colOff>
      <xdr:row>12</xdr:row>
      <xdr:rowOff>48260</xdr:rowOff>
    </xdr:to>
    <xdr:sp macro="" textlink="">
      <xdr:nvSpPr>
        <xdr:cNvPr id="9" name="Retângulo: Cantos Arredondados 3">
          <a:hlinkClick xmlns:r="http://schemas.openxmlformats.org/officeDocument/2006/relationships" r:id="rId7"/>
          <a:extLst>
            <a:ext uri="{FF2B5EF4-FFF2-40B4-BE49-F238E27FC236}">
              <a16:creationId xmlns:a16="http://schemas.microsoft.com/office/drawing/2014/main" id="{FD1AF98A-FC11-FFA1-AA32-983B27D5F9A0}"/>
            </a:ext>
          </a:extLst>
        </xdr:cNvPr>
        <xdr:cNvSpPr/>
      </xdr:nvSpPr>
      <xdr:spPr>
        <a:xfrm>
          <a:off x="7045960" y="1522730"/>
          <a:ext cx="2259964"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300990</xdr:colOff>
      <xdr:row>6</xdr:row>
      <xdr:rowOff>142875</xdr:rowOff>
    </xdr:from>
    <xdr:to>
      <xdr:col>22</xdr:col>
      <xdr:colOff>0</xdr:colOff>
      <xdr:row>7</xdr:row>
      <xdr:rowOff>152400</xdr:rowOff>
    </xdr:to>
    <xdr:sp macro="" textlink="">
      <xdr:nvSpPr>
        <xdr:cNvPr id="10" name="Retângulo 9">
          <a:extLst>
            <a:ext uri="{FF2B5EF4-FFF2-40B4-BE49-F238E27FC236}">
              <a16:creationId xmlns:a16="http://schemas.microsoft.com/office/drawing/2014/main" id="{2604942E-7A91-321D-6776-45F29601AACB}"/>
            </a:ext>
          </a:extLst>
        </xdr:cNvPr>
        <xdr:cNvSpPr/>
      </xdr:nvSpPr>
      <xdr:spPr>
        <a:xfrm>
          <a:off x="300990" y="1228725"/>
          <a:ext cx="13110210"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175" name="Gráfico 10" descr="Círculo com seta para a esquerda com preenchimento sólido">
          <a:hlinkClick xmlns:r="http://schemas.openxmlformats.org/officeDocument/2006/relationships" r:id="rId2"/>
          <a:extLst>
            <a:ext uri="{FF2B5EF4-FFF2-40B4-BE49-F238E27FC236}">
              <a16:creationId xmlns:a16="http://schemas.microsoft.com/office/drawing/2014/main" id="{67D37F47-4E05-F490-6F25-2F25CC000DE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95249</xdr:rowOff>
    </xdr:from>
    <xdr:to>
      <xdr:col>2</xdr:col>
      <xdr:colOff>590550</xdr:colOff>
      <xdr:row>35</xdr:row>
      <xdr:rowOff>0</xdr:rowOff>
    </xdr:to>
    <xdr:sp macro="" textlink="">
      <xdr:nvSpPr>
        <xdr:cNvPr id="12" name="Retângulo 11">
          <a:extLst>
            <a:ext uri="{FF2B5EF4-FFF2-40B4-BE49-F238E27FC236}">
              <a16:creationId xmlns:a16="http://schemas.microsoft.com/office/drawing/2014/main" id="{D0F8E866-71F8-5CEE-3636-21E9BF74A633}"/>
            </a:ext>
          </a:extLst>
        </xdr:cNvPr>
        <xdr:cNvSpPr/>
      </xdr:nvSpPr>
      <xdr:spPr>
        <a:xfrm>
          <a:off x="304801" y="2289809"/>
          <a:ext cx="1504949" cy="549021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5" name="Retângulo: Cantos Arredondados 4">
          <a:extLst>
            <a:ext uri="{FF2B5EF4-FFF2-40B4-BE49-F238E27FC236}">
              <a16:creationId xmlns:a16="http://schemas.microsoft.com/office/drawing/2014/main" id="{8DE4F6B1-32CC-53B3-ADCD-0AC078D05A23}"/>
            </a:ext>
          </a:extLst>
        </xdr:cNvPr>
        <xdr:cNvSpPr/>
      </xdr:nvSpPr>
      <xdr:spPr>
        <a:xfrm>
          <a:off x="283845" y="1501775"/>
          <a:ext cx="2214879"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Contenidos generales</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04F310D2-7608-12C2-2532-230D3AF0A425}"/>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1466" name="Imagem 2">
          <a:hlinkClick xmlns:r="http://schemas.openxmlformats.org/officeDocument/2006/relationships" r:id="rId1"/>
          <a:extLst>
            <a:ext uri="{FF2B5EF4-FFF2-40B4-BE49-F238E27FC236}">
              <a16:creationId xmlns:a16="http://schemas.microsoft.com/office/drawing/2014/main" id="{6C78C052-EBA9-DF91-EC10-CF7F9C3A25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40CD6998-AF6C-8B8C-321A-7623746C855E}"/>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AE579D1-2D07-247B-6FC9-1D9C2C9FF11C}"/>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AA9AF184-FF78-1080-F35C-2D57FB3B64BF}"/>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BE8FB99-0A80-66B7-57F4-76104BF80586}"/>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374F3227-12DF-08E8-1914-1C07BD5DBD21}"/>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C1C997B0-722A-BD64-C53E-3FFD2D4086CE}"/>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147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1C91281-8742-9E88-E047-A6180A2FC24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65</xdr:row>
      <xdr:rowOff>145676</xdr:rowOff>
    </xdr:to>
    <xdr:sp macro="" textlink="">
      <xdr:nvSpPr>
        <xdr:cNvPr id="12" name="Retângulo 11">
          <a:extLst>
            <a:ext uri="{FF2B5EF4-FFF2-40B4-BE49-F238E27FC236}">
              <a16:creationId xmlns:a16="http://schemas.microsoft.com/office/drawing/2014/main" id="{EBD253F7-D2E8-D026-4043-ED9597B040F2}"/>
            </a:ext>
          </a:extLst>
        </xdr:cNvPr>
        <xdr:cNvSpPr/>
      </xdr:nvSpPr>
      <xdr:spPr>
        <a:xfrm>
          <a:off x="304800" y="2282973"/>
          <a:ext cx="1499794" cy="998746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19050</xdr:colOff>
      <xdr:row>14</xdr:row>
      <xdr:rowOff>180975</xdr:rowOff>
    </xdr:from>
    <xdr:to>
      <xdr:col>5</xdr:col>
      <xdr:colOff>1314450</xdr:colOff>
      <xdr:row>17</xdr:row>
      <xdr:rowOff>133350</xdr:rowOff>
    </xdr:to>
    <xdr:pic>
      <xdr:nvPicPr>
        <xdr:cNvPr id="61476" name="Imagem 13">
          <a:extLst>
            <a:ext uri="{FF2B5EF4-FFF2-40B4-BE49-F238E27FC236}">
              <a16:creationId xmlns:a16="http://schemas.microsoft.com/office/drawing/2014/main" id="{C84AB8AF-0D31-8CFB-C482-6C42F97DAC71}"/>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71800" y="2847975"/>
          <a:ext cx="1295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0C9A91AA-4DFB-7B3F-CB35-67EB884A6D19}"/>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2490" name="Imagem 2">
          <a:hlinkClick xmlns:r="http://schemas.openxmlformats.org/officeDocument/2006/relationships" r:id="rId1"/>
          <a:extLst>
            <a:ext uri="{FF2B5EF4-FFF2-40B4-BE49-F238E27FC236}">
              <a16:creationId xmlns:a16="http://schemas.microsoft.com/office/drawing/2014/main" id="{34459656-F57D-8530-1255-D3838D9CE0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098A0EB-FD48-5D91-4456-53F66CCE45F7}"/>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75A67CA1-DA89-92FE-6596-C1BCF54B07D5}"/>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12DB1E78-5D95-97AB-26B3-2DDB8C63545C}"/>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3979214-47E8-04A9-4886-89D0B2414308}"/>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AC773794-96A0-C0F6-28B0-4297A0225E2B}"/>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64A35714-5CA3-CDD5-11B2-94524BC20CDB}"/>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249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2407D0A-E0AC-3B6D-F18F-DFAF19A4538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64</xdr:row>
      <xdr:rowOff>145676</xdr:rowOff>
    </xdr:to>
    <xdr:sp macro="" textlink="">
      <xdr:nvSpPr>
        <xdr:cNvPr id="12" name="Retângulo 11">
          <a:extLst>
            <a:ext uri="{FF2B5EF4-FFF2-40B4-BE49-F238E27FC236}">
              <a16:creationId xmlns:a16="http://schemas.microsoft.com/office/drawing/2014/main" id="{19DA4D1D-10E2-1B3F-1C41-736BA4637389}"/>
            </a:ext>
          </a:extLst>
        </xdr:cNvPr>
        <xdr:cNvSpPr/>
      </xdr:nvSpPr>
      <xdr:spPr>
        <a:xfrm>
          <a:off x="304800" y="2306954"/>
          <a:ext cx="1504949" cy="1088606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9525</xdr:colOff>
      <xdr:row>14</xdr:row>
      <xdr:rowOff>161925</xdr:rowOff>
    </xdr:from>
    <xdr:to>
      <xdr:col>5</xdr:col>
      <xdr:colOff>1304925</xdr:colOff>
      <xdr:row>17</xdr:row>
      <xdr:rowOff>114300</xdr:rowOff>
    </xdr:to>
    <xdr:pic>
      <xdr:nvPicPr>
        <xdr:cNvPr id="62500" name="Imagem 12">
          <a:extLst>
            <a:ext uri="{FF2B5EF4-FFF2-40B4-BE49-F238E27FC236}">
              <a16:creationId xmlns:a16="http://schemas.microsoft.com/office/drawing/2014/main" id="{227A7892-DB8E-E290-57D7-AF9EAA158D0A}"/>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2828925"/>
          <a:ext cx="1295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3AB15380-96CF-BC82-B98B-2695B1A61B24}"/>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3516" name="Imagem 2">
          <a:hlinkClick xmlns:r="http://schemas.openxmlformats.org/officeDocument/2006/relationships" r:id="rId1"/>
          <a:extLst>
            <a:ext uri="{FF2B5EF4-FFF2-40B4-BE49-F238E27FC236}">
              <a16:creationId xmlns:a16="http://schemas.microsoft.com/office/drawing/2014/main" id="{F91D1570-1930-4617-D5EB-C68E62140F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067EFE7F-714E-1A02-78CF-0B99A7EB2F4D}"/>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Compromiso con la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a:t>
          </a:r>
          <a:r>
            <a:rPr lang="pt-BR" sz="1050" b="0" u="none" baseline="0">
              <a:solidFill>
                <a:schemeClr val="bg1"/>
              </a:solidFill>
              <a:latin typeface="Verdana" panose="020B0604030504040204" pitchFamily="34" charset="0"/>
              <a:ea typeface="Verdana" panose="020B0604030504040204" pitchFamily="34" charset="0"/>
            </a:rPr>
            <a:t> y Regeneración</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7504307-84E6-E305-A8F5-A184E9925C1A}"/>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FBB6BC3E-BE94-A183-4004-E188A873CCC2}"/>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Crisis Climática</a:t>
          </a:r>
          <a:r>
            <a:rPr lang="pt-BR" sz="1050" b="0" baseline="0">
              <a:solidFill>
                <a:schemeClr val="lt1"/>
              </a:solidFill>
              <a:effectLst/>
              <a:latin typeface="Verdana" panose="020B0604030504040204" pitchFamily="34" charset="0"/>
              <a:ea typeface="Verdana" panose="020B0604030504040204" pitchFamily="34" charset="0"/>
              <a:cs typeface="+mn-cs"/>
            </a:rPr>
            <a:t> y Proteger a la Amazonía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2E21D50D-C9E0-64BC-105E-E48E7B92B4E4}"/>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Derechos </a:t>
          </a:r>
          <a:r>
            <a:rPr lang="pt-BR" sz="1050" b="0" baseline="0">
              <a:solidFill>
                <a:schemeClr val="lt1"/>
              </a:solidFill>
              <a:effectLst/>
              <a:latin typeface="Verdana" panose="020B0604030504040204" pitchFamily="34" charset="0"/>
              <a:ea typeface="Verdana" panose="020B0604030504040204" pitchFamily="34" charset="0"/>
              <a:cs typeface="+mn-cs"/>
            </a:rPr>
            <a:t>Humanos y Ser mpas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02FC2603-0F3E-DF47-4284-3ADD7CF8E47B}"/>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CE9AB9D8-4024-A6A7-67F0-212DD94D41BC}"/>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352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9FCC4B7-0E6B-784A-9531-ED1F0244372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61</xdr:row>
      <xdr:rowOff>123265</xdr:rowOff>
    </xdr:to>
    <xdr:sp macro="" textlink="">
      <xdr:nvSpPr>
        <xdr:cNvPr id="12" name="Retângulo 11">
          <a:extLst>
            <a:ext uri="{FF2B5EF4-FFF2-40B4-BE49-F238E27FC236}">
              <a16:creationId xmlns:a16="http://schemas.microsoft.com/office/drawing/2014/main" id="{45A3D6E8-E0F3-C755-81D1-3E39B4A04D06}"/>
            </a:ext>
          </a:extLst>
        </xdr:cNvPr>
        <xdr:cNvSpPr/>
      </xdr:nvSpPr>
      <xdr:spPr>
        <a:xfrm>
          <a:off x="304800" y="2286782"/>
          <a:ext cx="1495984" cy="100060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66675</xdr:colOff>
      <xdr:row>15</xdr:row>
      <xdr:rowOff>0</xdr:rowOff>
    </xdr:from>
    <xdr:to>
      <xdr:col>5</xdr:col>
      <xdr:colOff>1362075</xdr:colOff>
      <xdr:row>17</xdr:row>
      <xdr:rowOff>123825</xdr:rowOff>
    </xdr:to>
    <xdr:pic>
      <xdr:nvPicPr>
        <xdr:cNvPr id="63526" name="Imagem 13">
          <a:extLst>
            <a:ext uri="{FF2B5EF4-FFF2-40B4-BE49-F238E27FC236}">
              <a16:creationId xmlns:a16="http://schemas.microsoft.com/office/drawing/2014/main" id="{F716B1AD-C417-80FC-7749-2387A58EA600}"/>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19425" y="28575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15</xdr:row>
      <xdr:rowOff>0</xdr:rowOff>
    </xdr:from>
    <xdr:to>
      <xdr:col>2</xdr:col>
      <xdr:colOff>485775</xdr:colOff>
      <xdr:row>17</xdr:row>
      <xdr:rowOff>133350</xdr:rowOff>
    </xdr:to>
    <xdr:pic>
      <xdr:nvPicPr>
        <xdr:cNvPr id="63527" name="Imagem 14">
          <a:hlinkClick xmlns:r="http://schemas.openxmlformats.org/officeDocument/2006/relationships" r:id="rId10"/>
          <a:extLst>
            <a:ext uri="{FF2B5EF4-FFF2-40B4-BE49-F238E27FC236}">
              <a16:creationId xmlns:a16="http://schemas.microsoft.com/office/drawing/2014/main" id="{2CE64E32-2B85-2CB1-E048-DBE0F20D3C54}"/>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2857500"/>
          <a:ext cx="1247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F65D4221-5915-4D44-9BA8-466A0DB88611}"/>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4540" name="Imagem 2">
          <a:hlinkClick xmlns:r="http://schemas.openxmlformats.org/officeDocument/2006/relationships" r:id="rId1"/>
          <a:extLst>
            <a:ext uri="{FF2B5EF4-FFF2-40B4-BE49-F238E27FC236}">
              <a16:creationId xmlns:a16="http://schemas.microsoft.com/office/drawing/2014/main" id="{B017347B-F227-5B80-BB2B-8B3AF40E14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9A732CD0-9FC9-9AFC-0542-18AA1755C2EE}"/>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Compromiso con la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a:t>
          </a:r>
          <a:r>
            <a:rPr lang="pt-BR" sz="1050" b="0" u="none" baseline="0">
              <a:solidFill>
                <a:schemeClr val="bg1"/>
              </a:solidFill>
              <a:latin typeface="Verdana" panose="020B0604030504040204" pitchFamily="34" charset="0"/>
              <a:ea typeface="Verdana" panose="020B0604030504040204" pitchFamily="34" charset="0"/>
            </a:rPr>
            <a:t> y Regeneración</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536BEDF-C662-99D3-B50B-2033E4BA9283}"/>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32DBA18-A323-E7A4-5793-79B08EB98EC6}"/>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Crisis Climática</a:t>
          </a:r>
          <a:r>
            <a:rPr lang="pt-BR" sz="1050" b="0" baseline="0">
              <a:solidFill>
                <a:schemeClr val="lt1"/>
              </a:solidFill>
              <a:effectLst/>
              <a:latin typeface="Verdana" panose="020B0604030504040204" pitchFamily="34" charset="0"/>
              <a:ea typeface="Verdana" panose="020B0604030504040204" pitchFamily="34" charset="0"/>
              <a:cs typeface="+mn-cs"/>
            </a:rPr>
            <a:t> y Proteger a la Amazonía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4ACA4F5-DF74-3FEE-8A7F-93D289AA7A2A}"/>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Derechos </a:t>
          </a:r>
          <a:r>
            <a:rPr lang="pt-BR" sz="1050" b="0" baseline="0">
              <a:solidFill>
                <a:schemeClr val="lt1"/>
              </a:solidFill>
              <a:effectLst/>
              <a:latin typeface="Verdana" panose="020B0604030504040204" pitchFamily="34" charset="0"/>
              <a:ea typeface="Verdana" panose="020B0604030504040204" pitchFamily="34" charset="0"/>
              <a:cs typeface="+mn-cs"/>
            </a:rPr>
            <a:t>Humanos y Ser más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DBD14697-7047-ED07-0C36-8A62DF839D65}"/>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DD91ABF0-13C5-826E-AA2A-873B6B8FD4C6}"/>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454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593BBD61-CA75-65BE-88C3-593CDDC776D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63</xdr:row>
      <xdr:rowOff>123265</xdr:rowOff>
    </xdr:to>
    <xdr:sp macro="" textlink="">
      <xdr:nvSpPr>
        <xdr:cNvPr id="12" name="Retângulo 11">
          <a:extLst>
            <a:ext uri="{FF2B5EF4-FFF2-40B4-BE49-F238E27FC236}">
              <a16:creationId xmlns:a16="http://schemas.microsoft.com/office/drawing/2014/main" id="{34452807-5A89-1898-8526-03959B239E1D}"/>
            </a:ext>
          </a:extLst>
        </xdr:cNvPr>
        <xdr:cNvSpPr/>
      </xdr:nvSpPr>
      <xdr:spPr>
        <a:xfrm>
          <a:off x="304800" y="2303143"/>
          <a:ext cx="1508759" cy="130334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371475</xdr:colOff>
      <xdr:row>15</xdr:row>
      <xdr:rowOff>0</xdr:rowOff>
    </xdr:from>
    <xdr:to>
      <xdr:col>2</xdr:col>
      <xdr:colOff>457200</xdr:colOff>
      <xdr:row>17</xdr:row>
      <xdr:rowOff>152400</xdr:rowOff>
    </xdr:to>
    <xdr:pic>
      <xdr:nvPicPr>
        <xdr:cNvPr id="64550" name="Imagem 12">
          <a:hlinkClick xmlns:r="http://schemas.openxmlformats.org/officeDocument/2006/relationships" r:id="rId9"/>
          <a:extLst>
            <a:ext uri="{FF2B5EF4-FFF2-40B4-BE49-F238E27FC236}">
              <a16:creationId xmlns:a16="http://schemas.microsoft.com/office/drawing/2014/main" id="{95183437-D34B-790A-3E59-410D05BE5C13}"/>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2857500"/>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161925</xdr:rowOff>
    </xdr:from>
    <xdr:to>
      <xdr:col>5</xdr:col>
      <xdr:colOff>1276350</xdr:colOff>
      <xdr:row>17</xdr:row>
      <xdr:rowOff>133350</xdr:rowOff>
    </xdr:to>
    <xdr:pic>
      <xdr:nvPicPr>
        <xdr:cNvPr id="64551" name="Imagem 13">
          <a:extLst>
            <a:ext uri="{FF2B5EF4-FFF2-40B4-BE49-F238E27FC236}">
              <a16:creationId xmlns:a16="http://schemas.microsoft.com/office/drawing/2014/main" id="{3A56838D-9CF1-80ED-4CAC-3EBD57D91AA3}"/>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282892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EE97137E-8D10-E554-CF81-A5B0D5AE0A77}"/>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5562" name="Imagem 2">
          <a:hlinkClick xmlns:r="http://schemas.openxmlformats.org/officeDocument/2006/relationships" r:id="rId1"/>
          <a:extLst>
            <a:ext uri="{FF2B5EF4-FFF2-40B4-BE49-F238E27FC236}">
              <a16:creationId xmlns:a16="http://schemas.microsoft.com/office/drawing/2014/main" id="{37BEDB07-794E-E995-ED73-497230394C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D3D70703-0427-F3A7-D380-D0E282BD4D8B}"/>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1296893</xdr:colOff>
      <xdr:row>8</xdr:row>
      <xdr:rowOff>98250</xdr:rowOff>
    </xdr:from>
    <xdr:to>
      <xdr:col>9</xdr:col>
      <xdr:colOff>885264</xdr:colOff>
      <xdr:row>12</xdr:row>
      <xdr:rowOff>60150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4739F9A-E652-E676-C3FF-97333145B40D}"/>
            </a:ext>
          </a:extLst>
        </xdr:cNvPr>
        <xdr:cNvSpPr/>
      </xdr:nvSpPr>
      <xdr:spPr>
        <a:xfrm>
          <a:off x="9118599" y="1532603"/>
          <a:ext cx="2053665"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310B4CB-5659-5D09-7CB2-8A0A50B3D631}"/>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A885D63C-8763-4D8F-C820-3AD68DB9C3F6}"/>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5D623FB5-F322-B7B5-78A8-833869EBD3A0}"/>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C3231841-3AD0-73B0-33D2-54E9E9DA701C}"/>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556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574866A9-A7CC-8186-DDBB-1FFA252BC43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131443</xdr:rowOff>
    </xdr:from>
    <xdr:to>
      <xdr:col>2</xdr:col>
      <xdr:colOff>594359</xdr:colOff>
      <xdr:row>65</xdr:row>
      <xdr:rowOff>168087</xdr:rowOff>
    </xdr:to>
    <xdr:sp macro="" textlink="">
      <xdr:nvSpPr>
        <xdr:cNvPr id="12" name="Retângulo 11">
          <a:extLst>
            <a:ext uri="{FF2B5EF4-FFF2-40B4-BE49-F238E27FC236}">
              <a16:creationId xmlns:a16="http://schemas.microsoft.com/office/drawing/2014/main" id="{BB430F33-4AB2-B405-B100-469DE5BA3A64}"/>
            </a:ext>
          </a:extLst>
        </xdr:cNvPr>
        <xdr:cNvSpPr/>
      </xdr:nvSpPr>
      <xdr:spPr>
        <a:xfrm>
          <a:off x="304800" y="2282972"/>
          <a:ext cx="1499794" cy="1005470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9525</xdr:rowOff>
    </xdr:from>
    <xdr:to>
      <xdr:col>5</xdr:col>
      <xdr:colOff>1352550</xdr:colOff>
      <xdr:row>17</xdr:row>
      <xdr:rowOff>133350</xdr:rowOff>
    </xdr:to>
    <xdr:pic>
      <xdr:nvPicPr>
        <xdr:cNvPr id="65572" name="Imagem 13">
          <a:extLst>
            <a:ext uri="{FF2B5EF4-FFF2-40B4-BE49-F238E27FC236}">
              <a16:creationId xmlns:a16="http://schemas.microsoft.com/office/drawing/2014/main" id="{7C962B4D-7B7F-18DD-C96D-87DBB63B25AA}"/>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81325" y="2867025"/>
          <a:ext cx="1323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4686A972-3E6C-0E06-F8C7-682D01A4AF4E}"/>
            </a:ext>
          </a:extLst>
        </xdr:cNvPr>
        <xdr:cNvSpPr/>
      </xdr:nvSpPr>
      <xdr:spPr>
        <a:xfrm>
          <a:off x="304800" y="1685925"/>
          <a:ext cx="228314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6588" name="Imagem 2">
          <a:hlinkClick xmlns:r="http://schemas.openxmlformats.org/officeDocument/2006/relationships" r:id="rId1"/>
          <a:extLst>
            <a:ext uri="{FF2B5EF4-FFF2-40B4-BE49-F238E27FC236}">
              <a16:creationId xmlns:a16="http://schemas.microsoft.com/office/drawing/2014/main" id="{A828F642-7670-D575-9E6B-0A4D75517A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945EBD35-5E0A-BF9A-A200-31700E045FBB}"/>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107089</xdr:colOff>
      <xdr:row>8</xdr:row>
      <xdr:rowOff>111857</xdr:rowOff>
    </xdr:from>
    <xdr:to>
      <xdr:col>9</xdr:col>
      <xdr:colOff>410118</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95EA4EF-87D3-DC26-35F7-1E62AAFA43DA}"/>
            </a:ext>
          </a:extLst>
        </xdr:cNvPr>
        <xdr:cNvSpPr/>
      </xdr:nvSpPr>
      <xdr:spPr>
        <a:xfrm>
          <a:off x="8925334" y="1559657"/>
          <a:ext cx="1931804"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CF010382-88B9-5E82-6A8B-2262326E1922}"/>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3209068-10E1-5EDD-8134-B523EC104444}"/>
            </a:ext>
          </a:extLst>
        </xdr:cNvPr>
        <xdr:cNvSpPr/>
      </xdr:nvSpPr>
      <xdr:spPr>
        <a:xfrm>
          <a:off x="4740621" y="1520998"/>
          <a:ext cx="2137325"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600"/>
            </a:lnSpc>
          </a:pP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D1ACAB37-B5D7-6693-E53A-9D6E1618A1F4}"/>
            </a:ext>
          </a:extLst>
        </xdr:cNvPr>
        <xdr:cNvSpPr/>
      </xdr:nvSpPr>
      <xdr:spPr>
        <a:xfrm>
          <a:off x="6909401" y="1544972"/>
          <a:ext cx="1994297" cy="6819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C0712C40-376D-2B64-5B6D-5C14C2AC4D78}"/>
            </a:ext>
          </a:extLst>
        </xdr:cNvPr>
        <xdr:cNvSpPr/>
      </xdr:nvSpPr>
      <xdr:spPr>
        <a:xfrm>
          <a:off x="300990" y="1221105"/>
          <a:ext cx="228066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659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C122D8F7-ECDB-A80E-F68D-2B8D7333D58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61</xdr:row>
      <xdr:rowOff>123265</xdr:rowOff>
    </xdr:to>
    <xdr:sp macro="" textlink="">
      <xdr:nvSpPr>
        <xdr:cNvPr id="12" name="Retângulo 11">
          <a:extLst>
            <a:ext uri="{FF2B5EF4-FFF2-40B4-BE49-F238E27FC236}">
              <a16:creationId xmlns:a16="http://schemas.microsoft.com/office/drawing/2014/main" id="{6B82B384-C4CB-EBCA-95E9-AF7CDDA638BE}"/>
            </a:ext>
          </a:extLst>
        </xdr:cNvPr>
        <xdr:cNvSpPr/>
      </xdr:nvSpPr>
      <xdr:spPr>
        <a:xfrm>
          <a:off x="304800" y="2303143"/>
          <a:ext cx="1508759" cy="110617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0</xdr:rowOff>
    </xdr:from>
    <xdr:to>
      <xdr:col>5</xdr:col>
      <xdr:colOff>1352550</xdr:colOff>
      <xdr:row>17</xdr:row>
      <xdr:rowOff>152400</xdr:rowOff>
    </xdr:to>
    <xdr:pic>
      <xdr:nvPicPr>
        <xdr:cNvPr id="66598" name="Imagem 12">
          <a:extLst>
            <a:ext uri="{FF2B5EF4-FFF2-40B4-BE49-F238E27FC236}">
              <a16:creationId xmlns:a16="http://schemas.microsoft.com/office/drawing/2014/main" id="{89866FC5-83AC-DB91-A01C-9E94D5D73209}"/>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81325" y="2857500"/>
          <a:ext cx="1323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15</xdr:row>
      <xdr:rowOff>9525</xdr:rowOff>
    </xdr:from>
    <xdr:to>
      <xdr:col>2</xdr:col>
      <xdr:colOff>476250</xdr:colOff>
      <xdr:row>17</xdr:row>
      <xdr:rowOff>133350</xdr:rowOff>
    </xdr:to>
    <xdr:pic>
      <xdr:nvPicPr>
        <xdr:cNvPr id="66599" name="Imagem 13">
          <a:hlinkClick xmlns:r="http://schemas.openxmlformats.org/officeDocument/2006/relationships" r:id="rId10"/>
          <a:extLst>
            <a:ext uri="{FF2B5EF4-FFF2-40B4-BE49-F238E27FC236}">
              <a16:creationId xmlns:a16="http://schemas.microsoft.com/office/drawing/2014/main" id="{8A17F444-0516-025F-DEF2-12AB1FCE406D}"/>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2867025"/>
          <a:ext cx="1228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BBDD9621-2A0A-F0AB-6EA6-E2313A0B41BA}"/>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7612" name="Imagem 2">
          <a:hlinkClick xmlns:r="http://schemas.openxmlformats.org/officeDocument/2006/relationships" r:id="rId1"/>
          <a:extLst>
            <a:ext uri="{FF2B5EF4-FFF2-40B4-BE49-F238E27FC236}">
              <a16:creationId xmlns:a16="http://schemas.microsoft.com/office/drawing/2014/main" id="{59D54263-56B7-888B-938D-913ABD2A2D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97C2E379-6E01-46D0-EDD2-6DDE9DAA8434}"/>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107089</xdr:colOff>
      <xdr:row>8</xdr:row>
      <xdr:rowOff>111857</xdr:rowOff>
    </xdr:from>
    <xdr:to>
      <xdr:col>9</xdr:col>
      <xdr:colOff>410118</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B50005A-92C6-B940-9838-DF81745719EC}"/>
            </a:ext>
          </a:extLst>
        </xdr:cNvPr>
        <xdr:cNvSpPr/>
      </xdr:nvSpPr>
      <xdr:spPr>
        <a:xfrm>
          <a:off x="8951732" y="1527000"/>
          <a:ext cx="1935886" cy="6694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D49B452-78D5-BACC-F0E3-435DDC5CB84D}"/>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B386176D-3486-4272-8436-E7746774B291}"/>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500"/>
            </a:lnSpc>
          </a:pP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AC07DA46-0A1C-5E37-1B5D-013DC722C63F}"/>
            </a:ext>
          </a:extLst>
        </xdr:cNvPr>
        <xdr:cNvSpPr/>
      </xdr:nvSpPr>
      <xdr:spPr>
        <a:xfrm>
          <a:off x="6920559" y="1508505"/>
          <a:ext cx="2005727" cy="6732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6D1C95B2-C55D-7AC7-38BA-0FB9522FF80C}"/>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761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C96B4FE6-1478-E0B9-7D8B-49EDE669F17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1009650</xdr:colOff>
      <xdr:row>0</xdr:row>
      <xdr:rowOff>76200</xdr:rowOff>
    </xdr:from>
    <xdr:to>
      <xdr:col>8</xdr:col>
      <xdr:colOff>1143000</xdr:colOff>
      <xdr:row>6</xdr:row>
      <xdr:rowOff>19050</xdr:rowOff>
    </xdr:to>
    <xdr:pic>
      <xdr:nvPicPr>
        <xdr:cNvPr id="67620" name="Imagem 10">
          <a:extLst>
            <a:ext uri="{FF2B5EF4-FFF2-40B4-BE49-F238E27FC236}">
              <a16:creationId xmlns:a16="http://schemas.microsoft.com/office/drawing/2014/main" id="{E4E843B4-F1FE-E9FF-3689-B552007ADD3C}"/>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91475" y="76200"/>
          <a:ext cx="17145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62</xdr:row>
      <xdr:rowOff>123265</xdr:rowOff>
    </xdr:to>
    <xdr:sp macro="" textlink="">
      <xdr:nvSpPr>
        <xdr:cNvPr id="12" name="Retângulo 11">
          <a:extLst>
            <a:ext uri="{FF2B5EF4-FFF2-40B4-BE49-F238E27FC236}">
              <a16:creationId xmlns:a16="http://schemas.microsoft.com/office/drawing/2014/main" id="{3BEF03C9-05BD-B09A-7BD9-782E9CFD8BD0}"/>
            </a:ext>
          </a:extLst>
        </xdr:cNvPr>
        <xdr:cNvSpPr/>
      </xdr:nvSpPr>
      <xdr:spPr>
        <a:xfrm>
          <a:off x="304800" y="2303143"/>
          <a:ext cx="1508759" cy="106045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371475</xdr:colOff>
      <xdr:row>15</xdr:row>
      <xdr:rowOff>0</xdr:rowOff>
    </xdr:from>
    <xdr:to>
      <xdr:col>2</xdr:col>
      <xdr:colOff>457200</xdr:colOff>
      <xdr:row>17</xdr:row>
      <xdr:rowOff>152400</xdr:rowOff>
    </xdr:to>
    <xdr:pic>
      <xdr:nvPicPr>
        <xdr:cNvPr id="67622" name="Imagem 12">
          <a:hlinkClick xmlns:r="http://schemas.openxmlformats.org/officeDocument/2006/relationships" r:id="rId10"/>
          <a:extLst>
            <a:ext uri="{FF2B5EF4-FFF2-40B4-BE49-F238E27FC236}">
              <a16:creationId xmlns:a16="http://schemas.microsoft.com/office/drawing/2014/main" id="{B1823E3C-21F1-FEEF-6CFC-66C012A078D4}"/>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2857500"/>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161925</xdr:rowOff>
    </xdr:from>
    <xdr:to>
      <xdr:col>5</xdr:col>
      <xdr:colOff>1276350</xdr:colOff>
      <xdr:row>17</xdr:row>
      <xdr:rowOff>133350</xdr:rowOff>
    </xdr:to>
    <xdr:pic>
      <xdr:nvPicPr>
        <xdr:cNvPr id="67623" name="Imagem 13">
          <a:extLst>
            <a:ext uri="{FF2B5EF4-FFF2-40B4-BE49-F238E27FC236}">
              <a16:creationId xmlns:a16="http://schemas.microsoft.com/office/drawing/2014/main" id="{28550414-9D73-DC41-A649-B00DDA31C14C}"/>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282892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13113CCD-A9A8-0E5C-1EE9-7F6EF6EE0F0F}"/>
            </a:ext>
          </a:extLst>
        </xdr:cNvPr>
        <xdr:cNvSpPr/>
      </xdr:nvSpPr>
      <xdr:spPr>
        <a:xfrm>
          <a:off x="304800" y="1685925"/>
          <a:ext cx="228314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8634" name="Imagem 2">
          <a:hlinkClick xmlns:r="http://schemas.openxmlformats.org/officeDocument/2006/relationships" r:id="rId1"/>
          <a:extLst>
            <a:ext uri="{FF2B5EF4-FFF2-40B4-BE49-F238E27FC236}">
              <a16:creationId xmlns:a16="http://schemas.microsoft.com/office/drawing/2014/main" id="{9C3B0C78-E098-DFC3-3EEC-EFAABAF2EF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4FD8CF0E-37DA-7C41-1D0E-4B16DC46B39D}"/>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105184</xdr:colOff>
      <xdr:row>8</xdr:row>
      <xdr:rowOff>111857</xdr:rowOff>
    </xdr:from>
    <xdr:to>
      <xdr:col>9</xdr:col>
      <xdr:colOff>693965</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0371F8F-14C3-0091-1950-C01813A81914}"/>
            </a:ext>
          </a:extLst>
        </xdr:cNvPr>
        <xdr:cNvSpPr/>
      </xdr:nvSpPr>
      <xdr:spPr>
        <a:xfrm>
          <a:off x="9358041" y="1527000"/>
          <a:ext cx="2126388" cy="6694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2CA57B9-7D67-198C-4EA6-F8CD7C70D2FE}"/>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973E29B-69DC-034F-4572-79B165B91C18}"/>
            </a:ext>
          </a:extLst>
        </xdr:cNvPr>
        <xdr:cNvSpPr/>
      </xdr:nvSpPr>
      <xdr:spPr>
        <a:xfrm>
          <a:off x="4740621" y="1520998"/>
          <a:ext cx="2137325"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9A894C70-3D65-DB4D-CDD4-3B9392CC02FE}"/>
            </a:ext>
          </a:extLst>
        </xdr:cNvPr>
        <xdr:cNvSpPr/>
      </xdr:nvSpPr>
      <xdr:spPr>
        <a:xfrm>
          <a:off x="6909401" y="1544972"/>
          <a:ext cx="1994297" cy="6819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1E3977D2-0ECD-C960-13C2-B517C3104056}"/>
            </a:ext>
          </a:extLst>
        </xdr:cNvPr>
        <xdr:cNvSpPr/>
      </xdr:nvSpPr>
      <xdr:spPr>
        <a:xfrm>
          <a:off x="300990" y="1221105"/>
          <a:ext cx="228066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864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C9ED706-A305-A89C-DDAE-002B1ED21D8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1009650</xdr:colOff>
      <xdr:row>0</xdr:row>
      <xdr:rowOff>76200</xdr:rowOff>
    </xdr:from>
    <xdr:to>
      <xdr:col>8</xdr:col>
      <xdr:colOff>1162050</xdr:colOff>
      <xdr:row>6</xdr:row>
      <xdr:rowOff>19050</xdr:rowOff>
    </xdr:to>
    <xdr:pic>
      <xdr:nvPicPr>
        <xdr:cNvPr id="68642" name="Imagem 10">
          <a:extLst>
            <a:ext uri="{FF2B5EF4-FFF2-40B4-BE49-F238E27FC236}">
              <a16:creationId xmlns:a16="http://schemas.microsoft.com/office/drawing/2014/main" id="{FC4E2662-BA28-55AB-2D8E-6745C1439B39}"/>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410575" y="76200"/>
          <a:ext cx="17335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131443</xdr:rowOff>
    </xdr:from>
    <xdr:to>
      <xdr:col>2</xdr:col>
      <xdr:colOff>594359</xdr:colOff>
      <xdr:row>65</xdr:row>
      <xdr:rowOff>163286</xdr:rowOff>
    </xdr:to>
    <xdr:sp macro="" textlink="">
      <xdr:nvSpPr>
        <xdr:cNvPr id="12" name="Retângulo 11">
          <a:extLst>
            <a:ext uri="{FF2B5EF4-FFF2-40B4-BE49-F238E27FC236}">
              <a16:creationId xmlns:a16="http://schemas.microsoft.com/office/drawing/2014/main" id="{4DC28137-E972-3D5F-FB82-1FC614CE149F}"/>
            </a:ext>
          </a:extLst>
        </xdr:cNvPr>
        <xdr:cNvSpPr/>
      </xdr:nvSpPr>
      <xdr:spPr>
        <a:xfrm>
          <a:off x="304800" y="2254157"/>
          <a:ext cx="1514202" cy="1342127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0</xdr:rowOff>
    </xdr:from>
    <xdr:to>
      <xdr:col>5</xdr:col>
      <xdr:colOff>1352550</xdr:colOff>
      <xdr:row>17</xdr:row>
      <xdr:rowOff>152400</xdr:rowOff>
    </xdr:to>
    <xdr:pic>
      <xdr:nvPicPr>
        <xdr:cNvPr id="68644" name="Imagem 12">
          <a:extLst>
            <a:ext uri="{FF2B5EF4-FFF2-40B4-BE49-F238E27FC236}">
              <a16:creationId xmlns:a16="http://schemas.microsoft.com/office/drawing/2014/main" id="{D7A4E10A-51C4-7157-ED93-3E174F2B8F2F}"/>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81325" y="2857500"/>
          <a:ext cx="1323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7A117F16-1F72-A0A4-1C0C-36830A6E8777}"/>
            </a:ext>
          </a:extLst>
        </xdr:cNvPr>
        <xdr:cNvSpPr/>
      </xdr:nvSpPr>
      <xdr:spPr>
        <a:xfrm>
          <a:off x="304800" y="1685925"/>
          <a:ext cx="237553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9658" name="Imagem 2">
          <a:hlinkClick xmlns:r="http://schemas.openxmlformats.org/officeDocument/2006/relationships" r:id="rId1"/>
          <a:extLst>
            <a:ext uri="{FF2B5EF4-FFF2-40B4-BE49-F238E27FC236}">
              <a16:creationId xmlns:a16="http://schemas.microsoft.com/office/drawing/2014/main" id="{0AA61EE7-AA3F-1989-C2B4-41925909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E2DB2BC-20AB-BFB6-635C-BF04C146FC13}"/>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105184</xdr:colOff>
      <xdr:row>8</xdr:row>
      <xdr:rowOff>111857</xdr:rowOff>
    </xdr:from>
    <xdr:to>
      <xdr:col>9</xdr:col>
      <xdr:colOff>693965</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561BBAA-DAB6-5B32-BFAC-0EA35C614AF5}"/>
            </a:ext>
          </a:extLst>
        </xdr:cNvPr>
        <xdr:cNvSpPr/>
      </xdr:nvSpPr>
      <xdr:spPr>
        <a:xfrm>
          <a:off x="9342529" y="1559657"/>
          <a:ext cx="2135641"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A19AFC3-0491-0456-D05F-1C8E08BA92AA}"/>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3CE7BB0-3EBF-AEB7-8B58-D4711517A798}"/>
            </a:ext>
          </a:extLst>
        </xdr:cNvPr>
        <xdr:cNvSpPr/>
      </xdr:nvSpPr>
      <xdr:spPr>
        <a:xfrm>
          <a:off x="4740621" y="1520998"/>
          <a:ext cx="23754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A650A46D-9B29-AC78-0308-27D35300F14B}"/>
            </a:ext>
          </a:extLst>
        </xdr:cNvPr>
        <xdr:cNvSpPr/>
      </xdr:nvSpPr>
      <xdr:spPr>
        <a:xfrm>
          <a:off x="7147526" y="1544972"/>
          <a:ext cx="2175272" cy="6819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90F76028-4FF7-87CC-D260-1F061429C956}"/>
            </a:ext>
          </a:extLst>
        </xdr:cNvPr>
        <xdr:cNvSpPr/>
      </xdr:nvSpPr>
      <xdr:spPr>
        <a:xfrm>
          <a:off x="300990" y="1221105"/>
          <a:ext cx="23730585"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6966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61A4032-32C4-656C-715C-04B415858AE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131442</xdr:rowOff>
    </xdr:from>
    <xdr:to>
      <xdr:col>2</xdr:col>
      <xdr:colOff>594359</xdr:colOff>
      <xdr:row>66</xdr:row>
      <xdr:rowOff>122463</xdr:rowOff>
    </xdr:to>
    <xdr:sp macro="" textlink="">
      <xdr:nvSpPr>
        <xdr:cNvPr id="12" name="Retângulo 11">
          <a:extLst>
            <a:ext uri="{FF2B5EF4-FFF2-40B4-BE49-F238E27FC236}">
              <a16:creationId xmlns:a16="http://schemas.microsoft.com/office/drawing/2014/main" id="{FCF94213-656C-7BF9-4279-852BA49DB61A}"/>
            </a:ext>
          </a:extLst>
        </xdr:cNvPr>
        <xdr:cNvSpPr/>
      </xdr:nvSpPr>
      <xdr:spPr>
        <a:xfrm>
          <a:off x="304800" y="2254156"/>
          <a:ext cx="1514202" cy="974734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0</xdr:rowOff>
    </xdr:from>
    <xdr:to>
      <xdr:col>5</xdr:col>
      <xdr:colOff>1352550</xdr:colOff>
      <xdr:row>17</xdr:row>
      <xdr:rowOff>152400</xdr:rowOff>
    </xdr:to>
    <xdr:pic>
      <xdr:nvPicPr>
        <xdr:cNvPr id="69668" name="Imagem 12">
          <a:extLst>
            <a:ext uri="{FF2B5EF4-FFF2-40B4-BE49-F238E27FC236}">
              <a16:creationId xmlns:a16="http://schemas.microsoft.com/office/drawing/2014/main" id="{DF7043F2-D1CB-AA5C-6954-0CA2C63672B5}"/>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81325" y="2857500"/>
          <a:ext cx="1323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D506D3C4-2C04-83B2-CA32-7526C13C35E0}"/>
            </a:ext>
          </a:extLst>
        </xdr:cNvPr>
        <xdr:cNvSpPr/>
      </xdr:nvSpPr>
      <xdr:spPr>
        <a:xfrm>
          <a:off x="304800" y="1685925"/>
          <a:ext cx="228314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0682" name="Imagem 2">
          <a:hlinkClick xmlns:r="http://schemas.openxmlformats.org/officeDocument/2006/relationships" r:id="rId1"/>
          <a:extLst>
            <a:ext uri="{FF2B5EF4-FFF2-40B4-BE49-F238E27FC236}">
              <a16:creationId xmlns:a16="http://schemas.microsoft.com/office/drawing/2014/main" id="{A27D279D-8975-4FDE-5785-4C27A239FA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2826F815-777A-E598-63E8-465A71D1A24D}"/>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107089</xdr:colOff>
      <xdr:row>8</xdr:row>
      <xdr:rowOff>111857</xdr:rowOff>
    </xdr:from>
    <xdr:to>
      <xdr:col>9</xdr:col>
      <xdr:colOff>410118</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A831BA6-4295-95C8-6D42-7C22B11F8276}"/>
            </a:ext>
          </a:extLst>
        </xdr:cNvPr>
        <xdr:cNvSpPr/>
      </xdr:nvSpPr>
      <xdr:spPr>
        <a:xfrm>
          <a:off x="8925334" y="1559657"/>
          <a:ext cx="1931804"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28172A6E-1CE4-5B07-2CF0-F9A93DC29190}"/>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A615D231-5424-8395-47E5-652C91F88B75}"/>
            </a:ext>
          </a:extLst>
        </xdr:cNvPr>
        <xdr:cNvSpPr/>
      </xdr:nvSpPr>
      <xdr:spPr>
        <a:xfrm>
          <a:off x="4740621" y="1520998"/>
          <a:ext cx="2137325"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500"/>
            </a:lnSpc>
          </a:pP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8826E12B-1DE1-5F02-A355-57B06782A0CC}"/>
            </a:ext>
          </a:extLst>
        </xdr:cNvPr>
        <xdr:cNvSpPr/>
      </xdr:nvSpPr>
      <xdr:spPr>
        <a:xfrm>
          <a:off x="6909401" y="1544972"/>
          <a:ext cx="1994297" cy="6819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9F4513DB-1F9B-3564-5EBD-488E26AC025F}"/>
            </a:ext>
          </a:extLst>
        </xdr:cNvPr>
        <xdr:cNvSpPr/>
      </xdr:nvSpPr>
      <xdr:spPr>
        <a:xfrm>
          <a:off x="300990" y="1221105"/>
          <a:ext cx="228066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068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133BD2B0-4D33-7FDA-C8E0-9B0DE58DE7F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131443</xdr:rowOff>
    </xdr:from>
    <xdr:to>
      <xdr:col>2</xdr:col>
      <xdr:colOff>594359</xdr:colOff>
      <xdr:row>66</xdr:row>
      <xdr:rowOff>163286</xdr:rowOff>
    </xdr:to>
    <xdr:sp macro="" textlink="">
      <xdr:nvSpPr>
        <xdr:cNvPr id="12" name="Retângulo 11">
          <a:extLst>
            <a:ext uri="{FF2B5EF4-FFF2-40B4-BE49-F238E27FC236}">
              <a16:creationId xmlns:a16="http://schemas.microsoft.com/office/drawing/2014/main" id="{400953E5-120A-CD6F-EE5D-EC10631CCE33}"/>
            </a:ext>
          </a:extLst>
        </xdr:cNvPr>
        <xdr:cNvSpPr/>
      </xdr:nvSpPr>
      <xdr:spPr>
        <a:xfrm>
          <a:off x="304800" y="2254157"/>
          <a:ext cx="1514202" cy="101419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14</xdr:row>
      <xdr:rowOff>161925</xdr:rowOff>
    </xdr:from>
    <xdr:to>
      <xdr:col>5</xdr:col>
      <xdr:colOff>1276350</xdr:colOff>
      <xdr:row>17</xdr:row>
      <xdr:rowOff>133350</xdr:rowOff>
    </xdr:to>
    <xdr:pic>
      <xdr:nvPicPr>
        <xdr:cNvPr id="70692" name="Imagem 13">
          <a:extLst>
            <a:ext uri="{FF2B5EF4-FFF2-40B4-BE49-F238E27FC236}">
              <a16:creationId xmlns:a16="http://schemas.microsoft.com/office/drawing/2014/main" id="{E99019EA-9B23-CE9A-A973-8B3521FA79B2}"/>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282892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F3A34F8A-7881-7F7E-EA4E-61249AA3D625}"/>
            </a:ext>
          </a:extLst>
        </xdr:cNvPr>
        <xdr:cNvSpPr/>
      </xdr:nvSpPr>
      <xdr:spPr>
        <a:xfrm>
          <a:off x="304798" y="1666987"/>
          <a:ext cx="20123526" cy="6178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7192" name="Imagem 2">
          <a:extLst>
            <a:ext uri="{FF2B5EF4-FFF2-40B4-BE49-F238E27FC236}">
              <a16:creationId xmlns:a16="http://schemas.microsoft.com/office/drawing/2014/main" id="{A1DF4A00-9543-2B6C-5BBD-C575634606A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7193" name="Imagem 3">
          <a:hlinkClick xmlns:r="http://schemas.openxmlformats.org/officeDocument/2006/relationships" r:id="rId2"/>
          <a:extLst>
            <a:ext uri="{FF2B5EF4-FFF2-40B4-BE49-F238E27FC236}">
              <a16:creationId xmlns:a16="http://schemas.microsoft.com/office/drawing/2014/main" id="{68DCB45F-BA56-5C1C-8325-4B61F9C5ED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265726</xdr:colOff>
      <xdr:row>8</xdr:row>
      <xdr:rowOff>55880</xdr:rowOff>
    </xdr:from>
    <xdr:to>
      <xdr:col>15</xdr:col>
      <xdr:colOff>44110</xdr:colOff>
      <xdr:row>12</xdr:row>
      <xdr:rowOff>57785</xdr:rowOff>
    </xdr:to>
    <xdr:sp macro="" textlink="">
      <xdr:nvSpPr>
        <xdr:cNvPr id="5" name="Retângulo: Cantos Arredondados 3">
          <a:extLst>
            <a:ext uri="{FF2B5EF4-FFF2-40B4-BE49-F238E27FC236}">
              <a16:creationId xmlns:a16="http://schemas.microsoft.com/office/drawing/2014/main" id="{7A65CFC4-E77D-37E1-020D-8648EDC11E0E}"/>
            </a:ext>
          </a:extLst>
        </xdr:cNvPr>
        <xdr:cNvSpPr/>
      </xdr:nvSpPr>
      <xdr:spPr>
        <a:xfrm>
          <a:off x="9239397" y="1490233"/>
          <a:ext cx="2216784"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57E9643D-D8F6-174C-1AA4-D33298D439A6}"/>
            </a:ext>
          </a:extLst>
        </xdr:cNvPr>
        <xdr:cNvSpPr/>
      </xdr:nvSpPr>
      <xdr:spPr>
        <a:xfrm>
          <a:off x="2528571" y="1507490"/>
          <a:ext cx="2214880" cy="71247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materiales</a:t>
          </a:r>
        </a:p>
      </xdr:txBody>
    </xdr:sp>
    <xdr:clientData/>
  </xdr:twoCellAnchor>
  <xdr:twoCellAnchor>
    <xdr:from>
      <xdr:col>5</xdr:col>
      <xdr:colOff>1743710</xdr:colOff>
      <xdr:row>8</xdr:row>
      <xdr:rowOff>55880</xdr:rowOff>
    </xdr:from>
    <xdr:to>
      <xdr:col>7</xdr:col>
      <xdr:colOff>480059</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302A3FDE-6E97-50C6-F0C2-456FCBB2A86C}"/>
            </a:ext>
          </a:extLst>
        </xdr:cNvPr>
        <xdr:cNvSpPr/>
      </xdr:nvSpPr>
      <xdr:spPr>
        <a:xfrm>
          <a:off x="4791710" y="1503680"/>
          <a:ext cx="222249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ambiental</a:t>
          </a:r>
        </a:p>
      </xdr:txBody>
    </xdr:sp>
    <xdr:clientData/>
  </xdr:twoCellAnchor>
  <xdr:twoCellAnchor>
    <xdr:from>
      <xdr:col>7</xdr:col>
      <xdr:colOff>502285</xdr:colOff>
      <xdr:row>8</xdr:row>
      <xdr:rowOff>59690</xdr:rowOff>
    </xdr:from>
    <xdr:to>
      <xdr:col>11</xdr:col>
      <xdr:colOff>242047</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7785A8A-4623-7C90-27ED-DD52331800B3}"/>
            </a:ext>
          </a:extLst>
        </xdr:cNvPr>
        <xdr:cNvSpPr/>
      </xdr:nvSpPr>
      <xdr:spPr>
        <a:xfrm>
          <a:off x="7037556" y="1494043"/>
          <a:ext cx="2178162" cy="70574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Dimensión económica </a:t>
          </a:r>
        </a:p>
      </xdr:txBody>
    </xdr:sp>
    <xdr:clientData/>
  </xdr:twoCellAnchor>
  <xdr:twoCellAnchor>
    <xdr:from>
      <xdr:col>0</xdr:col>
      <xdr:colOff>299083</xdr:colOff>
      <xdr:row>6</xdr:row>
      <xdr:rowOff>142874</xdr:rowOff>
    </xdr:from>
    <xdr:to>
      <xdr:col>30</xdr:col>
      <xdr:colOff>0</xdr:colOff>
      <xdr:row>7</xdr:row>
      <xdr:rowOff>156881</xdr:rowOff>
    </xdr:to>
    <xdr:sp macro="" textlink="">
      <xdr:nvSpPr>
        <xdr:cNvPr id="9" name="Retângulo 8">
          <a:extLst>
            <a:ext uri="{FF2B5EF4-FFF2-40B4-BE49-F238E27FC236}">
              <a16:creationId xmlns:a16="http://schemas.microsoft.com/office/drawing/2014/main" id="{D3D9BD6C-EF58-D518-B607-207CE82D2892}"/>
            </a:ext>
          </a:extLst>
        </xdr:cNvPr>
        <xdr:cNvSpPr/>
      </xdr:nvSpPr>
      <xdr:spPr>
        <a:xfrm>
          <a:off x="299083" y="1218639"/>
          <a:ext cx="20129241" cy="1933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199" name="Gráfico 9" descr="Círculo com seta para a esquerda com preenchimento sólido">
          <a:hlinkClick xmlns:r="http://schemas.openxmlformats.org/officeDocument/2006/relationships" r:id="rId2"/>
          <a:extLst>
            <a:ext uri="{FF2B5EF4-FFF2-40B4-BE49-F238E27FC236}">
              <a16:creationId xmlns:a16="http://schemas.microsoft.com/office/drawing/2014/main" id="{DA668C23-56E7-59D5-8D7D-5A9DB3A1AA3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91439</xdr:rowOff>
    </xdr:from>
    <xdr:to>
      <xdr:col>2</xdr:col>
      <xdr:colOff>586740</xdr:colOff>
      <xdr:row>35</xdr:row>
      <xdr:rowOff>0</xdr:rowOff>
    </xdr:to>
    <xdr:sp macro="" textlink="">
      <xdr:nvSpPr>
        <xdr:cNvPr id="11" name="Retângulo 10">
          <a:extLst>
            <a:ext uri="{FF2B5EF4-FFF2-40B4-BE49-F238E27FC236}">
              <a16:creationId xmlns:a16="http://schemas.microsoft.com/office/drawing/2014/main" id="{820C7686-57DC-3A8A-DF4B-198D83A085D5}"/>
            </a:ext>
          </a:extLst>
        </xdr:cNvPr>
        <xdr:cNvSpPr/>
      </xdr:nvSpPr>
      <xdr:spPr>
        <a:xfrm>
          <a:off x="304801" y="2285999"/>
          <a:ext cx="1501139" cy="498348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8"/>
          <a:extLst>
            <a:ext uri="{FF2B5EF4-FFF2-40B4-BE49-F238E27FC236}">
              <a16:creationId xmlns:a16="http://schemas.microsoft.com/office/drawing/2014/main" id="{F361E74C-1E4D-4DE1-47D3-6070BDA22459}"/>
            </a:ext>
          </a:extLst>
        </xdr:cNvPr>
        <xdr:cNvSpPr/>
      </xdr:nvSpPr>
      <xdr:spPr>
        <a:xfrm>
          <a:off x="283845" y="1517015"/>
          <a:ext cx="2214879" cy="73533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4D377BD5-A8C1-4A16-68A0-B8F08E7AFF79}"/>
            </a:ext>
          </a:extLst>
        </xdr:cNvPr>
        <xdr:cNvSpPr/>
      </xdr:nvSpPr>
      <xdr:spPr>
        <a:xfrm>
          <a:off x="304800" y="1685925"/>
          <a:ext cx="228314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1708" name="Imagem 2">
          <a:hlinkClick xmlns:r="http://schemas.openxmlformats.org/officeDocument/2006/relationships" r:id="rId1"/>
          <a:extLst>
            <a:ext uri="{FF2B5EF4-FFF2-40B4-BE49-F238E27FC236}">
              <a16:creationId xmlns:a16="http://schemas.microsoft.com/office/drawing/2014/main" id="{87594563-8592-088F-8574-F81056CB5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8F53134-8A89-A113-C771-EC70C27CAB48}"/>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304983</xdr:colOff>
      <xdr:row>8</xdr:row>
      <xdr:rowOff>98746</xdr:rowOff>
    </xdr:from>
    <xdr:to>
      <xdr:col>9</xdr:col>
      <xdr:colOff>291352</xdr:colOff>
      <xdr:row>12</xdr:row>
      <xdr:rowOff>60646</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4FA33FA6-1EE6-90D1-E53D-A232759B801A}"/>
            </a:ext>
          </a:extLst>
        </xdr:cNvPr>
        <xdr:cNvSpPr/>
      </xdr:nvSpPr>
      <xdr:spPr>
        <a:xfrm>
          <a:off x="9011954" y="1533099"/>
          <a:ext cx="1857751"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97D0C49-A58F-F5CA-494F-515B9C75132D}"/>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037F61B9-EE44-6C00-AF2B-4DA77A62CA1E}"/>
            </a:ext>
          </a:extLst>
        </xdr:cNvPr>
        <xdr:cNvSpPr/>
      </xdr:nvSpPr>
      <xdr:spPr>
        <a:xfrm>
          <a:off x="4740621" y="1520998"/>
          <a:ext cx="2137325"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800"/>
            </a:lnSpc>
          </a:pPr>
          <a:endParaRPr lang="pt-BR" sz="1600" b="1" u="none">
            <a:solidFill>
              <a:schemeClr val="bg1"/>
            </a:solidFill>
          </a:endParaRPr>
        </a:p>
      </xdr:txBody>
    </xdr:sp>
    <xdr:clientData/>
  </xdr:twoCellAnchor>
  <xdr:twoCellAnchor>
    <xdr:from>
      <xdr:col>6</xdr:col>
      <xdr:colOff>1699226</xdr:colOff>
      <xdr:row>8</xdr:row>
      <xdr:rowOff>97172</xdr:rowOff>
    </xdr:from>
    <xdr:to>
      <xdr:col>7</xdr:col>
      <xdr:colOff>257735</xdr:colOff>
      <xdr:row>12</xdr:row>
      <xdr:rowOff>55262</xdr:rowOff>
    </xdr:to>
    <xdr:sp macro="" textlink="">
      <xdr:nvSpPr>
        <xdr:cNvPr id="8" name="Retângulo: Cantos Arredondados 3">
          <a:extLst>
            <a:ext uri="{FF2B5EF4-FFF2-40B4-BE49-F238E27FC236}">
              <a16:creationId xmlns:a16="http://schemas.microsoft.com/office/drawing/2014/main" id="{76C99C89-3EF8-FEA9-FBF9-7B09F2982130}"/>
            </a:ext>
          </a:extLst>
        </xdr:cNvPr>
        <xdr:cNvSpPr/>
      </xdr:nvSpPr>
      <xdr:spPr>
        <a:xfrm>
          <a:off x="6898755" y="1531525"/>
          <a:ext cx="2065951" cy="67526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092129BC-A993-CCF2-D090-65FA849D0B77}"/>
            </a:ext>
          </a:extLst>
        </xdr:cNvPr>
        <xdr:cNvSpPr/>
      </xdr:nvSpPr>
      <xdr:spPr>
        <a:xfrm>
          <a:off x="300990" y="1221105"/>
          <a:ext cx="228066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171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E8F612B0-0F7D-3130-9C7A-B66F717CB2C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1009650</xdr:colOff>
      <xdr:row>0</xdr:row>
      <xdr:rowOff>76200</xdr:rowOff>
    </xdr:from>
    <xdr:to>
      <xdr:col>10</xdr:col>
      <xdr:colOff>19050</xdr:colOff>
      <xdr:row>6</xdr:row>
      <xdr:rowOff>19050</xdr:rowOff>
    </xdr:to>
    <xdr:pic>
      <xdr:nvPicPr>
        <xdr:cNvPr id="71716" name="Imagem 10">
          <a:extLst>
            <a:ext uri="{FF2B5EF4-FFF2-40B4-BE49-F238E27FC236}">
              <a16:creationId xmlns:a16="http://schemas.microsoft.com/office/drawing/2014/main" id="{73D4C2A0-E83F-9CD0-D04D-7AD8596D3267}"/>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458325" y="76200"/>
          <a:ext cx="17145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65</xdr:row>
      <xdr:rowOff>136071</xdr:rowOff>
    </xdr:to>
    <xdr:sp macro="" textlink="">
      <xdr:nvSpPr>
        <xdr:cNvPr id="12" name="Retângulo 11">
          <a:extLst>
            <a:ext uri="{FF2B5EF4-FFF2-40B4-BE49-F238E27FC236}">
              <a16:creationId xmlns:a16="http://schemas.microsoft.com/office/drawing/2014/main" id="{FDF857BB-C737-8299-BA32-ED9C1FB1BC2A}"/>
            </a:ext>
          </a:extLst>
        </xdr:cNvPr>
        <xdr:cNvSpPr/>
      </xdr:nvSpPr>
      <xdr:spPr>
        <a:xfrm>
          <a:off x="304800" y="2257967"/>
          <a:ext cx="1510392" cy="975714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371475</xdr:colOff>
      <xdr:row>15</xdr:row>
      <xdr:rowOff>0</xdr:rowOff>
    </xdr:from>
    <xdr:to>
      <xdr:col>2</xdr:col>
      <xdr:colOff>457200</xdr:colOff>
      <xdr:row>17</xdr:row>
      <xdr:rowOff>152400</xdr:rowOff>
    </xdr:to>
    <xdr:pic>
      <xdr:nvPicPr>
        <xdr:cNvPr id="71718" name="Imagem 12">
          <a:hlinkClick xmlns:r="http://schemas.openxmlformats.org/officeDocument/2006/relationships" r:id="rId10"/>
          <a:extLst>
            <a:ext uri="{FF2B5EF4-FFF2-40B4-BE49-F238E27FC236}">
              <a16:creationId xmlns:a16="http://schemas.microsoft.com/office/drawing/2014/main" id="{1C420545-1B8E-3C50-8FE3-F86498D24ADD}"/>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2857500"/>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161925</xdr:rowOff>
    </xdr:from>
    <xdr:to>
      <xdr:col>5</xdr:col>
      <xdr:colOff>1276350</xdr:colOff>
      <xdr:row>17</xdr:row>
      <xdr:rowOff>133350</xdr:rowOff>
    </xdr:to>
    <xdr:pic>
      <xdr:nvPicPr>
        <xdr:cNvPr id="71719" name="Imagem 13">
          <a:extLst>
            <a:ext uri="{FF2B5EF4-FFF2-40B4-BE49-F238E27FC236}">
              <a16:creationId xmlns:a16="http://schemas.microsoft.com/office/drawing/2014/main" id="{965BDC10-D9C3-AC5C-34DA-1DDACDD07F2F}"/>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282892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8CC0A8F3-39C1-7C2F-B643-6056618A2E43}"/>
            </a:ext>
          </a:extLst>
        </xdr:cNvPr>
        <xdr:cNvSpPr/>
      </xdr:nvSpPr>
      <xdr:spPr>
        <a:xfrm>
          <a:off x="304800" y="1685925"/>
          <a:ext cx="221075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2732" name="Imagem 2">
          <a:hlinkClick xmlns:r="http://schemas.openxmlformats.org/officeDocument/2006/relationships" r:id="rId1"/>
          <a:extLst>
            <a:ext uri="{FF2B5EF4-FFF2-40B4-BE49-F238E27FC236}">
              <a16:creationId xmlns:a16="http://schemas.microsoft.com/office/drawing/2014/main" id="{A716E4CF-5565-F879-A0C9-E4DF3F6EF7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4E3434AB-68A5-CE97-2E90-B266178EB944}"/>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155203</xdr:colOff>
      <xdr:row>8</xdr:row>
      <xdr:rowOff>97066</xdr:rowOff>
    </xdr:from>
    <xdr:to>
      <xdr:col>9</xdr:col>
      <xdr:colOff>134470</xdr:colOff>
      <xdr:row>12</xdr:row>
      <xdr:rowOff>58966</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6710274-4BF0-99B3-E540-CBBDF9A32FD9}"/>
            </a:ext>
          </a:extLst>
        </xdr:cNvPr>
        <xdr:cNvSpPr/>
      </xdr:nvSpPr>
      <xdr:spPr>
        <a:xfrm>
          <a:off x="8940615" y="1531419"/>
          <a:ext cx="1783414"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B110CF5A-925E-31A9-20F6-C315A9158050}"/>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1692621</xdr:colOff>
      <xdr:row>8</xdr:row>
      <xdr:rowOff>73198</xdr:rowOff>
    </xdr:from>
    <xdr:to>
      <xdr:col>6</xdr:col>
      <xdr:colOff>1826559</xdr:colOff>
      <xdr:row>12</xdr:row>
      <xdr:rowOff>63673</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35B8BAF5-998F-8DCE-8226-F9090E4FC022}"/>
            </a:ext>
          </a:extLst>
        </xdr:cNvPr>
        <xdr:cNvSpPr/>
      </xdr:nvSpPr>
      <xdr:spPr>
        <a:xfrm>
          <a:off x="4718209" y="1507551"/>
          <a:ext cx="2162203" cy="70765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900"/>
            </a:lnSpc>
          </a:pPr>
          <a:endParaRPr lang="pt-BR" sz="1600" b="1" u="none">
            <a:solidFill>
              <a:schemeClr val="bg1"/>
            </a:solidFill>
          </a:endParaRPr>
        </a:p>
      </xdr:txBody>
    </xdr:sp>
    <xdr:clientData/>
  </xdr:twoCellAnchor>
  <xdr:twoCellAnchor>
    <xdr:from>
      <xdr:col>6</xdr:col>
      <xdr:colOff>1856111</xdr:colOff>
      <xdr:row>8</xdr:row>
      <xdr:rowOff>97172</xdr:rowOff>
    </xdr:from>
    <xdr:to>
      <xdr:col>7</xdr:col>
      <xdr:colOff>118001</xdr:colOff>
      <xdr:row>12</xdr:row>
      <xdr:rowOff>55262</xdr:rowOff>
    </xdr:to>
    <xdr:sp macro="" textlink="">
      <xdr:nvSpPr>
        <xdr:cNvPr id="8" name="Retângulo: Cantos Arredondados 3">
          <a:extLst>
            <a:ext uri="{FF2B5EF4-FFF2-40B4-BE49-F238E27FC236}">
              <a16:creationId xmlns:a16="http://schemas.microsoft.com/office/drawing/2014/main" id="{6D740113-1F31-A1D3-5B19-02D2DCD7C7BC}"/>
            </a:ext>
          </a:extLst>
        </xdr:cNvPr>
        <xdr:cNvSpPr/>
      </xdr:nvSpPr>
      <xdr:spPr>
        <a:xfrm>
          <a:off x="6909964" y="1531525"/>
          <a:ext cx="1993449" cy="67526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Otros indicadores propios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1FC2B570-451C-6137-6ED3-CB24A682E365}"/>
            </a:ext>
          </a:extLst>
        </xdr:cNvPr>
        <xdr:cNvSpPr/>
      </xdr:nvSpPr>
      <xdr:spPr>
        <a:xfrm>
          <a:off x="300990" y="1221105"/>
          <a:ext cx="220827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273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278CCD5-1F6B-B599-E766-9D964A95519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65</xdr:row>
      <xdr:rowOff>136071</xdr:rowOff>
    </xdr:to>
    <xdr:sp macro="" textlink="">
      <xdr:nvSpPr>
        <xdr:cNvPr id="12" name="Retângulo 11">
          <a:extLst>
            <a:ext uri="{FF2B5EF4-FFF2-40B4-BE49-F238E27FC236}">
              <a16:creationId xmlns:a16="http://schemas.microsoft.com/office/drawing/2014/main" id="{8C186017-A281-E01E-64B4-90A71C346FB9}"/>
            </a:ext>
          </a:extLst>
        </xdr:cNvPr>
        <xdr:cNvSpPr/>
      </xdr:nvSpPr>
      <xdr:spPr>
        <a:xfrm>
          <a:off x="304800" y="2303143"/>
          <a:ext cx="1508759" cy="121070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38100</xdr:colOff>
      <xdr:row>14</xdr:row>
      <xdr:rowOff>104775</xdr:rowOff>
    </xdr:from>
    <xdr:to>
      <xdr:col>5</xdr:col>
      <xdr:colOff>1352550</xdr:colOff>
      <xdr:row>17</xdr:row>
      <xdr:rowOff>57150</xdr:rowOff>
    </xdr:to>
    <xdr:pic>
      <xdr:nvPicPr>
        <xdr:cNvPr id="72742" name="Imagem 12">
          <a:extLst>
            <a:ext uri="{FF2B5EF4-FFF2-40B4-BE49-F238E27FC236}">
              <a16:creationId xmlns:a16="http://schemas.microsoft.com/office/drawing/2014/main" id="{6486B599-3986-C9C3-4746-21AD04116808}"/>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90850" y="2771775"/>
          <a:ext cx="13144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14</xdr:row>
      <xdr:rowOff>57150</xdr:rowOff>
    </xdr:from>
    <xdr:to>
      <xdr:col>2</xdr:col>
      <xdr:colOff>457200</xdr:colOff>
      <xdr:row>17</xdr:row>
      <xdr:rowOff>19050</xdr:rowOff>
    </xdr:to>
    <xdr:pic>
      <xdr:nvPicPr>
        <xdr:cNvPr id="72743" name="Imagem 13">
          <a:hlinkClick xmlns:r="http://schemas.openxmlformats.org/officeDocument/2006/relationships" r:id="rId10"/>
          <a:extLst>
            <a:ext uri="{FF2B5EF4-FFF2-40B4-BE49-F238E27FC236}">
              <a16:creationId xmlns:a16="http://schemas.microsoft.com/office/drawing/2014/main" id="{25EACBC3-26BA-05CC-CF24-0BDC3E7D6D2F}"/>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2724150"/>
          <a:ext cx="1228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FF7C7E40-CA6F-0FB8-D01C-8146E221BAE0}"/>
            </a:ext>
          </a:extLst>
        </xdr:cNvPr>
        <xdr:cNvSpPr/>
      </xdr:nvSpPr>
      <xdr:spPr>
        <a:xfrm>
          <a:off x="304800" y="1685925"/>
          <a:ext cx="181927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3754" name="Imagem 2">
          <a:hlinkClick xmlns:r="http://schemas.openxmlformats.org/officeDocument/2006/relationships" r:id="rId1"/>
          <a:extLst>
            <a:ext uri="{FF2B5EF4-FFF2-40B4-BE49-F238E27FC236}">
              <a16:creationId xmlns:a16="http://schemas.microsoft.com/office/drawing/2014/main" id="{32EFF47A-BE84-DDDC-01F0-25F2491F25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D5A88638-F2B2-0DE8-457E-21478EBB295A}"/>
            </a:ext>
          </a:extLst>
        </xdr:cNvPr>
        <xdr:cNvSpPr/>
      </xdr:nvSpPr>
      <xdr:spPr>
        <a:xfrm>
          <a:off x="283845" y="1507490"/>
          <a:ext cx="2383155"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Compromiso con la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a:t>
          </a:r>
          <a:r>
            <a:rPr lang="pt-BR" sz="1050" b="0" u="none" baseline="0">
              <a:solidFill>
                <a:schemeClr val="tx1"/>
              </a:solidFill>
              <a:latin typeface="Verdana" panose="020B0604030504040204" pitchFamily="34" charset="0"/>
              <a:ea typeface="Verdana" panose="020B0604030504040204" pitchFamily="34" charset="0"/>
            </a:rPr>
            <a:t> y Regeneración</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485140</xdr:colOff>
      <xdr:row>8</xdr:row>
      <xdr:rowOff>55880</xdr:rowOff>
    </xdr:from>
    <xdr:to>
      <xdr:col>17</xdr:col>
      <xdr:colOff>259714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C09FB57A-895A-A9C7-AA33-980D5BDF172A}"/>
            </a:ext>
          </a:extLst>
        </xdr:cNvPr>
        <xdr:cNvSpPr/>
      </xdr:nvSpPr>
      <xdr:spPr>
        <a:xfrm>
          <a:off x="9705340" y="1503680"/>
          <a:ext cx="221297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257811</xdr:colOff>
      <xdr:row>8</xdr:row>
      <xdr:rowOff>59690</xdr:rowOff>
    </xdr:from>
    <xdr:to>
      <xdr:col>6</xdr:col>
      <xdr:colOff>457201</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80491CD1-DFB1-6982-4C16-7C2BCD3AE8D0}"/>
            </a:ext>
          </a:extLst>
        </xdr:cNvPr>
        <xdr:cNvSpPr/>
      </xdr:nvSpPr>
      <xdr:spPr>
        <a:xfrm>
          <a:off x="2696211" y="1507490"/>
          <a:ext cx="235204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501015</xdr:colOff>
      <xdr:row>8</xdr:row>
      <xdr:rowOff>55880</xdr:rowOff>
    </xdr:from>
    <xdr:to>
      <xdr:col>9</xdr:col>
      <xdr:colOff>577215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332A9504-2D90-48E8-A04A-97F534F87FBB}"/>
            </a:ext>
          </a:extLst>
        </xdr:cNvPr>
        <xdr:cNvSpPr/>
      </xdr:nvSpPr>
      <xdr:spPr>
        <a:xfrm>
          <a:off x="5092065" y="150368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599440</xdr:colOff>
      <xdr:row>8</xdr:row>
      <xdr:rowOff>55880</xdr:rowOff>
    </xdr:from>
    <xdr:to>
      <xdr:col>13</xdr:col>
      <xdr:colOff>447674</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ADD16224-8E29-03B7-3829-E022D1017F0F}"/>
            </a:ext>
          </a:extLst>
        </xdr:cNvPr>
        <xdr:cNvSpPr/>
      </xdr:nvSpPr>
      <xdr:spPr>
        <a:xfrm>
          <a:off x="7381240" y="150368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1E3F4D72-95BE-C169-9DAE-52AD32A70045}"/>
            </a:ext>
          </a:extLst>
        </xdr:cNvPr>
        <xdr:cNvSpPr/>
      </xdr:nvSpPr>
      <xdr:spPr>
        <a:xfrm>
          <a:off x="300990" y="1221105"/>
          <a:ext cx="18149394"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376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E409532-7298-DF62-58EE-0E1A2DF3A74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258712</xdr:colOff>
      <xdr:row>12</xdr:row>
      <xdr:rowOff>106680</xdr:rowOff>
    </xdr:from>
    <xdr:to>
      <xdr:col>2</xdr:col>
      <xdr:colOff>540651</xdr:colOff>
      <xdr:row>36</xdr:row>
      <xdr:rowOff>0</xdr:rowOff>
    </xdr:to>
    <xdr:sp macro="" textlink="">
      <xdr:nvSpPr>
        <xdr:cNvPr id="12" name="Retângulo 11">
          <a:extLst>
            <a:ext uri="{FF2B5EF4-FFF2-40B4-BE49-F238E27FC236}">
              <a16:creationId xmlns:a16="http://schemas.microsoft.com/office/drawing/2014/main" id="{D3B045BF-0BE2-7B49-56AD-FAA709330DA2}"/>
            </a:ext>
          </a:extLst>
        </xdr:cNvPr>
        <xdr:cNvSpPr/>
      </xdr:nvSpPr>
      <xdr:spPr>
        <a:xfrm>
          <a:off x="258712" y="2318938"/>
          <a:ext cx="1449520" cy="629965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219075</xdr:rowOff>
    </xdr:from>
    <xdr:to>
      <xdr:col>5</xdr:col>
      <xdr:colOff>1295400</xdr:colOff>
      <xdr:row>17</xdr:row>
      <xdr:rowOff>247650</xdr:rowOff>
    </xdr:to>
    <xdr:pic>
      <xdr:nvPicPr>
        <xdr:cNvPr id="73764" name="Imagem 12">
          <a:extLst>
            <a:ext uri="{FF2B5EF4-FFF2-40B4-BE49-F238E27FC236}">
              <a16:creationId xmlns:a16="http://schemas.microsoft.com/office/drawing/2014/main" id="{7EB53238-7142-412F-C970-65735CE38351}"/>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765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BD778016-9AF4-E433-1171-1ED29A0FF691}"/>
            </a:ext>
          </a:extLst>
        </xdr:cNvPr>
        <xdr:cNvSpPr/>
      </xdr:nvSpPr>
      <xdr:spPr>
        <a:xfrm>
          <a:off x="304800" y="1682115"/>
          <a:ext cx="191262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4778" name="Imagem 2">
          <a:hlinkClick xmlns:r="http://schemas.openxmlformats.org/officeDocument/2006/relationships" r:id="rId1"/>
          <a:extLst>
            <a:ext uri="{FF2B5EF4-FFF2-40B4-BE49-F238E27FC236}">
              <a16:creationId xmlns:a16="http://schemas.microsoft.com/office/drawing/2014/main" id="{8BA5F5D3-A9F2-993D-CE40-F0265800B8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87AB5D77-D9AB-2B19-2BCF-C310569EEA99}"/>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Compromiso con la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a:t>
          </a:r>
          <a:r>
            <a:rPr lang="pt-BR" sz="1050" b="0" u="none" baseline="0">
              <a:solidFill>
                <a:schemeClr val="tx1"/>
              </a:solidFill>
              <a:latin typeface="Verdana" panose="020B0604030504040204" pitchFamily="34" charset="0"/>
              <a:ea typeface="Verdana" panose="020B0604030504040204" pitchFamily="34" charset="0"/>
            </a:rPr>
            <a:t> y Regeneración</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485140</xdr:colOff>
      <xdr:row>8</xdr:row>
      <xdr:rowOff>55880</xdr:rowOff>
    </xdr:from>
    <xdr:to>
      <xdr:col>17</xdr:col>
      <xdr:colOff>259714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880C1F05-E929-3233-13B3-52FEC260D3E2}"/>
            </a:ext>
          </a:extLst>
        </xdr:cNvPr>
        <xdr:cNvSpPr/>
      </xdr:nvSpPr>
      <xdr:spPr>
        <a:xfrm>
          <a:off x="9703435" y="1507490"/>
          <a:ext cx="221297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257811</xdr:colOff>
      <xdr:row>8</xdr:row>
      <xdr:rowOff>59690</xdr:rowOff>
    </xdr:from>
    <xdr:to>
      <xdr:col>6</xdr:col>
      <xdr:colOff>457201</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9D94C4BA-FB2A-C9FA-E614-4CF159002328}"/>
            </a:ext>
          </a:extLst>
        </xdr:cNvPr>
        <xdr:cNvSpPr/>
      </xdr:nvSpPr>
      <xdr:spPr>
        <a:xfrm>
          <a:off x="2694306" y="1503680"/>
          <a:ext cx="2353945"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501015</xdr:colOff>
      <xdr:row>8</xdr:row>
      <xdr:rowOff>55880</xdr:rowOff>
    </xdr:from>
    <xdr:to>
      <xdr:col>9</xdr:col>
      <xdr:colOff>577215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71A89C69-517B-38BC-BF80-A4746CD2D0C6}"/>
            </a:ext>
          </a:extLst>
        </xdr:cNvPr>
        <xdr:cNvSpPr/>
      </xdr:nvSpPr>
      <xdr:spPr>
        <a:xfrm>
          <a:off x="5093970" y="150749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599440</xdr:colOff>
      <xdr:row>8</xdr:row>
      <xdr:rowOff>55880</xdr:rowOff>
    </xdr:from>
    <xdr:to>
      <xdr:col>13</xdr:col>
      <xdr:colOff>447674</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9F9607C7-CE24-35C6-470B-82041EF6BB7C}"/>
            </a:ext>
          </a:extLst>
        </xdr:cNvPr>
        <xdr:cNvSpPr/>
      </xdr:nvSpPr>
      <xdr:spPr>
        <a:xfrm>
          <a:off x="7379335" y="150749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FFCCF3E6-D39D-2776-6092-208DBAF7DF3D}"/>
            </a:ext>
          </a:extLst>
        </xdr:cNvPr>
        <xdr:cNvSpPr/>
      </xdr:nvSpPr>
      <xdr:spPr>
        <a:xfrm>
          <a:off x="300990" y="1217295"/>
          <a:ext cx="1908093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478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F0BA9FC-C581-53E1-061A-2D72179FF7A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36</xdr:row>
      <xdr:rowOff>0</xdr:rowOff>
    </xdr:to>
    <xdr:sp macro="" textlink="">
      <xdr:nvSpPr>
        <xdr:cNvPr id="12" name="Retângulo 11">
          <a:extLst>
            <a:ext uri="{FF2B5EF4-FFF2-40B4-BE49-F238E27FC236}">
              <a16:creationId xmlns:a16="http://schemas.microsoft.com/office/drawing/2014/main" id="{F3B12371-D578-FBD2-1592-E54E355F8B3A}"/>
            </a:ext>
          </a:extLst>
        </xdr:cNvPr>
        <xdr:cNvSpPr/>
      </xdr:nvSpPr>
      <xdr:spPr>
        <a:xfrm>
          <a:off x="304800" y="2276475"/>
          <a:ext cx="1504949" cy="58483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219075</xdr:rowOff>
    </xdr:from>
    <xdr:to>
      <xdr:col>5</xdr:col>
      <xdr:colOff>1295400</xdr:colOff>
      <xdr:row>17</xdr:row>
      <xdr:rowOff>247650</xdr:rowOff>
    </xdr:to>
    <xdr:pic>
      <xdr:nvPicPr>
        <xdr:cNvPr id="74788" name="Imagem 12">
          <a:extLst>
            <a:ext uri="{FF2B5EF4-FFF2-40B4-BE49-F238E27FC236}">
              <a16:creationId xmlns:a16="http://schemas.microsoft.com/office/drawing/2014/main" id="{6ABCDF4C-EDB5-E66A-722A-A072DB4E90A8}"/>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765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7559EA85-40B7-C4E0-E313-D7EAC149E214}"/>
            </a:ext>
          </a:extLst>
        </xdr:cNvPr>
        <xdr:cNvSpPr/>
      </xdr:nvSpPr>
      <xdr:spPr>
        <a:xfrm>
          <a:off x="304800" y="1682115"/>
          <a:ext cx="191262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5802" name="Imagem 2">
          <a:hlinkClick xmlns:r="http://schemas.openxmlformats.org/officeDocument/2006/relationships" r:id="rId1"/>
          <a:extLst>
            <a:ext uri="{FF2B5EF4-FFF2-40B4-BE49-F238E27FC236}">
              <a16:creationId xmlns:a16="http://schemas.microsoft.com/office/drawing/2014/main" id="{ABE8945C-391A-5783-94FE-3390FE3A70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9AC17C07-6954-24E6-72D5-C8614B2D38AA}"/>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Compromiso con la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 y </a:t>
          </a:r>
          <a:r>
            <a:rPr lang="pt-BR" sz="1050" b="0" u="none" baseline="0">
              <a:solidFill>
                <a:schemeClr val="tx1"/>
              </a:solidFill>
              <a:latin typeface="Verdana" panose="020B0604030504040204" pitchFamily="34" charset="0"/>
              <a:ea typeface="Verdana" panose="020B0604030504040204" pitchFamily="34" charset="0"/>
            </a:rPr>
            <a:t>Regeneración</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485140</xdr:colOff>
      <xdr:row>8</xdr:row>
      <xdr:rowOff>55880</xdr:rowOff>
    </xdr:from>
    <xdr:to>
      <xdr:col>17</xdr:col>
      <xdr:colOff>259714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0A496CB4-FEAE-560F-0A52-03C817CD0722}"/>
            </a:ext>
          </a:extLst>
        </xdr:cNvPr>
        <xdr:cNvSpPr/>
      </xdr:nvSpPr>
      <xdr:spPr>
        <a:xfrm>
          <a:off x="9703435" y="1507490"/>
          <a:ext cx="221297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257811</xdr:colOff>
      <xdr:row>8</xdr:row>
      <xdr:rowOff>59690</xdr:rowOff>
    </xdr:from>
    <xdr:to>
      <xdr:col>6</xdr:col>
      <xdr:colOff>457201</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6BEAA3AF-91A8-EE4C-3F00-0D05D8968C6C}"/>
            </a:ext>
          </a:extLst>
        </xdr:cNvPr>
        <xdr:cNvSpPr/>
      </xdr:nvSpPr>
      <xdr:spPr>
        <a:xfrm>
          <a:off x="2694306" y="1503680"/>
          <a:ext cx="2353945"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501015</xdr:colOff>
      <xdr:row>8</xdr:row>
      <xdr:rowOff>55880</xdr:rowOff>
    </xdr:from>
    <xdr:to>
      <xdr:col>9</xdr:col>
      <xdr:colOff>577215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552525CF-E82D-87A3-F4FE-FE20D09BF5D8}"/>
            </a:ext>
          </a:extLst>
        </xdr:cNvPr>
        <xdr:cNvSpPr/>
      </xdr:nvSpPr>
      <xdr:spPr>
        <a:xfrm>
          <a:off x="5093970" y="150749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599440</xdr:colOff>
      <xdr:row>8</xdr:row>
      <xdr:rowOff>55880</xdr:rowOff>
    </xdr:from>
    <xdr:to>
      <xdr:col>13</xdr:col>
      <xdr:colOff>447674</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C5B7697-792F-766C-8CEE-AC6E00DCBA79}"/>
            </a:ext>
          </a:extLst>
        </xdr:cNvPr>
        <xdr:cNvSpPr/>
      </xdr:nvSpPr>
      <xdr:spPr>
        <a:xfrm>
          <a:off x="7379335" y="150749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615936FE-D0D7-5D08-4578-11BE3159264E}"/>
            </a:ext>
          </a:extLst>
        </xdr:cNvPr>
        <xdr:cNvSpPr/>
      </xdr:nvSpPr>
      <xdr:spPr>
        <a:xfrm>
          <a:off x="300990" y="1217295"/>
          <a:ext cx="1908093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580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35C21EE-99B7-28D9-9893-BFB2FBAC1F3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35</xdr:row>
      <xdr:rowOff>0</xdr:rowOff>
    </xdr:to>
    <xdr:sp macro="" textlink="">
      <xdr:nvSpPr>
        <xdr:cNvPr id="12" name="Retângulo 11">
          <a:extLst>
            <a:ext uri="{FF2B5EF4-FFF2-40B4-BE49-F238E27FC236}">
              <a16:creationId xmlns:a16="http://schemas.microsoft.com/office/drawing/2014/main" id="{2E2760A0-E799-5147-3529-18686002D90C}"/>
            </a:ext>
          </a:extLst>
        </xdr:cNvPr>
        <xdr:cNvSpPr/>
      </xdr:nvSpPr>
      <xdr:spPr>
        <a:xfrm>
          <a:off x="304800" y="2276475"/>
          <a:ext cx="1504949" cy="58483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219075</xdr:rowOff>
    </xdr:from>
    <xdr:to>
      <xdr:col>5</xdr:col>
      <xdr:colOff>1295400</xdr:colOff>
      <xdr:row>17</xdr:row>
      <xdr:rowOff>247650</xdr:rowOff>
    </xdr:to>
    <xdr:pic>
      <xdr:nvPicPr>
        <xdr:cNvPr id="75812" name="Imagem 12">
          <a:extLst>
            <a:ext uri="{FF2B5EF4-FFF2-40B4-BE49-F238E27FC236}">
              <a16:creationId xmlns:a16="http://schemas.microsoft.com/office/drawing/2014/main" id="{0C77D80F-F87C-A9F0-AEBB-56EC327E1C76}"/>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765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B2ECEECD-3D21-D958-E687-C1ED6E0AF8B7}"/>
            </a:ext>
          </a:extLst>
        </xdr:cNvPr>
        <xdr:cNvSpPr/>
      </xdr:nvSpPr>
      <xdr:spPr>
        <a:xfrm>
          <a:off x="304800" y="1682115"/>
          <a:ext cx="191262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6826" name="Imagem 2">
          <a:hlinkClick xmlns:r="http://schemas.openxmlformats.org/officeDocument/2006/relationships" r:id="rId1"/>
          <a:extLst>
            <a:ext uri="{FF2B5EF4-FFF2-40B4-BE49-F238E27FC236}">
              <a16:creationId xmlns:a16="http://schemas.microsoft.com/office/drawing/2014/main" id="{CF57A6C5-23F4-0766-D912-C7C127184C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4276D8D0-7560-643A-FF7F-545F9E6953C4}"/>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Compromiso con la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a:t>
          </a:r>
          <a:r>
            <a:rPr lang="pt-BR" sz="1050" b="0" u="none" baseline="0">
              <a:solidFill>
                <a:schemeClr val="tx1"/>
              </a:solidFill>
              <a:latin typeface="Verdana" panose="020B0604030504040204" pitchFamily="34" charset="0"/>
              <a:ea typeface="Verdana" panose="020B0604030504040204" pitchFamily="34" charset="0"/>
            </a:rPr>
            <a:t> y Regeneración</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485140</xdr:colOff>
      <xdr:row>8</xdr:row>
      <xdr:rowOff>55880</xdr:rowOff>
    </xdr:from>
    <xdr:to>
      <xdr:col>17</xdr:col>
      <xdr:colOff>259714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AB58C41A-E9D8-20B6-5116-A8633655C8E3}"/>
            </a:ext>
          </a:extLst>
        </xdr:cNvPr>
        <xdr:cNvSpPr/>
      </xdr:nvSpPr>
      <xdr:spPr>
        <a:xfrm>
          <a:off x="9703435" y="1507490"/>
          <a:ext cx="221297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257811</xdr:colOff>
      <xdr:row>8</xdr:row>
      <xdr:rowOff>59690</xdr:rowOff>
    </xdr:from>
    <xdr:to>
      <xdr:col>6</xdr:col>
      <xdr:colOff>457201</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60CE1F3D-8FB2-AF61-64BB-CCBF24D18A11}"/>
            </a:ext>
          </a:extLst>
        </xdr:cNvPr>
        <xdr:cNvSpPr/>
      </xdr:nvSpPr>
      <xdr:spPr>
        <a:xfrm>
          <a:off x="2694306" y="1503680"/>
          <a:ext cx="2353945"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501015</xdr:colOff>
      <xdr:row>8</xdr:row>
      <xdr:rowOff>55880</xdr:rowOff>
    </xdr:from>
    <xdr:to>
      <xdr:col>9</xdr:col>
      <xdr:colOff>577215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1D1C5374-E23C-862D-DA93-6CEA2FAC32BF}"/>
            </a:ext>
          </a:extLst>
        </xdr:cNvPr>
        <xdr:cNvSpPr/>
      </xdr:nvSpPr>
      <xdr:spPr>
        <a:xfrm>
          <a:off x="5093970" y="150749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599440</xdr:colOff>
      <xdr:row>8</xdr:row>
      <xdr:rowOff>55880</xdr:rowOff>
    </xdr:from>
    <xdr:to>
      <xdr:col>13</xdr:col>
      <xdr:colOff>447674</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ED0C9D45-5B8F-0C8F-2080-519E79BBA6C5}"/>
            </a:ext>
          </a:extLst>
        </xdr:cNvPr>
        <xdr:cNvSpPr/>
      </xdr:nvSpPr>
      <xdr:spPr>
        <a:xfrm>
          <a:off x="7379335" y="150749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60DE2564-AFB7-CA10-1240-756F588AE57B}"/>
            </a:ext>
          </a:extLst>
        </xdr:cNvPr>
        <xdr:cNvSpPr/>
      </xdr:nvSpPr>
      <xdr:spPr>
        <a:xfrm>
          <a:off x="300990" y="1217295"/>
          <a:ext cx="1908093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683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96DB001-E3DB-E76F-DB91-F2667DF4846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35</xdr:row>
      <xdr:rowOff>0</xdr:rowOff>
    </xdr:to>
    <xdr:sp macro="" textlink="">
      <xdr:nvSpPr>
        <xdr:cNvPr id="12" name="Retângulo 11">
          <a:extLst>
            <a:ext uri="{FF2B5EF4-FFF2-40B4-BE49-F238E27FC236}">
              <a16:creationId xmlns:a16="http://schemas.microsoft.com/office/drawing/2014/main" id="{0A7F427C-9199-2819-348C-072A72690FFF}"/>
            </a:ext>
          </a:extLst>
        </xdr:cNvPr>
        <xdr:cNvSpPr/>
      </xdr:nvSpPr>
      <xdr:spPr>
        <a:xfrm>
          <a:off x="304800" y="2276475"/>
          <a:ext cx="1504949" cy="72675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219075</xdr:rowOff>
    </xdr:from>
    <xdr:to>
      <xdr:col>5</xdr:col>
      <xdr:colOff>1295400</xdr:colOff>
      <xdr:row>17</xdr:row>
      <xdr:rowOff>247650</xdr:rowOff>
    </xdr:to>
    <xdr:pic>
      <xdr:nvPicPr>
        <xdr:cNvPr id="76836" name="Imagem 12">
          <a:extLst>
            <a:ext uri="{FF2B5EF4-FFF2-40B4-BE49-F238E27FC236}">
              <a16:creationId xmlns:a16="http://schemas.microsoft.com/office/drawing/2014/main" id="{DD46B747-945B-063E-6FB6-7E1D71BB8F87}"/>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765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7A269C18-8BE4-6BBC-3691-A0281DE7493E}"/>
            </a:ext>
          </a:extLst>
        </xdr:cNvPr>
        <xdr:cNvSpPr/>
      </xdr:nvSpPr>
      <xdr:spPr>
        <a:xfrm>
          <a:off x="304800" y="1682115"/>
          <a:ext cx="191262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7850" name="Imagem 2">
          <a:hlinkClick xmlns:r="http://schemas.openxmlformats.org/officeDocument/2006/relationships" r:id="rId1"/>
          <a:extLst>
            <a:ext uri="{FF2B5EF4-FFF2-40B4-BE49-F238E27FC236}">
              <a16:creationId xmlns:a16="http://schemas.microsoft.com/office/drawing/2014/main" id="{1C81733E-CCBD-DF41-8703-25C7A2C7F7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A069AA40-30D4-A331-18F8-54DFB2126F41}"/>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Compromiso con la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a:t>
          </a:r>
          <a:r>
            <a:rPr lang="pt-BR" sz="1050" b="0" u="none" baseline="0">
              <a:solidFill>
                <a:schemeClr val="tx1"/>
              </a:solidFill>
              <a:latin typeface="Verdana" panose="020B0604030504040204" pitchFamily="34" charset="0"/>
              <a:ea typeface="Verdana" panose="020B0604030504040204" pitchFamily="34" charset="0"/>
            </a:rPr>
            <a:t> y Regeneración</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10795</xdr:colOff>
      <xdr:row>8</xdr:row>
      <xdr:rowOff>55880</xdr:rowOff>
    </xdr:from>
    <xdr:to>
      <xdr:col>16</xdr:col>
      <xdr:colOff>396874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12548B0E-B6AF-9B28-14E6-F2D60364CB49}"/>
            </a:ext>
          </a:extLst>
        </xdr:cNvPr>
        <xdr:cNvSpPr/>
      </xdr:nvSpPr>
      <xdr:spPr>
        <a:xfrm>
          <a:off x="9631045" y="1503680"/>
          <a:ext cx="221487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255906</xdr:colOff>
      <xdr:row>8</xdr:row>
      <xdr:rowOff>55880</xdr:rowOff>
    </xdr:from>
    <xdr:to>
      <xdr:col>5</xdr:col>
      <xdr:colOff>1933575</xdr:colOff>
      <xdr:row>12</xdr:row>
      <xdr:rowOff>57785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350C4958-590D-E3DA-3428-981293BA051F}"/>
            </a:ext>
          </a:extLst>
        </xdr:cNvPr>
        <xdr:cNvSpPr/>
      </xdr:nvSpPr>
      <xdr:spPr>
        <a:xfrm>
          <a:off x="2694306" y="1503680"/>
          <a:ext cx="228726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40005</xdr:colOff>
      <xdr:row>8</xdr:row>
      <xdr:rowOff>55880</xdr:rowOff>
    </xdr:from>
    <xdr:to>
      <xdr:col>9</xdr:col>
      <xdr:colOff>116205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4BE02D48-3705-FA08-8A54-9FE0C971064C}"/>
            </a:ext>
          </a:extLst>
        </xdr:cNvPr>
        <xdr:cNvSpPr/>
      </xdr:nvSpPr>
      <xdr:spPr>
        <a:xfrm>
          <a:off x="5031105" y="150368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125095</xdr:colOff>
      <xdr:row>8</xdr:row>
      <xdr:rowOff>55880</xdr:rowOff>
    </xdr:from>
    <xdr:to>
      <xdr:col>12</xdr:col>
      <xdr:colOff>582929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AC0FB7E7-656A-6B74-3335-B68C9319F764}"/>
            </a:ext>
          </a:extLst>
        </xdr:cNvPr>
        <xdr:cNvSpPr/>
      </xdr:nvSpPr>
      <xdr:spPr>
        <a:xfrm>
          <a:off x="7306945" y="150368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5938CE49-52B0-AADD-BF09-F68C5DFC2DCE}"/>
            </a:ext>
          </a:extLst>
        </xdr:cNvPr>
        <xdr:cNvSpPr/>
      </xdr:nvSpPr>
      <xdr:spPr>
        <a:xfrm>
          <a:off x="300990" y="1217295"/>
          <a:ext cx="1908093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785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4E6C3DE-72B8-F16D-AC42-EC68FACA470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34</xdr:row>
      <xdr:rowOff>0</xdr:rowOff>
    </xdr:to>
    <xdr:sp macro="" textlink="">
      <xdr:nvSpPr>
        <xdr:cNvPr id="12" name="Retângulo 11">
          <a:extLst>
            <a:ext uri="{FF2B5EF4-FFF2-40B4-BE49-F238E27FC236}">
              <a16:creationId xmlns:a16="http://schemas.microsoft.com/office/drawing/2014/main" id="{5FA633FF-06DD-16C0-E7BB-B14CFFFBA807}"/>
            </a:ext>
          </a:extLst>
        </xdr:cNvPr>
        <xdr:cNvSpPr/>
      </xdr:nvSpPr>
      <xdr:spPr>
        <a:xfrm>
          <a:off x="304800" y="2276475"/>
          <a:ext cx="1504949" cy="78676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100853</xdr:rowOff>
    </xdr:from>
    <xdr:to>
      <xdr:col>5</xdr:col>
      <xdr:colOff>1273549</xdr:colOff>
      <xdr:row>17</xdr:row>
      <xdr:rowOff>138393</xdr:rowOff>
    </xdr:to>
    <xdr:pic>
      <xdr:nvPicPr>
        <xdr:cNvPr id="3" name="Imagem 20">
          <a:extLst>
            <a:ext uri="{FF2B5EF4-FFF2-40B4-BE49-F238E27FC236}">
              <a16:creationId xmlns:a16="http://schemas.microsoft.com/office/drawing/2014/main" id="{CE8D8244-0195-4211-9678-EBBA6BA2CAD6}"/>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69559" y="2958353"/>
          <a:ext cx="1273549" cy="64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57E725F0-9AA1-D9B1-00C7-F2B4F3922402}"/>
            </a:ext>
          </a:extLst>
        </xdr:cNvPr>
        <xdr:cNvSpPr/>
      </xdr:nvSpPr>
      <xdr:spPr>
        <a:xfrm>
          <a:off x="304800" y="1682115"/>
          <a:ext cx="195262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8874" name="Imagem 2">
          <a:hlinkClick xmlns:r="http://schemas.openxmlformats.org/officeDocument/2006/relationships" r:id="rId1"/>
          <a:extLst>
            <a:ext uri="{FF2B5EF4-FFF2-40B4-BE49-F238E27FC236}">
              <a16:creationId xmlns:a16="http://schemas.microsoft.com/office/drawing/2014/main" id="{7372B150-4C50-3466-A417-EE29582A48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535DDBD0-8A40-F05E-3D82-20C07017C1CA}"/>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Compromiso con la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 y </a:t>
          </a:r>
          <a:r>
            <a:rPr lang="pt-BR" sz="1050" b="0" u="none" baseline="0">
              <a:solidFill>
                <a:schemeClr val="tx1"/>
              </a:solidFill>
              <a:latin typeface="Verdana" panose="020B0604030504040204" pitchFamily="34" charset="0"/>
              <a:ea typeface="Verdana" panose="020B0604030504040204" pitchFamily="34" charset="0"/>
            </a:rPr>
            <a:t>Regeneración</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10795</xdr:colOff>
      <xdr:row>8</xdr:row>
      <xdr:rowOff>55880</xdr:rowOff>
    </xdr:from>
    <xdr:to>
      <xdr:col>16</xdr:col>
      <xdr:colOff>396874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F3225EEB-9F79-54E2-CBD2-F35FDCBA8506}"/>
            </a:ext>
          </a:extLst>
        </xdr:cNvPr>
        <xdr:cNvSpPr/>
      </xdr:nvSpPr>
      <xdr:spPr>
        <a:xfrm>
          <a:off x="9632950" y="1507490"/>
          <a:ext cx="221678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255906</xdr:colOff>
      <xdr:row>8</xdr:row>
      <xdr:rowOff>55880</xdr:rowOff>
    </xdr:from>
    <xdr:to>
      <xdr:col>5</xdr:col>
      <xdr:colOff>1933575</xdr:colOff>
      <xdr:row>12</xdr:row>
      <xdr:rowOff>57785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84DEFBCC-78C4-FE2D-8EE9-5CFA0F2B1CA3}"/>
            </a:ext>
          </a:extLst>
        </xdr:cNvPr>
        <xdr:cNvSpPr/>
      </xdr:nvSpPr>
      <xdr:spPr>
        <a:xfrm>
          <a:off x="2692401" y="1507490"/>
          <a:ext cx="22872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40005</xdr:colOff>
      <xdr:row>8</xdr:row>
      <xdr:rowOff>55880</xdr:rowOff>
    </xdr:from>
    <xdr:to>
      <xdr:col>9</xdr:col>
      <xdr:colOff>116205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29637BF-D852-E6FC-8DEB-6E44BA82464D}"/>
            </a:ext>
          </a:extLst>
        </xdr:cNvPr>
        <xdr:cNvSpPr/>
      </xdr:nvSpPr>
      <xdr:spPr>
        <a:xfrm>
          <a:off x="5031105" y="150749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125095</xdr:colOff>
      <xdr:row>8</xdr:row>
      <xdr:rowOff>55880</xdr:rowOff>
    </xdr:from>
    <xdr:to>
      <xdr:col>12</xdr:col>
      <xdr:colOff>582929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64C725F-D651-EC75-38A6-9DE61C7DF784}"/>
            </a:ext>
          </a:extLst>
        </xdr:cNvPr>
        <xdr:cNvSpPr/>
      </xdr:nvSpPr>
      <xdr:spPr>
        <a:xfrm>
          <a:off x="7308850" y="150749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1B30A0F0-5978-E87A-904B-CBDDB4E57F49}"/>
            </a:ext>
          </a:extLst>
        </xdr:cNvPr>
        <xdr:cNvSpPr/>
      </xdr:nvSpPr>
      <xdr:spPr>
        <a:xfrm>
          <a:off x="300990" y="1217295"/>
          <a:ext cx="1948098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888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817ED93-7667-4BE2-E5F6-2FDE2DA4726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34</xdr:row>
      <xdr:rowOff>0</xdr:rowOff>
    </xdr:to>
    <xdr:sp macro="" textlink="">
      <xdr:nvSpPr>
        <xdr:cNvPr id="12" name="Retângulo 11">
          <a:extLst>
            <a:ext uri="{FF2B5EF4-FFF2-40B4-BE49-F238E27FC236}">
              <a16:creationId xmlns:a16="http://schemas.microsoft.com/office/drawing/2014/main" id="{6C320CCE-20EF-6338-EDD1-15A20336B7D2}"/>
            </a:ext>
          </a:extLst>
        </xdr:cNvPr>
        <xdr:cNvSpPr/>
      </xdr:nvSpPr>
      <xdr:spPr>
        <a:xfrm>
          <a:off x="304800" y="2276475"/>
          <a:ext cx="1504949" cy="51720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219075</xdr:rowOff>
    </xdr:from>
    <xdr:to>
      <xdr:col>5</xdr:col>
      <xdr:colOff>1295400</xdr:colOff>
      <xdr:row>17</xdr:row>
      <xdr:rowOff>247650</xdr:rowOff>
    </xdr:to>
    <xdr:pic>
      <xdr:nvPicPr>
        <xdr:cNvPr id="78884" name="Imagem 12">
          <a:extLst>
            <a:ext uri="{FF2B5EF4-FFF2-40B4-BE49-F238E27FC236}">
              <a16:creationId xmlns:a16="http://schemas.microsoft.com/office/drawing/2014/main" id="{2F9EAC35-AC56-E54C-8944-2D96856D0FD7}"/>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765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2513A18C-ADF8-DF2E-9425-E4FF04FDFA42}"/>
            </a:ext>
          </a:extLst>
        </xdr:cNvPr>
        <xdr:cNvSpPr/>
      </xdr:nvSpPr>
      <xdr:spPr>
        <a:xfrm>
          <a:off x="304800" y="1682115"/>
          <a:ext cx="195262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9898" name="Imagem 2">
          <a:hlinkClick xmlns:r="http://schemas.openxmlformats.org/officeDocument/2006/relationships" r:id="rId1"/>
          <a:extLst>
            <a:ext uri="{FF2B5EF4-FFF2-40B4-BE49-F238E27FC236}">
              <a16:creationId xmlns:a16="http://schemas.microsoft.com/office/drawing/2014/main" id="{84C5BBF5-F3A8-B6EF-65B8-10A53D86D0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B546B94A-094E-AB9D-CF79-C37F3F6C197D}"/>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Compromiso con la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a:t>
          </a:r>
          <a:r>
            <a:rPr lang="pt-BR" sz="1050" b="0" u="none" baseline="0">
              <a:solidFill>
                <a:schemeClr val="tx1"/>
              </a:solidFill>
              <a:latin typeface="Verdana" panose="020B0604030504040204" pitchFamily="34" charset="0"/>
              <a:ea typeface="Verdana" panose="020B0604030504040204" pitchFamily="34" charset="0"/>
            </a:rPr>
            <a:t> y Regeneración</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10795</xdr:colOff>
      <xdr:row>8</xdr:row>
      <xdr:rowOff>55880</xdr:rowOff>
    </xdr:from>
    <xdr:to>
      <xdr:col>16</xdr:col>
      <xdr:colOff>396874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DFA965EB-6633-0FAA-982F-28E2EE1D15DA}"/>
            </a:ext>
          </a:extLst>
        </xdr:cNvPr>
        <xdr:cNvSpPr/>
      </xdr:nvSpPr>
      <xdr:spPr>
        <a:xfrm>
          <a:off x="9632950" y="1507490"/>
          <a:ext cx="221678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255906</xdr:colOff>
      <xdr:row>8</xdr:row>
      <xdr:rowOff>55880</xdr:rowOff>
    </xdr:from>
    <xdr:to>
      <xdr:col>5</xdr:col>
      <xdr:colOff>1933575</xdr:colOff>
      <xdr:row>12</xdr:row>
      <xdr:rowOff>57785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57452C24-1FAE-5EDF-C0A4-FF31BFC884BB}"/>
            </a:ext>
          </a:extLst>
        </xdr:cNvPr>
        <xdr:cNvSpPr/>
      </xdr:nvSpPr>
      <xdr:spPr>
        <a:xfrm>
          <a:off x="2692401" y="1507490"/>
          <a:ext cx="22872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40005</xdr:colOff>
      <xdr:row>8</xdr:row>
      <xdr:rowOff>55880</xdr:rowOff>
    </xdr:from>
    <xdr:to>
      <xdr:col>9</xdr:col>
      <xdr:colOff>116205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7EF4E977-0698-FB7F-7292-BE74429C9619}"/>
            </a:ext>
          </a:extLst>
        </xdr:cNvPr>
        <xdr:cNvSpPr/>
      </xdr:nvSpPr>
      <xdr:spPr>
        <a:xfrm>
          <a:off x="5031105" y="150749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125095</xdr:colOff>
      <xdr:row>8</xdr:row>
      <xdr:rowOff>55880</xdr:rowOff>
    </xdr:from>
    <xdr:to>
      <xdr:col>12</xdr:col>
      <xdr:colOff>582929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A1DA1D61-9338-21E7-B357-1A15A336D746}"/>
            </a:ext>
          </a:extLst>
        </xdr:cNvPr>
        <xdr:cNvSpPr/>
      </xdr:nvSpPr>
      <xdr:spPr>
        <a:xfrm>
          <a:off x="7308850" y="150749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015AE0A0-463E-9CA1-1C55-B4D86092A825}"/>
            </a:ext>
          </a:extLst>
        </xdr:cNvPr>
        <xdr:cNvSpPr/>
      </xdr:nvSpPr>
      <xdr:spPr>
        <a:xfrm>
          <a:off x="300990" y="1217295"/>
          <a:ext cx="1948098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7990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98A78545-39B2-6684-B93F-EDC80EA47F9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34</xdr:row>
      <xdr:rowOff>0</xdr:rowOff>
    </xdr:to>
    <xdr:sp macro="" textlink="">
      <xdr:nvSpPr>
        <xdr:cNvPr id="12" name="Retângulo 11">
          <a:extLst>
            <a:ext uri="{FF2B5EF4-FFF2-40B4-BE49-F238E27FC236}">
              <a16:creationId xmlns:a16="http://schemas.microsoft.com/office/drawing/2014/main" id="{9A0D66E4-AA10-A41F-1DB4-8DF16767E420}"/>
            </a:ext>
          </a:extLst>
        </xdr:cNvPr>
        <xdr:cNvSpPr/>
      </xdr:nvSpPr>
      <xdr:spPr>
        <a:xfrm>
          <a:off x="304800" y="2276475"/>
          <a:ext cx="1504949" cy="53530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219075</xdr:rowOff>
    </xdr:from>
    <xdr:to>
      <xdr:col>5</xdr:col>
      <xdr:colOff>1295400</xdr:colOff>
      <xdr:row>17</xdr:row>
      <xdr:rowOff>247650</xdr:rowOff>
    </xdr:to>
    <xdr:pic>
      <xdr:nvPicPr>
        <xdr:cNvPr id="79908" name="Imagem 12">
          <a:extLst>
            <a:ext uri="{FF2B5EF4-FFF2-40B4-BE49-F238E27FC236}">
              <a16:creationId xmlns:a16="http://schemas.microsoft.com/office/drawing/2014/main" id="{817517AE-5EC7-F677-6DE1-78F765E69933}"/>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765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2C904090-EF75-3921-171F-F34336ECCFCF}"/>
            </a:ext>
          </a:extLst>
        </xdr:cNvPr>
        <xdr:cNvSpPr/>
      </xdr:nvSpPr>
      <xdr:spPr>
        <a:xfrm>
          <a:off x="304800" y="1682115"/>
          <a:ext cx="195262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0922" name="Imagem 2">
          <a:hlinkClick xmlns:r="http://schemas.openxmlformats.org/officeDocument/2006/relationships" r:id="rId1"/>
          <a:extLst>
            <a:ext uri="{FF2B5EF4-FFF2-40B4-BE49-F238E27FC236}">
              <a16:creationId xmlns:a16="http://schemas.microsoft.com/office/drawing/2014/main" id="{F182645C-7E6E-03DF-B9B2-58021A5E31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B47115E1-A1E2-EEBB-6A0D-26B517EAD3C1}"/>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Compromiso con la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a:t>
          </a:r>
          <a:r>
            <a:rPr lang="pt-BR" sz="1050" b="0" u="none" baseline="0">
              <a:solidFill>
                <a:schemeClr val="tx1"/>
              </a:solidFill>
              <a:latin typeface="Verdana" panose="020B0604030504040204" pitchFamily="34" charset="0"/>
              <a:ea typeface="Verdana" panose="020B0604030504040204" pitchFamily="34" charset="0"/>
            </a:rPr>
            <a:t> y Regeneración</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10795</xdr:colOff>
      <xdr:row>8</xdr:row>
      <xdr:rowOff>55880</xdr:rowOff>
    </xdr:from>
    <xdr:to>
      <xdr:col>16</xdr:col>
      <xdr:colOff>396874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15B7865C-E3BD-2B90-B51B-27CDD3F5C724}"/>
            </a:ext>
          </a:extLst>
        </xdr:cNvPr>
        <xdr:cNvSpPr/>
      </xdr:nvSpPr>
      <xdr:spPr>
        <a:xfrm>
          <a:off x="9632950" y="1507490"/>
          <a:ext cx="221678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255906</xdr:colOff>
      <xdr:row>8</xdr:row>
      <xdr:rowOff>55880</xdr:rowOff>
    </xdr:from>
    <xdr:to>
      <xdr:col>5</xdr:col>
      <xdr:colOff>1933575</xdr:colOff>
      <xdr:row>12</xdr:row>
      <xdr:rowOff>57785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0666F6A7-1946-7040-C0BF-9E4DAB7D0DC4}"/>
            </a:ext>
          </a:extLst>
        </xdr:cNvPr>
        <xdr:cNvSpPr/>
      </xdr:nvSpPr>
      <xdr:spPr>
        <a:xfrm>
          <a:off x="2692401" y="1507490"/>
          <a:ext cx="22872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40005</xdr:colOff>
      <xdr:row>8</xdr:row>
      <xdr:rowOff>55880</xdr:rowOff>
    </xdr:from>
    <xdr:to>
      <xdr:col>9</xdr:col>
      <xdr:colOff>116205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1B327D3F-4DEC-82C4-134D-E24EFC0EA404}"/>
            </a:ext>
          </a:extLst>
        </xdr:cNvPr>
        <xdr:cNvSpPr/>
      </xdr:nvSpPr>
      <xdr:spPr>
        <a:xfrm>
          <a:off x="5031105" y="150749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125095</xdr:colOff>
      <xdr:row>8</xdr:row>
      <xdr:rowOff>55880</xdr:rowOff>
    </xdr:from>
    <xdr:to>
      <xdr:col>12</xdr:col>
      <xdr:colOff>582929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E84FAAE2-81E1-1791-CF5D-780572093331}"/>
            </a:ext>
          </a:extLst>
        </xdr:cNvPr>
        <xdr:cNvSpPr/>
      </xdr:nvSpPr>
      <xdr:spPr>
        <a:xfrm>
          <a:off x="7308850" y="150749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5C15B584-12F5-D555-8300-A35513CBE762}"/>
            </a:ext>
          </a:extLst>
        </xdr:cNvPr>
        <xdr:cNvSpPr/>
      </xdr:nvSpPr>
      <xdr:spPr>
        <a:xfrm>
          <a:off x="300990" y="1217295"/>
          <a:ext cx="1948098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092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7F624D0-4DEA-0446-7ECC-FE612A7F401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34</xdr:row>
      <xdr:rowOff>0</xdr:rowOff>
    </xdr:to>
    <xdr:sp macro="" textlink="">
      <xdr:nvSpPr>
        <xdr:cNvPr id="12" name="Retângulo 11">
          <a:extLst>
            <a:ext uri="{FF2B5EF4-FFF2-40B4-BE49-F238E27FC236}">
              <a16:creationId xmlns:a16="http://schemas.microsoft.com/office/drawing/2014/main" id="{5CBEBEC0-9021-38E0-9027-D1D49185C49E}"/>
            </a:ext>
          </a:extLst>
        </xdr:cNvPr>
        <xdr:cNvSpPr/>
      </xdr:nvSpPr>
      <xdr:spPr>
        <a:xfrm>
          <a:off x="304800" y="2276475"/>
          <a:ext cx="1504949" cy="50577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590550</xdr:colOff>
      <xdr:row>15</xdr:row>
      <xdr:rowOff>152400</xdr:rowOff>
    </xdr:from>
    <xdr:to>
      <xdr:col>5</xdr:col>
      <xdr:colOff>1285875</xdr:colOff>
      <xdr:row>17</xdr:row>
      <xdr:rowOff>152400</xdr:rowOff>
    </xdr:to>
    <xdr:pic>
      <xdr:nvPicPr>
        <xdr:cNvPr id="80932" name="Imagem 13">
          <a:extLst>
            <a:ext uri="{FF2B5EF4-FFF2-40B4-BE49-F238E27FC236}">
              <a16:creationId xmlns:a16="http://schemas.microsoft.com/office/drawing/2014/main" id="{4BF1652C-8942-DD9C-BEA5-F13E8A57A8F6}"/>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3009900"/>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22</xdr:col>
      <xdr:colOff>0</xdr:colOff>
      <xdr:row>12</xdr:row>
      <xdr:rowOff>129540</xdr:rowOff>
    </xdr:to>
    <xdr:sp macro="" textlink="">
      <xdr:nvSpPr>
        <xdr:cNvPr id="2" name="Retângulo 1">
          <a:extLst>
            <a:ext uri="{FF2B5EF4-FFF2-40B4-BE49-F238E27FC236}">
              <a16:creationId xmlns:a16="http://schemas.microsoft.com/office/drawing/2014/main" id="{E4C01EE9-3A8A-F7D8-D42D-F724F05EAF3F}"/>
            </a:ext>
          </a:extLst>
        </xdr:cNvPr>
        <xdr:cNvSpPr/>
      </xdr:nvSpPr>
      <xdr:spPr>
        <a:xfrm>
          <a:off x="304800" y="1685925"/>
          <a:ext cx="152971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10</xdr:col>
      <xdr:colOff>495300</xdr:colOff>
      <xdr:row>1</xdr:row>
      <xdr:rowOff>76200</xdr:rowOff>
    </xdr:from>
    <xdr:to>
      <xdr:col>13</xdr:col>
      <xdr:colOff>323850</xdr:colOff>
      <xdr:row>6</xdr:row>
      <xdr:rowOff>171450</xdr:rowOff>
    </xdr:to>
    <xdr:pic>
      <xdr:nvPicPr>
        <xdr:cNvPr id="8216" name="Imagem 2">
          <a:extLst>
            <a:ext uri="{FF2B5EF4-FFF2-40B4-BE49-F238E27FC236}">
              <a16:creationId xmlns:a16="http://schemas.microsoft.com/office/drawing/2014/main" id="{26E4C4BD-B685-0BD8-4C3E-D9215BCA349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10675" y="266700"/>
          <a:ext cx="1600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8217" name="Imagem 3">
          <a:hlinkClick xmlns:r="http://schemas.openxmlformats.org/officeDocument/2006/relationships" r:id="rId2"/>
          <a:extLst>
            <a:ext uri="{FF2B5EF4-FFF2-40B4-BE49-F238E27FC236}">
              <a16:creationId xmlns:a16="http://schemas.microsoft.com/office/drawing/2014/main" id="{ADBF7AC2-5A5A-BED6-E21A-E90609088E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258782</xdr:colOff>
      <xdr:row>8</xdr:row>
      <xdr:rowOff>55880</xdr:rowOff>
    </xdr:from>
    <xdr:to>
      <xdr:col>14</xdr:col>
      <xdr:colOff>73810</xdr:colOff>
      <xdr:row>12</xdr:row>
      <xdr:rowOff>57785</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DBA5AB5-8D00-1931-2D96-BE3BBB7912E0}"/>
            </a:ext>
          </a:extLst>
        </xdr:cNvPr>
        <xdr:cNvSpPr/>
      </xdr:nvSpPr>
      <xdr:spPr>
        <a:xfrm>
          <a:off x="8999370" y="1579880"/>
          <a:ext cx="2190675" cy="7639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social</a:t>
          </a:r>
        </a:p>
      </xdr:txBody>
    </xdr:sp>
    <xdr:clientData/>
  </xdr:twoCellAnchor>
  <xdr:twoCellAnchor>
    <xdr:from>
      <xdr:col>4</xdr:col>
      <xdr:colOff>90170</xdr:colOff>
      <xdr:row>8</xdr:row>
      <xdr:rowOff>59690</xdr:rowOff>
    </xdr:from>
    <xdr:to>
      <xdr:col>5</xdr:col>
      <xdr:colOff>1691640</xdr:colOff>
      <xdr:row>12</xdr:row>
      <xdr:rowOff>48260</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22E6B1B-512F-162D-152A-D7CE2E695DFB}"/>
            </a:ext>
          </a:extLst>
        </xdr:cNvPr>
        <xdr:cNvSpPr/>
      </xdr:nvSpPr>
      <xdr:spPr>
        <a:xfrm>
          <a:off x="2528570" y="1522730"/>
          <a:ext cx="221107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materiales</a:t>
          </a:r>
        </a:p>
      </xdr:txBody>
    </xdr:sp>
    <xdr:clientData/>
  </xdr:twoCellAnchor>
  <xdr:twoCellAnchor>
    <xdr:from>
      <xdr:col>5</xdr:col>
      <xdr:colOff>1733550</xdr:colOff>
      <xdr:row>8</xdr:row>
      <xdr:rowOff>59690</xdr:rowOff>
    </xdr:from>
    <xdr:to>
      <xdr:col>6</xdr:col>
      <xdr:colOff>392206</xdr:colOff>
      <xdr:row>12</xdr:row>
      <xdr:rowOff>57785</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784C86A-2140-C21E-17E3-A41E3FF0F411}"/>
            </a:ext>
          </a:extLst>
        </xdr:cNvPr>
        <xdr:cNvSpPr/>
      </xdr:nvSpPr>
      <xdr:spPr>
        <a:xfrm>
          <a:off x="4703109" y="1583690"/>
          <a:ext cx="2054038" cy="7600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Dimensión ambiental</a:t>
          </a:r>
        </a:p>
      </xdr:txBody>
    </xdr:sp>
    <xdr:clientData/>
  </xdr:twoCellAnchor>
  <xdr:twoCellAnchor>
    <xdr:from>
      <xdr:col>6</xdr:col>
      <xdr:colOff>417345</xdr:colOff>
      <xdr:row>8</xdr:row>
      <xdr:rowOff>55880</xdr:rowOff>
    </xdr:from>
    <xdr:to>
      <xdr:col>10</xdr:col>
      <xdr:colOff>237004</xdr:colOff>
      <xdr:row>12</xdr:row>
      <xdr:rowOff>57785</xdr:rowOff>
    </xdr:to>
    <xdr:sp macro="" textlink="">
      <xdr:nvSpPr>
        <xdr:cNvPr id="8" name="Retângulo: Cantos Arredondados 3">
          <a:extLst>
            <a:ext uri="{FF2B5EF4-FFF2-40B4-BE49-F238E27FC236}">
              <a16:creationId xmlns:a16="http://schemas.microsoft.com/office/drawing/2014/main" id="{BC64BFF9-002E-4536-7558-1A24DF05FBD7}"/>
            </a:ext>
          </a:extLst>
        </xdr:cNvPr>
        <xdr:cNvSpPr/>
      </xdr:nvSpPr>
      <xdr:spPr>
        <a:xfrm>
          <a:off x="6782286" y="1579880"/>
          <a:ext cx="2195306" cy="7639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Dimensión</a:t>
          </a:r>
          <a:r>
            <a:rPr lang="pt-BR" sz="1200" b="1" u="none">
              <a:solidFill>
                <a:schemeClr val="bg1"/>
              </a:solidFill>
              <a:latin typeface="Verdana" panose="020B0604030504040204" pitchFamily="34" charset="0"/>
              <a:ea typeface="Verdana" panose="020B0604030504040204" pitchFamily="34" charset="0"/>
            </a:rPr>
            <a:t> </a:t>
          </a:r>
          <a:r>
            <a:rPr lang="pt-BR" sz="1200" b="1" u="none">
              <a:solidFill>
                <a:schemeClr val="tx1"/>
              </a:solidFill>
              <a:latin typeface="Verdana" panose="020B0604030504040204" pitchFamily="34" charset="0"/>
              <a:ea typeface="Verdana" panose="020B0604030504040204" pitchFamily="34" charset="0"/>
            </a:rPr>
            <a:t>económica</a:t>
          </a:r>
          <a:r>
            <a:rPr lang="pt-BR" sz="1200" b="1" u="none">
              <a:solidFill>
                <a:schemeClr val="bg1"/>
              </a:solidFill>
              <a:latin typeface="Verdana" panose="020B0604030504040204" pitchFamily="34" charset="0"/>
              <a:ea typeface="Verdana" panose="020B0604030504040204" pitchFamily="34" charset="0"/>
            </a:rPr>
            <a:t> </a:t>
          </a:r>
        </a:p>
      </xdr:txBody>
    </xdr:sp>
    <xdr:clientData/>
  </xdr:twoCellAnchor>
  <xdr:twoCellAnchor>
    <xdr:from>
      <xdr:col>0</xdr:col>
      <xdr:colOff>289559</xdr:colOff>
      <xdr:row>6</xdr:row>
      <xdr:rowOff>133350</xdr:rowOff>
    </xdr:from>
    <xdr:to>
      <xdr:col>21</xdr:col>
      <xdr:colOff>590550</xdr:colOff>
      <xdr:row>7</xdr:row>
      <xdr:rowOff>141530</xdr:rowOff>
    </xdr:to>
    <xdr:sp macro="" textlink="">
      <xdr:nvSpPr>
        <xdr:cNvPr id="9" name="Retângulo 8">
          <a:extLst>
            <a:ext uri="{FF2B5EF4-FFF2-40B4-BE49-F238E27FC236}">
              <a16:creationId xmlns:a16="http://schemas.microsoft.com/office/drawing/2014/main" id="{EED5321A-E63B-CEB0-B974-E2D1B9B44001}"/>
            </a:ext>
          </a:extLst>
        </xdr:cNvPr>
        <xdr:cNvSpPr/>
      </xdr:nvSpPr>
      <xdr:spPr>
        <a:xfrm>
          <a:off x="289559" y="1219200"/>
          <a:ext cx="15293341" cy="18915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223" name="Gráfico 9" descr="Círculo com seta para a esquerda com preenchimento sólido">
          <a:hlinkClick xmlns:r="http://schemas.openxmlformats.org/officeDocument/2006/relationships" r:id="rId2"/>
          <a:extLst>
            <a:ext uri="{FF2B5EF4-FFF2-40B4-BE49-F238E27FC236}">
              <a16:creationId xmlns:a16="http://schemas.microsoft.com/office/drawing/2014/main" id="{73E86B32-34B0-BD54-2264-E5A02862355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304801</xdr:colOff>
      <xdr:row>12</xdr:row>
      <xdr:rowOff>91439</xdr:rowOff>
    </xdr:from>
    <xdr:to>
      <xdr:col>2</xdr:col>
      <xdr:colOff>586740</xdr:colOff>
      <xdr:row>37</xdr:row>
      <xdr:rowOff>0</xdr:rowOff>
    </xdr:to>
    <xdr:sp macro="" textlink="">
      <xdr:nvSpPr>
        <xdr:cNvPr id="11" name="Retângulo 10">
          <a:extLst>
            <a:ext uri="{FF2B5EF4-FFF2-40B4-BE49-F238E27FC236}">
              <a16:creationId xmlns:a16="http://schemas.microsoft.com/office/drawing/2014/main" id="{86EA69E2-9BAD-FBA5-1482-7FBBF788802D}"/>
            </a:ext>
          </a:extLst>
        </xdr:cNvPr>
        <xdr:cNvSpPr/>
      </xdr:nvSpPr>
      <xdr:spPr>
        <a:xfrm>
          <a:off x="304801" y="2285999"/>
          <a:ext cx="1501139" cy="498348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8"/>
          <a:extLst>
            <a:ext uri="{FF2B5EF4-FFF2-40B4-BE49-F238E27FC236}">
              <a16:creationId xmlns:a16="http://schemas.microsoft.com/office/drawing/2014/main" id="{35FA867A-06AF-0FB6-2854-B1B7CA278E3F}"/>
            </a:ext>
          </a:extLst>
        </xdr:cNvPr>
        <xdr:cNvSpPr/>
      </xdr:nvSpPr>
      <xdr:spPr>
        <a:xfrm>
          <a:off x="283845" y="1517015"/>
          <a:ext cx="2214879" cy="73533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Contenidos generales</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89851A29-EF6F-F57A-0A85-8F6D16535F36}"/>
            </a:ext>
          </a:extLst>
        </xdr:cNvPr>
        <xdr:cNvSpPr/>
      </xdr:nvSpPr>
      <xdr:spPr>
        <a:xfrm>
          <a:off x="304800" y="1682115"/>
          <a:ext cx="210883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1946" name="Imagem 2">
          <a:hlinkClick xmlns:r="http://schemas.openxmlformats.org/officeDocument/2006/relationships" r:id="rId1"/>
          <a:extLst>
            <a:ext uri="{FF2B5EF4-FFF2-40B4-BE49-F238E27FC236}">
              <a16:creationId xmlns:a16="http://schemas.microsoft.com/office/drawing/2014/main" id="{3530C448-CC73-B7F0-F63B-2F963932CA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A1DB3BA5-ACDB-6620-04F0-4DE71A4E961B}"/>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Compromiso con la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a:t>
          </a:r>
          <a:r>
            <a:rPr lang="pt-BR" sz="1050" b="0" u="none" baseline="0">
              <a:solidFill>
                <a:schemeClr val="bg1"/>
              </a:solidFill>
              <a:latin typeface="Verdana" panose="020B0604030504040204" pitchFamily="34" charset="0"/>
              <a:ea typeface="Verdana" panose="020B0604030504040204" pitchFamily="34" charset="0"/>
            </a:rPr>
            <a:t> y Regeneración</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A262CB3-A4C1-6BC5-047A-FC920E2C2B67}"/>
            </a:ext>
          </a:extLst>
        </xdr:cNvPr>
        <xdr:cNvSpPr/>
      </xdr:nvSpPr>
      <xdr:spPr>
        <a:xfrm>
          <a:off x="9029065" y="1503680"/>
          <a:ext cx="2082800"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F9146F88-D4D2-BA97-EF2F-563623AFFA61}"/>
            </a:ext>
          </a:extLst>
        </xdr:cNvPr>
        <xdr:cNvSpPr/>
      </xdr:nvSpPr>
      <xdr:spPr>
        <a:xfrm>
          <a:off x="2534285" y="1503680"/>
          <a:ext cx="2190115" cy="7258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DAD738FB-D86A-7A44-D1E5-8F0F2A1B0D87}"/>
            </a:ext>
          </a:extLst>
        </xdr:cNvPr>
        <xdr:cNvSpPr/>
      </xdr:nvSpPr>
      <xdr:spPr>
        <a:xfrm>
          <a:off x="4753610" y="1543685"/>
          <a:ext cx="2249170" cy="70675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89724553-8DC8-0CAB-3891-EC7C78654437}"/>
            </a:ext>
          </a:extLst>
        </xdr:cNvPr>
        <xdr:cNvSpPr/>
      </xdr:nvSpPr>
      <xdr:spPr>
        <a:xfrm>
          <a:off x="7027545" y="1503680"/>
          <a:ext cx="197738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D703DBD0-40D6-89E9-EFE2-3C3417AED73C}"/>
            </a:ext>
          </a:extLst>
        </xdr:cNvPr>
        <xdr:cNvSpPr/>
      </xdr:nvSpPr>
      <xdr:spPr>
        <a:xfrm>
          <a:off x="299084" y="1217295"/>
          <a:ext cx="2109406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195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1280CFB-E0D4-96FD-177F-1907BBF40ED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91440</xdr:rowOff>
    </xdr:from>
    <xdr:to>
      <xdr:col>2</xdr:col>
      <xdr:colOff>586739</xdr:colOff>
      <xdr:row>32</xdr:row>
      <xdr:rowOff>99060</xdr:rowOff>
    </xdr:to>
    <xdr:sp macro="" textlink="">
      <xdr:nvSpPr>
        <xdr:cNvPr id="12" name="Retângulo 11">
          <a:extLst>
            <a:ext uri="{FF2B5EF4-FFF2-40B4-BE49-F238E27FC236}">
              <a16:creationId xmlns:a16="http://schemas.microsoft.com/office/drawing/2014/main" id="{B7E18F69-8D3D-158C-B6D7-BF5D24E0BF4D}"/>
            </a:ext>
          </a:extLst>
        </xdr:cNvPr>
        <xdr:cNvSpPr/>
      </xdr:nvSpPr>
      <xdr:spPr>
        <a:xfrm>
          <a:off x="304800" y="2266950"/>
          <a:ext cx="1504949" cy="52292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9525</xdr:colOff>
      <xdr:row>15</xdr:row>
      <xdr:rowOff>247650</xdr:rowOff>
    </xdr:from>
    <xdr:to>
      <xdr:col>5</xdr:col>
      <xdr:colOff>1314450</xdr:colOff>
      <xdr:row>17</xdr:row>
      <xdr:rowOff>247650</xdr:rowOff>
    </xdr:to>
    <xdr:pic>
      <xdr:nvPicPr>
        <xdr:cNvPr id="81956" name="Imagem 12">
          <a:extLst>
            <a:ext uri="{FF2B5EF4-FFF2-40B4-BE49-F238E27FC236}">
              <a16:creationId xmlns:a16="http://schemas.microsoft.com/office/drawing/2014/main" id="{ABE140AC-3B02-455E-8DD1-9701BA6CF61D}"/>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3105150"/>
          <a:ext cx="1304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7744C836-9572-ACDD-B17F-BC57E79A8F8E}"/>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2970" name="Imagem 2">
          <a:hlinkClick xmlns:r="http://schemas.openxmlformats.org/officeDocument/2006/relationships" r:id="rId1"/>
          <a:extLst>
            <a:ext uri="{FF2B5EF4-FFF2-40B4-BE49-F238E27FC236}">
              <a16:creationId xmlns:a16="http://schemas.microsoft.com/office/drawing/2014/main" id="{6D0F4987-A313-39CF-69A1-194F730A24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F441B5D6-0046-F5F2-327B-92ED6841AD52}"/>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80E653E-ABF0-0977-7DEA-6D3A31D118BA}"/>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F00DB724-3734-5EC0-7C35-C02872E7648D}"/>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6E32F003-8C88-9D7C-6DC9-ED7758E098E2}"/>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590236FE-3C86-4C8B-CCAB-230079F951CF}"/>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230F78AD-12DC-F272-5A3C-2FEB3A1ACBB7}"/>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297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E0BCCA6-1142-47F3-FAB5-F2AC059FC20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37</xdr:row>
      <xdr:rowOff>0</xdr:rowOff>
    </xdr:to>
    <xdr:sp macro="" textlink="">
      <xdr:nvSpPr>
        <xdr:cNvPr id="12" name="Retângulo 11">
          <a:extLst>
            <a:ext uri="{FF2B5EF4-FFF2-40B4-BE49-F238E27FC236}">
              <a16:creationId xmlns:a16="http://schemas.microsoft.com/office/drawing/2014/main" id="{38C846E0-6042-5D08-CF3F-A623EB840160}"/>
            </a:ext>
          </a:extLst>
        </xdr:cNvPr>
        <xdr:cNvSpPr/>
      </xdr:nvSpPr>
      <xdr:spPr>
        <a:xfrm>
          <a:off x="304800" y="2266949"/>
          <a:ext cx="1504949" cy="669607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9525</xdr:colOff>
      <xdr:row>15</xdr:row>
      <xdr:rowOff>247650</xdr:rowOff>
    </xdr:from>
    <xdr:to>
      <xdr:col>5</xdr:col>
      <xdr:colOff>1314450</xdr:colOff>
      <xdr:row>17</xdr:row>
      <xdr:rowOff>247650</xdr:rowOff>
    </xdr:to>
    <xdr:pic>
      <xdr:nvPicPr>
        <xdr:cNvPr id="82980" name="Imagem 12">
          <a:extLst>
            <a:ext uri="{FF2B5EF4-FFF2-40B4-BE49-F238E27FC236}">
              <a16:creationId xmlns:a16="http://schemas.microsoft.com/office/drawing/2014/main" id="{578CBCDE-1224-6955-4539-1630FBA0C186}"/>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3105150"/>
          <a:ext cx="1304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38ED1D55-A569-AA92-BB6E-3EE80003E636}"/>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3994" name="Imagem 2">
          <a:hlinkClick xmlns:r="http://schemas.openxmlformats.org/officeDocument/2006/relationships" r:id="rId1"/>
          <a:extLst>
            <a:ext uri="{FF2B5EF4-FFF2-40B4-BE49-F238E27FC236}">
              <a16:creationId xmlns:a16="http://schemas.microsoft.com/office/drawing/2014/main" id="{799B2F55-FE58-FD17-2E4F-06FF9DAED5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C014B45E-5949-14A5-C3D7-4540724099D2}"/>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BD23C39-3B6B-626B-AC82-CE2E917648E5}"/>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1609E0E4-945F-428A-8665-4C8BDC753904}"/>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776DAF16-5AAD-A6A5-8DB6-DB90B4CDBF1F}"/>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522DA3D-ECCC-BA71-FB95-8DBF3C866089}"/>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75231F52-C321-58AA-84B7-16CAA3BB41E3}"/>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400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54B0611-5944-9364-9168-C75D01D0593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91440</xdr:rowOff>
    </xdr:from>
    <xdr:to>
      <xdr:col>2</xdr:col>
      <xdr:colOff>586739</xdr:colOff>
      <xdr:row>31</xdr:row>
      <xdr:rowOff>99060</xdr:rowOff>
    </xdr:to>
    <xdr:sp macro="" textlink="">
      <xdr:nvSpPr>
        <xdr:cNvPr id="12" name="Retângulo 11">
          <a:extLst>
            <a:ext uri="{FF2B5EF4-FFF2-40B4-BE49-F238E27FC236}">
              <a16:creationId xmlns:a16="http://schemas.microsoft.com/office/drawing/2014/main" id="{E5C81384-6B80-7E3B-3ED8-DB9BE62FFAB7}"/>
            </a:ext>
          </a:extLst>
        </xdr:cNvPr>
        <xdr:cNvSpPr/>
      </xdr:nvSpPr>
      <xdr:spPr>
        <a:xfrm>
          <a:off x="304800" y="2266950"/>
          <a:ext cx="1504949" cy="58864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85725</xdr:colOff>
      <xdr:row>15</xdr:row>
      <xdr:rowOff>114300</xdr:rowOff>
    </xdr:from>
    <xdr:to>
      <xdr:col>5</xdr:col>
      <xdr:colOff>1371600</xdr:colOff>
      <xdr:row>17</xdr:row>
      <xdr:rowOff>95250</xdr:rowOff>
    </xdr:to>
    <xdr:pic>
      <xdr:nvPicPr>
        <xdr:cNvPr id="84004" name="Imagem 13">
          <a:extLst>
            <a:ext uri="{FF2B5EF4-FFF2-40B4-BE49-F238E27FC236}">
              <a16:creationId xmlns:a16="http://schemas.microsoft.com/office/drawing/2014/main" id="{A6574B48-A0A2-0303-B254-2CEBCA69761A}"/>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38475" y="297180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AE41DCC5-686F-6FCA-3370-4498D29747BC}"/>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5018" name="Imagem 2">
          <a:hlinkClick xmlns:r="http://schemas.openxmlformats.org/officeDocument/2006/relationships" r:id="rId1"/>
          <a:extLst>
            <a:ext uri="{FF2B5EF4-FFF2-40B4-BE49-F238E27FC236}">
              <a16:creationId xmlns:a16="http://schemas.microsoft.com/office/drawing/2014/main" id="{6A85F665-6873-F38B-2617-A3878AAE6F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8097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B2E357C0-B242-A101-5956-E7699E0DBAE4}"/>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417D82D6-EAB9-412E-ABD1-515184C78B31}"/>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E2FD80EC-24F0-1C59-5FAF-A2DCF328B15E}"/>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FFA1DB68-7966-8548-9643-B4D362E9B3B0}"/>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15124AC-8F6E-832F-0BB0-6314AEFCD420}"/>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3700FDA6-748B-F6D4-53A9-C1128BF48E4D}"/>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502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E55F863B-00D0-0469-18AD-97DEDA1B972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6670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91440</xdr:rowOff>
    </xdr:from>
    <xdr:to>
      <xdr:col>2</xdr:col>
      <xdr:colOff>586739</xdr:colOff>
      <xdr:row>31</xdr:row>
      <xdr:rowOff>99060</xdr:rowOff>
    </xdr:to>
    <xdr:sp macro="" textlink="">
      <xdr:nvSpPr>
        <xdr:cNvPr id="12" name="Retângulo 11">
          <a:extLst>
            <a:ext uri="{FF2B5EF4-FFF2-40B4-BE49-F238E27FC236}">
              <a16:creationId xmlns:a16="http://schemas.microsoft.com/office/drawing/2014/main" id="{0FCF2345-1A7C-6F75-D5AE-15B59A9A8883}"/>
            </a:ext>
          </a:extLst>
        </xdr:cNvPr>
        <xdr:cNvSpPr/>
      </xdr:nvSpPr>
      <xdr:spPr>
        <a:xfrm>
          <a:off x="304800" y="2266950"/>
          <a:ext cx="1504949" cy="57340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85725</xdr:colOff>
      <xdr:row>15</xdr:row>
      <xdr:rowOff>114300</xdr:rowOff>
    </xdr:from>
    <xdr:to>
      <xdr:col>5</xdr:col>
      <xdr:colOff>1371600</xdr:colOff>
      <xdr:row>17</xdr:row>
      <xdr:rowOff>95250</xdr:rowOff>
    </xdr:to>
    <xdr:pic>
      <xdr:nvPicPr>
        <xdr:cNvPr id="85028" name="Imagem 12">
          <a:extLst>
            <a:ext uri="{FF2B5EF4-FFF2-40B4-BE49-F238E27FC236}">
              <a16:creationId xmlns:a16="http://schemas.microsoft.com/office/drawing/2014/main" id="{5803579F-F656-03D8-CA78-6B46C58627B5}"/>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38475" y="295275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5E917D70-4920-4015-6087-271A5C97DB22}"/>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6043" name="Imagem 2">
          <a:hlinkClick xmlns:r="http://schemas.openxmlformats.org/officeDocument/2006/relationships" r:id="rId1"/>
          <a:extLst>
            <a:ext uri="{FF2B5EF4-FFF2-40B4-BE49-F238E27FC236}">
              <a16:creationId xmlns:a16="http://schemas.microsoft.com/office/drawing/2014/main" id="{3F2E4DE5-9770-470F-FDE1-C3FA76B0AA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17489EF4-79C6-EA85-ED26-825A6C126659}"/>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E4DF57CC-385A-B711-B68A-ADD85CA9259D}"/>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2ED24B84-462A-8925-9066-CC1FE50F5A1F}"/>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309B8E05-FA0D-EFE3-27FD-CC471A38F47C}"/>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8ED5DF1-9DFB-0FD5-DB8F-0BD354F24A91}"/>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99B52308-F016-BBA5-B149-162324C6FAEF}"/>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605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6DEFA16-9557-14CE-3963-D65666B4673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3A4E8109-F702-1F29-6597-532E22EDFAB9}"/>
            </a:ext>
          </a:extLst>
        </xdr:cNvPr>
        <xdr:cNvSpPr/>
      </xdr:nvSpPr>
      <xdr:spPr>
        <a:xfrm>
          <a:off x="304800" y="2266950"/>
          <a:ext cx="1504949" cy="61722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85725</xdr:colOff>
      <xdr:row>15</xdr:row>
      <xdr:rowOff>114300</xdr:rowOff>
    </xdr:from>
    <xdr:to>
      <xdr:col>5</xdr:col>
      <xdr:colOff>1371600</xdr:colOff>
      <xdr:row>17</xdr:row>
      <xdr:rowOff>95250</xdr:rowOff>
    </xdr:to>
    <xdr:pic>
      <xdr:nvPicPr>
        <xdr:cNvPr id="86053" name="Imagem 12">
          <a:extLst>
            <a:ext uri="{FF2B5EF4-FFF2-40B4-BE49-F238E27FC236}">
              <a16:creationId xmlns:a16="http://schemas.microsoft.com/office/drawing/2014/main" id="{B0DB0562-E93C-0B81-13BC-5A48DF47D948}"/>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38475" y="297180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389200D3-4A04-076E-1781-94EA6FEE416B}"/>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7066" name="Imagem 2">
          <a:hlinkClick xmlns:r="http://schemas.openxmlformats.org/officeDocument/2006/relationships" r:id="rId1"/>
          <a:extLst>
            <a:ext uri="{FF2B5EF4-FFF2-40B4-BE49-F238E27FC236}">
              <a16:creationId xmlns:a16="http://schemas.microsoft.com/office/drawing/2014/main" id="{6422BD22-F9A7-1B56-CEB9-03FE338120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D2073A3C-852F-D06F-A7A1-56966D9D0058}"/>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492F314-66DA-26FC-2CF1-55A2E6C2351C}"/>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36566463-5347-756F-F8A8-1538E856D617}"/>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DC7E29CE-BD00-960D-F255-DEFDF9BA5F19}"/>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82A12C65-3CE5-D00E-00C1-FA0664692DE7}"/>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5FF8618B-1F82-FB1A-6738-2B6E59CAB7BD}"/>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707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859ECC7-238C-3E4D-839C-ABF37CA42E9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4A1B3214-7B32-9D29-0E09-68FA050DE7DE}"/>
            </a:ext>
          </a:extLst>
        </xdr:cNvPr>
        <xdr:cNvSpPr/>
      </xdr:nvSpPr>
      <xdr:spPr>
        <a:xfrm>
          <a:off x="304800" y="2263140"/>
          <a:ext cx="1508759" cy="57854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85725</xdr:colOff>
      <xdr:row>15</xdr:row>
      <xdr:rowOff>114300</xdr:rowOff>
    </xdr:from>
    <xdr:to>
      <xdr:col>5</xdr:col>
      <xdr:colOff>1371600</xdr:colOff>
      <xdr:row>17</xdr:row>
      <xdr:rowOff>95250</xdr:rowOff>
    </xdr:to>
    <xdr:pic>
      <xdr:nvPicPr>
        <xdr:cNvPr id="87076" name="Imagem 12">
          <a:extLst>
            <a:ext uri="{FF2B5EF4-FFF2-40B4-BE49-F238E27FC236}">
              <a16:creationId xmlns:a16="http://schemas.microsoft.com/office/drawing/2014/main" id="{13A17549-FAB3-3F01-9C8C-9BE96031EEEA}"/>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38475" y="297180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45410DF7-F7B5-DC49-4FBF-067769ED29FA}"/>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8090" name="Imagem 2">
          <a:hlinkClick xmlns:r="http://schemas.openxmlformats.org/officeDocument/2006/relationships" r:id="rId1"/>
          <a:extLst>
            <a:ext uri="{FF2B5EF4-FFF2-40B4-BE49-F238E27FC236}">
              <a16:creationId xmlns:a16="http://schemas.microsoft.com/office/drawing/2014/main" id="{29E57B5B-0D08-3162-5B22-354B6F2163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2E3557ED-54B9-72A4-DF0C-5EEE20401341}"/>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7753095-0323-CC39-9B79-289721D08D0B}"/>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203FFD78-E4F6-94B6-ACC0-4C1E9C92B4E1}"/>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AE6DF4BB-C5F9-A43D-DFC5-105EE3C12A3F}"/>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43B6B3C-B9E7-C134-B7E1-25D5B1EA4128}"/>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EAE97F08-AD5F-DC54-1754-5713D505C704}"/>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809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B2F9E56-C5AC-EF6E-3248-5FC8E35C9F4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4E67677C-400E-7304-0F99-DCC46CB180FE}"/>
            </a:ext>
          </a:extLst>
        </xdr:cNvPr>
        <xdr:cNvSpPr/>
      </xdr:nvSpPr>
      <xdr:spPr>
        <a:xfrm>
          <a:off x="304800" y="2263140"/>
          <a:ext cx="1508759" cy="67570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85725</xdr:colOff>
      <xdr:row>15</xdr:row>
      <xdr:rowOff>114300</xdr:rowOff>
    </xdr:from>
    <xdr:to>
      <xdr:col>5</xdr:col>
      <xdr:colOff>1371600</xdr:colOff>
      <xdr:row>17</xdr:row>
      <xdr:rowOff>95250</xdr:rowOff>
    </xdr:to>
    <xdr:pic>
      <xdr:nvPicPr>
        <xdr:cNvPr id="88100" name="Imagem 12">
          <a:extLst>
            <a:ext uri="{FF2B5EF4-FFF2-40B4-BE49-F238E27FC236}">
              <a16:creationId xmlns:a16="http://schemas.microsoft.com/office/drawing/2014/main" id="{7A36067D-FE35-4521-9535-2A354EADC760}"/>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38475" y="297180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C484AEF9-630F-0FF0-5C84-4648FDAC981A}"/>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9114" name="Imagem 2">
          <a:hlinkClick xmlns:r="http://schemas.openxmlformats.org/officeDocument/2006/relationships" r:id="rId1"/>
          <a:extLst>
            <a:ext uri="{FF2B5EF4-FFF2-40B4-BE49-F238E27FC236}">
              <a16:creationId xmlns:a16="http://schemas.microsoft.com/office/drawing/2014/main" id="{021BB6C9-9E14-4E3B-4538-F7665C7460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936EB388-315C-3823-60BE-38E20DFE7DB1}"/>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C4CC6A2-B7E1-E0A5-D939-2980A6A978E8}"/>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BDBB2D42-E7D0-78EF-1A19-E788CF8D6728}"/>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5F9181D5-1D28-C94F-9455-92EF93F434B3}"/>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BD21B1B-9801-600F-1DC4-3D9E03D4F2A2}"/>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8748C570-BD77-EE5E-E92D-B703813F9D9D}"/>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8912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6B831ED1-DB26-3263-14E4-E0092E801AC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FFBEFC7C-2C15-2D91-3C61-8CEE007F6502}"/>
            </a:ext>
          </a:extLst>
        </xdr:cNvPr>
        <xdr:cNvSpPr/>
      </xdr:nvSpPr>
      <xdr:spPr>
        <a:xfrm>
          <a:off x="304800" y="2263140"/>
          <a:ext cx="1508759" cy="67570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47625</xdr:colOff>
      <xdr:row>15</xdr:row>
      <xdr:rowOff>123825</xdr:rowOff>
    </xdr:from>
    <xdr:to>
      <xdr:col>5</xdr:col>
      <xdr:colOff>1343025</xdr:colOff>
      <xdr:row>17</xdr:row>
      <xdr:rowOff>133350</xdr:rowOff>
    </xdr:to>
    <xdr:pic>
      <xdr:nvPicPr>
        <xdr:cNvPr id="89124" name="Imagem 13">
          <a:extLst>
            <a:ext uri="{FF2B5EF4-FFF2-40B4-BE49-F238E27FC236}">
              <a16:creationId xmlns:a16="http://schemas.microsoft.com/office/drawing/2014/main" id="{9B1FF017-7A82-978A-FB91-9406311996A8}"/>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000375" y="29813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65E45495-330C-4A5A-1411-6895E7B467D7}"/>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0138" name="Imagem 2">
          <a:hlinkClick xmlns:r="http://schemas.openxmlformats.org/officeDocument/2006/relationships" r:id="rId1"/>
          <a:extLst>
            <a:ext uri="{FF2B5EF4-FFF2-40B4-BE49-F238E27FC236}">
              <a16:creationId xmlns:a16="http://schemas.microsoft.com/office/drawing/2014/main" id="{499E0A90-4B1E-69AB-F08A-C3FB5FD32E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D1F6773-AB37-B193-5C09-010CEE292A96}"/>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0812850-742E-32CB-3375-DB65C3A55859}"/>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9F3C76E3-A20B-0B6A-E68E-9316BBF354C5}"/>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Crisis Climática</a:t>
          </a:r>
          <a:r>
            <a:rPr lang="pt-BR" sz="1050" b="0" baseline="0">
              <a:solidFill>
                <a:schemeClr val="tx1"/>
              </a:solidFill>
              <a:effectLst/>
              <a:latin typeface="Verdana" panose="020B0604030504040204" pitchFamily="34" charset="0"/>
              <a:ea typeface="Verdana" panose="020B0604030504040204" pitchFamily="34" charset="0"/>
              <a:cs typeface="+mn-cs"/>
            </a:rPr>
            <a:t> y Proteger a la Amazonía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423C0D93-ADBD-685E-FB9C-F90F2D23B4DD}"/>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9507538E-C366-1C24-C3E4-1E2B363E1C42}"/>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576FDD21-16D8-75EE-0DF4-1F0F2E56D320}"/>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014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9740E5E-D1DC-1178-74C7-6DE2B513957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3C125618-D4BF-BCCD-BAE2-005D930F3D78}"/>
            </a:ext>
          </a:extLst>
        </xdr:cNvPr>
        <xdr:cNvSpPr/>
      </xdr:nvSpPr>
      <xdr:spPr>
        <a:xfrm>
          <a:off x="304800" y="2263140"/>
          <a:ext cx="1508759" cy="67570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66675</xdr:colOff>
      <xdr:row>15</xdr:row>
      <xdr:rowOff>161925</xdr:rowOff>
    </xdr:from>
    <xdr:to>
      <xdr:col>5</xdr:col>
      <xdr:colOff>1371600</xdr:colOff>
      <xdr:row>17</xdr:row>
      <xdr:rowOff>142875</xdr:rowOff>
    </xdr:to>
    <xdr:pic>
      <xdr:nvPicPr>
        <xdr:cNvPr id="90148" name="Imagem 13">
          <a:extLst>
            <a:ext uri="{FF2B5EF4-FFF2-40B4-BE49-F238E27FC236}">
              <a16:creationId xmlns:a16="http://schemas.microsoft.com/office/drawing/2014/main" id="{4B5AE3C0-B6FD-8D85-AD63-F76A538006BC}"/>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19425" y="3019425"/>
          <a:ext cx="1304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843E94D4-897E-86F3-4442-781DB39F96AC}"/>
            </a:ext>
          </a:extLst>
        </xdr:cNvPr>
        <xdr:cNvSpPr/>
      </xdr:nvSpPr>
      <xdr:spPr>
        <a:xfrm>
          <a:off x="304799" y="1685925"/>
          <a:ext cx="161829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1162" name="Imagem 2">
          <a:hlinkClick xmlns:r="http://schemas.openxmlformats.org/officeDocument/2006/relationships" r:id="rId1"/>
          <a:extLst>
            <a:ext uri="{FF2B5EF4-FFF2-40B4-BE49-F238E27FC236}">
              <a16:creationId xmlns:a16="http://schemas.microsoft.com/office/drawing/2014/main" id="{9147536A-1CB3-5858-BCFF-B597B19AA0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BD6A79C9-2370-CF47-74CB-A41B52496591}"/>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E854A928-A059-C35A-66CB-8C9352A66163}"/>
            </a:ext>
          </a:extLst>
        </xdr:cNvPr>
        <xdr:cNvSpPr/>
      </xdr:nvSpPr>
      <xdr:spPr>
        <a:xfrm>
          <a:off x="9400540"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6B215A97-7350-F868-4C3F-439D89E4E214}"/>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5F4FED70-CBDF-7CA7-B870-E58824351A2B}"/>
            </a:ext>
          </a:extLst>
        </xdr:cNvPr>
        <xdr:cNvSpPr/>
      </xdr:nvSpPr>
      <xdr:spPr>
        <a:xfrm>
          <a:off x="4839336" y="1524635"/>
          <a:ext cx="2214880"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A1159E3B-7936-0025-49B2-9CBCB5100B85}"/>
            </a:ext>
          </a:extLst>
        </xdr:cNvPr>
        <xdr:cNvSpPr/>
      </xdr:nvSpPr>
      <xdr:spPr>
        <a:xfrm>
          <a:off x="7075170"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BE3AE63A-0788-1BBA-21BF-9CE3D18B2D24}"/>
            </a:ext>
          </a:extLst>
        </xdr:cNvPr>
        <xdr:cNvSpPr/>
      </xdr:nvSpPr>
      <xdr:spPr>
        <a:xfrm>
          <a:off x="295274" y="1221105"/>
          <a:ext cx="16158001"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116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B81E934-F104-D922-2B80-E6BBE23BD55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37</xdr:row>
      <xdr:rowOff>0</xdr:rowOff>
    </xdr:to>
    <xdr:sp macro="" textlink="">
      <xdr:nvSpPr>
        <xdr:cNvPr id="12" name="Retângulo 11">
          <a:extLst>
            <a:ext uri="{FF2B5EF4-FFF2-40B4-BE49-F238E27FC236}">
              <a16:creationId xmlns:a16="http://schemas.microsoft.com/office/drawing/2014/main" id="{D92B50F6-78BC-3FD5-A56B-70B5634DD260}"/>
            </a:ext>
          </a:extLst>
        </xdr:cNvPr>
        <xdr:cNvSpPr/>
      </xdr:nvSpPr>
      <xdr:spPr>
        <a:xfrm>
          <a:off x="304800" y="2266950"/>
          <a:ext cx="1504949" cy="58483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1172" name="Imagem 12">
          <a:extLst>
            <a:ext uri="{FF2B5EF4-FFF2-40B4-BE49-F238E27FC236}">
              <a16:creationId xmlns:a16="http://schemas.microsoft.com/office/drawing/2014/main" id="{B3DE9918-4EC2-292C-9C23-B586A18B4235}"/>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30</xdr:col>
      <xdr:colOff>563880</xdr:colOff>
      <xdr:row>12</xdr:row>
      <xdr:rowOff>133350</xdr:rowOff>
    </xdr:to>
    <xdr:sp macro="" textlink="">
      <xdr:nvSpPr>
        <xdr:cNvPr id="2" name="Retângulo 1">
          <a:extLst>
            <a:ext uri="{FF2B5EF4-FFF2-40B4-BE49-F238E27FC236}">
              <a16:creationId xmlns:a16="http://schemas.microsoft.com/office/drawing/2014/main" id="{5D408142-1046-9421-B3B5-8328F3FFD68E}"/>
            </a:ext>
          </a:extLst>
        </xdr:cNvPr>
        <xdr:cNvSpPr/>
      </xdr:nvSpPr>
      <xdr:spPr>
        <a:xfrm>
          <a:off x="304800" y="1699260"/>
          <a:ext cx="21099780" cy="6286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247649</xdr:colOff>
      <xdr:row>0</xdr:row>
      <xdr:rowOff>128589</xdr:rowOff>
    </xdr:from>
    <xdr:to>
      <xdr:col>6</xdr:col>
      <xdr:colOff>619124</xdr:colOff>
      <xdr:row>7</xdr:row>
      <xdr:rowOff>23814</xdr:rowOff>
    </xdr:to>
    <xdr:pic>
      <xdr:nvPicPr>
        <xdr:cNvPr id="9240" name="Imagem 2">
          <a:hlinkClick xmlns:r="http://schemas.openxmlformats.org/officeDocument/2006/relationships" r:id="rId1"/>
          <a:extLst>
            <a:ext uri="{FF2B5EF4-FFF2-40B4-BE49-F238E27FC236}">
              <a16:creationId xmlns:a16="http://schemas.microsoft.com/office/drawing/2014/main" id="{A4B3F566-F8E7-3F47-C00D-5FB30F2D55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38274" y="128589"/>
          <a:ext cx="27527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312420</xdr:colOff>
      <xdr:row>8</xdr:row>
      <xdr:rowOff>59690</xdr:rowOff>
    </xdr:from>
    <xdr:to>
      <xdr:col>4</xdr:col>
      <xdr:colOff>88899</xdr:colOff>
      <xdr:row>12</xdr:row>
      <xdr:rowOff>55880</xdr:rowOff>
    </xdr:to>
    <xdr:sp macro="" textlink="">
      <xdr:nvSpPr>
        <xdr:cNvPr id="4" name="Retângulo: Cantos Arredondados 3">
          <a:extLst>
            <a:ext uri="{FF2B5EF4-FFF2-40B4-BE49-F238E27FC236}">
              <a16:creationId xmlns:a16="http://schemas.microsoft.com/office/drawing/2014/main" id="{AE2BD543-9383-4E90-E1EA-F2B41CABA3F5}"/>
            </a:ext>
          </a:extLst>
        </xdr:cNvPr>
        <xdr:cNvSpPr/>
      </xdr:nvSpPr>
      <xdr:spPr>
        <a:xfrm>
          <a:off x="312420" y="1583690"/>
          <a:ext cx="2138679" cy="7581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Compromiso co</a:t>
          </a:r>
          <a:r>
            <a:rPr lang="pt-BR" sz="1050" b="1" u="none" baseline="0">
              <a:solidFill>
                <a:schemeClr val="tx1"/>
              </a:solidFill>
              <a:latin typeface="Verdana" panose="020B0604030504040204" pitchFamily="34" charset="0"/>
              <a:ea typeface="Verdana" panose="020B0604030504040204" pitchFamily="34" charset="0"/>
            </a:rPr>
            <a:t>n l</a:t>
          </a:r>
          <a:r>
            <a:rPr lang="pt-BR" sz="1050" b="1" u="none">
              <a:solidFill>
                <a:schemeClr val="tx1"/>
              </a:solidFill>
              <a:latin typeface="Verdana" panose="020B0604030504040204" pitchFamily="34" charset="0"/>
              <a:ea typeface="Verdana" panose="020B0604030504040204" pitchFamily="34" charset="0"/>
            </a:rPr>
            <a:t>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a:t>
          </a:r>
          <a:r>
            <a:rPr lang="pt-BR" sz="1050" b="0" u="none" baseline="0">
              <a:solidFill>
                <a:schemeClr val="tx1"/>
              </a:solidFill>
              <a:latin typeface="Verdana" panose="020B0604030504040204" pitchFamily="34" charset="0"/>
              <a:ea typeface="Verdana" panose="020B0604030504040204" pitchFamily="34" charset="0"/>
            </a:rPr>
            <a:t> y Regeneración</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11</xdr:col>
      <xdr:colOff>127000</xdr:colOff>
      <xdr:row>8</xdr:row>
      <xdr:rowOff>59690</xdr:rowOff>
    </xdr:from>
    <xdr:to>
      <xdr:col>14</xdr:col>
      <xdr:colOff>494029</xdr:colOff>
      <xdr:row>12</xdr:row>
      <xdr:rowOff>53975</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8E844618-17EF-6D8D-7988-FBEE0A92E718}"/>
            </a:ext>
          </a:extLst>
        </xdr:cNvPr>
        <xdr:cNvSpPr/>
      </xdr:nvSpPr>
      <xdr:spPr>
        <a:xfrm>
          <a:off x="9385300" y="1507490"/>
          <a:ext cx="219582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86360</xdr:colOff>
      <xdr:row>8</xdr:row>
      <xdr:rowOff>59690</xdr:rowOff>
    </xdr:from>
    <xdr:to>
      <xdr:col>6</xdr:col>
      <xdr:colOff>1181100</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9A54C015-47BC-B5A0-C3A6-2E7E4B8AA9E8}"/>
            </a:ext>
          </a:extLst>
        </xdr:cNvPr>
        <xdr:cNvSpPr/>
      </xdr:nvSpPr>
      <xdr:spPr>
        <a:xfrm>
          <a:off x="2524760" y="1507490"/>
          <a:ext cx="231394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Crisis Climática</a:t>
          </a:r>
          <a:r>
            <a:rPr lang="pt-BR" sz="1050" b="0" baseline="0">
              <a:solidFill>
                <a:schemeClr val="lt1"/>
              </a:solidFill>
              <a:effectLst/>
              <a:latin typeface="Verdana" panose="020B0604030504040204" pitchFamily="34" charset="0"/>
              <a:ea typeface="Verdana" panose="020B0604030504040204" pitchFamily="34" charset="0"/>
              <a:cs typeface="+mn-cs"/>
            </a:rPr>
            <a:t> y Proteger a la Amazonía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1207770</xdr:colOff>
      <xdr:row>8</xdr:row>
      <xdr:rowOff>55880</xdr:rowOff>
    </xdr:from>
    <xdr:to>
      <xdr:col>7</xdr:col>
      <xdr:colOff>255270</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3A042CB6-E211-096B-0B73-709C1722218A}"/>
            </a:ext>
          </a:extLst>
        </xdr:cNvPr>
        <xdr:cNvSpPr/>
      </xdr:nvSpPr>
      <xdr:spPr>
        <a:xfrm>
          <a:off x="4865370" y="1503680"/>
          <a:ext cx="220980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Compromiso con la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Derechos</a:t>
          </a:r>
          <a:r>
            <a:rPr lang="pt-BR" sz="1050" b="0" baseline="0">
              <a:solidFill>
                <a:schemeClr val="lt1"/>
              </a:solidFill>
              <a:effectLst/>
              <a:latin typeface="Verdana" panose="020B0604030504040204" pitchFamily="34" charset="0"/>
              <a:ea typeface="Verdana" panose="020B0604030504040204" pitchFamily="34" charset="0"/>
              <a:cs typeface="+mn-cs"/>
            </a:rPr>
            <a:t> Humanos y Ser más humanos</a:t>
          </a:r>
          <a:endParaRPr lang="pt-BR" sz="1400">
            <a:effectLst/>
            <a:latin typeface="Verdana" panose="020B0604030504040204" pitchFamily="34" charset="0"/>
            <a:ea typeface="Verdana" panose="020B0604030504040204" pitchFamily="34" charset="0"/>
          </a:endParaRPr>
        </a:p>
        <a:p>
          <a:pPr algn="ctr">
            <a:lnSpc>
              <a:spcPts val="1800"/>
            </a:lnSpc>
          </a:pPr>
          <a:endParaRPr lang="pt-BR" sz="1600" b="1" u="none">
            <a:solidFill>
              <a:schemeClr val="bg1"/>
            </a:solidFill>
          </a:endParaRPr>
        </a:p>
      </xdr:txBody>
    </xdr:sp>
    <xdr:clientData/>
  </xdr:twoCellAnchor>
  <xdr:twoCellAnchor>
    <xdr:from>
      <xdr:col>7</xdr:col>
      <xdr:colOff>266065</xdr:colOff>
      <xdr:row>8</xdr:row>
      <xdr:rowOff>59690</xdr:rowOff>
    </xdr:from>
    <xdr:to>
      <xdr:col>11</xdr:col>
      <xdr:colOff>104774</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E3D88F11-CD85-7842-5005-0FA45C001215}"/>
            </a:ext>
          </a:extLst>
        </xdr:cNvPr>
        <xdr:cNvSpPr/>
      </xdr:nvSpPr>
      <xdr:spPr>
        <a:xfrm>
          <a:off x="7085965" y="1507490"/>
          <a:ext cx="227710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propios</a:t>
          </a:r>
        </a:p>
      </xdr:txBody>
    </xdr:sp>
    <xdr:clientData/>
  </xdr:twoCellAnchor>
  <xdr:twoCellAnchor>
    <xdr:from>
      <xdr:col>0</xdr:col>
      <xdr:colOff>300990</xdr:colOff>
      <xdr:row>6</xdr:row>
      <xdr:rowOff>139065</xdr:rowOff>
    </xdr:from>
    <xdr:to>
      <xdr:col>30</xdr:col>
      <xdr:colOff>515340</xdr:colOff>
      <xdr:row>7</xdr:row>
      <xdr:rowOff>144780</xdr:rowOff>
    </xdr:to>
    <xdr:sp macro="" textlink="">
      <xdr:nvSpPr>
        <xdr:cNvPr id="9" name="Retângulo 8">
          <a:extLst>
            <a:ext uri="{FF2B5EF4-FFF2-40B4-BE49-F238E27FC236}">
              <a16:creationId xmlns:a16="http://schemas.microsoft.com/office/drawing/2014/main" id="{12963E91-B04C-9D2B-7545-E4D3B52C205D}"/>
            </a:ext>
          </a:extLst>
        </xdr:cNvPr>
        <xdr:cNvSpPr/>
      </xdr:nvSpPr>
      <xdr:spPr>
        <a:xfrm>
          <a:off x="300990" y="1236345"/>
          <a:ext cx="2105505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41910</xdr:rowOff>
    </xdr:to>
    <xdr:pic>
      <xdr:nvPicPr>
        <xdr:cNvPr id="9247"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0784A340-262E-BD76-64E1-56546812447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36</xdr:row>
      <xdr:rowOff>0</xdr:rowOff>
    </xdr:to>
    <xdr:sp macro="" textlink="">
      <xdr:nvSpPr>
        <xdr:cNvPr id="12" name="Retângulo 11">
          <a:extLst>
            <a:ext uri="{FF2B5EF4-FFF2-40B4-BE49-F238E27FC236}">
              <a16:creationId xmlns:a16="http://schemas.microsoft.com/office/drawing/2014/main" id="{0725D6B2-2721-965C-0538-A24524FE565F}"/>
            </a:ext>
          </a:extLst>
        </xdr:cNvPr>
        <xdr:cNvSpPr/>
      </xdr:nvSpPr>
      <xdr:spPr>
        <a:xfrm>
          <a:off x="304800" y="2301240"/>
          <a:ext cx="1501139" cy="44653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oneCellAnchor>
    <xdr:from>
      <xdr:col>4</xdr:col>
      <xdr:colOff>53340</xdr:colOff>
      <xdr:row>20</xdr:row>
      <xdr:rowOff>129540</xdr:rowOff>
    </xdr:from>
    <xdr:ext cx="1539240" cy="264560"/>
    <xdr:sp macro="" textlink="">
      <xdr:nvSpPr>
        <xdr:cNvPr id="10" name="CuadroTexto 9">
          <a:extLst>
            <a:ext uri="{FF2B5EF4-FFF2-40B4-BE49-F238E27FC236}">
              <a16:creationId xmlns:a16="http://schemas.microsoft.com/office/drawing/2014/main" id="{4CD2001B-11B3-762C-7248-A8C3B4039857}"/>
            </a:ext>
          </a:extLst>
        </xdr:cNvPr>
        <xdr:cNvSpPr txBox="1"/>
      </xdr:nvSpPr>
      <xdr:spPr>
        <a:xfrm>
          <a:off x="2491740" y="4899660"/>
          <a:ext cx="15392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AR" sz="1100"/>
        </a:p>
      </xdr:txBody>
    </xdr:sp>
    <xdr:clientData/>
  </xdr:oneCellAnchor>
  <xdr:twoCellAnchor editAs="oneCell">
    <xdr:from>
      <xdr:col>11</xdr:col>
      <xdr:colOff>202405</xdr:colOff>
      <xdr:row>1</xdr:row>
      <xdr:rowOff>23812</xdr:rowOff>
    </xdr:from>
    <xdr:to>
      <xdr:col>13</xdr:col>
      <xdr:colOff>542130</xdr:colOff>
      <xdr:row>5</xdr:row>
      <xdr:rowOff>174248</xdr:rowOff>
    </xdr:to>
    <xdr:pic>
      <xdr:nvPicPr>
        <xdr:cNvPr id="11" name="Imagem 10">
          <a:extLst>
            <a:ext uri="{FF2B5EF4-FFF2-40B4-BE49-F238E27FC236}">
              <a16:creationId xmlns:a16="http://schemas.microsoft.com/office/drawing/2014/main" id="{9BFF70AA-A451-45B6-8357-AA448F2B1FC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227343" y="214312"/>
          <a:ext cx="1530350" cy="912436"/>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52AA7520-F72A-1F63-40E3-E23950EF5A37}"/>
            </a:ext>
          </a:extLst>
        </xdr:cNvPr>
        <xdr:cNvSpPr/>
      </xdr:nvSpPr>
      <xdr:spPr>
        <a:xfrm>
          <a:off x="304799" y="1685925"/>
          <a:ext cx="161829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2186" name="Imagem 2">
          <a:hlinkClick xmlns:r="http://schemas.openxmlformats.org/officeDocument/2006/relationships" r:id="rId1"/>
          <a:extLst>
            <a:ext uri="{FF2B5EF4-FFF2-40B4-BE49-F238E27FC236}">
              <a16:creationId xmlns:a16="http://schemas.microsoft.com/office/drawing/2014/main" id="{ECC697FF-593A-BF22-3E53-B3998688AE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AB2FDD6-2B1C-96A4-CAA2-3ADF0F58E1E1}"/>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607C4446-CF7B-60E9-73B8-C076CA517903}"/>
            </a:ext>
          </a:extLst>
        </xdr:cNvPr>
        <xdr:cNvSpPr/>
      </xdr:nvSpPr>
      <xdr:spPr>
        <a:xfrm>
          <a:off x="9400540"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F3410C7-E38D-094F-CFBC-9CA598A9EE51}"/>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7B2C85FA-F463-092A-AED9-05910D11090F}"/>
            </a:ext>
          </a:extLst>
        </xdr:cNvPr>
        <xdr:cNvSpPr/>
      </xdr:nvSpPr>
      <xdr:spPr>
        <a:xfrm>
          <a:off x="4839336" y="1524635"/>
          <a:ext cx="2214880"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EA9E5348-BF3D-C794-379F-0784E58DB0F2}"/>
            </a:ext>
          </a:extLst>
        </xdr:cNvPr>
        <xdr:cNvSpPr/>
      </xdr:nvSpPr>
      <xdr:spPr>
        <a:xfrm>
          <a:off x="7075170"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7495BB40-EF69-7366-4798-8C567ECDAA5F}"/>
            </a:ext>
          </a:extLst>
        </xdr:cNvPr>
        <xdr:cNvSpPr/>
      </xdr:nvSpPr>
      <xdr:spPr>
        <a:xfrm>
          <a:off x="295274" y="1221105"/>
          <a:ext cx="16158001"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219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E57054A5-4A38-A215-C4FF-58647BD18C8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36</xdr:row>
      <xdr:rowOff>171449</xdr:rowOff>
    </xdr:to>
    <xdr:sp macro="" textlink="">
      <xdr:nvSpPr>
        <xdr:cNvPr id="12" name="Retângulo 11">
          <a:extLst>
            <a:ext uri="{FF2B5EF4-FFF2-40B4-BE49-F238E27FC236}">
              <a16:creationId xmlns:a16="http://schemas.microsoft.com/office/drawing/2014/main" id="{F502973A-7AA0-D424-B997-461782730BA9}"/>
            </a:ext>
          </a:extLst>
        </xdr:cNvPr>
        <xdr:cNvSpPr/>
      </xdr:nvSpPr>
      <xdr:spPr>
        <a:xfrm>
          <a:off x="304800" y="2266949"/>
          <a:ext cx="1504949" cy="57054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2196" name="Imagem 12">
          <a:extLst>
            <a:ext uri="{FF2B5EF4-FFF2-40B4-BE49-F238E27FC236}">
              <a16:creationId xmlns:a16="http://schemas.microsoft.com/office/drawing/2014/main" id="{A8164B28-C193-A50B-F5B3-15F9A814FE28}"/>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DD1A1A20-1134-5C04-570A-FEC914737509}"/>
            </a:ext>
          </a:extLst>
        </xdr:cNvPr>
        <xdr:cNvSpPr/>
      </xdr:nvSpPr>
      <xdr:spPr>
        <a:xfrm>
          <a:off x="304799" y="1685925"/>
          <a:ext cx="161829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3210" name="Imagem 2">
          <a:hlinkClick xmlns:r="http://schemas.openxmlformats.org/officeDocument/2006/relationships" r:id="rId1"/>
          <a:extLst>
            <a:ext uri="{FF2B5EF4-FFF2-40B4-BE49-F238E27FC236}">
              <a16:creationId xmlns:a16="http://schemas.microsoft.com/office/drawing/2014/main" id="{9CCBAD8E-A87B-A4DA-1ECB-4F804B568E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0E251826-93AE-3400-A846-6D862BDD5CCE}"/>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438F3FC-5950-FE77-C21A-1CF5B6D8C6F4}"/>
            </a:ext>
          </a:extLst>
        </xdr:cNvPr>
        <xdr:cNvSpPr/>
      </xdr:nvSpPr>
      <xdr:spPr>
        <a:xfrm>
          <a:off x="9400540"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6924B78-0A84-6B22-51AB-BD7F838F2175}"/>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539B47A9-3D53-0C69-8088-D50B62803511}"/>
            </a:ext>
          </a:extLst>
        </xdr:cNvPr>
        <xdr:cNvSpPr/>
      </xdr:nvSpPr>
      <xdr:spPr>
        <a:xfrm>
          <a:off x="4839336" y="1524635"/>
          <a:ext cx="2214880"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F38FF6B9-9AF5-F23A-2502-EF437064ED2C}"/>
            </a:ext>
          </a:extLst>
        </xdr:cNvPr>
        <xdr:cNvSpPr/>
      </xdr:nvSpPr>
      <xdr:spPr>
        <a:xfrm>
          <a:off x="7075170"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000F0D40-1760-E3AE-A69F-E58AD538C3B3}"/>
            </a:ext>
          </a:extLst>
        </xdr:cNvPr>
        <xdr:cNvSpPr/>
      </xdr:nvSpPr>
      <xdr:spPr>
        <a:xfrm>
          <a:off x="295274" y="1221105"/>
          <a:ext cx="16158001"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321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72EBBD59-A12E-D1FC-7276-8283118D7DE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142875</xdr:rowOff>
    </xdr:to>
    <xdr:sp macro="" textlink="">
      <xdr:nvSpPr>
        <xdr:cNvPr id="12" name="Retângulo 11">
          <a:extLst>
            <a:ext uri="{FF2B5EF4-FFF2-40B4-BE49-F238E27FC236}">
              <a16:creationId xmlns:a16="http://schemas.microsoft.com/office/drawing/2014/main" id="{9233EDCC-E812-A4BC-07EA-B761CD92293A}"/>
            </a:ext>
          </a:extLst>
        </xdr:cNvPr>
        <xdr:cNvSpPr/>
      </xdr:nvSpPr>
      <xdr:spPr>
        <a:xfrm>
          <a:off x="304800" y="2266950"/>
          <a:ext cx="1504949" cy="56959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3220" name="Imagem 12">
          <a:extLst>
            <a:ext uri="{FF2B5EF4-FFF2-40B4-BE49-F238E27FC236}">
              <a16:creationId xmlns:a16="http://schemas.microsoft.com/office/drawing/2014/main" id="{E5D26BA2-7182-5C85-1653-C03D3B756D92}"/>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2.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6BAA69F9-9C28-9345-4292-A855A4DF99DE}"/>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4234" name="Imagem 2">
          <a:hlinkClick xmlns:r="http://schemas.openxmlformats.org/officeDocument/2006/relationships" r:id="rId1"/>
          <a:extLst>
            <a:ext uri="{FF2B5EF4-FFF2-40B4-BE49-F238E27FC236}">
              <a16:creationId xmlns:a16="http://schemas.microsoft.com/office/drawing/2014/main" id="{D22D59C0-A0CD-1AA4-C75A-E07A08DB20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810B005C-8FF6-C66A-644A-25EDDF7640EE}"/>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2B24C83-44B2-593F-238E-CF99EC9E717B}"/>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6A05BCA0-5E81-CD56-77E0-56A343588053}"/>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48FCAAE3-C86D-9BD7-1DA9-8C7088BFAB16}"/>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23ECDAE-BAE8-E85F-C4BC-AF411CBA1FB9}"/>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37B7D5DF-9D45-4A9A-EDEC-2F359CDCE927}"/>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424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2D5E11C-6AF0-6BB1-5188-01A47046110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35</xdr:row>
      <xdr:rowOff>171449</xdr:rowOff>
    </xdr:to>
    <xdr:sp macro="" textlink="">
      <xdr:nvSpPr>
        <xdr:cNvPr id="12" name="Retângulo 11">
          <a:extLst>
            <a:ext uri="{FF2B5EF4-FFF2-40B4-BE49-F238E27FC236}">
              <a16:creationId xmlns:a16="http://schemas.microsoft.com/office/drawing/2014/main" id="{06656494-AA75-8670-9A95-12B8D70B44A1}"/>
            </a:ext>
          </a:extLst>
        </xdr:cNvPr>
        <xdr:cNvSpPr/>
      </xdr:nvSpPr>
      <xdr:spPr>
        <a:xfrm>
          <a:off x="304800" y="2266949"/>
          <a:ext cx="1504949" cy="57245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4244" name="Imagem 12">
          <a:extLst>
            <a:ext uri="{FF2B5EF4-FFF2-40B4-BE49-F238E27FC236}">
              <a16:creationId xmlns:a16="http://schemas.microsoft.com/office/drawing/2014/main" id="{4E883D53-F1E9-A711-C1A1-014B04C31D76}"/>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3.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23D52462-F008-B0C7-8EB3-0EF574A676B3}"/>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5258" name="Imagem 2">
          <a:hlinkClick xmlns:r="http://schemas.openxmlformats.org/officeDocument/2006/relationships" r:id="rId1"/>
          <a:extLst>
            <a:ext uri="{FF2B5EF4-FFF2-40B4-BE49-F238E27FC236}">
              <a16:creationId xmlns:a16="http://schemas.microsoft.com/office/drawing/2014/main" id="{03011CFF-65AD-8F01-55EC-DE69E6052B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CB248571-8802-1DA9-8DDA-0AD7068AFCC3}"/>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C0F761A-70EB-4CC9-FA45-6338A5CF0F63}"/>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B9713D6-F8E1-8DC6-34F7-6214CE02901E}"/>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E3A59FB6-282D-116C-DADA-8B38D8892772}"/>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5D9299CF-8AA6-7575-83D4-86343B075001}"/>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4D2E392E-6074-9B1D-5CE7-76B4CE7C0629}"/>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5265"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73690A9-677A-42EC-A43F-A359A095021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35</xdr:row>
      <xdr:rowOff>171449</xdr:rowOff>
    </xdr:to>
    <xdr:sp macro="" textlink="">
      <xdr:nvSpPr>
        <xdr:cNvPr id="12" name="Retângulo 11">
          <a:extLst>
            <a:ext uri="{FF2B5EF4-FFF2-40B4-BE49-F238E27FC236}">
              <a16:creationId xmlns:a16="http://schemas.microsoft.com/office/drawing/2014/main" id="{A07A90F1-E629-206D-70E7-C6E50C4D397C}"/>
            </a:ext>
          </a:extLst>
        </xdr:cNvPr>
        <xdr:cNvSpPr/>
      </xdr:nvSpPr>
      <xdr:spPr>
        <a:xfrm>
          <a:off x="304800" y="2270759"/>
          <a:ext cx="1508759" cy="57245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5268" name="Imagem 12">
          <a:extLst>
            <a:ext uri="{FF2B5EF4-FFF2-40B4-BE49-F238E27FC236}">
              <a16:creationId xmlns:a16="http://schemas.microsoft.com/office/drawing/2014/main" id="{B4FC3772-1097-F49D-7A13-1089B8F94B7D}"/>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4.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F651E7B3-0F5B-5C50-E148-FBC06E4EA29B}"/>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6282" name="Imagem 2">
          <a:hlinkClick xmlns:r="http://schemas.openxmlformats.org/officeDocument/2006/relationships" r:id="rId1"/>
          <a:extLst>
            <a:ext uri="{FF2B5EF4-FFF2-40B4-BE49-F238E27FC236}">
              <a16:creationId xmlns:a16="http://schemas.microsoft.com/office/drawing/2014/main" id="{DDAC7B6F-CBD2-63F4-F492-8A03DF12BD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D59A8DDB-0F1A-F7E2-549C-4CF213BB1774}"/>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A6F74A9-1C76-1C1A-C0C9-3DEFF8BD77BE}"/>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2445860-32DF-3450-54D5-23D1F0025C77}"/>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8C5F65EA-9CAF-698F-C546-32EBD70ABB28}"/>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1F0C557-6B92-EBA8-A3D7-758B4F3E9261}"/>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C4248A90-86A1-9834-7FEB-C205D16763E5}"/>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6289"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94A1C5CD-D71D-DA1C-093B-F81D04B416F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99059</xdr:rowOff>
    </xdr:from>
    <xdr:to>
      <xdr:col>2</xdr:col>
      <xdr:colOff>594359</xdr:colOff>
      <xdr:row>37</xdr:row>
      <xdr:rowOff>0</xdr:rowOff>
    </xdr:to>
    <xdr:sp macro="" textlink="">
      <xdr:nvSpPr>
        <xdr:cNvPr id="12" name="Retângulo 11">
          <a:extLst>
            <a:ext uri="{FF2B5EF4-FFF2-40B4-BE49-F238E27FC236}">
              <a16:creationId xmlns:a16="http://schemas.microsoft.com/office/drawing/2014/main" id="{0B3276BB-6C88-C55A-0F0F-1A90A452FDB6}"/>
            </a:ext>
          </a:extLst>
        </xdr:cNvPr>
        <xdr:cNvSpPr/>
      </xdr:nvSpPr>
      <xdr:spPr>
        <a:xfrm>
          <a:off x="304800" y="2270759"/>
          <a:ext cx="1508759" cy="526351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6292" name="Imagem 12">
          <a:extLst>
            <a:ext uri="{FF2B5EF4-FFF2-40B4-BE49-F238E27FC236}">
              <a16:creationId xmlns:a16="http://schemas.microsoft.com/office/drawing/2014/main" id="{E034A1AA-F9D0-8945-8512-520C2C80AEDB}"/>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5.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D3370B4D-4AD7-3127-E5F4-BA040F80B6D3}"/>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7306" name="Imagem 2">
          <a:hlinkClick xmlns:r="http://schemas.openxmlformats.org/officeDocument/2006/relationships" r:id="rId1"/>
          <a:extLst>
            <a:ext uri="{FF2B5EF4-FFF2-40B4-BE49-F238E27FC236}">
              <a16:creationId xmlns:a16="http://schemas.microsoft.com/office/drawing/2014/main" id="{9EC324D6-A57B-4A1D-C100-1AFB853041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82E9324-A905-D082-9F73-885983E96BE7}"/>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2D5C96E-148F-A7E5-BE54-F727B67A739F}"/>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6854E91-A6C9-D3C5-EC44-7677B70A9E18}"/>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5C3CDE35-E0AC-C801-E479-E24A4B0CD0FA}"/>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6D57382A-7BB7-9931-E68A-88AC50032B09}"/>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1ED8A39F-1299-5683-41A7-78BBEF7E1AA4}"/>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7313"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CE3FFA8D-0A96-AA2B-5853-0169406E041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99059</xdr:rowOff>
    </xdr:from>
    <xdr:to>
      <xdr:col>2</xdr:col>
      <xdr:colOff>594359</xdr:colOff>
      <xdr:row>36</xdr:row>
      <xdr:rowOff>161925</xdr:rowOff>
    </xdr:to>
    <xdr:sp macro="" textlink="">
      <xdr:nvSpPr>
        <xdr:cNvPr id="12" name="Retângulo 11">
          <a:extLst>
            <a:ext uri="{FF2B5EF4-FFF2-40B4-BE49-F238E27FC236}">
              <a16:creationId xmlns:a16="http://schemas.microsoft.com/office/drawing/2014/main" id="{5D60A6A7-FEAA-7AB3-4F56-38773A2021BC}"/>
            </a:ext>
          </a:extLst>
        </xdr:cNvPr>
        <xdr:cNvSpPr/>
      </xdr:nvSpPr>
      <xdr:spPr>
        <a:xfrm>
          <a:off x="304800" y="2270759"/>
          <a:ext cx="1508759" cy="52539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7316" name="Imagem 12">
          <a:extLst>
            <a:ext uri="{FF2B5EF4-FFF2-40B4-BE49-F238E27FC236}">
              <a16:creationId xmlns:a16="http://schemas.microsoft.com/office/drawing/2014/main" id="{D3067A28-6144-357C-A8BB-F0344150B95A}"/>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6.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25056279-ECE3-7B90-1EE6-6A1F838EF4F4}"/>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8330" name="Imagem 2">
          <a:hlinkClick xmlns:r="http://schemas.openxmlformats.org/officeDocument/2006/relationships" r:id="rId1"/>
          <a:extLst>
            <a:ext uri="{FF2B5EF4-FFF2-40B4-BE49-F238E27FC236}">
              <a16:creationId xmlns:a16="http://schemas.microsoft.com/office/drawing/2014/main" id="{A9476A7B-B876-A825-A7AC-CB138E82F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B4437EEE-0AC6-D4AA-3D75-E014698C0A48}"/>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78727ADF-D872-5CFE-3D0A-81BBF8ED6B04}"/>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46015DA-98A7-7D0E-1009-D5870EB8A7EC}"/>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BC97B428-7EEA-9700-1C6E-75AD3142D51F}"/>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45B4397-4D27-D55B-2252-67F2DACC5333}"/>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6E76AB82-BD4A-70D5-77FD-CA4ED3D1D0BE}"/>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8337"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84AC753-D5F0-E435-F49B-ABDB2E93A9B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99058</xdr:rowOff>
    </xdr:from>
    <xdr:to>
      <xdr:col>2</xdr:col>
      <xdr:colOff>594359</xdr:colOff>
      <xdr:row>51</xdr:row>
      <xdr:rowOff>85725</xdr:rowOff>
    </xdr:to>
    <xdr:sp macro="" textlink="">
      <xdr:nvSpPr>
        <xdr:cNvPr id="12" name="Retângulo 11">
          <a:extLst>
            <a:ext uri="{FF2B5EF4-FFF2-40B4-BE49-F238E27FC236}">
              <a16:creationId xmlns:a16="http://schemas.microsoft.com/office/drawing/2014/main" id="{692F41C1-BD2A-6778-0D9A-E8742D53E23A}"/>
            </a:ext>
          </a:extLst>
        </xdr:cNvPr>
        <xdr:cNvSpPr/>
      </xdr:nvSpPr>
      <xdr:spPr>
        <a:xfrm>
          <a:off x="304800" y="2270758"/>
          <a:ext cx="1508759" cy="80733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8340" name="Imagem 12">
          <a:extLst>
            <a:ext uri="{FF2B5EF4-FFF2-40B4-BE49-F238E27FC236}">
              <a16:creationId xmlns:a16="http://schemas.microsoft.com/office/drawing/2014/main" id="{91CA96B7-2F94-E3C3-958D-B1979B4F557E}"/>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7.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A47321D5-A197-33B0-9494-E86052BA9A52}"/>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9354" name="Imagem 2">
          <a:hlinkClick xmlns:r="http://schemas.openxmlformats.org/officeDocument/2006/relationships" r:id="rId1"/>
          <a:extLst>
            <a:ext uri="{FF2B5EF4-FFF2-40B4-BE49-F238E27FC236}">
              <a16:creationId xmlns:a16="http://schemas.microsoft.com/office/drawing/2014/main" id="{41FE6E0A-0B8E-78FD-1659-CE283661F8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1C7648B6-049C-8225-CAA6-60DB5329F9A0}"/>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11</xdr:col>
      <xdr:colOff>307975</xdr:colOff>
      <xdr:row>8</xdr:row>
      <xdr:rowOff>95885</xdr:rowOff>
    </xdr:from>
    <xdr:to>
      <xdr:col>15</xdr:col>
      <xdr:colOff>92074</xdr:colOff>
      <xdr:row>12</xdr:row>
      <xdr:rowOff>97790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798A17B-5FDD-4970-8122-746C913770F5}"/>
            </a:ext>
          </a:extLst>
        </xdr:cNvPr>
        <xdr:cNvSpPr/>
      </xdr:nvSpPr>
      <xdr:spPr>
        <a:xfrm>
          <a:off x="9575800" y="1543685"/>
          <a:ext cx="222249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ADD0D8A8-7D0E-0690-14D6-C5BACB386645}"/>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7</xdr:col>
      <xdr:colOff>723900</xdr:colOff>
      <xdr:row>12</xdr:row>
      <xdr:rowOff>74930</xdr:rowOff>
    </xdr:to>
    <xdr:sp macro="" textlink="">
      <xdr:nvSpPr>
        <xdr:cNvPr id="7" name="Retângulo: Cantos Arredondados 3">
          <a:extLst>
            <a:ext uri="{FF2B5EF4-FFF2-40B4-BE49-F238E27FC236}">
              <a16:creationId xmlns:a16="http://schemas.microsoft.com/office/drawing/2014/main" id="{72C2C5E3-F36D-EB45-F516-16D18DF3D66B}"/>
            </a:ext>
          </a:extLst>
        </xdr:cNvPr>
        <xdr:cNvSpPr/>
      </xdr:nvSpPr>
      <xdr:spPr>
        <a:xfrm>
          <a:off x="4839336" y="1524635"/>
          <a:ext cx="237108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Compromiso con la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Derechos </a:t>
          </a:r>
          <a:r>
            <a:rPr lang="pt-BR" sz="1050" b="0" baseline="0">
              <a:solidFill>
                <a:schemeClr val="tx1"/>
              </a:solidFill>
              <a:effectLst/>
              <a:latin typeface="Verdana" panose="020B0604030504040204" pitchFamily="34" charset="0"/>
              <a:ea typeface="Verdana" panose="020B0604030504040204" pitchFamily="34" charset="0"/>
              <a:cs typeface="+mn-cs"/>
            </a:rPr>
            <a:t>Humanos y Ser Más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7</xdr:col>
      <xdr:colOff>763905</xdr:colOff>
      <xdr:row>8</xdr:row>
      <xdr:rowOff>95885</xdr:rowOff>
    </xdr:from>
    <xdr:to>
      <xdr:col>11</xdr:col>
      <xdr:colOff>283844</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59DA4F53-C26A-815B-69AF-FDDCB6982950}"/>
            </a:ext>
          </a:extLst>
        </xdr:cNvPr>
        <xdr:cNvSpPr/>
      </xdr:nvSpPr>
      <xdr:spPr>
        <a:xfrm>
          <a:off x="7250430" y="1543685"/>
          <a:ext cx="2301239" cy="6838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4CA9A5FC-87F6-560B-013E-A5DF23B6096C}"/>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99361"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8199EF8-B93E-BB0F-7FA9-08ABED1749F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50" y="285750"/>
          <a:ext cx="476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99058</xdr:rowOff>
    </xdr:from>
    <xdr:to>
      <xdr:col>2</xdr:col>
      <xdr:colOff>594359</xdr:colOff>
      <xdr:row>51</xdr:row>
      <xdr:rowOff>85725</xdr:rowOff>
    </xdr:to>
    <xdr:sp macro="" textlink="">
      <xdr:nvSpPr>
        <xdr:cNvPr id="12" name="Retângulo 11">
          <a:extLst>
            <a:ext uri="{FF2B5EF4-FFF2-40B4-BE49-F238E27FC236}">
              <a16:creationId xmlns:a16="http://schemas.microsoft.com/office/drawing/2014/main" id="{66DAE908-2731-5FE2-7C0A-AB2750C9C9E0}"/>
            </a:ext>
          </a:extLst>
        </xdr:cNvPr>
        <xdr:cNvSpPr/>
      </xdr:nvSpPr>
      <xdr:spPr>
        <a:xfrm>
          <a:off x="304800" y="2266948"/>
          <a:ext cx="1504949" cy="67246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9364" name="Imagem 12">
          <a:extLst>
            <a:ext uri="{FF2B5EF4-FFF2-40B4-BE49-F238E27FC236}">
              <a16:creationId xmlns:a16="http://schemas.microsoft.com/office/drawing/2014/main" id="{C2B67D19-F1AE-5007-6342-F3D6059AC94E}"/>
            </a:ext>
          </a:extLst>
        </xdr:cNvPr>
        <xdr:cNvPicPr>
          <a:picLocks noChangeAspect="1" noChangeArrowheads="1"/>
        </xdr:cNvPicPr>
      </xdr:nvPicPr>
      <xdr:blipFill>
        <a:blip xmlns:r="http://schemas.openxmlformats.org/officeDocument/2006/relationships" r:embed="rId9">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8.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B47A9372-8876-30CC-68CD-0ABB1F0CF740}"/>
            </a:ext>
          </a:extLst>
        </xdr:cNvPr>
        <xdr:cNvSpPr/>
      </xdr:nvSpPr>
      <xdr:spPr>
        <a:xfrm>
          <a:off x="304799" y="1666987"/>
          <a:ext cx="22062141" cy="6178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0370" name="Imagem 2">
          <a:hlinkClick xmlns:r="http://schemas.openxmlformats.org/officeDocument/2006/relationships" r:id="rId1"/>
          <a:extLst>
            <a:ext uri="{FF2B5EF4-FFF2-40B4-BE49-F238E27FC236}">
              <a16:creationId xmlns:a16="http://schemas.microsoft.com/office/drawing/2014/main" id="{D2A6BB5E-0A94-3383-8EC3-6B08E70495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DCBB5482-E266-1517-4252-F140DB298E5B}"/>
            </a:ext>
          </a:extLst>
        </xdr:cNvPr>
        <xdr:cNvSpPr/>
      </xdr:nvSpPr>
      <xdr:spPr>
        <a:xfrm>
          <a:off x="300990" y="1207209"/>
          <a:ext cx="22077446" cy="28093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0372"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03914D50-3492-F9B3-12E4-348D79B837C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0373" name="Imagem 5">
          <a:extLst>
            <a:ext uri="{FF2B5EF4-FFF2-40B4-BE49-F238E27FC236}">
              <a16:creationId xmlns:a16="http://schemas.microsoft.com/office/drawing/2014/main" id="{68CB3F72-76EB-A8A5-1A61-D0A0B41320B0}"/>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395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1796303</xdr:colOff>
      <xdr:row>9</xdr:row>
      <xdr:rowOff>139289</xdr:rowOff>
    </xdr:from>
    <xdr:to>
      <xdr:col>18</xdr:col>
      <xdr:colOff>15689</xdr:colOff>
      <xdr:row>11</xdr:row>
      <xdr:rowOff>118334</xdr:rowOff>
    </xdr:to>
    <xdr:sp macro="" textlink="">
      <xdr:nvSpPr>
        <xdr:cNvPr id="7" name="CaixaDeTexto 6">
          <a:extLst>
            <a:ext uri="{FF2B5EF4-FFF2-40B4-BE49-F238E27FC236}">
              <a16:creationId xmlns:a16="http://schemas.microsoft.com/office/drawing/2014/main" id="{92EF6E48-C0D0-50A1-B699-E54118BB8011}"/>
            </a:ext>
          </a:extLst>
        </xdr:cNvPr>
        <xdr:cNvSpPr txBox="1"/>
      </xdr:nvSpPr>
      <xdr:spPr>
        <a:xfrm>
          <a:off x="4508127" y="1752936"/>
          <a:ext cx="12002621"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75</xdr:row>
      <xdr:rowOff>104774</xdr:rowOff>
    </xdr:to>
    <xdr:sp macro="" textlink="">
      <xdr:nvSpPr>
        <xdr:cNvPr id="8" name="Retângulo 7">
          <a:extLst>
            <a:ext uri="{FF2B5EF4-FFF2-40B4-BE49-F238E27FC236}">
              <a16:creationId xmlns:a16="http://schemas.microsoft.com/office/drawing/2014/main" id="{839616D0-FE31-54FE-BFF1-496003BCE7EE}"/>
            </a:ext>
          </a:extLst>
        </xdr:cNvPr>
        <xdr:cNvSpPr/>
      </xdr:nvSpPr>
      <xdr:spPr>
        <a:xfrm>
          <a:off x="304800" y="2192879"/>
          <a:ext cx="1508759" cy="2040994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304800</xdr:rowOff>
    </xdr:from>
    <xdr:to>
      <xdr:col>5</xdr:col>
      <xdr:colOff>1314450</xdr:colOff>
      <xdr:row>17</xdr:row>
      <xdr:rowOff>171450</xdr:rowOff>
    </xdr:to>
    <xdr:pic>
      <xdr:nvPicPr>
        <xdr:cNvPr id="100376" name="Imagem 8">
          <a:extLst>
            <a:ext uri="{FF2B5EF4-FFF2-40B4-BE49-F238E27FC236}">
              <a16:creationId xmlns:a16="http://schemas.microsoft.com/office/drawing/2014/main" id="{33E385BC-FC90-266B-1204-3C675ED21CE7}"/>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143250"/>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9.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5A048D67-1642-A5B4-8476-EB963F282F43}"/>
            </a:ext>
          </a:extLst>
        </xdr:cNvPr>
        <xdr:cNvSpPr/>
      </xdr:nvSpPr>
      <xdr:spPr>
        <a:xfrm>
          <a:off x="304799" y="1685925"/>
          <a:ext cx="259937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1398" name="Imagem 2">
          <a:hlinkClick xmlns:r="http://schemas.openxmlformats.org/officeDocument/2006/relationships" r:id="rId1"/>
          <a:extLst>
            <a:ext uri="{FF2B5EF4-FFF2-40B4-BE49-F238E27FC236}">
              <a16:creationId xmlns:a16="http://schemas.microsoft.com/office/drawing/2014/main" id="{712AA4C0-0056-B0F5-AADB-93ACC8EC3C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52237C6A-AE9A-34C0-63A3-F2FBF6D7619F}"/>
            </a:ext>
          </a:extLst>
        </xdr:cNvPr>
        <xdr:cNvSpPr/>
      </xdr:nvSpPr>
      <xdr:spPr>
        <a:xfrm>
          <a:off x="300990" y="1221104"/>
          <a:ext cx="259975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476250</xdr:colOff>
      <xdr:row>1</xdr:row>
      <xdr:rowOff>95250</xdr:rowOff>
    </xdr:from>
    <xdr:to>
      <xdr:col>1</xdr:col>
      <xdr:colOff>361950</xdr:colOff>
      <xdr:row>4</xdr:row>
      <xdr:rowOff>57150</xdr:rowOff>
    </xdr:to>
    <xdr:pic>
      <xdr:nvPicPr>
        <xdr:cNvPr id="101400"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5D7DB187-1B01-961B-E011-F448B6507F0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0" y="276225"/>
          <a:ext cx="476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1</xdr:row>
      <xdr:rowOff>19050</xdr:rowOff>
    </xdr:from>
    <xdr:to>
      <xdr:col>13</xdr:col>
      <xdr:colOff>0</xdr:colOff>
      <xdr:row>6</xdr:row>
      <xdr:rowOff>76200</xdr:rowOff>
    </xdr:to>
    <xdr:pic>
      <xdr:nvPicPr>
        <xdr:cNvPr id="101401" name="Imagem 5">
          <a:extLst>
            <a:ext uri="{FF2B5EF4-FFF2-40B4-BE49-F238E27FC236}">
              <a16:creationId xmlns:a16="http://schemas.microsoft.com/office/drawing/2014/main" id="{A967D9E1-D551-B9DD-76D5-BB3AB7F39BB2}"/>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163800"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2042832</xdr:colOff>
      <xdr:row>9</xdr:row>
      <xdr:rowOff>139290</xdr:rowOff>
    </xdr:from>
    <xdr:to>
      <xdr:col>18</xdr:col>
      <xdr:colOff>262218</xdr:colOff>
      <xdr:row>11</xdr:row>
      <xdr:rowOff>118335</xdr:rowOff>
    </xdr:to>
    <xdr:sp macro="" textlink="">
      <xdr:nvSpPr>
        <xdr:cNvPr id="7" name="CaixaDeTexto 6">
          <a:extLst>
            <a:ext uri="{FF2B5EF4-FFF2-40B4-BE49-F238E27FC236}">
              <a16:creationId xmlns:a16="http://schemas.microsoft.com/office/drawing/2014/main" id="{1F4C26EA-D30C-7119-7099-E5FD9EDDFEEF}"/>
            </a:ext>
          </a:extLst>
        </xdr:cNvPr>
        <xdr:cNvSpPr txBox="1"/>
      </xdr:nvSpPr>
      <xdr:spPr>
        <a:xfrm>
          <a:off x="4754656" y="1752937"/>
          <a:ext cx="1583503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C7DE7863-E265-3212-60FC-EC5AEE843B6C}"/>
            </a:ext>
          </a:extLst>
        </xdr:cNvPr>
        <xdr:cNvSpPr/>
      </xdr:nvSpPr>
      <xdr:spPr>
        <a:xfrm>
          <a:off x="304800" y="2172708"/>
          <a:ext cx="1499794" cy="1208117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304800</xdr:rowOff>
    </xdr:from>
    <xdr:to>
      <xdr:col>5</xdr:col>
      <xdr:colOff>1314450</xdr:colOff>
      <xdr:row>17</xdr:row>
      <xdr:rowOff>171450</xdr:rowOff>
    </xdr:to>
    <xdr:pic>
      <xdr:nvPicPr>
        <xdr:cNvPr id="101404" name="Imagem 8">
          <a:extLst>
            <a:ext uri="{FF2B5EF4-FFF2-40B4-BE49-F238E27FC236}">
              <a16:creationId xmlns:a16="http://schemas.microsoft.com/office/drawing/2014/main" id="{FE252BD1-4370-5CD8-5F8B-77D2EB5B8381}"/>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143250"/>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15</xdr:row>
      <xdr:rowOff>314325</xdr:rowOff>
    </xdr:from>
    <xdr:to>
      <xdr:col>2</xdr:col>
      <xdr:colOff>476250</xdr:colOff>
      <xdr:row>17</xdr:row>
      <xdr:rowOff>171450</xdr:rowOff>
    </xdr:to>
    <xdr:pic>
      <xdr:nvPicPr>
        <xdr:cNvPr id="101405" name="Imagem 9">
          <a:hlinkClick xmlns:r="http://schemas.openxmlformats.org/officeDocument/2006/relationships" r:id="rId7"/>
          <a:extLst>
            <a:ext uri="{FF2B5EF4-FFF2-40B4-BE49-F238E27FC236}">
              <a16:creationId xmlns:a16="http://schemas.microsoft.com/office/drawing/2014/main" id="{438E8234-D0A2-EB76-DBF2-B5B45C032F36}"/>
            </a:ext>
          </a:extLst>
        </xdr:cNvPr>
        <xdr:cNvPicPr>
          <a:picLocks noChangeAspect="1" noChangeArrowheads="1"/>
        </xdr:cNvPicPr>
      </xdr:nvPicPr>
      <xdr:blipFill>
        <a:blip xmlns:r="http://schemas.openxmlformats.org/officeDocument/2006/relationships" r:embed="rId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3152775"/>
          <a:ext cx="1266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17</xdr:row>
      <xdr:rowOff>352425</xdr:rowOff>
    </xdr:from>
    <xdr:to>
      <xdr:col>2</xdr:col>
      <xdr:colOff>476250</xdr:colOff>
      <xdr:row>21</xdr:row>
      <xdr:rowOff>38100</xdr:rowOff>
    </xdr:to>
    <xdr:pic>
      <xdr:nvPicPr>
        <xdr:cNvPr id="101406" name="Imagem 10">
          <a:hlinkClick xmlns:r="http://schemas.openxmlformats.org/officeDocument/2006/relationships" r:id="rId9"/>
          <a:extLst>
            <a:ext uri="{FF2B5EF4-FFF2-40B4-BE49-F238E27FC236}">
              <a16:creationId xmlns:a16="http://schemas.microsoft.com/office/drawing/2014/main" id="{6C45D907-4F0F-53BA-C279-08BB3FC18866}"/>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933825"/>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31.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32.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33.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34.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35.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36.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37.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38.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39.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4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41.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42.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43.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44.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4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4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4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48.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4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50.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51.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52.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53.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54.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55.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56.bin"/></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5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58.bin"/></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5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9.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0.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2.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1.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3.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5.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6.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7.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8.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9.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0.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1.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22.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23.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25.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26.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27.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28.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29.bin"/></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30.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40"/>
  <sheetViews>
    <sheetView showGridLines="0" showRowColHeaders="0" tabSelected="1" zoomScale="115" zoomScaleNormal="115" workbookViewId="0"/>
  </sheetViews>
  <sheetFormatPr defaultColWidth="0" defaultRowHeight="15" zeroHeight="1" x14ac:dyDescent="0.25"/>
  <cols>
    <col min="1" max="6" width="8.85546875" customWidth="1"/>
    <col min="7" max="7" width="9.28515625" customWidth="1"/>
    <col min="8" max="24" width="8.85546875" customWidth="1"/>
    <col min="25" max="16384" width="8.8554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sheetData>
  <sheetProtection algorithmName="SHA-512" hashValue="OQ446nM5KBM0XHzebqlV8xji5pOrKstQW4IzmL1BFvSk6mn4/f+T+oKjuA+ujsax5u9OpOm+Vwmgi0H7PRyd4A==" saltValue="9syq8OufTPkOhHw63S/qDg==" spinCount="100000" sheet="1" objects="1" scenarios="1"/>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E37"/>
  <sheetViews>
    <sheetView showGridLines="0" showRowColHeaders="0" zoomScaleNormal="100" workbookViewId="0"/>
  </sheetViews>
  <sheetFormatPr defaultColWidth="0" defaultRowHeight="14.45" customHeight="1" zeroHeight="1" x14ac:dyDescent="0.25"/>
  <cols>
    <col min="1" max="6" width="8.85546875" customWidth="1"/>
    <col min="7" max="7" width="41.42578125" customWidth="1"/>
    <col min="8" max="8" width="15.28515625" customWidth="1"/>
    <col min="9" max="31" width="8.85546875" customWidth="1"/>
    <col min="32" max="16384" width="8.85546875" hidden="1"/>
  </cols>
  <sheetData>
    <row r="1" spans="7:22" ht="15" x14ac:dyDescent="0.25"/>
    <row r="2" spans="7:22" ht="15" x14ac:dyDescent="0.25"/>
    <row r="3" spans="7:22" ht="15" x14ac:dyDescent="0.25"/>
    <row r="4" spans="7:22" ht="15" x14ac:dyDescent="0.25"/>
    <row r="5" spans="7:22" ht="15" x14ac:dyDescent="0.25"/>
    <row r="6" spans="7:22" ht="15" x14ac:dyDescent="0.25"/>
    <row r="7" spans="7:22" ht="15" x14ac:dyDescent="0.25"/>
    <row r="8" spans="7:22" ht="15" x14ac:dyDescent="0.25"/>
    <row r="9" spans="7:22" ht="15" x14ac:dyDescent="0.25"/>
    <row r="10" spans="7:22" ht="15" x14ac:dyDescent="0.25"/>
    <row r="11" spans="7:22" ht="15" x14ac:dyDescent="0.25"/>
    <row r="12" spans="7:22" ht="15" x14ac:dyDescent="0.25"/>
    <row r="13" spans="7:22" ht="15" x14ac:dyDescent="0.25"/>
    <row r="14" spans="7:22" ht="15" x14ac:dyDescent="0.25"/>
    <row r="15" spans="7:22" ht="15" x14ac:dyDescent="0.25"/>
    <row r="16" spans="7:22" ht="29.45" customHeight="1" x14ac:dyDescent="0.25">
      <c r="G16" s="203" t="s">
        <v>0</v>
      </c>
      <c r="H16" s="50"/>
      <c r="I16" s="90" t="s">
        <v>475</v>
      </c>
      <c r="J16" s="19"/>
      <c r="K16" s="19"/>
      <c r="L16" s="19"/>
      <c r="M16" s="19"/>
      <c r="N16" s="19"/>
      <c r="O16" s="19"/>
      <c r="P16" s="19"/>
      <c r="Q16" s="19"/>
      <c r="R16" s="19"/>
      <c r="S16" s="19"/>
      <c r="T16" s="19"/>
      <c r="U16" s="19"/>
      <c r="V16" s="19"/>
    </row>
    <row r="17" spans="6:22" ht="29.45" customHeight="1" x14ac:dyDescent="0.25">
      <c r="G17" s="198" t="s">
        <v>1646</v>
      </c>
      <c r="H17" s="46"/>
      <c r="I17" s="34" t="s">
        <v>1626</v>
      </c>
      <c r="J17" s="34"/>
      <c r="K17" s="34"/>
      <c r="L17" s="34"/>
      <c r="M17" s="34"/>
      <c r="N17" s="34"/>
      <c r="O17" s="34"/>
      <c r="P17" s="34"/>
      <c r="Q17" s="34"/>
      <c r="R17" s="34"/>
      <c r="S17" s="34"/>
      <c r="T17" s="34"/>
      <c r="U17" s="34"/>
      <c r="V17" s="34"/>
    </row>
    <row r="18" spans="6:22" ht="29.45" customHeight="1" x14ac:dyDescent="0.25">
      <c r="G18" s="198" t="s">
        <v>1647</v>
      </c>
      <c r="H18" s="46"/>
      <c r="I18" s="34" t="s">
        <v>763</v>
      </c>
      <c r="J18" s="34"/>
      <c r="K18" s="34"/>
      <c r="L18" s="34"/>
      <c r="M18" s="34"/>
      <c r="N18" s="34"/>
      <c r="O18" s="34"/>
      <c r="P18" s="34"/>
      <c r="Q18" s="34"/>
      <c r="R18" s="34"/>
      <c r="S18" s="34"/>
      <c r="T18" s="34"/>
      <c r="U18" s="34"/>
      <c r="V18" s="34"/>
    </row>
    <row r="19" spans="6:22" ht="29.45" customHeight="1" x14ac:dyDescent="0.25">
      <c r="G19" s="198" t="s">
        <v>1648</v>
      </c>
      <c r="H19" s="46"/>
      <c r="I19" s="34" t="s">
        <v>1624</v>
      </c>
      <c r="J19" s="34"/>
      <c r="K19" s="34"/>
      <c r="L19" s="34"/>
      <c r="M19" s="34"/>
      <c r="N19" s="34"/>
      <c r="O19" s="34"/>
      <c r="P19" s="34"/>
      <c r="Q19" s="34"/>
      <c r="R19" s="34"/>
      <c r="S19" s="34"/>
      <c r="T19" s="34"/>
      <c r="U19" s="34"/>
      <c r="V19" s="34"/>
    </row>
    <row r="20" spans="6:22" ht="29.45" customHeight="1" x14ac:dyDescent="0.25">
      <c r="G20" s="198" t="s">
        <v>1649</v>
      </c>
      <c r="H20" s="46"/>
      <c r="I20" s="34" t="s">
        <v>1625</v>
      </c>
      <c r="J20" s="34"/>
      <c r="K20" s="34"/>
      <c r="L20" s="34"/>
      <c r="M20" s="34"/>
      <c r="N20" s="34"/>
      <c r="O20" s="34"/>
      <c r="P20" s="34"/>
      <c r="Q20" s="34"/>
      <c r="R20" s="34"/>
      <c r="S20" s="34"/>
      <c r="T20" s="34"/>
      <c r="U20" s="34"/>
      <c r="V20" s="34"/>
    </row>
    <row r="21" spans="6:22" ht="29.45" customHeight="1" x14ac:dyDescent="0.25">
      <c r="G21" s="198" t="s">
        <v>1650</v>
      </c>
      <c r="H21" s="46"/>
      <c r="I21" s="34" t="s">
        <v>1608</v>
      </c>
      <c r="J21" s="34"/>
      <c r="K21" s="34"/>
      <c r="L21" s="34"/>
      <c r="M21" s="34"/>
      <c r="N21" s="34"/>
      <c r="O21" s="34"/>
      <c r="P21" s="34"/>
      <c r="Q21" s="34"/>
      <c r="R21" s="34"/>
      <c r="S21" s="34"/>
      <c r="T21" s="34"/>
      <c r="U21" s="34"/>
      <c r="V21" s="34"/>
    </row>
    <row r="22" spans="6:22" ht="29.45" customHeight="1" x14ac:dyDescent="0.25">
      <c r="G22" s="198" t="s">
        <v>1651</v>
      </c>
      <c r="H22" s="46"/>
      <c r="I22" s="34" t="s">
        <v>1562</v>
      </c>
      <c r="J22" s="34"/>
      <c r="K22" s="34"/>
      <c r="L22" s="34"/>
      <c r="M22" s="34"/>
      <c r="N22" s="34"/>
      <c r="O22" s="34"/>
      <c r="P22" s="34"/>
      <c r="Q22" s="34"/>
      <c r="R22" s="34"/>
      <c r="S22" s="34"/>
      <c r="T22" s="34"/>
      <c r="U22" s="34"/>
      <c r="V22" s="34"/>
    </row>
    <row r="23" spans="6:22" ht="29.45" customHeight="1" x14ac:dyDescent="0.25">
      <c r="G23" s="198" t="s">
        <v>1652</v>
      </c>
      <c r="H23" s="46"/>
      <c r="I23" s="34" t="s">
        <v>1563</v>
      </c>
      <c r="J23" s="34"/>
      <c r="K23" s="34"/>
      <c r="L23" s="34"/>
      <c r="M23" s="34"/>
      <c r="N23" s="34"/>
      <c r="O23" s="34"/>
      <c r="P23" s="34"/>
      <c r="Q23" s="34"/>
      <c r="R23" s="34"/>
      <c r="S23" s="34"/>
      <c r="T23" s="34"/>
      <c r="U23" s="34"/>
      <c r="V23" s="34"/>
    </row>
    <row r="24" spans="6:22" ht="29.45" customHeight="1" x14ac:dyDescent="0.25">
      <c r="G24" s="198" t="s">
        <v>1653</v>
      </c>
      <c r="H24" s="46"/>
      <c r="I24" s="34" t="s">
        <v>774</v>
      </c>
      <c r="J24" s="34"/>
      <c r="K24" s="34"/>
      <c r="L24" s="34"/>
      <c r="M24" s="34"/>
      <c r="N24" s="34"/>
      <c r="O24" s="34"/>
      <c r="P24" s="34"/>
      <c r="Q24" s="34"/>
      <c r="R24" s="34"/>
      <c r="S24" s="34"/>
      <c r="T24" s="34"/>
      <c r="U24" s="34"/>
      <c r="V24" s="34"/>
    </row>
    <row r="25" spans="6:22" ht="29.45" customHeight="1" x14ac:dyDescent="0.25">
      <c r="G25" s="198" t="s">
        <v>1654</v>
      </c>
      <c r="H25" s="46"/>
      <c r="I25" s="432" t="s">
        <v>1609</v>
      </c>
      <c r="J25" s="432"/>
      <c r="K25" s="432"/>
      <c r="L25" s="432"/>
      <c r="M25" s="432"/>
      <c r="N25" s="432"/>
      <c r="O25" s="432"/>
      <c r="P25" s="432"/>
      <c r="Q25" s="432"/>
      <c r="R25" s="432"/>
      <c r="S25" s="432"/>
      <c r="T25" s="432"/>
      <c r="U25" s="432"/>
      <c r="V25" s="432"/>
    </row>
    <row r="26" spans="6:22" ht="29.45" customHeight="1" x14ac:dyDescent="0.35">
      <c r="F26" s="10"/>
      <c r="G26" s="195"/>
      <c r="H26" s="46"/>
      <c r="I26" s="432"/>
      <c r="J26" s="432"/>
      <c r="K26" s="432"/>
      <c r="L26" s="432"/>
      <c r="M26" s="432"/>
      <c r="N26" s="432"/>
      <c r="O26" s="432"/>
      <c r="P26" s="432"/>
      <c r="Q26" s="432"/>
      <c r="R26" s="432"/>
      <c r="S26" s="432"/>
      <c r="T26" s="432"/>
      <c r="U26" s="432"/>
      <c r="V26" s="432"/>
    </row>
    <row r="27" spans="6:22" ht="29.45" customHeight="1" x14ac:dyDescent="0.25">
      <c r="G27" s="46"/>
      <c r="H27" s="46"/>
      <c r="I27" s="432"/>
      <c r="J27" s="432"/>
      <c r="K27" s="432"/>
      <c r="L27" s="432"/>
      <c r="M27" s="432"/>
      <c r="N27" s="432"/>
      <c r="O27" s="432"/>
      <c r="P27" s="432"/>
      <c r="Q27" s="432"/>
      <c r="R27" s="432"/>
      <c r="S27" s="432"/>
      <c r="T27" s="432"/>
      <c r="U27" s="432"/>
      <c r="V27" s="432"/>
    </row>
    <row r="28" spans="6:22" ht="15" x14ac:dyDescent="0.25">
      <c r="G28" s="48"/>
      <c r="H28" s="48"/>
      <c r="I28" s="48"/>
      <c r="J28" s="48"/>
      <c r="K28" s="48"/>
      <c r="L28" s="48"/>
      <c r="M28" s="48"/>
      <c r="N28" s="48"/>
      <c r="O28" s="48"/>
      <c r="P28" s="48"/>
      <c r="Q28" s="48"/>
      <c r="R28" s="48"/>
      <c r="S28" s="48"/>
      <c r="T28" s="48"/>
      <c r="U28" s="48"/>
      <c r="V28" s="48"/>
    </row>
    <row r="29" spans="6:22" ht="15" x14ac:dyDescent="0.25">
      <c r="G29" s="48"/>
      <c r="H29" s="48"/>
      <c r="I29" s="48"/>
      <c r="J29" s="48"/>
      <c r="K29" s="48"/>
      <c r="L29" s="48"/>
      <c r="M29" s="48"/>
      <c r="N29" s="48"/>
      <c r="O29" s="48"/>
      <c r="P29" s="48"/>
      <c r="Q29" s="48"/>
      <c r="R29" s="48"/>
      <c r="S29" s="48"/>
      <c r="T29" s="48"/>
      <c r="U29" s="48"/>
      <c r="V29" s="48"/>
    </row>
    <row r="30" spans="6:22" ht="15" x14ac:dyDescent="0.25"/>
    <row r="31" spans="6:22" ht="15" x14ac:dyDescent="0.25"/>
    <row r="32" spans="6:22" ht="15" x14ac:dyDescent="0.25"/>
    <row r="33" ht="15" x14ac:dyDescent="0.25"/>
    <row r="34" ht="15" x14ac:dyDescent="0.25"/>
    <row r="35" ht="15" x14ac:dyDescent="0.25"/>
    <row r="36" ht="15" x14ac:dyDescent="0.25"/>
    <row r="37" ht="15" x14ac:dyDescent="0.25"/>
  </sheetData>
  <mergeCells count="1">
    <mergeCell ref="I25:V27"/>
  </mergeCells>
  <hyperlinks>
    <hyperlink ref="G17" location="'est_crise (2)'!A1" display="Emissões líquidas zero de gases do efeito estufa (GEE) -1 " xr:uid="{00000000-0004-0000-0900-000000000000}"/>
    <hyperlink ref="G18" location="'est_crise (3)'!A1" display="Emissões líquidas zero de gases do efeito estufa (GEE) - 2" xr:uid="{00000000-0004-0000-0900-000001000000}"/>
    <hyperlink ref="G19" location="'est_crise (4)'!A1" display="Proteger a Amazônia -1" xr:uid="{00000000-0004-0000-0900-000002000000}"/>
    <hyperlink ref="G20" location="'est_crise (5)'!A1" display="Proteger a Amazônia -2" xr:uid="{00000000-0004-0000-0900-000003000000}"/>
    <hyperlink ref="G21" location="'est_crise (6)'!A1" display="Proteger a Amazônia -3 " xr:uid="{00000000-0004-0000-0900-000004000000}"/>
    <hyperlink ref="G22" location="'est_crise (7)'!A1" display="Proteger a Amazônia -4" xr:uid="{00000000-0004-0000-0900-000005000000}"/>
    <hyperlink ref="G23" location="'est_crise (8)'!A1" display="Proteger a Amazônia - 5" xr:uid="{00000000-0004-0000-0900-000006000000}"/>
    <hyperlink ref="G24" location="'est_crise (9)'!A1" display="Biodiversidade - 1" xr:uid="{00000000-0004-0000-0900-000007000000}"/>
    <hyperlink ref="G25" location="'est_crise (10)'!A1" display="Biodiversidade - 2" xr:uid="{00000000-0004-0000-0900-000008000000}"/>
  </hyperlinks>
  <pageMargins left="0.511811024" right="0.511811024" top="0.78740157499999996" bottom="0.78740157499999996" header="0.31496062000000002" footer="0.31496062000000002"/>
  <pageSetup orientation="portrait" horizontalDpi="90" verticalDpi="90"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100"/>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35.7109375"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20" ht="32.450000000000003" customHeight="1" x14ac:dyDescent="0.25">
      <c r="F17" s="23"/>
      <c r="G17" s="18"/>
      <c r="H17" s="17"/>
      <c r="I17" s="18"/>
    </row>
    <row r="18" spans="6:20" ht="32.450000000000003" customHeight="1" x14ac:dyDescent="0.25">
      <c r="F18" s="23"/>
      <c r="G18" s="18"/>
      <c r="H18" s="17"/>
      <c r="I18" s="18"/>
    </row>
    <row r="19" spans="6:20" ht="32.450000000000003" customHeight="1" x14ac:dyDescent="0.25">
      <c r="F19" s="36" t="s">
        <v>56</v>
      </c>
      <c r="G19" s="34" t="s">
        <v>218</v>
      </c>
      <c r="H19" s="38"/>
      <c r="I19" s="38"/>
      <c r="J19" s="37"/>
      <c r="K19" s="37"/>
      <c r="L19" s="37"/>
      <c r="M19" s="37"/>
      <c r="N19" s="37"/>
      <c r="O19" s="37"/>
      <c r="P19" s="37"/>
      <c r="Q19" s="37"/>
      <c r="R19" s="37"/>
      <c r="S19" s="37"/>
      <c r="T19" s="37"/>
    </row>
    <row r="20" spans="6:20" ht="32.450000000000003" customHeight="1" x14ac:dyDescent="0.25">
      <c r="F20" s="36" t="s">
        <v>57</v>
      </c>
      <c r="G20" s="38" t="s">
        <v>10</v>
      </c>
      <c r="H20" s="38"/>
      <c r="I20" s="38"/>
      <c r="J20" s="37"/>
      <c r="K20" s="37"/>
      <c r="L20" s="37"/>
      <c r="M20" s="37"/>
      <c r="N20" s="37"/>
      <c r="O20" s="37"/>
      <c r="P20" s="37"/>
      <c r="Q20" s="37"/>
      <c r="R20" s="37"/>
      <c r="S20" s="37"/>
      <c r="T20" s="37"/>
    </row>
    <row r="21" spans="6:20" ht="32.450000000000003" customHeight="1" x14ac:dyDescent="0.25">
      <c r="F21" s="36" t="s">
        <v>460</v>
      </c>
      <c r="G21" s="34" t="s">
        <v>540</v>
      </c>
      <c r="H21" s="38"/>
      <c r="I21" s="38"/>
      <c r="J21" s="37"/>
      <c r="K21" s="37"/>
      <c r="L21" s="37"/>
      <c r="M21" s="37"/>
      <c r="N21" s="37"/>
      <c r="O21" s="37"/>
      <c r="P21" s="37"/>
      <c r="Q21" s="37"/>
      <c r="R21" s="37"/>
      <c r="S21" s="37"/>
      <c r="T21" s="37"/>
    </row>
    <row r="22" spans="6:20" ht="32.450000000000003" customHeight="1" x14ac:dyDescent="0.25">
      <c r="F22" s="36" t="s">
        <v>711</v>
      </c>
      <c r="G22" s="98" t="s">
        <v>828</v>
      </c>
      <c r="H22" s="38"/>
      <c r="I22" s="38"/>
      <c r="J22" s="37"/>
      <c r="K22" s="37"/>
      <c r="L22" s="37"/>
      <c r="M22" s="37"/>
      <c r="N22" s="37"/>
      <c r="O22" s="37"/>
      <c r="P22" s="37"/>
      <c r="Q22" s="37"/>
      <c r="R22" s="37"/>
      <c r="S22" s="37"/>
      <c r="T22" s="37"/>
    </row>
    <row r="23" spans="6:20" ht="15.75" x14ac:dyDescent="0.25">
      <c r="F23" s="36" t="s">
        <v>462</v>
      </c>
      <c r="G23" s="36" t="s">
        <v>64</v>
      </c>
      <c r="H23" s="38"/>
      <c r="I23" s="38"/>
      <c r="J23" s="37"/>
      <c r="K23" s="37"/>
      <c r="L23" s="37"/>
      <c r="M23" s="37"/>
      <c r="N23" s="37"/>
      <c r="O23" s="37"/>
      <c r="P23" s="37"/>
      <c r="Q23" s="37"/>
      <c r="R23" s="37"/>
      <c r="S23" s="37"/>
      <c r="T23" s="37"/>
    </row>
    <row r="24" spans="6:20" ht="42" customHeight="1" x14ac:dyDescent="0.25">
      <c r="F24" s="34"/>
      <c r="G24" s="74" t="s">
        <v>546</v>
      </c>
      <c r="H24" s="74" t="s">
        <v>219</v>
      </c>
      <c r="I24" s="74" t="s">
        <v>220</v>
      </c>
      <c r="J24" s="37"/>
      <c r="K24" s="37"/>
      <c r="L24" s="37"/>
      <c r="M24" s="37"/>
      <c r="N24" s="37"/>
      <c r="O24" s="37"/>
      <c r="P24" s="37"/>
      <c r="Q24" s="37"/>
      <c r="R24" s="37"/>
      <c r="S24" s="37"/>
      <c r="T24" s="37"/>
    </row>
    <row r="25" spans="6:20" ht="39" customHeight="1" x14ac:dyDescent="0.25">
      <c r="F25" s="34"/>
      <c r="G25" s="74" t="s">
        <v>544</v>
      </c>
      <c r="H25" s="146">
        <v>754600</v>
      </c>
      <c r="I25" s="146">
        <v>854672</v>
      </c>
      <c r="J25" s="37"/>
      <c r="K25" s="37"/>
      <c r="L25" s="37"/>
      <c r="M25" s="37"/>
      <c r="N25" s="37"/>
      <c r="O25" s="37"/>
      <c r="P25" s="37"/>
      <c r="Q25" s="37"/>
      <c r="R25" s="37"/>
      <c r="S25" s="37"/>
      <c r="T25" s="37"/>
    </row>
    <row r="26" spans="6:20" ht="25.35" customHeight="1" x14ac:dyDescent="0.25">
      <c r="F26" s="34"/>
      <c r="G26" s="74" t="s">
        <v>545</v>
      </c>
      <c r="H26" s="146">
        <v>340000</v>
      </c>
      <c r="I26" s="146">
        <v>299299</v>
      </c>
      <c r="J26" s="37"/>
      <c r="K26" s="37"/>
      <c r="L26" s="37"/>
      <c r="M26" s="37"/>
      <c r="N26" s="37"/>
      <c r="O26" s="37"/>
      <c r="P26" s="37"/>
      <c r="Q26" s="37"/>
      <c r="R26" s="37"/>
      <c r="S26" s="37"/>
      <c r="T26" s="37"/>
    </row>
    <row r="27" spans="6:20" ht="95.45" customHeight="1" x14ac:dyDescent="0.25">
      <c r="F27" s="34"/>
      <c r="G27" s="74" t="s">
        <v>829</v>
      </c>
      <c r="H27" s="74" t="s">
        <v>132</v>
      </c>
      <c r="I27" s="74">
        <v>0</v>
      </c>
      <c r="J27" s="37"/>
      <c r="K27" s="37"/>
      <c r="L27" s="37"/>
      <c r="M27" s="37"/>
      <c r="N27" s="37"/>
      <c r="O27" s="37"/>
      <c r="P27" s="37"/>
      <c r="Q27" s="37"/>
      <c r="R27" s="37"/>
      <c r="S27" s="37"/>
      <c r="T27" s="37"/>
    </row>
    <row r="28" spans="6:20" ht="15.75" x14ac:dyDescent="0.25">
      <c r="F28" s="38"/>
      <c r="G28" s="38"/>
      <c r="H28" s="38"/>
      <c r="I28" s="38"/>
      <c r="J28" s="37"/>
      <c r="K28" s="37"/>
      <c r="L28" s="37"/>
      <c r="M28" s="37"/>
      <c r="N28" s="37"/>
      <c r="O28" s="37"/>
      <c r="P28" s="37"/>
      <c r="Q28" s="37"/>
      <c r="R28" s="37"/>
      <c r="S28" s="37"/>
      <c r="T28" s="37"/>
    </row>
    <row r="29" spans="6:20" ht="111" customHeight="1" x14ac:dyDescent="0.25">
      <c r="F29" s="36" t="s">
        <v>539</v>
      </c>
      <c r="G29" s="432" t="s">
        <v>1679</v>
      </c>
      <c r="H29" s="432"/>
      <c r="I29" s="432"/>
      <c r="J29" s="432"/>
      <c r="K29" s="432"/>
      <c r="L29" s="432"/>
      <c r="M29" s="432"/>
      <c r="N29" s="432"/>
      <c r="O29" s="432"/>
      <c r="P29" s="432"/>
      <c r="Q29" s="432"/>
      <c r="R29" s="432"/>
      <c r="S29" s="432"/>
      <c r="T29" s="432"/>
    </row>
    <row r="30" spans="6:20" ht="56.1" customHeight="1" x14ac:dyDescent="0.25">
      <c r="F30" s="36" t="s">
        <v>705</v>
      </c>
      <c r="G30" s="432" t="s">
        <v>830</v>
      </c>
      <c r="H30" s="432"/>
      <c r="I30" s="432"/>
      <c r="J30" s="432"/>
      <c r="K30" s="432"/>
      <c r="L30" s="432"/>
      <c r="M30" s="432"/>
      <c r="N30" s="432"/>
      <c r="O30" s="432"/>
      <c r="P30" s="432"/>
      <c r="Q30" s="432"/>
      <c r="R30" s="432"/>
      <c r="S30" s="38"/>
      <c r="T30" s="38"/>
    </row>
    <row r="31" spans="6:20" ht="15" x14ac:dyDescent="0.25"/>
    <row r="32" spans="6:20" ht="15" x14ac:dyDescent="0.25"/>
    <row r="33" ht="15" x14ac:dyDescent="0.25"/>
    <row r="34" ht="15" x14ac:dyDescent="0.25"/>
    <row r="35" ht="15" x14ac:dyDescent="0.25"/>
    <row r="36" ht="15"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2">
    <mergeCell ref="G29:T29"/>
    <mergeCell ref="G30:R30"/>
  </mergeCells>
  <pageMargins left="0.511811024" right="0.511811024" top="0.78740157499999996" bottom="0.78740157499999996" header="0.31496062000000002" footer="0.31496062000000002"/>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101"/>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91.42578125" customWidth="1"/>
    <col min="8" max="8" width="25.140625" customWidth="1"/>
    <col min="9" max="9" width="25.28515625" customWidth="1"/>
    <col min="10" max="34" width="8.85546875" customWidth="1"/>
    <col min="35" max="16384" width="8.85546875" hidden="1"/>
  </cols>
  <sheetData>
    <row r="1" spans="2:9" ht="14.45" customHeight="1" x14ac:dyDescent="0.25">
      <c r="B1" s="410"/>
      <c r="C1" s="410"/>
      <c r="D1" s="410"/>
      <c r="E1" s="410"/>
      <c r="F1" s="410"/>
      <c r="G1" s="410"/>
      <c r="H1" s="410"/>
    </row>
    <row r="2" spans="2:9" ht="14.45" customHeight="1" x14ac:dyDescent="0.25"/>
    <row r="3" spans="2:9" ht="15" x14ac:dyDescent="0.25"/>
    <row r="4" spans="2:9" ht="15" x14ac:dyDescent="0.25"/>
    <row r="5" spans="2:9" ht="15" x14ac:dyDescent="0.25"/>
    <row r="6" spans="2:9" ht="15" x14ac:dyDescent="0.25"/>
    <row r="7" spans="2:9" ht="15" x14ac:dyDescent="0.25"/>
    <row r="8" spans="2:9" ht="15" x14ac:dyDescent="0.25"/>
    <row r="9" spans="2:9" ht="15" x14ac:dyDescent="0.25"/>
    <row r="10" spans="2:9" ht="15" x14ac:dyDescent="0.25"/>
    <row r="11" spans="2:9" ht="15" x14ac:dyDescent="0.25"/>
    <row r="12" spans="2:9" ht="15" x14ac:dyDescent="0.25"/>
    <row r="13" spans="2:9" ht="15" x14ac:dyDescent="0.25"/>
    <row r="14" spans="2:9" ht="15" x14ac:dyDescent="0.25"/>
    <row r="15" spans="2:9" ht="15" x14ac:dyDescent="0.25"/>
    <row r="16" spans="2:9" ht="26.45" customHeight="1" x14ac:dyDescent="0.25">
      <c r="F16" s="20"/>
      <c r="G16" s="18"/>
      <c r="H16" s="21"/>
      <c r="I16" s="18"/>
    </row>
    <row r="17" spans="6:9" ht="32.450000000000003" customHeight="1" x14ac:dyDescent="0.25">
      <c r="F17" s="23"/>
      <c r="G17" s="18"/>
      <c r="H17" s="17"/>
      <c r="I17" s="18"/>
    </row>
    <row r="18" spans="6:9" ht="32.450000000000003" customHeight="1" x14ac:dyDescent="0.25">
      <c r="F18" s="23"/>
      <c r="G18" s="18"/>
      <c r="H18" s="17"/>
      <c r="I18" s="18"/>
    </row>
    <row r="19" spans="6:9" ht="14.45" customHeight="1" x14ac:dyDescent="0.25">
      <c r="F19" s="33" t="s">
        <v>56</v>
      </c>
      <c r="G19" s="19" t="s">
        <v>218</v>
      </c>
      <c r="H19" s="19"/>
    </row>
    <row r="20" spans="6:9" ht="14.45" customHeight="1" x14ac:dyDescent="0.25">
      <c r="F20" s="33"/>
      <c r="G20" s="19"/>
      <c r="H20" s="19"/>
    </row>
    <row r="21" spans="6:9" ht="14.45" customHeight="1" x14ac:dyDescent="0.25">
      <c r="F21" s="33" t="s">
        <v>460</v>
      </c>
      <c r="G21" s="19" t="s">
        <v>831</v>
      </c>
      <c r="H21" s="19"/>
    </row>
    <row r="22" spans="6:9" ht="14.45" customHeight="1" x14ac:dyDescent="0.25">
      <c r="F22" s="19" t="s">
        <v>59</v>
      </c>
      <c r="G22" s="19"/>
      <c r="H22" s="19"/>
    </row>
    <row r="23" spans="6:9" ht="59.1" customHeight="1" x14ac:dyDescent="0.25">
      <c r="F23" s="33" t="s">
        <v>711</v>
      </c>
      <c r="G23" s="434" t="s">
        <v>639</v>
      </c>
      <c r="H23" s="434"/>
      <c r="I23" s="434"/>
    </row>
    <row r="24" spans="6:9" ht="24" customHeight="1" x14ac:dyDescent="0.25">
      <c r="F24" s="33" t="s">
        <v>462</v>
      </c>
      <c r="G24" s="33" t="s">
        <v>64</v>
      </c>
      <c r="H24" s="19"/>
    </row>
    <row r="25" spans="6:9" ht="24" customHeight="1" x14ac:dyDescent="0.25">
      <c r="F25" s="19"/>
      <c r="G25" s="88" t="s">
        <v>637</v>
      </c>
      <c r="H25" s="91" t="s">
        <v>221</v>
      </c>
    </row>
    <row r="26" spans="6:9" ht="24" customHeight="1" x14ac:dyDescent="0.25">
      <c r="F26" s="19"/>
      <c r="G26" s="88" t="s">
        <v>638</v>
      </c>
      <c r="H26" s="91">
        <v>66046.600000000006</v>
      </c>
    </row>
    <row r="27" spans="6:9" ht="24" customHeight="1" x14ac:dyDescent="0.25">
      <c r="F27" s="19"/>
      <c r="G27" s="88" t="s">
        <v>832</v>
      </c>
      <c r="H27" s="91">
        <v>54328.800000000003</v>
      </c>
    </row>
    <row r="28" spans="6:9" ht="24" customHeight="1" x14ac:dyDescent="0.25">
      <c r="F28" s="19"/>
      <c r="G28" s="88" t="s">
        <v>640</v>
      </c>
      <c r="H28" s="91">
        <v>82.5</v>
      </c>
    </row>
    <row r="29" spans="6:9" ht="24" customHeight="1" x14ac:dyDescent="0.25">
      <c r="F29" s="19" t="s">
        <v>59</v>
      </c>
      <c r="G29" s="19"/>
      <c r="H29" s="19"/>
    </row>
    <row r="30" spans="6:9" ht="14.45" customHeight="1" x14ac:dyDescent="0.25">
      <c r="F30" s="19"/>
      <c r="G30" s="19"/>
      <c r="H30" s="19"/>
    </row>
    <row r="31" spans="6:9" ht="14.45" customHeight="1" x14ac:dyDescent="0.25"/>
    <row r="32" spans="6:9"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3:I23"/>
  </mergeCells>
  <pageMargins left="0.511811024" right="0.511811024" top="0.78740157499999996" bottom="0.78740157499999996" header="0.31496062000000002" footer="0.31496062000000002"/>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102"/>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9" ht="32.450000000000003" customHeight="1" x14ac:dyDescent="0.25">
      <c r="F17" s="23"/>
      <c r="G17" s="18"/>
      <c r="H17" s="17"/>
      <c r="I17" s="18"/>
    </row>
    <row r="18" spans="6:9" ht="32.450000000000003" customHeight="1" x14ac:dyDescent="0.25">
      <c r="F18" s="23"/>
      <c r="G18" s="18"/>
      <c r="H18" s="17"/>
      <c r="I18" s="18"/>
    </row>
    <row r="19" spans="6:9" ht="14.45" customHeight="1" x14ac:dyDescent="0.25">
      <c r="F19" s="16" t="s">
        <v>56</v>
      </c>
      <c r="G19" s="34" t="s">
        <v>218</v>
      </c>
      <c r="H19" s="19"/>
    </row>
    <row r="20" spans="6:9" ht="14.45" customHeight="1" x14ac:dyDescent="0.25">
      <c r="F20" s="16"/>
      <c r="G20" s="34"/>
      <c r="H20" s="19"/>
    </row>
    <row r="21" spans="6:9" ht="14.45" customHeight="1" x14ac:dyDescent="0.25">
      <c r="F21" s="16" t="s">
        <v>460</v>
      </c>
      <c r="G21" s="34" t="s">
        <v>831</v>
      </c>
      <c r="H21" s="19"/>
    </row>
    <row r="22" spans="6:9" ht="14.45" customHeight="1" x14ac:dyDescent="0.25">
      <c r="F22" s="34" t="s">
        <v>59</v>
      </c>
      <c r="G22" s="34"/>
      <c r="H22" s="19"/>
    </row>
    <row r="23" spans="6:9" ht="35.1" customHeight="1" x14ac:dyDescent="0.25">
      <c r="F23" s="16" t="s">
        <v>711</v>
      </c>
      <c r="G23" s="16" t="s">
        <v>639</v>
      </c>
      <c r="H23" s="19"/>
      <c r="I23" s="55"/>
    </row>
    <row r="24" spans="6:9" ht="24" customHeight="1" x14ac:dyDescent="0.25">
      <c r="F24" s="33" t="s">
        <v>462</v>
      </c>
      <c r="G24" s="33" t="s">
        <v>64</v>
      </c>
      <c r="H24" s="19"/>
    </row>
    <row r="25" spans="6:9" ht="24" customHeight="1" x14ac:dyDescent="0.25">
      <c r="F25" s="19"/>
      <c r="G25" s="88" t="s">
        <v>637</v>
      </c>
      <c r="H25" s="88" t="s">
        <v>222</v>
      </c>
    </row>
    <row r="26" spans="6:9" ht="24" customHeight="1" x14ac:dyDescent="0.25">
      <c r="F26" s="19"/>
      <c r="G26" s="88" t="s">
        <v>638</v>
      </c>
      <c r="H26" s="91">
        <v>26126</v>
      </c>
    </row>
    <row r="27" spans="6:9" ht="24" customHeight="1" x14ac:dyDescent="0.25">
      <c r="F27" s="19"/>
      <c r="G27" s="88" t="s">
        <v>641</v>
      </c>
      <c r="H27" s="91">
        <v>1.7</v>
      </c>
    </row>
    <row r="28" spans="6:9" ht="24" customHeight="1" x14ac:dyDescent="0.25">
      <c r="F28" s="19"/>
      <c r="G28" s="88" t="s">
        <v>642</v>
      </c>
      <c r="H28" s="91">
        <v>82.5</v>
      </c>
    </row>
    <row r="29" spans="6:9" ht="24" customHeight="1" x14ac:dyDescent="0.25">
      <c r="F29" s="19"/>
      <c r="G29" s="19"/>
      <c r="H29" s="19"/>
    </row>
    <row r="30" spans="6:9" ht="14.45" customHeight="1" x14ac:dyDescent="0.25">
      <c r="F30" s="19"/>
      <c r="G30" s="19"/>
      <c r="H30" s="19"/>
    </row>
    <row r="31" spans="6:9" ht="14.45" customHeight="1" x14ac:dyDescent="0.25"/>
    <row r="32" spans="6:9"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pageMargins left="0.511811024" right="0.511811024" top="0.78740157499999996" bottom="0.78740157499999996" header="0.31496062000000002" footer="0.31496062000000002"/>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103"/>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1" ht="32.450000000000003" customHeight="1" x14ac:dyDescent="0.25">
      <c r="F17" s="23"/>
      <c r="G17" s="18"/>
      <c r="H17" s="17"/>
      <c r="I17" s="18"/>
    </row>
    <row r="18" spans="6:11" ht="32.450000000000003" customHeight="1" x14ac:dyDescent="0.25">
      <c r="F18" s="23"/>
      <c r="G18" s="18"/>
      <c r="H18" s="17"/>
      <c r="I18" s="18"/>
    </row>
    <row r="19" spans="6:11" ht="14.45" customHeight="1" x14ac:dyDescent="0.25">
      <c r="F19" s="33" t="s">
        <v>56</v>
      </c>
      <c r="G19" s="19" t="s">
        <v>218</v>
      </c>
      <c r="H19" s="19"/>
    </row>
    <row r="20" spans="6:11" ht="14.45" customHeight="1" x14ac:dyDescent="0.25">
      <c r="F20" s="33"/>
      <c r="G20" s="19"/>
      <c r="H20" s="19"/>
    </row>
    <row r="21" spans="6:11" ht="14.45" customHeight="1" x14ac:dyDescent="0.25">
      <c r="F21" s="33" t="s">
        <v>460</v>
      </c>
      <c r="G21" s="19" t="s">
        <v>831</v>
      </c>
      <c r="H21" s="19"/>
    </row>
    <row r="22" spans="6:11" ht="14.45" customHeight="1" x14ac:dyDescent="0.25">
      <c r="F22" s="19" t="s">
        <v>59</v>
      </c>
      <c r="G22" s="19"/>
      <c r="H22" s="19"/>
    </row>
    <row r="23" spans="6:11" ht="59.1" customHeight="1" x14ac:dyDescent="0.25">
      <c r="F23" s="33" t="s">
        <v>711</v>
      </c>
      <c r="G23" s="434" t="s">
        <v>639</v>
      </c>
      <c r="H23" s="434"/>
      <c r="I23" s="434"/>
      <c r="J23" s="55"/>
      <c r="K23" s="55"/>
    </row>
    <row r="24" spans="6:11" ht="24" customHeight="1" x14ac:dyDescent="0.25">
      <c r="F24" s="33" t="s">
        <v>462</v>
      </c>
      <c r="G24" s="33" t="s">
        <v>64</v>
      </c>
      <c r="H24" s="19"/>
    </row>
    <row r="25" spans="6:11" ht="24" customHeight="1" x14ac:dyDescent="0.25">
      <c r="F25" s="19"/>
      <c r="G25" s="88" t="s">
        <v>637</v>
      </c>
      <c r="H25" s="88" t="s">
        <v>221</v>
      </c>
    </row>
    <row r="26" spans="6:11" ht="24" customHeight="1" x14ac:dyDescent="0.25">
      <c r="F26" s="19"/>
      <c r="G26" s="88" t="s">
        <v>638</v>
      </c>
      <c r="H26" s="91">
        <v>39921</v>
      </c>
    </row>
    <row r="27" spans="6:11" ht="24" customHeight="1" x14ac:dyDescent="0.25">
      <c r="F27" s="19"/>
      <c r="G27" s="88" t="s">
        <v>641</v>
      </c>
      <c r="H27" s="96">
        <v>39</v>
      </c>
    </row>
    <row r="28" spans="6:11" ht="24" customHeight="1" x14ac:dyDescent="0.25">
      <c r="F28" s="19"/>
      <c r="G28" s="88" t="s">
        <v>642</v>
      </c>
      <c r="H28" s="91">
        <v>82.5</v>
      </c>
    </row>
    <row r="29" spans="6:11" ht="24" customHeight="1" x14ac:dyDescent="0.25">
      <c r="F29" s="19" t="s">
        <v>59</v>
      </c>
      <c r="G29" s="19"/>
      <c r="H29" s="19"/>
    </row>
    <row r="30" spans="6:11" ht="14.45" customHeight="1" x14ac:dyDescent="0.25">
      <c r="F30" s="19"/>
      <c r="G30" s="19"/>
      <c r="H30" s="19"/>
    </row>
    <row r="31" spans="6:11" ht="14.45" customHeight="1" x14ac:dyDescent="0.25"/>
    <row r="32" spans="6:11"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3:I23"/>
  </mergeCells>
  <pageMargins left="0.511811024" right="0.511811024" top="0.78740157499999996" bottom="0.78740157499999996" header="0.31496062000000002" footer="0.31496062000000002"/>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222E7-C10F-480B-9598-85041D5EC180}">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6" ht="32.450000000000003" customHeight="1" x14ac:dyDescent="0.25">
      <c r="F17" s="23"/>
      <c r="G17" s="18"/>
      <c r="H17" s="17"/>
      <c r="I17" s="18"/>
    </row>
    <row r="18" spans="6:16" ht="32.450000000000003" customHeight="1" x14ac:dyDescent="0.25">
      <c r="F18" s="23"/>
      <c r="G18" s="18"/>
      <c r="H18" s="17"/>
      <c r="I18" s="18"/>
    </row>
    <row r="19" spans="6:16" ht="24" customHeight="1" x14ac:dyDescent="0.25">
      <c r="F19" s="33" t="s">
        <v>56</v>
      </c>
      <c r="G19" s="19" t="s">
        <v>218</v>
      </c>
      <c r="H19" s="19"/>
      <c r="I19" s="19"/>
      <c r="J19" s="19"/>
      <c r="K19" s="19"/>
      <c r="L19" s="19"/>
      <c r="M19" s="19"/>
      <c r="N19" s="19"/>
    </row>
    <row r="20" spans="6:16" ht="24" customHeight="1" x14ac:dyDescent="0.25">
      <c r="F20" s="33" t="s">
        <v>57</v>
      </c>
      <c r="G20" s="19" t="s">
        <v>1676</v>
      </c>
      <c r="H20" s="19"/>
      <c r="I20" s="19"/>
      <c r="J20" s="19"/>
      <c r="K20" s="19"/>
      <c r="L20" s="19"/>
      <c r="M20" s="19"/>
      <c r="N20" s="19"/>
    </row>
    <row r="21" spans="6:16" ht="24" customHeight="1" x14ac:dyDescent="0.25">
      <c r="F21" s="33" t="s">
        <v>460</v>
      </c>
      <c r="G21" s="19" t="s">
        <v>831</v>
      </c>
      <c r="H21" s="19"/>
      <c r="I21" s="19"/>
      <c r="J21" s="19"/>
      <c r="K21" s="19"/>
      <c r="L21" s="19"/>
      <c r="M21" s="19"/>
      <c r="N21" s="19"/>
    </row>
    <row r="22" spans="6:16" ht="14.45" customHeight="1" x14ac:dyDescent="0.25">
      <c r="F22" s="19" t="s">
        <v>59</v>
      </c>
      <c r="G22" s="19"/>
      <c r="H22" s="19"/>
      <c r="I22" s="19"/>
      <c r="J22" s="19"/>
      <c r="K22" s="19"/>
      <c r="L22" s="19"/>
      <c r="M22" s="19"/>
      <c r="N22" s="19"/>
    </row>
    <row r="23" spans="6:16" ht="30" customHeight="1" x14ac:dyDescent="0.25">
      <c r="F23" s="33" t="s">
        <v>711</v>
      </c>
      <c r="G23" s="33" t="s">
        <v>833</v>
      </c>
      <c r="H23" s="19"/>
      <c r="I23" s="19"/>
      <c r="J23" s="19"/>
      <c r="K23" s="19"/>
      <c r="L23" s="19"/>
      <c r="M23" s="19"/>
      <c r="N23" s="19"/>
    </row>
    <row r="24" spans="6:16" ht="24" customHeight="1" x14ac:dyDescent="0.25">
      <c r="F24" s="33" t="s">
        <v>462</v>
      </c>
      <c r="G24" s="33" t="s">
        <v>64</v>
      </c>
      <c r="H24" s="19"/>
      <c r="I24" s="19"/>
      <c r="J24" s="19"/>
      <c r="K24" s="19"/>
      <c r="L24" s="19"/>
      <c r="M24" s="19"/>
      <c r="N24" s="19"/>
    </row>
    <row r="25" spans="6:16" ht="408.6" customHeight="1" x14ac:dyDescent="0.25">
      <c r="F25" s="19"/>
      <c r="G25" s="450" t="s">
        <v>1677</v>
      </c>
      <c r="H25" s="450"/>
      <c r="I25" s="450"/>
      <c r="J25" s="450"/>
      <c r="K25" s="450"/>
      <c r="L25" s="450"/>
      <c r="M25" s="450"/>
      <c r="N25" s="450"/>
      <c r="O25" s="450"/>
      <c r="P25" s="100"/>
    </row>
    <row r="26" spans="6:16" ht="24" customHeight="1" x14ac:dyDescent="0.25">
      <c r="F26" s="19"/>
      <c r="G26" s="450"/>
      <c r="H26" s="450"/>
      <c r="I26" s="450"/>
      <c r="J26" s="450"/>
      <c r="K26" s="450"/>
      <c r="L26" s="450"/>
      <c r="M26" s="450"/>
      <c r="N26" s="450"/>
      <c r="O26" s="450"/>
      <c r="P26" s="100"/>
    </row>
    <row r="27" spans="6:16" ht="24" customHeight="1" x14ac:dyDescent="0.25">
      <c r="F27" s="19"/>
      <c r="G27" s="450"/>
      <c r="H27" s="450"/>
      <c r="I27" s="450"/>
      <c r="J27" s="450"/>
      <c r="K27" s="450"/>
      <c r="L27" s="450"/>
      <c r="M27" s="450"/>
      <c r="N27" s="450"/>
      <c r="O27" s="450"/>
      <c r="P27" s="100"/>
    </row>
    <row r="28" spans="6:16" ht="24" customHeight="1" x14ac:dyDescent="0.25">
      <c r="F28" s="19"/>
      <c r="G28" s="450"/>
      <c r="H28" s="450"/>
      <c r="I28" s="450"/>
      <c r="J28" s="450"/>
      <c r="K28" s="450"/>
      <c r="L28" s="450"/>
      <c r="M28" s="450"/>
      <c r="N28" s="450"/>
      <c r="O28" s="450"/>
      <c r="P28" s="100"/>
    </row>
    <row r="29" spans="6:16" ht="24" customHeight="1" x14ac:dyDescent="0.25">
      <c r="F29" s="19"/>
      <c r="G29" s="100"/>
      <c r="H29" s="100"/>
      <c r="I29" s="100"/>
      <c r="J29" s="100"/>
      <c r="K29" s="100"/>
      <c r="L29" s="100"/>
      <c r="M29" s="100"/>
      <c r="N29" s="100"/>
      <c r="O29" s="100"/>
      <c r="P29" s="100"/>
    </row>
    <row r="30" spans="6:16" ht="14.45" customHeight="1" x14ac:dyDescent="0.25">
      <c r="F30" s="19"/>
      <c r="G30" s="100"/>
      <c r="H30" s="100"/>
      <c r="I30" s="100"/>
      <c r="J30" s="100"/>
      <c r="K30" s="100"/>
      <c r="L30" s="100"/>
      <c r="M30" s="100"/>
      <c r="N30" s="100"/>
      <c r="O30" s="100"/>
      <c r="P30" s="100"/>
    </row>
    <row r="31" spans="6:16" ht="14.45" customHeight="1" x14ac:dyDescent="0.25">
      <c r="G31" s="100"/>
      <c r="H31" s="100"/>
      <c r="I31" s="100"/>
      <c r="J31" s="100"/>
      <c r="K31" s="100"/>
      <c r="L31" s="100"/>
      <c r="M31" s="100"/>
      <c r="N31" s="100"/>
      <c r="O31" s="100"/>
      <c r="P31" s="100"/>
    </row>
    <row r="32" spans="6:16" ht="14.45" customHeight="1" x14ac:dyDescent="0.25">
      <c r="G32" s="100"/>
      <c r="H32" s="100"/>
      <c r="I32" s="100"/>
      <c r="J32" s="100"/>
      <c r="K32" s="100"/>
      <c r="L32" s="100"/>
      <c r="M32" s="100"/>
      <c r="N32" s="100"/>
      <c r="O32" s="100"/>
      <c r="P32" s="100"/>
    </row>
    <row r="33" spans="7:16" ht="14.45" customHeight="1" x14ac:dyDescent="0.25">
      <c r="G33" s="100"/>
      <c r="H33" s="100"/>
      <c r="I33" s="100"/>
      <c r="J33" s="100"/>
      <c r="K33" s="100"/>
      <c r="L33" s="100"/>
      <c r="M33" s="100"/>
      <c r="N33" s="100"/>
      <c r="O33" s="100"/>
      <c r="P33" s="100"/>
    </row>
    <row r="34" spans="7:16" ht="14.45" customHeight="1" x14ac:dyDescent="0.25">
      <c r="G34" s="100"/>
      <c r="H34" s="100"/>
      <c r="I34" s="100"/>
      <c r="J34" s="100"/>
      <c r="K34" s="100"/>
      <c r="L34" s="100"/>
      <c r="M34" s="100"/>
      <c r="N34" s="100"/>
      <c r="O34" s="100"/>
      <c r="P34" s="100"/>
    </row>
    <row r="35" spans="7:16" ht="14.45" customHeight="1" x14ac:dyDescent="0.25">
      <c r="G35" s="100"/>
      <c r="H35" s="100"/>
      <c r="I35" s="100"/>
      <c r="J35" s="100"/>
      <c r="K35" s="100"/>
      <c r="L35" s="100"/>
      <c r="M35" s="100"/>
      <c r="N35" s="100"/>
      <c r="O35" s="100"/>
      <c r="P35" s="100"/>
    </row>
    <row r="36" spans="7:16" ht="14.45" customHeight="1" x14ac:dyDescent="0.25"/>
    <row r="37" spans="7:16" ht="14.45" customHeight="1" x14ac:dyDescent="0.25"/>
    <row r="38" spans="7:16" ht="14.45" customHeight="1" x14ac:dyDescent="0.25"/>
    <row r="39" spans="7:16" ht="14.45" customHeight="1" x14ac:dyDescent="0.25"/>
    <row r="40" spans="7:16" ht="14.45" customHeight="1" x14ac:dyDescent="0.25"/>
    <row r="41" spans="7:16" ht="14.45" customHeight="1" x14ac:dyDescent="0.25"/>
    <row r="42" spans="7:16" ht="14.45" customHeight="1" x14ac:dyDescent="0.25"/>
    <row r="43" spans="7:16" ht="14.45" customHeight="1" x14ac:dyDescent="0.25"/>
    <row r="44" spans="7:16" ht="14.45" customHeight="1" x14ac:dyDescent="0.25"/>
    <row r="45" spans="7:16" ht="14.45" customHeight="1" x14ac:dyDescent="0.25"/>
    <row r="46" spans="7:16" ht="14.45" customHeight="1" x14ac:dyDescent="0.25"/>
    <row r="47" spans="7:16" ht="14.45" customHeight="1" x14ac:dyDescent="0.25"/>
    <row r="48" spans="7:16"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O28"/>
  </mergeCells>
  <pageMargins left="0.511811024" right="0.511811024" top="0.78740157499999996" bottom="0.78740157499999996" header="0.31496062000000002" footer="0.31496062000000002"/>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104"/>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6" ht="32.450000000000003" customHeight="1" x14ac:dyDescent="0.25">
      <c r="F17" s="23"/>
      <c r="G17" s="18"/>
      <c r="H17" s="17"/>
      <c r="I17" s="18"/>
    </row>
    <row r="18" spans="6:16" ht="32.450000000000003" customHeight="1" x14ac:dyDescent="0.25">
      <c r="F18" s="23"/>
      <c r="G18" s="18"/>
      <c r="H18" s="17"/>
      <c r="I18" s="18"/>
    </row>
    <row r="19" spans="6:16" ht="24" customHeight="1" x14ac:dyDescent="0.25">
      <c r="F19" s="33" t="s">
        <v>56</v>
      </c>
      <c r="G19" s="19" t="s">
        <v>218</v>
      </c>
      <c r="H19" s="19"/>
      <c r="I19" s="19"/>
      <c r="J19" s="19"/>
      <c r="K19" s="19"/>
      <c r="L19" s="19"/>
      <c r="M19" s="19"/>
      <c r="N19" s="19"/>
    </row>
    <row r="20" spans="6:16" ht="24" customHeight="1" x14ac:dyDescent="0.25">
      <c r="F20" s="33" t="s">
        <v>57</v>
      </c>
      <c r="G20" s="19" t="s">
        <v>223</v>
      </c>
      <c r="H20" s="19"/>
      <c r="I20" s="19"/>
      <c r="J20" s="19"/>
      <c r="K20" s="19"/>
      <c r="L20" s="19"/>
      <c r="M20" s="19"/>
      <c r="N20" s="19"/>
    </row>
    <row r="21" spans="6:16" ht="24" customHeight="1" x14ac:dyDescent="0.25">
      <c r="F21" s="33" t="s">
        <v>460</v>
      </c>
      <c r="G21" s="19" t="s">
        <v>831</v>
      </c>
      <c r="H21" s="19"/>
      <c r="I21" s="19"/>
      <c r="J21" s="19"/>
      <c r="K21" s="19"/>
      <c r="L21" s="19"/>
      <c r="M21" s="19"/>
      <c r="N21" s="19"/>
    </row>
    <row r="22" spans="6:16" ht="14.45" customHeight="1" x14ac:dyDescent="0.25">
      <c r="F22" s="19" t="s">
        <v>59</v>
      </c>
      <c r="G22" s="19"/>
      <c r="H22" s="19"/>
      <c r="I22" s="19"/>
      <c r="J22" s="19"/>
      <c r="K22" s="19"/>
      <c r="L22" s="19"/>
      <c r="M22" s="19"/>
      <c r="N22" s="19"/>
    </row>
    <row r="23" spans="6:16" ht="30" customHeight="1" x14ac:dyDescent="0.25">
      <c r="F23" s="33" t="s">
        <v>711</v>
      </c>
      <c r="G23" s="33" t="s">
        <v>833</v>
      </c>
      <c r="H23" s="19"/>
      <c r="I23" s="19"/>
      <c r="J23" s="19"/>
      <c r="K23" s="19"/>
      <c r="L23" s="19"/>
      <c r="M23" s="19"/>
      <c r="N23" s="19"/>
    </row>
    <row r="24" spans="6:16" ht="24" customHeight="1" x14ac:dyDescent="0.25">
      <c r="F24" s="33" t="s">
        <v>462</v>
      </c>
      <c r="G24" s="33" t="s">
        <v>64</v>
      </c>
      <c r="H24" s="19"/>
      <c r="I24" s="19"/>
      <c r="J24" s="19"/>
      <c r="K24" s="19"/>
      <c r="L24" s="19"/>
      <c r="M24" s="19"/>
      <c r="N24" s="19"/>
    </row>
    <row r="25" spans="6:16" ht="408.6" customHeight="1" x14ac:dyDescent="0.25">
      <c r="F25" s="19"/>
      <c r="G25" s="433" t="s">
        <v>945</v>
      </c>
      <c r="H25" s="433"/>
      <c r="I25" s="433"/>
      <c r="J25" s="433"/>
      <c r="K25" s="433"/>
      <c r="L25" s="433"/>
      <c r="M25" s="433"/>
      <c r="N25" s="433"/>
      <c r="O25" s="433"/>
      <c r="P25" s="433"/>
    </row>
    <row r="26" spans="6:16" ht="24" customHeight="1" x14ac:dyDescent="0.25">
      <c r="F26" s="19"/>
      <c r="G26" s="433"/>
      <c r="H26" s="433"/>
      <c r="I26" s="433"/>
      <c r="J26" s="433"/>
      <c r="K26" s="433"/>
      <c r="L26" s="433"/>
      <c r="M26" s="433"/>
      <c r="N26" s="433"/>
      <c r="O26" s="433"/>
      <c r="P26" s="433"/>
    </row>
    <row r="27" spans="6:16" ht="24" customHeight="1" x14ac:dyDescent="0.25">
      <c r="F27" s="19"/>
      <c r="G27" s="433"/>
      <c r="H27" s="433"/>
      <c r="I27" s="433"/>
      <c r="J27" s="433"/>
      <c r="K27" s="433"/>
      <c r="L27" s="433"/>
      <c r="M27" s="433"/>
      <c r="N27" s="433"/>
      <c r="O27" s="433"/>
      <c r="P27" s="433"/>
    </row>
    <row r="28" spans="6:16" ht="24" customHeight="1" x14ac:dyDescent="0.25">
      <c r="F28" s="19"/>
      <c r="G28" s="433"/>
      <c r="H28" s="433"/>
      <c r="I28" s="433"/>
      <c r="J28" s="433"/>
      <c r="K28" s="433"/>
      <c r="L28" s="433"/>
      <c r="M28" s="433"/>
      <c r="N28" s="433"/>
      <c r="O28" s="433"/>
      <c r="P28" s="433"/>
    </row>
    <row r="29" spans="6:16" ht="24" customHeight="1" x14ac:dyDescent="0.25">
      <c r="F29" s="19"/>
      <c r="G29" s="433"/>
      <c r="H29" s="433"/>
      <c r="I29" s="433"/>
      <c r="J29" s="433"/>
      <c r="K29" s="433"/>
      <c r="L29" s="433"/>
      <c r="M29" s="433"/>
      <c r="N29" s="433"/>
      <c r="O29" s="433"/>
      <c r="P29" s="433"/>
    </row>
    <row r="30" spans="6:16" ht="14.45" customHeight="1" x14ac:dyDescent="0.25">
      <c r="F30" s="19"/>
      <c r="G30" s="433"/>
      <c r="H30" s="433"/>
      <c r="I30" s="433"/>
      <c r="J30" s="433"/>
      <c r="K30" s="433"/>
      <c r="L30" s="433"/>
      <c r="M30" s="433"/>
      <c r="N30" s="433"/>
      <c r="O30" s="433"/>
      <c r="P30" s="433"/>
    </row>
    <row r="31" spans="6:16" ht="14.45" customHeight="1" x14ac:dyDescent="0.25">
      <c r="G31" s="433"/>
      <c r="H31" s="433"/>
      <c r="I31" s="433"/>
      <c r="J31" s="433"/>
      <c r="K31" s="433"/>
      <c r="L31" s="433"/>
      <c r="M31" s="433"/>
      <c r="N31" s="433"/>
      <c r="O31" s="433"/>
      <c r="P31" s="433"/>
    </row>
    <row r="32" spans="6:16" ht="14.45" customHeight="1" x14ac:dyDescent="0.25">
      <c r="G32" s="433"/>
      <c r="H32" s="433"/>
      <c r="I32" s="433"/>
      <c r="J32" s="433"/>
      <c r="K32" s="433"/>
      <c r="L32" s="433"/>
      <c r="M32" s="433"/>
      <c r="N32" s="433"/>
      <c r="O32" s="433"/>
      <c r="P32" s="433"/>
    </row>
    <row r="33" spans="7:16" ht="14.45" customHeight="1" x14ac:dyDescent="0.25">
      <c r="G33" s="433"/>
      <c r="H33" s="433"/>
      <c r="I33" s="433"/>
      <c r="J33" s="433"/>
      <c r="K33" s="433"/>
      <c r="L33" s="433"/>
      <c r="M33" s="433"/>
      <c r="N33" s="433"/>
      <c r="O33" s="433"/>
      <c r="P33" s="433"/>
    </row>
    <row r="34" spans="7:16" ht="14.45" customHeight="1" x14ac:dyDescent="0.25">
      <c r="G34" s="433"/>
      <c r="H34" s="433"/>
      <c r="I34" s="433"/>
      <c r="J34" s="433"/>
      <c r="K34" s="433"/>
      <c r="L34" s="433"/>
      <c r="M34" s="433"/>
      <c r="N34" s="433"/>
      <c r="O34" s="433"/>
      <c r="P34" s="433"/>
    </row>
    <row r="35" spans="7:16" ht="14.45" customHeight="1" x14ac:dyDescent="0.25">
      <c r="G35" s="433"/>
      <c r="H35" s="433"/>
      <c r="I35" s="433"/>
      <c r="J35" s="433"/>
      <c r="K35" s="433"/>
      <c r="L35" s="433"/>
      <c r="M35" s="433"/>
      <c r="N35" s="433"/>
      <c r="O35" s="433"/>
      <c r="P35" s="433"/>
    </row>
    <row r="36" spans="7:16" ht="14.45" customHeight="1" x14ac:dyDescent="0.25"/>
    <row r="37" spans="7:16" ht="14.45" customHeight="1" x14ac:dyDescent="0.25"/>
    <row r="38" spans="7:16" ht="14.45" customHeight="1" x14ac:dyDescent="0.25"/>
    <row r="39" spans="7:16" ht="14.45" customHeight="1" x14ac:dyDescent="0.25"/>
    <row r="40" spans="7:16" ht="14.45" customHeight="1" x14ac:dyDescent="0.25"/>
    <row r="41" spans="7:16" ht="14.45" customHeight="1" x14ac:dyDescent="0.25"/>
    <row r="42" spans="7:16" ht="14.45" customHeight="1" x14ac:dyDescent="0.25"/>
    <row r="43" spans="7:16" ht="14.45" customHeight="1" x14ac:dyDescent="0.25"/>
    <row r="44" spans="7:16" ht="14.45" customHeight="1" x14ac:dyDescent="0.25"/>
    <row r="45" spans="7:16" ht="14.45" customHeight="1" x14ac:dyDescent="0.25"/>
    <row r="46" spans="7:16" ht="14.45" customHeight="1" x14ac:dyDescent="0.25"/>
    <row r="47" spans="7:16" ht="14.45" customHeight="1" x14ac:dyDescent="0.25"/>
    <row r="48" spans="7:16"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P35"/>
  </mergeCells>
  <pageMargins left="0.511811024" right="0.511811024" top="0.78740157499999996" bottom="0.78740157499999996" header="0.31496062000000002" footer="0.31496062000000002"/>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105"/>
  <dimension ref="A1:AH76"/>
  <sheetViews>
    <sheetView showGridLines="0" showRowColHeaders="0" zoomScale="85" zoomScaleNormal="85" workbookViewId="0">
      <selection activeCell="G19" sqref="G19"/>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4" ht="32.450000000000003" customHeight="1" x14ac:dyDescent="0.25">
      <c r="F17" s="23"/>
      <c r="G17" s="18"/>
      <c r="H17" s="17"/>
      <c r="I17" s="18"/>
    </row>
    <row r="18" spans="6:14" ht="39.6" customHeight="1" x14ac:dyDescent="0.25">
      <c r="F18" s="23"/>
      <c r="G18" s="18"/>
      <c r="H18" s="17"/>
      <c r="I18" s="18"/>
    </row>
    <row r="19" spans="6:14" ht="18" customHeight="1" x14ac:dyDescent="0.25">
      <c r="F19" s="16" t="s">
        <v>56</v>
      </c>
      <c r="G19" s="34" t="s">
        <v>218</v>
      </c>
      <c r="H19" s="34"/>
      <c r="I19" s="34"/>
      <c r="J19" s="19"/>
      <c r="K19" s="19"/>
      <c r="L19" s="19"/>
      <c r="M19" s="19"/>
      <c r="N19" s="19"/>
    </row>
    <row r="20" spans="6:14" ht="18" customHeight="1" x14ac:dyDescent="0.25">
      <c r="F20" s="16" t="s">
        <v>57</v>
      </c>
      <c r="G20" s="34" t="s">
        <v>6</v>
      </c>
      <c r="H20" s="34"/>
      <c r="I20" s="34"/>
    </row>
    <row r="21" spans="6:14" ht="18" customHeight="1" x14ac:dyDescent="0.25">
      <c r="F21" s="16" t="s">
        <v>460</v>
      </c>
      <c r="G21" s="34" t="s">
        <v>834</v>
      </c>
      <c r="H21" s="34"/>
      <c r="I21" s="34"/>
    </row>
    <row r="22" spans="6:14" ht="18" customHeight="1" x14ac:dyDescent="0.25">
      <c r="F22" s="34" t="s">
        <v>59</v>
      </c>
      <c r="G22" s="34"/>
      <c r="H22" s="34"/>
      <c r="I22" s="34"/>
    </row>
    <row r="23" spans="6:14" ht="72" customHeight="1" x14ac:dyDescent="0.25">
      <c r="F23" s="49" t="s">
        <v>711</v>
      </c>
      <c r="G23" s="434" t="s">
        <v>838</v>
      </c>
      <c r="H23" s="434"/>
      <c r="I23" s="434"/>
    </row>
    <row r="24" spans="6:14" ht="14.45" customHeight="1" x14ac:dyDescent="0.25">
      <c r="F24" s="16" t="s">
        <v>462</v>
      </c>
      <c r="G24" s="16" t="s">
        <v>64</v>
      </c>
      <c r="H24" s="34"/>
      <c r="I24" s="34"/>
    </row>
    <row r="25" spans="6:14" ht="20.45" customHeight="1" x14ac:dyDescent="0.25">
      <c r="F25" s="34"/>
      <c r="G25" s="88" t="s">
        <v>835</v>
      </c>
      <c r="H25" s="88" t="s">
        <v>221</v>
      </c>
      <c r="I25" s="34"/>
    </row>
    <row r="26" spans="6:14" ht="20.45" customHeight="1" x14ac:dyDescent="0.25">
      <c r="F26" s="34"/>
      <c r="G26" s="88" t="s">
        <v>836</v>
      </c>
      <c r="H26" s="88">
        <v>98.5</v>
      </c>
      <c r="I26" s="34"/>
    </row>
    <row r="27" spans="6:14" ht="14.45" customHeight="1" x14ac:dyDescent="0.25">
      <c r="F27" s="34" t="s">
        <v>59</v>
      </c>
      <c r="G27" s="34"/>
      <c r="H27" s="34"/>
      <c r="I27" s="34"/>
    </row>
    <row r="28" spans="6:14" ht="14.45" customHeight="1" x14ac:dyDescent="0.25">
      <c r="F28" s="16" t="s">
        <v>705</v>
      </c>
      <c r="G28" s="514" t="s">
        <v>837</v>
      </c>
      <c r="H28" s="514"/>
      <c r="I28" s="514"/>
    </row>
    <row r="29" spans="6:14" ht="14.45" customHeight="1" x14ac:dyDescent="0.25">
      <c r="F29" s="34"/>
      <c r="G29" s="514"/>
      <c r="H29" s="514"/>
      <c r="I29" s="514"/>
    </row>
    <row r="30" spans="6:14" ht="14.45" customHeight="1" x14ac:dyDescent="0.25">
      <c r="F30" s="34"/>
      <c r="G30" s="514"/>
      <c r="H30" s="514"/>
      <c r="I30" s="514"/>
    </row>
    <row r="31" spans="6:14" ht="14.45" customHeight="1" x14ac:dyDescent="0.25">
      <c r="F31" s="7"/>
      <c r="G31" s="514"/>
      <c r="H31" s="514"/>
      <c r="I31" s="514"/>
    </row>
    <row r="32" spans="6:14" ht="14.45" customHeight="1" x14ac:dyDescent="0.25">
      <c r="F32" s="7"/>
      <c r="G32" s="514"/>
      <c r="H32" s="514"/>
      <c r="I32" s="514"/>
    </row>
    <row r="33" spans="6:9" ht="14.45" customHeight="1" x14ac:dyDescent="0.25">
      <c r="F33" s="7"/>
      <c r="G33" s="514"/>
      <c r="H33" s="514"/>
      <c r="I33" s="514"/>
    </row>
    <row r="34" spans="6:9" ht="14.45" customHeight="1" x14ac:dyDescent="0.25">
      <c r="F34" s="7"/>
      <c r="G34" s="514"/>
      <c r="H34" s="514"/>
      <c r="I34" s="514"/>
    </row>
    <row r="35" spans="6:9" ht="14.45" customHeight="1" x14ac:dyDescent="0.25">
      <c r="F35" s="7"/>
      <c r="G35" s="514"/>
      <c r="H35" s="514"/>
      <c r="I35" s="514"/>
    </row>
    <row r="36" spans="6:9" ht="14.45" customHeight="1" x14ac:dyDescent="0.25"/>
    <row r="37" spans="6:9" ht="14.45" customHeight="1" x14ac:dyDescent="0.25"/>
    <row r="38" spans="6:9" ht="14.45" customHeight="1" x14ac:dyDescent="0.25"/>
    <row r="39" spans="6:9" ht="14.45" customHeight="1" x14ac:dyDescent="0.25"/>
    <row r="40" spans="6:9" ht="14.45" customHeight="1" x14ac:dyDescent="0.25"/>
    <row r="41" spans="6:9" ht="14.45" customHeight="1" x14ac:dyDescent="0.25"/>
    <row r="42" spans="6:9" ht="14.45" customHeight="1" x14ac:dyDescent="0.25"/>
    <row r="43" spans="6:9" ht="14.45" customHeight="1" x14ac:dyDescent="0.25"/>
    <row r="44" spans="6:9" ht="14.45" customHeight="1" x14ac:dyDescent="0.25"/>
    <row r="45" spans="6:9" ht="14.45" customHeight="1" x14ac:dyDescent="0.25"/>
    <row r="46" spans="6:9" ht="14.45" customHeight="1" x14ac:dyDescent="0.25"/>
    <row r="47" spans="6:9" ht="14.45" customHeight="1" x14ac:dyDescent="0.25"/>
    <row r="48" spans="6:9"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2">
    <mergeCell ref="G28:I35"/>
    <mergeCell ref="G23:I23"/>
  </mergeCells>
  <pageMargins left="0.511811024" right="0.511811024" top="0.78740157499999996" bottom="0.78740157499999996" header="0.31496062000000002" footer="0.31496062000000002"/>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106"/>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4" ht="32.450000000000003" customHeight="1" x14ac:dyDescent="0.25">
      <c r="F17" s="23"/>
      <c r="G17" s="18"/>
      <c r="H17" s="17"/>
      <c r="I17" s="18"/>
    </row>
    <row r="18" spans="6:14" ht="39.6" customHeight="1" x14ac:dyDescent="0.25">
      <c r="F18" s="23"/>
      <c r="G18" s="18"/>
      <c r="H18" s="17"/>
      <c r="I18" s="18"/>
    </row>
    <row r="19" spans="6:14" ht="21" customHeight="1" x14ac:dyDescent="0.25">
      <c r="F19" s="16" t="s">
        <v>56</v>
      </c>
      <c r="G19" s="38" t="s">
        <v>218</v>
      </c>
      <c r="H19" s="56"/>
      <c r="I19" s="56"/>
      <c r="J19" s="56"/>
      <c r="K19" s="56"/>
      <c r="L19" s="56"/>
      <c r="M19" s="56"/>
      <c r="N19" s="19"/>
    </row>
    <row r="20" spans="6:14" ht="21" customHeight="1" x14ac:dyDescent="0.25">
      <c r="F20" s="16" t="s">
        <v>57</v>
      </c>
      <c r="G20" s="38" t="s">
        <v>224</v>
      </c>
      <c r="H20" s="56"/>
      <c r="I20" s="56"/>
      <c r="J20" s="56"/>
      <c r="K20" s="56"/>
      <c r="L20" s="56"/>
      <c r="M20" s="56"/>
    </row>
    <row r="21" spans="6:14" ht="21" customHeight="1" x14ac:dyDescent="0.25">
      <c r="F21" s="16" t="s">
        <v>460</v>
      </c>
      <c r="G21" s="34" t="s">
        <v>540</v>
      </c>
      <c r="H21" s="18"/>
      <c r="I21" s="18"/>
      <c r="J21" s="18"/>
      <c r="K21" s="18"/>
      <c r="L21" s="18"/>
      <c r="M21" s="18"/>
    </row>
    <row r="22" spans="6:14" ht="18" customHeight="1" x14ac:dyDescent="0.25">
      <c r="F22" s="34" t="s">
        <v>59</v>
      </c>
      <c r="G22" s="38"/>
      <c r="H22" s="18"/>
      <c r="I22" s="18"/>
      <c r="J22" s="18"/>
      <c r="K22" s="18"/>
      <c r="L22" s="18"/>
      <c r="M22" s="18"/>
    </row>
    <row r="23" spans="6:14" ht="29.45" customHeight="1" x14ac:dyDescent="0.25">
      <c r="F23" s="16" t="s">
        <v>711</v>
      </c>
      <c r="G23" s="93" t="s">
        <v>643</v>
      </c>
      <c r="H23" s="93"/>
      <c r="I23" s="18"/>
      <c r="J23" s="18"/>
      <c r="K23" s="18"/>
      <c r="L23" s="18"/>
      <c r="M23" s="18"/>
    </row>
    <row r="24" spans="6:14" ht="14.45" customHeight="1" x14ac:dyDescent="0.25">
      <c r="F24" s="16" t="s">
        <v>462</v>
      </c>
      <c r="G24" s="49" t="s">
        <v>64</v>
      </c>
      <c r="H24" s="18"/>
      <c r="I24" s="18"/>
      <c r="J24" s="18"/>
      <c r="K24" s="18"/>
      <c r="L24" s="18"/>
      <c r="M24" s="18"/>
    </row>
    <row r="25" spans="6:14" ht="409.5" customHeight="1" x14ac:dyDescent="0.25">
      <c r="F25" s="34"/>
      <c r="G25" s="432" t="s">
        <v>946</v>
      </c>
      <c r="H25" s="432"/>
      <c r="I25" s="432"/>
      <c r="J25" s="18"/>
      <c r="K25" s="18"/>
      <c r="L25" s="18"/>
      <c r="M25" s="18"/>
    </row>
    <row r="26" spans="6:14" ht="20.45" customHeight="1" x14ac:dyDescent="0.25">
      <c r="F26" s="18"/>
      <c r="G26" s="18"/>
      <c r="H26" s="18"/>
      <c r="I26" s="18"/>
      <c r="J26" s="18"/>
      <c r="K26" s="18"/>
      <c r="L26" s="18"/>
      <c r="M26" s="18"/>
    </row>
    <row r="27" spans="6:14" ht="14.45" customHeight="1" x14ac:dyDescent="0.25">
      <c r="F27" s="18"/>
      <c r="G27" s="18"/>
      <c r="H27" s="18"/>
      <c r="I27" s="18"/>
      <c r="J27" s="18"/>
      <c r="K27" s="18"/>
      <c r="L27" s="18"/>
      <c r="M27" s="18"/>
    </row>
    <row r="28" spans="6:14" ht="14.45" customHeight="1" x14ac:dyDescent="0.25">
      <c r="F28" s="18"/>
      <c r="G28" s="18"/>
      <c r="H28" s="18"/>
      <c r="I28" s="18"/>
      <c r="J28" s="18"/>
      <c r="K28" s="18"/>
      <c r="L28" s="18"/>
      <c r="M28" s="18"/>
    </row>
    <row r="29" spans="6:14" ht="14.45" customHeight="1" x14ac:dyDescent="0.25">
      <c r="F29" s="18"/>
      <c r="G29" s="18"/>
      <c r="H29" s="18"/>
      <c r="I29" s="18"/>
      <c r="J29" s="18"/>
      <c r="K29" s="18"/>
      <c r="L29" s="18"/>
      <c r="M29" s="18"/>
    </row>
    <row r="30" spans="6:14" ht="14.45" customHeight="1" x14ac:dyDescent="0.25">
      <c r="F30" s="18"/>
      <c r="G30" s="18"/>
      <c r="H30" s="18"/>
      <c r="I30" s="18"/>
      <c r="J30" s="18"/>
      <c r="K30" s="18"/>
      <c r="L30" s="18"/>
      <c r="M30" s="18"/>
    </row>
    <row r="31" spans="6:14" ht="14.45" customHeight="1" x14ac:dyDescent="0.25">
      <c r="F31" s="18"/>
      <c r="G31" s="18"/>
      <c r="H31" s="18"/>
      <c r="I31" s="18"/>
      <c r="J31" s="18"/>
      <c r="K31" s="18"/>
      <c r="L31" s="18"/>
      <c r="M31" s="18"/>
    </row>
    <row r="32" spans="6:14" ht="14.45" customHeight="1" x14ac:dyDescent="0.25">
      <c r="F32" s="18"/>
      <c r="G32" s="18"/>
      <c r="H32" s="18"/>
      <c r="I32" s="18"/>
      <c r="J32" s="18"/>
      <c r="K32" s="18"/>
      <c r="L32" s="18"/>
      <c r="M32" s="18"/>
    </row>
    <row r="33" spans="6:13" ht="14.45" customHeight="1" x14ac:dyDescent="0.25">
      <c r="F33" s="18"/>
      <c r="G33" s="18"/>
      <c r="H33" s="18"/>
      <c r="I33" s="18"/>
      <c r="J33" s="18"/>
      <c r="K33" s="18"/>
      <c r="L33" s="18"/>
      <c r="M33" s="18"/>
    </row>
    <row r="34" spans="6:13" ht="14.45" customHeight="1" x14ac:dyDescent="0.25">
      <c r="F34" s="18"/>
      <c r="G34" s="18"/>
      <c r="H34" s="18"/>
      <c r="I34" s="18"/>
      <c r="J34" s="18"/>
      <c r="K34" s="18"/>
      <c r="L34" s="18"/>
      <c r="M34" s="18"/>
    </row>
    <row r="35" spans="6:13" ht="14.45" customHeight="1" x14ac:dyDescent="0.25">
      <c r="F35" s="18"/>
      <c r="G35" s="18"/>
      <c r="H35" s="18"/>
      <c r="I35" s="18"/>
      <c r="J35" s="18"/>
      <c r="K35" s="18"/>
      <c r="L35" s="18"/>
      <c r="M35" s="18"/>
    </row>
    <row r="36" spans="6:13" ht="14.45" customHeight="1" x14ac:dyDescent="0.25">
      <c r="F36" s="18"/>
      <c r="G36" s="18"/>
      <c r="H36" s="18"/>
      <c r="I36" s="18"/>
      <c r="J36" s="18"/>
      <c r="K36" s="18"/>
      <c r="L36" s="18"/>
      <c r="M36" s="18"/>
    </row>
    <row r="37" spans="6:13" ht="14.45" customHeight="1" x14ac:dyDescent="0.25">
      <c r="F37" s="18"/>
      <c r="G37" s="18"/>
      <c r="H37" s="18"/>
      <c r="I37" s="18"/>
      <c r="J37" s="18"/>
      <c r="K37" s="18"/>
      <c r="L37" s="18"/>
      <c r="M37" s="18"/>
    </row>
    <row r="38" spans="6:13" ht="14.45" customHeight="1" x14ac:dyDescent="0.25">
      <c r="F38" s="18"/>
      <c r="G38" s="18"/>
      <c r="H38" s="18"/>
      <c r="I38" s="18"/>
      <c r="J38" s="18"/>
      <c r="K38" s="18"/>
      <c r="L38" s="18"/>
      <c r="M38" s="18"/>
    </row>
    <row r="39" spans="6:13" ht="14.45" customHeight="1" x14ac:dyDescent="0.25">
      <c r="F39" s="18"/>
      <c r="G39" s="18"/>
      <c r="H39" s="18"/>
      <c r="I39" s="18"/>
      <c r="J39" s="18"/>
      <c r="K39" s="18"/>
      <c r="L39" s="18"/>
      <c r="M39" s="18"/>
    </row>
    <row r="40" spans="6:13" ht="14.45" customHeight="1" x14ac:dyDescent="0.25">
      <c r="F40" s="18"/>
      <c r="G40" s="18"/>
      <c r="H40" s="18"/>
      <c r="I40" s="18"/>
      <c r="J40" s="18"/>
      <c r="K40" s="18"/>
      <c r="L40" s="18"/>
      <c r="M40" s="18"/>
    </row>
    <row r="41" spans="6:13" ht="14.45" customHeight="1" x14ac:dyDescent="0.25">
      <c r="F41" s="18"/>
      <c r="G41" s="18"/>
      <c r="H41" s="18"/>
      <c r="I41" s="18"/>
      <c r="J41" s="18"/>
      <c r="K41" s="18"/>
      <c r="L41" s="18"/>
      <c r="M41" s="18"/>
    </row>
    <row r="42" spans="6:13" ht="14.45" customHeight="1" x14ac:dyDescent="0.25">
      <c r="F42" s="18"/>
      <c r="G42" s="18"/>
      <c r="H42" s="18"/>
      <c r="I42" s="18"/>
      <c r="J42" s="18"/>
      <c r="K42" s="18"/>
      <c r="L42" s="18"/>
      <c r="M42" s="18"/>
    </row>
    <row r="43" spans="6:13" ht="14.45" customHeight="1" x14ac:dyDescent="0.25">
      <c r="F43" s="18"/>
      <c r="G43" s="18"/>
      <c r="H43" s="18"/>
      <c r="I43" s="18"/>
      <c r="J43" s="18"/>
      <c r="K43" s="18"/>
      <c r="L43" s="18"/>
      <c r="M43" s="18"/>
    </row>
    <row r="44" spans="6:13" ht="14.45" customHeight="1" x14ac:dyDescent="0.25">
      <c r="F44" s="18"/>
      <c r="G44" s="18"/>
      <c r="H44" s="18"/>
      <c r="I44" s="18"/>
      <c r="J44" s="18"/>
      <c r="K44" s="18"/>
      <c r="L44" s="18"/>
      <c r="M44" s="18"/>
    </row>
    <row r="45" spans="6:13" ht="14.45" customHeight="1" x14ac:dyDescent="0.25">
      <c r="F45" s="56"/>
      <c r="G45" s="56"/>
      <c r="H45" s="56"/>
      <c r="I45" s="56"/>
      <c r="J45" s="56"/>
      <c r="K45" s="56"/>
      <c r="L45" s="56"/>
      <c r="M45" s="56"/>
    </row>
    <row r="46" spans="6:13" ht="14.45" customHeight="1" x14ac:dyDescent="0.25">
      <c r="F46" s="56"/>
      <c r="G46" s="56"/>
      <c r="H46" s="56"/>
      <c r="I46" s="56"/>
      <c r="J46" s="56"/>
      <c r="K46" s="56"/>
      <c r="L46" s="56"/>
      <c r="M46" s="56"/>
    </row>
    <row r="47" spans="6:13" ht="14.45" customHeight="1" x14ac:dyDescent="0.25">
      <c r="F47" s="56"/>
      <c r="G47" s="56"/>
      <c r="H47" s="56"/>
      <c r="I47" s="56"/>
      <c r="J47" s="56"/>
      <c r="K47" s="56"/>
      <c r="L47" s="56"/>
      <c r="M47" s="56"/>
    </row>
    <row r="48" spans="6:1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I25"/>
  </mergeCells>
  <pageMargins left="0.511811024" right="0.511811024" top="0.78740157499999996" bottom="0.78740157499999996" header="0.31496062000000002" footer="0.31496062000000002"/>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7"/>
  <dimension ref="A1:AH76"/>
  <sheetViews>
    <sheetView showGridLines="0" showRowColHeaders="0" zoomScale="85" zoomScaleNormal="85" workbookViewId="0">
      <selection activeCell="V5" sqref="V5"/>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4" ht="32.450000000000003" customHeight="1" x14ac:dyDescent="0.25">
      <c r="F17" s="23"/>
      <c r="G17" s="18"/>
      <c r="H17" s="17"/>
      <c r="I17" s="18"/>
    </row>
    <row r="18" spans="6:14" ht="39.6" customHeight="1" x14ac:dyDescent="0.25">
      <c r="F18" s="23"/>
      <c r="G18" s="18"/>
      <c r="H18" s="17"/>
      <c r="I18" s="18"/>
    </row>
    <row r="19" spans="6:14" ht="21" customHeight="1" x14ac:dyDescent="0.25">
      <c r="F19" s="16" t="s">
        <v>56</v>
      </c>
      <c r="G19" s="38" t="s">
        <v>218</v>
      </c>
      <c r="H19" s="56"/>
      <c r="I19" s="56"/>
      <c r="J19" s="56"/>
      <c r="K19" s="56"/>
      <c r="L19" s="56"/>
      <c r="M19" s="56"/>
      <c r="N19" s="19"/>
    </row>
    <row r="20" spans="6:14" ht="21" customHeight="1" x14ac:dyDescent="0.25">
      <c r="F20" s="16" t="s">
        <v>57</v>
      </c>
      <c r="G20" s="38" t="s">
        <v>8</v>
      </c>
      <c r="H20" s="56"/>
      <c r="I20" s="56"/>
      <c r="J20" s="56"/>
      <c r="K20" s="56"/>
      <c r="L20" s="56"/>
      <c r="M20" s="56"/>
    </row>
    <row r="21" spans="6:14" ht="21" customHeight="1" x14ac:dyDescent="0.25">
      <c r="F21" s="16" t="s">
        <v>460</v>
      </c>
      <c r="G21" s="19" t="s">
        <v>644</v>
      </c>
      <c r="H21" s="18"/>
      <c r="I21" s="18"/>
      <c r="J21" s="18"/>
      <c r="K21" s="18"/>
      <c r="L21" s="18"/>
      <c r="M21" s="18"/>
    </row>
    <row r="22" spans="6:14" ht="18" customHeight="1" x14ac:dyDescent="0.25">
      <c r="F22" s="34" t="s">
        <v>59</v>
      </c>
      <c r="G22" s="38"/>
      <c r="H22" s="40"/>
      <c r="I22" s="40"/>
      <c r="J22" s="18"/>
      <c r="K22" s="18"/>
      <c r="L22" s="18"/>
      <c r="M22" s="18"/>
    </row>
    <row r="23" spans="6:14" ht="29.45" customHeight="1" x14ac:dyDescent="0.25">
      <c r="F23" s="16" t="s">
        <v>711</v>
      </c>
      <c r="G23" s="33" t="s">
        <v>839</v>
      </c>
      <c r="H23" s="40"/>
      <c r="I23" s="40"/>
      <c r="J23" s="18"/>
      <c r="K23" s="18"/>
      <c r="L23" s="18"/>
      <c r="M23" s="18"/>
    </row>
    <row r="24" spans="6:14" ht="14.45" customHeight="1" x14ac:dyDescent="0.25">
      <c r="F24" s="16" t="s">
        <v>462</v>
      </c>
      <c r="G24" s="49" t="s">
        <v>64</v>
      </c>
      <c r="H24" s="40"/>
      <c r="I24" s="40"/>
      <c r="J24" s="18"/>
      <c r="K24" s="18"/>
      <c r="L24" s="18"/>
      <c r="M24" s="18"/>
    </row>
    <row r="25" spans="6:14" ht="194.45" customHeight="1" x14ac:dyDescent="0.25">
      <c r="F25" s="34"/>
      <c r="G25" s="432" t="s">
        <v>840</v>
      </c>
      <c r="H25" s="432"/>
      <c r="I25" s="432"/>
      <c r="J25" s="18"/>
      <c r="K25" s="18"/>
      <c r="L25" s="18"/>
      <c r="M25" s="18"/>
    </row>
    <row r="26" spans="6:14" ht="20.45" customHeight="1" x14ac:dyDescent="0.25">
      <c r="F26" s="18"/>
      <c r="G26" s="432"/>
      <c r="H26" s="432"/>
      <c r="I26" s="432"/>
      <c r="J26" s="18"/>
      <c r="K26" s="18"/>
      <c r="L26" s="18"/>
      <c r="M26" s="18"/>
    </row>
    <row r="27" spans="6:14" ht="14.45" customHeight="1" x14ac:dyDescent="0.25">
      <c r="F27" s="18"/>
      <c r="G27" s="432"/>
      <c r="H27" s="432"/>
      <c r="I27" s="432"/>
      <c r="J27" s="18"/>
      <c r="K27" s="18"/>
      <c r="L27" s="18"/>
      <c r="M27" s="18"/>
    </row>
    <row r="28" spans="6:14" ht="14.45" customHeight="1" x14ac:dyDescent="0.25">
      <c r="F28" s="18"/>
      <c r="G28" s="432"/>
      <c r="H28" s="432"/>
      <c r="I28" s="432"/>
      <c r="J28" s="18"/>
      <c r="K28" s="18"/>
      <c r="L28" s="18"/>
      <c r="M28" s="18"/>
    </row>
    <row r="29" spans="6:14" ht="14.45" customHeight="1" x14ac:dyDescent="0.25">
      <c r="F29" s="18"/>
      <c r="G29" s="432"/>
      <c r="H29" s="432"/>
      <c r="I29" s="432"/>
      <c r="J29" s="18"/>
      <c r="K29" s="18"/>
      <c r="L29" s="18"/>
      <c r="M29" s="18"/>
    </row>
    <row r="30" spans="6:14" ht="14.45" customHeight="1" x14ac:dyDescent="0.25">
      <c r="F30" s="18"/>
      <c r="G30" s="432"/>
      <c r="H30" s="432"/>
      <c r="I30" s="432"/>
      <c r="J30" s="18"/>
      <c r="K30" s="18"/>
      <c r="L30" s="18"/>
      <c r="M30" s="18"/>
    </row>
    <row r="31" spans="6:14" ht="14.45" customHeight="1" x14ac:dyDescent="0.25">
      <c r="F31" s="18"/>
      <c r="G31" s="432"/>
      <c r="H31" s="432"/>
      <c r="I31" s="432"/>
      <c r="J31" s="18"/>
      <c r="K31" s="18"/>
      <c r="L31" s="18"/>
      <c r="M31" s="18"/>
    </row>
    <row r="32" spans="6:14" ht="14.45" customHeight="1" x14ac:dyDescent="0.25">
      <c r="F32" s="18"/>
      <c r="G32" s="432"/>
      <c r="H32" s="432"/>
      <c r="I32" s="432"/>
      <c r="J32" s="18"/>
      <c r="K32" s="18"/>
      <c r="L32" s="18"/>
      <c r="M32" s="18"/>
    </row>
    <row r="33" spans="6:13" ht="14.45" customHeight="1" x14ac:dyDescent="0.25">
      <c r="F33" s="18"/>
      <c r="G33" s="432"/>
      <c r="H33" s="432"/>
      <c r="I33" s="432"/>
      <c r="J33" s="18"/>
      <c r="K33" s="18"/>
      <c r="L33" s="18"/>
      <c r="M33" s="18"/>
    </row>
    <row r="34" spans="6:13" ht="14.45" customHeight="1" x14ac:dyDescent="0.25">
      <c r="F34" s="18"/>
      <c r="G34" s="432"/>
      <c r="H34" s="432"/>
      <c r="I34" s="432"/>
      <c r="J34" s="18"/>
      <c r="K34" s="18"/>
      <c r="L34" s="18"/>
      <c r="M34" s="18"/>
    </row>
    <row r="35" spans="6:13" ht="14.45" customHeight="1" x14ac:dyDescent="0.25">
      <c r="F35" s="18"/>
      <c r="G35" s="18"/>
      <c r="H35" s="18"/>
      <c r="I35" s="18"/>
      <c r="J35" s="18"/>
      <c r="K35" s="18"/>
      <c r="L35" s="18"/>
      <c r="M35" s="18"/>
    </row>
    <row r="36" spans="6:13" ht="14.45" customHeight="1" x14ac:dyDescent="0.25">
      <c r="F36" s="18"/>
      <c r="G36" s="18"/>
      <c r="H36" s="18"/>
      <c r="I36" s="18"/>
      <c r="J36" s="18"/>
      <c r="K36" s="18"/>
      <c r="L36" s="18"/>
      <c r="M36" s="18"/>
    </row>
    <row r="37" spans="6:13" ht="14.45" customHeight="1" x14ac:dyDescent="0.25">
      <c r="F37" s="18"/>
      <c r="G37" s="18"/>
      <c r="H37" s="18"/>
      <c r="I37" s="18"/>
      <c r="J37" s="18"/>
      <c r="K37" s="18"/>
      <c r="L37" s="18"/>
      <c r="M37" s="18"/>
    </row>
    <row r="38" spans="6:13" ht="14.45" customHeight="1" x14ac:dyDescent="0.25">
      <c r="F38" s="18"/>
      <c r="G38" s="18"/>
      <c r="H38" s="18"/>
      <c r="I38" s="18"/>
      <c r="J38" s="18"/>
      <c r="K38" s="18"/>
      <c r="L38" s="18"/>
      <c r="M38" s="18"/>
    </row>
    <row r="39" spans="6:13" ht="14.45" customHeight="1" x14ac:dyDescent="0.25">
      <c r="F39" s="18"/>
      <c r="G39" s="18"/>
      <c r="H39" s="18"/>
      <c r="I39" s="18"/>
      <c r="J39" s="18"/>
      <c r="K39" s="18"/>
      <c r="L39" s="18"/>
      <c r="M39" s="18"/>
    </row>
    <row r="40" spans="6:13" ht="14.45" customHeight="1" x14ac:dyDescent="0.25">
      <c r="F40" s="18"/>
      <c r="G40" s="18"/>
      <c r="H40" s="18"/>
      <c r="I40" s="18"/>
      <c r="J40" s="18"/>
      <c r="K40" s="18"/>
      <c r="L40" s="18"/>
      <c r="M40" s="18"/>
    </row>
    <row r="41" spans="6:13" ht="14.45" customHeight="1" x14ac:dyDescent="0.25">
      <c r="F41" s="18"/>
      <c r="G41" s="18"/>
      <c r="H41" s="18"/>
      <c r="I41" s="18"/>
      <c r="J41" s="18"/>
      <c r="K41" s="18"/>
      <c r="L41" s="18"/>
      <c r="M41" s="18"/>
    </row>
    <row r="42" spans="6:13" ht="14.45" customHeight="1" x14ac:dyDescent="0.25">
      <c r="F42" s="18"/>
      <c r="G42" s="18"/>
      <c r="H42" s="18"/>
      <c r="I42" s="18"/>
      <c r="J42" s="18"/>
      <c r="K42" s="18"/>
      <c r="L42" s="18"/>
      <c r="M42" s="18"/>
    </row>
    <row r="43" spans="6:13" ht="14.45" customHeight="1" x14ac:dyDescent="0.25">
      <c r="F43" s="18"/>
      <c r="G43" s="18"/>
      <c r="H43" s="18"/>
      <c r="I43" s="18"/>
      <c r="J43" s="18"/>
      <c r="K43" s="18"/>
      <c r="L43" s="18"/>
      <c r="M43" s="18"/>
    </row>
    <row r="44" spans="6:13" ht="14.45" customHeight="1" x14ac:dyDescent="0.25">
      <c r="F44" s="18"/>
      <c r="G44" s="18"/>
      <c r="H44" s="18"/>
      <c r="I44" s="18"/>
      <c r="J44" s="18"/>
      <c r="K44" s="18"/>
      <c r="L44" s="18"/>
      <c r="M44" s="18"/>
    </row>
    <row r="45" spans="6:13" ht="14.45" customHeight="1" x14ac:dyDescent="0.25">
      <c r="F45" s="56"/>
      <c r="G45" s="56"/>
      <c r="H45" s="56"/>
      <c r="I45" s="56"/>
      <c r="J45" s="56"/>
      <c r="K45" s="56"/>
      <c r="L45" s="56"/>
      <c r="M45" s="56"/>
    </row>
    <row r="46" spans="6:13" ht="14.45" customHeight="1" x14ac:dyDescent="0.25">
      <c r="F46" s="56"/>
      <c r="G46" s="56"/>
      <c r="H46" s="56"/>
      <c r="I46" s="56"/>
      <c r="J46" s="56"/>
      <c r="K46" s="56"/>
      <c r="L46" s="56"/>
      <c r="M46" s="56"/>
    </row>
    <row r="47" spans="6:13" ht="14.45" customHeight="1" x14ac:dyDescent="0.25">
      <c r="F47" s="56"/>
      <c r="G47" s="56"/>
      <c r="H47" s="56"/>
      <c r="I47" s="56"/>
      <c r="J47" s="56"/>
      <c r="K47" s="56"/>
      <c r="L47" s="56"/>
      <c r="M47" s="56"/>
    </row>
    <row r="48" spans="6:1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I34"/>
  </mergeCells>
  <pageMargins left="0.511811024" right="0.511811024" top="0.78740157499999996" bottom="0.78740157499999996" header="0.31496062000000002" footer="0.31496062000000002"/>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Hoja108"/>
  <dimension ref="A1:AH76"/>
  <sheetViews>
    <sheetView showGridLines="0" showRowColHeaders="0" zoomScale="82" zoomScaleNormal="82" workbookViewId="0">
      <selection activeCell="V5" sqref="V5"/>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4" ht="32.450000000000003" customHeight="1" x14ac:dyDescent="0.25">
      <c r="F17" s="23"/>
      <c r="G17" s="18"/>
      <c r="H17" s="17"/>
      <c r="I17" s="18"/>
    </row>
    <row r="18" spans="6:14" ht="39.6" customHeight="1" x14ac:dyDescent="0.25">
      <c r="F18" s="23"/>
      <c r="G18" s="18"/>
      <c r="H18" s="17"/>
      <c r="I18" s="18"/>
    </row>
    <row r="19" spans="6:14" ht="21" customHeight="1" x14ac:dyDescent="0.25">
      <c r="F19" s="16" t="s">
        <v>56</v>
      </c>
      <c r="G19" s="38" t="s">
        <v>218</v>
      </c>
      <c r="H19" s="56"/>
      <c r="I19" s="56"/>
      <c r="J19" s="56"/>
      <c r="K19" s="56"/>
      <c r="L19" s="56"/>
      <c r="M19" s="56"/>
      <c r="N19" s="19"/>
    </row>
    <row r="20" spans="6:14" ht="21" customHeight="1" x14ac:dyDescent="0.25">
      <c r="F20" s="16" t="s">
        <v>57</v>
      </c>
      <c r="G20" s="19" t="s">
        <v>9</v>
      </c>
      <c r="H20" s="56"/>
      <c r="I20" s="56"/>
      <c r="J20" s="56"/>
      <c r="K20" s="56"/>
      <c r="L20" s="56"/>
      <c r="M20" s="56"/>
    </row>
    <row r="21" spans="6:14" ht="21" customHeight="1" x14ac:dyDescent="0.25">
      <c r="F21" s="16" t="s">
        <v>460</v>
      </c>
      <c r="G21" s="19" t="s">
        <v>645</v>
      </c>
      <c r="H21" s="56"/>
      <c r="I21" s="56"/>
      <c r="J21" s="18"/>
      <c r="K21" s="18"/>
      <c r="L21" s="18"/>
      <c r="M21" s="18"/>
    </row>
    <row r="22" spans="6:14" ht="18" customHeight="1" x14ac:dyDescent="0.25">
      <c r="F22" s="34" t="s">
        <v>59</v>
      </c>
      <c r="G22" s="38"/>
      <c r="H22" s="56"/>
      <c r="I22" s="56"/>
      <c r="J22" s="18"/>
      <c r="K22" s="18"/>
      <c r="L22" s="18"/>
      <c r="M22" s="18"/>
    </row>
    <row r="23" spans="6:14" ht="29.45" customHeight="1" x14ac:dyDescent="0.25">
      <c r="F23" s="16" t="s">
        <v>711</v>
      </c>
      <c r="G23" s="33" t="s">
        <v>841</v>
      </c>
      <c r="H23" s="56"/>
      <c r="I23" s="56"/>
      <c r="J23" s="18"/>
      <c r="K23" s="18"/>
      <c r="L23" s="18"/>
      <c r="M23" s="18"/>
    </row>
    <row r="24" spans="6:14" ht="14.45" customHeight="1" x14ac:dyDescent="0.25">
      <c r="F24" s="16" t="s">
        <v>462</v>
      </c>
      <c r="G24" s="49" t="s">
        <v>64</v>
      </c>
      <c r="H24" s="56"/>
      <c r="I24" s="56"/>
      <c r="J24" s="18"/>
      <c r="K24" s="18"/>
      <c r="L24" s="18"/>
      <c r="M24" s="18"/>
    </row>
    <row r="25" spans="6:14" ht="356.45" customHeight="1" x14ac:dyDescent="0.25">
      <c r="F25" s="34"/>
      <c r="G25" s="433" t="s">
        <v>842</v>
      </c>
      <c r="H25" s="433"/>
      <c r="I25" s="433"/>
      <c r="J25" s="433"/>
      <c r="K25" s="433"/>
      <c r="L25" s="433"/>
      <c r="M25" s="433"/>
    </row>
    <row r="26" spans="6:14" ht="20.45" customHeight="1" x14ac:dyDescent="0.25">
      <c r="F26" s="56"/>
      <c r="G26" s="56"/>
      <c r="H26" s="56"/>
      <c r="I26" s="56"/>
      <c r="J26" s="18"/>
      <c r="K26" s="18"/>
      <c r="L26" s="18"/>
      <c r="M26" s="18"/>
    </row>
    <row r="27" spans="6:14" ht="14.45" customHeight="1" x14ac:dyDescent="0.25">
      <c r="F27" s="56"/>
      <c r="G27" s="56"/>
      <c r="H27" s="56"/>
      <c r="I27" s="56"/>
      <c r="J27" s="18"/>
      <c r="K27" s="18"/>
      <c r="L27" s="18"/>
      <c r="M27" s="18"/>
    </row>
    <row r="28" spans="6:14" ht="14.45" customHeight="1" x14ac:dyDescent="0.25">
      <c r="F28" s="56"/>
      <c r="G28" s="56"/>
      <c r="H28" s="56"/>
      <c r="I28" s="56"/>
      <c r="J28" s="18"/>
      <c r="K28" s="18"/>
      <c r="L28" s="18"/>
      <c r="M28" s="18"/>
    </row>
    <row r="29" spans="6:14" ht="14.45" customHeight="1" x14ac:dyDescent="0.25">
      <c r="F29" s="56"/>
      <c r="G29" s="56"/>
      <c r="H29" s="56"/>
      <c r="I29" s="56"/>
      <c r="J29" s="18"/>
      <c r="K29" s="18"/>
      <c r="L29" s="18"/>
      <c r="M29" s="18"/>
    </row>
    <row r="30" spans="6:14" ht="14.45" customHeight="1" x14ac:dyDescent="0.25">
      <c r="F30" s="56"/>
      <c r="G30" s="56"/>
      <c r="H30" s="56"/>
      <c r="I30" s="56"/>
      <c r="J30" s="18"/>
      <c r="K30" s="18"/>
      <c r="L30" s="18"/>
      <c r="M30" s="18"/>
    </row>
    <row r="31" spans="6:14" ht="14.45" customHeight="1" x14ac:dyDescent="0.25">
      <c r="F31" s="56"/>
      <c r="G31" s="56"/>
      <c r="H31" s="56"/>
      <c r="I31" s="56"/>
      <c r="J31" s="18"/>
      <c r="K31" s="18"/>
      <c r="L31" s="18"/>
      <c r="M31" s="18"/>
    </row>
    <row r="32" spans="6:14" ht="14.45" customHeight="1" x14ac:dyDescent="0.25">
      <c r="F32" s="56"/>
      <c r="G32" s="56"/>
      <c r="H32" s="56"/>
      <c r="I32" s="56"/>
      <c r="J32" s="18"/>
      <c r="K32" s="18"/>
      <c r="L32" s="18"/>
      <c r="M32" s="18"/>
    </row>
    <row r="33" spans="6:13" ht="14.45" customHeight="1" x14ac:dyDescent="0.25">
      <c r="F33" s="56"/>
      <c r="G33" s="56"/>
      <c r="H33" s="56"/>
      <c r="I33" s="56"/>
      <c r="J33" s="18"/>
      <c r="K33" s="18"/>
      <c r="L33" s="18"/>
      <c r="M33" s="18"/>
    </row>
    <row r="34" spans="6:13" ht="14.45" customHeight="1" x14ac:dyDescent="0.25">
      <c r="F34" s="56"/>
      <c r="G34" s="56"/>
      <c r="H34" s="56"/>
      <c r="I34" s="56"/>
      <c r="J34" s="18"/>
      <c r="K34" s="18"/>
      <c r="L34" s="18"/>
      <c r="M34" s="18"/>
    </row>
    <row r="35" spans="6:13" ht="14.45" customHeight="1" x14ac:dyDescent="0.25">
      <c r="F35" s="18"/>
      <c r="G35" s="18"/>
      <c r="H35" s="18"/>
      <c r="I35" s="18"/>
      <c r="J35" s="18"/>
      <c r="K35" s="18"/>
      <c r="L35" s="18"/>
      <c r="M35" s="18"/>
    </row>
    <row r="36" spans="6:13" ht="14.45" customHeight="1" x14ac:dyDescent="0.25">
      <c r="F36" s="18"/>
      <c r="G36" s="18"/>
      <c r="H36" s="18"/>
      <c r="I36" s="18"/>
      <c r="J36" s="18"/>
      <c r="K36" s="18"/>
      <c r="L36" s="18"/>
      <c r="M36" s="18"/>
    </row>
    <row r="37" spans="6:13" ht="14.45" customHeight="1" x14ac:dyDescent="0.25">
      <c r="F37" s="18"/>
      <c r="G37" s="18"/>
      <c r="H37" s="18"/>
      <c r="I37" s="18"/>
      <c r="J37" s="18"/>
      <c r="K37" s="18"/>
      <c r="L37" s="18"/>
      <c r="M37" s="18"/>
    </row>
    <row r="38" spans="6:13" ht="14.45" customHeight="1" x14ac:dyDescent="0.25">
      <c r="F38" s="18"/>
      <c r="G38" s="18"/>
      <c r="H38" s="18"/>
      <c r="I38" s="18"/>
      <c r="J38" s="18"/>
      <c r="K38" s="18"/>
      <c r="L38" s="18"/>
      <c r="M38" s="18"/>
    </row>
    <row r="39" spans="6:13" ht="14.45" customHeight="1" x14ac:dyDescent="0.25">
      <c r="F39" s="18"/>
      <c r="G39" s="18"/>
      <c r="H39" s="18"/>
      <c r="I39" s="18"/>
      <c r="J39" s="18"/>
      <c r="K39" s="18"/>
      <c r="L39" s="18"/>
      <c r="M39" s="18"/>
    </row>
    <row r="40" spans="6:13" ht="14.45" customHeight="1" x14ac:dyDescent="0.25">
      <c r="F40" s="18"/>
      <c r="G40" s="18"/>
      <c r="H40" s="18"/>
      <c r="I40" s="18"/>
      <c r="J40" s="18"/>
      <c r="K40" s="18"/>
      <c r="L40" s="18"/>
      <c r="M40" s="18"/>
    </row>
    <row r="41" spans="6:13" ht="14.45" customHeight="1" x14ac:dyDescent="0.25">
      <c r="F41" s="18"/>
      <c r="G41" s="18"/>
      <c r="H41" s="18"/>
      <c r="I41" s="18"/>
      <c r="J41" s="18"/>
      <c r="K41" s="18"/>
      <c r="L41" s="18"/>
      <c r="M41" s="18"/>
    </row>
    <row r="42" spans="6:13" ht="14.45" customHeight="1" x14ac:dyDescent="0.25">
      <c r="F42" s="18"/>
      <c r="G42" s="18"/>
      <c r="H42" s="18"/>
      <c r="I42" s="18"/>
      <c r="J42" s="18"/>
      <c r="K42" s="18"/>
      <c r="L42" s="18"/>
      <c r="M42" s="18"/>
    </row>
    <row r="43" spans="6:13" ht="14.45" customHeight="1" x14ac:dyDescent="0.25">
      <c r="F43" s="18"/>
      <c r="G43" s="18"/>
      <c r="H43" s="18"/>
      <c r="I43" s="18"/>
      <c r="J43" s="18"/>
      <c r="K43" s="18"/>
      <c r="L43" s="18"/>
      <c r="M43" s="18"/>
    </row>
    <row r="44" spans="6:13" ht="14.45" customHeight="1" x14ac:dyDescent="0.25">
      <c r="F44" s="18"/>
      <c r="G44" s="18"/>
      <c r="H44" s="18"/>
      <c r="I44" s="18"/>
      <c r="J44" s="18"/>
      <c r="K44" s="18"/>
      <c r="L44" s="18"/>
      <c r="M44" s="18"/>
    </row>
    <row r="45" spans="6:13" ht="14.45" customHeight="1" x14ac:dyDescent="0.25">
      <c r="F45" s="56"/>
      <c r="G45" s="56"/>
      <c r="H45" s="56"/>
      <c r="I45" s="56"/>
      <c r="J45" s="56"/>
      <c r="K45" s="56"/>
      <c r="L45" s="56"/>
      <c r="M45" s="56"/>
    </row>
    <row r="46" spans="6:13" ht="14.45" customHeight="1" x14ac:dyDescent="0.25">
      <c r="F46" s="56"/>
      <c r="G46" s="56"/>
      <c r="H46" s="56"/>
      <c r="I46" s="56"/>
      <c r="J46" s="56"/>
      <c r="K46" s="56"/>
      <c r="L46" s="56"/>
      <c r="M46" s="56"/>
    </row>
    <row r="47" spans="6:13" ht="14.45" customHeight="1" x14ac:dyDescent="0.25">
      <c r="F47" s="56"/>
      <c r="G47" s="56"/>
      <c r="H47" s="56"/>
      <c r="I47" s="56"/>
      <c r="J47" s="56"/>
      <c r="K47" s="56"/>
      <c r="L47" s="56"/>
      <c r="M47" s="56"/>
    </row>
    <row r="48" spans="6:1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M25"/>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X37"/>
  <sheetViews>
    <sheetView showGridLines="0" showRowColHeaders="0" zoomScaleNormal="100" workbookViewId="0"/>
  </sheetViews>
  <sheetFormatPr defaultColWidth="0" defaultRowHeight="14.45" customHeight="1" zeroHeight="1" x14ac:dyDescent="0.25"/>
  <cols>
    <col min="1" max="5" width="8.85546875" customWidth="1"/>
    <col min="6" max="6" width="36" customWidth="1"/>
    <col min="7"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4" t="s">
        <v>0</v>
      </c>
      <c r="G16" s="156" t="s">
        <v>475</v>
      </c>
      <c r="H16" s="9"/>
      <c r="I16" s="9"/>
      <c r="J16" s="9"/>
    </row>
    <row r="17" spans="6:11" ht="32.1" customHeight="1" x14ac:dyDescent="0.3">
      <c r="F17" s="197" t="s">
        <v>1655</v>
      </c>
      <c r="G17" s="19" t="s">
        <v>1610</v>
      </c>
      <c r="H17" s="8"/>
      <c r="I17" s="8"/>
      <c r="J17" s="8"/>
    </row>
    <row r="18" spans="6:11" ht="32.1" customHeight="1" x14ac:dyDescent="0.25">
      <c r="F18" s="197" t="s">
        <v>1656</v>
      </c>
      <c r="G18" s="19" t="s">
        <v>1611</v>
      </c>
    </row>
    <row r="19" spans="6:11" ht="32.1" customHeight="1" x14ac:dyDescent="0.25">
      <c r="F19" s="197" t="s">
        <v>1657</v>
      </c>
      <c r="G19" s="19" t="s">
        <v>1612</v>
      </c>
    </row>
    <row r="20" spans="6:11" ht="32.1" customHeight="1" x14ac:dyDescent="0.25">
      <c r="F20" s="197" t="s">
        <v>1658</v>
      </c>
      <c r="G20" s="19" t="s">
        <v>893</v>
      </c>
    </row>
    <row r="21" spans="6:11" ht="32.1" customHeight="1" x14ac:dyDescent="0.25">
      <c r="F21" s="197" t="s">
        <v>1659</v>
      </c>
      <c r="G21" s="19" t="s">
        <v>1613</v>
      </c>
    </row>
    <row r="22" spans="6:11" ht="32.1" customHeight="1" x14ac:dyDescent="0.25">
      <c r="F22" s="197" t="s">
        <v>1660</v>
      </c>
      <c r="G22" s="19" t="s">
        <v>1627</v>
      </c>
    </row>
    <row r="23" spans="6:11" ht="32.1" customHeight="1" x14ac:dyDescent="0.25">
      <c r="F23" s="197" t="s">
        <v>1661</v>
      </c>
      <c r="G23" s="19" t="s">
        <v>1614</v>
      </c>
    </row>
    <row r="24" spans="6:11" ht="32.1" customHeight="1" x14ac:dyDescent="0.25">
      <c r="F24" s="197" t="s">
        <v>1662</v>
      </c>
      <c r="G24" s="19" t="s">
        <v>845</v>
      </c>
    </row>
    <row r="25" spans="6:11" ht="32.1" customHeight="1" x14ac:dyDescent="0.25">
      <c r="F25" s="197" t="s">
        <v>1663</v>
      </c>
      <c r="G25" s="19" t="s">
        <v>1615</v>
      </c>
    </row>
    <row r="26" spans="6:11" ht="26.45" customHeight="1" x14ac:dyDescent="0.3">
      <c r="F26" s="11"/>
      <c r="K26" s="8"/>
    </row>
    <row r="27" spans="6:11" ht="18.75" x14ac:dyDescent="0.3">
      <c r="K27" s="8"/>
    </row>
    <row r="28" spans="6:11" ht="18.75" x14ac:dyDescent="0.3">
      <c r="K28" s="8"/>
    </row>
    <row r="29" spans="6:11" ht="15" x14ac:dyDescent="0.25"/>
    <row r="30" spans="6:11" ht="15" x14ac:dyDescent="0.25"/>
    <row r="31" spans="6:11" ht="15" x14ac:dyDescent="0.25"/>
    <row r="32" spans="6:11" ht="15" x14ac:dyDescent="0.25"/>
    <row r="33" ht="15" x14ac:dyDescent="0.25"/>
    <row r="34" ht="15" x14ac:dyDescent="0.25"/>
    <row r="35" ht="15" x14ac:dyDescent="0.25"/>
    <row r="36" ht="15" x14ac:dyDescent="0.25"/>
    <row r="37" ht="15" x14ac:dyDescent="0.25"/>
  </sheetData>
  <phoneticPr fontId="51" type="noConversion"/>
  <hyperlinks>
    <hyperlink ref="F17" location="'est_dire (2)'!A1" display="Nossas pessoas - 1" xr:uid="{00000000-0004-0000-0A00-000000000000}"/>
    <hyperlink ref="F18" location="'est_dire (3)'!A1" display="Nossas pessoas -2" xr:uid="{00000000-0004-0000-0A00-000001000000}"/>
    <hyperlink ref="F19" location="'est_dire (4)'!A1" display="Nossas pessoas - 3" xr:uid="{00000000-0004-0000-0A00-000002000000}"/>
    <hyperlink ref="F20" location="'est_dire (5)'!A1" display="Nossas pessoas - 4" xr:uid="{00000000-0004-0000-0A00-000003000000}"/>
    <hyperlink ref="F21" location="'est_dire (6)'!A1" display="Nossa rede mais ampla -1 " xr:uid="{00000000-0004-0000-0A00-000004000000}"/>
    <hyperlink ref="F22" location="'est_dire (7)'!A1" display="Nossa rede mais ampla - 2" xr:uid="{00000000-0004-0000-0A00-000005000000}"/>
    <hyperlink ref="F23" location="'est_dire (8)'!A1" display="Nossa rede mais ampla - 3" xr:uid="{00000000-0004-0000-0A00-000006000000}"/>
    <hyperlink ref="F24" location="'est_dire (9)'!A1" display="Direitos humanos - 1" xr:uid="{00000000-0004-0000-0A00-000007000000}"/>
    <hyperlink ref="F25" location="'est_dire (10)'!A1" display="Direitos humanos - 2" xr:uid="{00000000-0004-0000-0A00-000008000000}"/>
  </hyperlinks>
  <pageMargins left="0.511811024" right="0.511811024" top="0.78740157499999996" bottom="0.78740157499999996" header="0.31496062000000002" footer="0.31496062000000002"/>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Hoja109"/>
  <dimension ref="A1:AD88"/>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42" customWidth="1"/>
    <col min="7" max="7" width="32.42578125" customWidth="1"/>
    <col min="8" max="8" width="25.42578125" customWidth="1"/>
    <col min="9" max="9" width="18.42578125" customWidth="1"/>
    <col min="10" max="10" width="21.7109375" customWidth="1"/>
    <col min="11" max="11" width="18.85546875" customWidth="1"/>
    <col min="12" max="12" width="17.42578125" customWidth="1"/>
    <col min="13" max="13" width="18.42578125" customWidth="1"/>
    <col min="14" max="14" width="20.140625" customWidth="1"/>
    <col min="15" max="15" width="14.7109375" customWidth="1"/>
    <col min="16"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16" ht="36.6" customHeight="1" x14ac:dyDescent="0.25">
      <c r="F17" s="25"/>
      <c r="G17" s="27"/>
      <c r="H17" s="30"/>
      <c r="I17" s="28"/>
      <c r="J17" s="29"/>
    </row>
    <row r="18" spans="6:16" ht="36.6" customHeight="1" x14ac:dyDescent="0.25">
      <c r="F18" s="25"/>
      <c r="G18" s="27"/>
      <c r="H18" s="30"/>
      <c r="I18" s="28"/>
      <c r="J18" s="29"/>
    </row>
    <row r="19" spans="6:16" ht="27.6" customHeight="1" x14ac:dyDescent="0.25">
      <c r="F19" s="36" t="s">
        <v>56</v>
      </c>
      <c r="G19" s="34" t="s">
        <v>62</v>
      </c>
      <c r="H19" s="38"/>
      <c r="I19" s="38"/>
      <c r="J19" s="38"/>
      <c r="K19" s="38"/>
      <c r="L19" s="38"/>
      <c r="M19" s="42"/>
      <c r="N19" s="42"/>
      <c r="O19" s="42"/>
      <c r="P19" s="42"/>
    </row>
    <row r="20" spans="6:16" ht="27.6" customHeight="1" x14ac:dyDescent="0.25">
      <c r="F20" s="36" t="s">
        <v>57</v>
      </c>
      <c r="G20" s="38" t="s">
        <v>42</v>
      </c>
      <c r="H20" s="38"/>
      <c r="I20" s="38"/>
      <c r="J20" s="38"/>
      <c r="K20" s="38"/>
      <c r="L20" s="38"/>
      <c r="M20" s="42"/>
      <c r="N20" s="42"/>
      <c r="O20" s="42"/>
      <c r="P20" s="42"/>
    </row>
    <row r="21" spans="6:16" ht="27.6" customHeight="1" x14ac:dyDescent="0.25">
      <c r="F21" s="36" t="s">
        <v>460</v>
      </c>
      <c r="G21" s="34" t="s">
        <v>671</v>
      </c>
      <c r="H21" s="38"/>
      <c r="I21" s="38"/>
      <c r="J21" s="38"/>
      <c r="K21" s="38"/>
      <c r="L21" s="38"/>
      <c r="M21" s="42"/>
      <c r="N21" s="42"/>
      <c r="O21" s="42"/>
      <c r="P21" s="42"/>
    </row>
    <row r="22" spans="6:16" ht="36.6" customHeight="1" x14ac:dyDescent="0.25">
      <c r="F22" s="36" t="s">
        <v>711</v>
      </c>
      <c r="G22" s="98" t="s">
        <v>1231</v>
      </c>
      <c r="H22" s="38"/>
      <c r="I22" s="38"/>
      <c r="J22" s="38"/>
      <c r="K22" s="38"/>
      <c r="L22" s="38"/>
      <c r="M22" s="42"/>
      <c r="N22" s="42"/>
      <c r="O22" s="42"/>
      <c r="P22" s="42"/>
    </row>
    <row r="23" spans="6:16" ht="20.45" customHeight="1" x14ac:dyDescent="0.25">
      <c r="F23" s="36" t="s">
        <v>462</v>
      </c>
      <c r="G23" s="36" t="s">
        <v>64</v>
      </c>
      <c r="H23" s="38"/>
      <c r="I23" s="38"/>
      <c r="J23" s="38"/>
      <c r="K23" s="38"/>
      <c r="L23" s="38"/>
      <c r="M23" s="42"/>
      <c r="N23" s="42"/>
      <c r="O23" s="42"/>
      <c r="P23" s="42"/>
    </row>
    <row r="24" spans="6:16" ht="20.45" customHeight="1" x14ac:dyDescent="0.25">
      <c r="F24" s="34"/>
      <c r="G24" s="36"/>
      <c r="H24" s="525">
        <v>2021</v>
      </c>
      <c r="I24" s="491"/>
      <c r="J24" s="526"/>
      <c r="K24" s="525">
        <v>2022</v>
      </c>
      <c r="L24" s="491"/>
      <c r="M24" s="491"/>
      <c r="N24" s="526"/>
      <c r="O24" s="42"/>
      <c r="P24" s="42"/>
    </row>
    <row r="25" spans="6:16" ht="64.349999999999994" customHeight="1" x14ac:dyDescent="0.25">
      <c r="F25" s="34"/>
      <c r="G25" s="74" t="s">
        <v>672</v>
      </c>
      <c r="H25" s="74" t="s">
        <v>658</v>
      </c>
      <c r="I25" s="74" t="s">
        <v>1232</v>
      </c>
      <c r="J25" s="74" t="s">
        <v>696</v>
      </c>
      <c r="K25" s="87" t="s">
        <v>657</v>
      </c>
      <c r="L25" s="87" t="s">
        <v>658</v>
      </c>
      <c r="M25" s="74" t="s">
        <v>1232</v>
      </c>
      <c r="N25" s="87" t="s">
        <v>697</v>
      </c>
      <c r="P25" s="42"/>
    </row>
    <row r="26" spans="6:16" ht="30.6" customHeight="1" x14ac:dyDescent="0.25">
      <c r="F26" s="34"/>
      <c r="G26" s="74" t="s">
        <v>677</v>
      </c>
      <c r="H26" s="96">
        <v>1404</v>
      </c>
      <c r="I26" s="88">
        <v>873</v>
      </c>
      <c r="J26" s="250">
        <v>0.39</v>
      </c>
      <c r="K26" s="96">
        <v>2584</v>
      </c>
      <c r="L26" s="96">
        <v>1018</v>
      </c>
      <c r="M26" s="96">
        <v>813</v>
      </c>
      <c r="N26" s="249">
        <f>(L26+M26)/2/$K$29*100</f>
        <v>5.7054717686650882</v>
      </c>
      <c r="P26" s="42"/>
    </row>
    <row r="27" spans="6:16" ht="30.6" customHeight="1" x14ac:dyDescent="0.25">
      <c r="F27" s="34"/>
      <c r="G27" s="74" t="s">
        <v>656</v>
      </c>
      <c r="H27" s="96">
        <v>1766</v>
      </c>
      <c r="I27" s="96">
        <v>1958</v>
      </c>
      <c r="J27" s="250">
        <v>0.15</v>
      </c>
      <c r="K27" s="96">
        <v>11808</v>
      </c>
      <c r="L27" s="96">
        <v>1243</v>
      </c>
      <c r="M27" s="96">
        <v>2422</v>
      </c>
      <c r="N27" s="249">
        <f>(L27+M27)/2/$K$29*100</f>
        <v>11.420291661473264</v>
      </c>
      <c r="P27" s="42"/>
    </row>
    <row r="28" spans="6:16" ht="30.6" customHeight="1" x14ac:dyDescent="0.25">
      <c r="F28" s="34"/>
      <c r="G28" s="74" t="s">
        <v>655</v>
      </c>
      <c r="H28" s="88">
        <v>39</v>
      </c>
      <c r="I28" s="88">
        <v>264</v>
      </c>
      <c r="J28" s="250">
        <v>7.0000000000000007E-2</v>
      </c>
      <c r="K28" s="96">
        <v>1654</v>
      </c>
      <c r="L28" s="96">
        <v>23</v>
      </c>
      <c r="M28" s="96">
        <v>505</v>
      </c>
      <c r="N28" s="249">
        <f>(L28+M28)/2/$K$29*100</f>
        <v>1.6452698491835973</v>
      </c>
      <c r="P28" s="42"/>
    </row>
    <row r="29" spans="6:16" ht="30.6" customHeight="1" x14ac:dyDescent="0.25">
      <c r="F29" s="34"/>
      <c r="G29" s="74" t="s">
        <v>66</v>
      </c>
      <c r="H29" s="302">
        <f>SUM(H26:H28)</f>
        <v>3209</v>
      </c>
      <c r="I29" s="302">
        <f>SUM(I26:I28)</f>
        <v>3095</v>
      </c>
      <c r="J29" s="87" t="s">
        <v>225</v>
      </c>
      <c r="K29" s="96">
        <f>SUM(K26:K28)</f>
        <v>16046</v>
      </c>
      <c r="L29" s="96">
        <f>SUM(L26:L28)</f>
        <v>2284</v>
      </c>
      <c r="M29" s="96">
        <f>SUM(M26:M28)</f>
        <v>3740</v>
      </c>
      <c r="N29" s="249">
        <f>(L29+M29)/2/$K$29*100</f>
        <v>18.771033279321951</v>
      </c>
      <c r="P29" s="42"/>
    </row>
    <row r="30" spans="6:16" ht="63.6" customHeight="1" x14ac:dyDescent="0.25">
      <c r="F30" s="34"/>
      <c r="G30" s="38"/>
      <c r="H30" s="38"/>
      <c r="I30" s="38"/>
      <c r="J30" s="38"/>
      <c r="K30" s="393"/>
      <c r="L30" s="38"/>
      <c r="M30" s="42"/>
      <c r="N30" s="42"/>
      <c r="O30" s="42"/>
      <c r="P30" s="42"/>
    </row>
    <row r="31" spans="6:16" ht="36.6" customHeight="1" x14ac:dyDescent="0.25">
      <c r="F31" s="36" t="s">
        <v>711</v>
      </c>
      <c r="G31" s="98" t="s">
        <v>1233</v>
      </c>
      <c r="H31" s="38"/>
      <c r="I31" s="38"/>
      <c r="J31" s="38"/>
      <c r="K31" s="38"/>
      <c r="L31" s="38"/>
      <c r="M31" s="42"/>
      <c r="N31" s="42"/>
      <c r="O31" s="42"/>
      <c r="P31" s="42"/>
    </row>
    <row r="32" spans="6:16" ht="36.6" customHeight="1" x14ac:dyDescent="0.25">
      <c r="F32" s="36" t="s">
        <v>462</v>
      </c>
      <c r="G32" s="36" t="s">
        <v>64</v>
      </c>
      <c r="H32" s="38"/>
      <c r="I32" s="38"/>
      <c r="J32" s="38"/>
      <c r="K32" s="38"/>
      <c r="L32" s="38"/>
      <c r="M32" s="42"/>
      <c r="N32" s="42"/>
      <c r="O32" s="42"/>
      <c r="P32" s="42"/>
    </row>
    <row r="33" spans="6:17" ht="29.45" customHeight="1" x14ac:dyDescent="0.25">
      <c r="F33" s="34"/>
      <c r="G33" s="36"/>
      <c r="H33" s="318">
        <v>2021</v>
      </c>
      <c r="I33" s="317"/>
      <c r="J33" s="319"/>
      <c r="K33" s="525">
        <v>2022</v>
      </c>
      <c r="L33" s="491"/>
      <c r="M33" s="491"/>
      <c r="N33" s="526"/>
      <c r="O33" s="42"/>
      <c r="P33" s="42"/>
    </row>
    <row r="34" spans="6:17" ht="45" x14ac:dyDescent="0.25">
      <c r="F34" s="34"/>
      <c r="G34" s="74" t="s">
        <v>659</v>
      </c>
      <c r="H34" s="74" t="s">
        <v>658</v>
      </c>
      <c r="I34" s="74" t="s">
        <v>1232</v>
      </c>
      <c r="J34" s="74" t="s">
        <v>696</v>
      </c>
      <c r="K34" s="87" t="s">
        <v>657</v>
      </c>
      <c r="L34" s="87" t="s">
        <v>675</v>
      </c>
      <c r="M34" s="74" t="s">
        <v>1232</v>
      </c>
      <c r="N34" s="87" t="s">
        <v>697</v>
      </c>
      <c r="O34" s="42"/>
      <c r="P34" s="42"/>
      <c r="Q34" s="42"/>
    </row>
    <row r="35" spans="6:17" ht="22.35" customHeight="1" x14ac:dyDescent="0.25">
      <c r="F35" s="34"/>
      <c r="G35" s="74" t="s">
        <v>481</v>
      </c>
      <c r="H35" s="96">
        <v>1256</v>
      </c>
      <c r="I35" s="96">
        <v>1247</v>
      </c>
      <c r="J35" s="250">
        <v>0.18</v>
      </c>
      <c r="K35" s="251">
        <v>6338</v>
      </c>
      <c r="L35" s="251">
        <v>765</v>
      </c>
      <c r="M35" s="251">
        <v>1471</v>
      </c>
      <c r="N35" s="249">
        <f>(L35+M35)/2/K37*100</f>
        <v>6.9687714267905001</v>
      </c>
      <c r="O35" s="42"/>
      <c r="P35" s="42"/>
    </row>
    <row r="36" spans="6:17" ht="22.35" customHeight="1" x14ac:dyDescent="0.25">
      <c r="F36" s="34"/>
      <c r="G36" s="74" t="s">
        <v>469</v>
      </c>
      <c r="H36" s="96">
        <v>1952</v>
      </c>
      <c r="I36" s="96">
        <v>1848</v>
      </c>
      <c r="J36" s="250">
        <v>0.18</v>
      </c>
      <c r="K36" s="251">
        <v>9705</v>
      </c>
      <c r="L36" s="251">
        <v>1518</v>
      </c>
      <c r="M36" s="251">
        <v>2269</v>
      </c>
      <c r="N36" s="249">
        <f>(L36+M36)/2/K37*100</f>
        <v>11.802655363710029</v>
      </c>
      <c r="O36" s="42"/>
      <c r="P36" s="42"/>
    </row>
    <row r="37" spans="6:17" ht="22.35" customHeight="1" x14ac:dyDescent="0.25">
      <c r="F37" s="34"/>
      <c r="G37" s="74" t="s">
        <v>419</v>
      </c>
      <c r="H37" s="302">
        <f>SUM(H35:H36)</f>
        <v>3208</v>
      </c>
      <c r="I37" s="96">
        <f>SUM(I35:I36)</f>
        <v>3095</v>
      </c>
      <c r="J37" s="74" t="s">
        <v>132</v>
      </c>
      <c r="K37" s="251">
        <f>SUM(K35:K36)</f>
        <v>16043</v>
      </c>
      <c r="L37" s="251">
        <f>SUM(L35:L36)</f>
        <v>2283</v>
      </c>
      <c r="M37" s="251">
        <f>SUM(M35:M36)</f>
        <v>3740</v>
      </c>
      <c r="N37" s="249">
        <f>(L37+M37)/2/K37*100</f>
        <v>18.771426790500531</v>
      </c>
      <c r="O37" s="42"/>
      <c r="P37" s="42"/>
    </row>
    <row r="38" spans="6:17" ht="14.45" customHeight="1" x14ac:dyDescent="0.25">
      <c r="F38" s="38"/>
      <c r="G38" s="38"/>
      <c r="H38" s="38"/>
      <c r="I38" s="38"/>
      <c r="J38" s="38"/>
      <c r="K38" s="38"/>
      <c r="L38" s="38"/>
      <c r="M38" s="42"/>
      <c r="N38" s="42"/>
      <c r="O38" s="42"/>
      <c r="P38" s="42"/>
    </row>
    <row r="39" spans="6:17" ht="14.45" customHeight="1" x14ac:dyDescent="0.25">
      <c r="F39" s="19"/>
      <c r="G39" s="19"/>
      <c r="H39" s="19"/>
      <c r="I39" s="19"/>
      <c r="J39" s="19"/>
      <c r="K39" s="19"/>
      <c r="L39" s="19"/>
      <c r="M39" s="19"/>
      <c r="N39" s="19"/>
      <c r="O39" s="19"/>
      <c r="P39" s="19"/>
    </row>
    <row r="40" spans="6:17" ht="14.45" customHeight="1" x14ac:dyDescent="0.25">
      <c r="F40" s="36" t="s">
        <v>711</v>
      </c>
      <c r="G40" s="98" t="s">
        <v>1234</v>
      </c>
      <c r="H40" s="38"/>
      <c r="I40" s="38"/>
      <c r="J40" s="38"/>
      <c r="K40" s="38"/>
      <c r="L40" s="38"/>
      <c r="M40" s="42"/>
      <c r="N40" s="42"/>
      <c r="O40" s="42"/>
      <c r="P40" s="42"/>
    </row>
    <row r="41" spans="6:17" ht="14.45" customHeight="1" x14ac:dyDescent="0.25">
      <c r="F41" s="36" t="s">
        <v>462</v>
      </c>
      <c r="G41" s="36" t="s">
        <v>64</v>
      </c>
      <c r="H41" s="38"/>
      <c r="I41" s="38"/>
      <c r="J41" s="38"/>
      <c r="K41" s="38"/>
      <c r="L41" s="38"/>
      <c r="M41" s="42"/>
      <c r="N41" s="42"/>
      <c r="O41" s="42"/>
      <c r="P41" s="42"/>
    </row>
    <row r="42" spans="6:17" ht="30" customHeight="1" x14ac:dyDescent="0.25">
      <c r="F42" s="34"/>
      <c r="G42" s="36"/>
      <c r="H42" s="525">
        <v>2021</v>
      </c>
      <c r="I42" s="491"/>
      <c r="J42" s="526"/>
      <c r="K42" s="525">
        <v>2022</v>
      </c>
      <c r="L42" s="491"/>
      <c r="M42" s="491"/>
      <c r="N42" s="526"/>
      <c r="O42" s="42"/>
      <c r="P42" s="42"/>
    </row>
    <row r="43" spans="6:17" ht="76.349999999999994" customHeight="1" x14ac:dyDescent="0.25">
      <c r="F43" s="34"/>
      <c r="G43" s="74" t="s">
        <v>65</v>
      </c>
      <c r="H43" s="74" t="s">
        <v>658</v>
      </c>
      <c r="I43" s="74" t="s">
        <v>1232</v>
      </c>
      <c r="J43" s="74" t="s">
        <v>696</v>
      </c>
      <c r="K43" s="74" t="s">
        <v>657</v>
      </c>
      <c r="L43" s="74" t="s">
        <v>658</v>
      </c>
      <c r="M43" s="74" t="s">
        <v>1232</v>
      </c>
      <c r="N43" s="74" t="s">
        <v>698</v>
      </c>
      <c r="O43" s="42"/>
      <c r="P43" s="42"/>
    </row>
    <row r="44" spans="6:17" ht="25.35" customHeight="1" x14ac:dyDescent="0.25">
      <c r="F44" s="34"/>
      <c r="G44" s="74" t="s">
        <v>72</v>
      </c>
      <c r="H44" s="88">
        <v>385</v>
      </c>
      <c r="I44" s="96">
        <v>202</v>
      </c>
      <c r="J44" s="88">
        <v>13</v>
      </c>
      <c r="K44" s="96">
        <v>2190</v>
      </c>
      <c r="L44" s="96">
        <v>280</v>
      </c>
      <c r="M44" s="96">
        <v>293</v>
      </c>
      <c r="N44" s="249">
        <v>1.7854917113299265</v>
      </c>
      <c r="O44" s="42"/>
      <c r="P44" s="42"/>
    </row>
    <row r="45" spans="6:17" ht="25.35" customHeight="1" x14ac:dyDescent="0.25">
      <c r="F45" s="34"/>
      <c r="G45" s="87" t="s">
        <v>73</v>
      </c>
      <c r="H45" s="96">
        <v>1486</v>
      </c>
      <c r="I45" s="96">
        <v>1504</v>
      </c>
      <c r="J45" s="88">
        <v>16</v>
      </c>
      <c r="K45" s="96">
        <v>8336</v>
      </c>
      <c r="L45" s="96">
        <v>1142</v>
      </c>
      <c r="M45" s="96">
        <v>2010</v>
      </c>
      <c r="N45" s="249">
        <v>9.8217624330051105</v>
      </c>
      <c r="O45" s="42"/>
      <c r="P45" s="42"/>
    </row>
    <row r="46" spans="6:17" ht="25.35" customHeight="1" x14ac:dyDescent="0.25">
      <c r="F46" s="34"/>
      <c r="G46" s="74" t="s">
        <v>71</v>
      </c>
      <c r="H46" s="88">
        <v>72</v>
      </c>
      <c r="I46" s="96">
        <v>72</v>
      </c>
      <c r="J46" s="88">
        <v>15</v>
      </c>
      <c r="K46" s="96">
        <v>471</v>
      </c>
      <c r="L46" s="96">
        <v>189</v>
      </c>
      <c r="M46" s="96">
        <v>107</v>
      </c>
      <c r="N46" s="249">
        <v>0.92234824878474397</v>
      </c>
      <c r="O46" s="42"/>
      <c r="P46" s="42"/>
    </row>
    <row r="47" spans="6:17" ht="25.35" customHeight="1" x14ac:dyDescent="0.25">
      <c r="F47" s="34"/>
      <c r="G47" s="74" t="s">
        <v>1549</v>
      </c>
      <c r="H47" s="88">
        <v>240</v>
      </c>
      <c r="I47" s="96">
        <v>309</v>
      </c>
      <c r="J47" s="88">
        <v>24</v>
      </c>
      <c r="K47" s="96">
        <v>1114</v>
      </c>
      <c r="L47" s="96">
        <v>199</v>
      </c>
      <c r="M47" s="96">
        <v>206</v>
      </c>
      <c r="N47" s="249">
        <v>1.2619967593169639</v>
      </c>
      <c r="O47" s="42"/>
      <c r="P47" s="42"/>
    </row>
    <row r="48" spans="6:17" ht="25.35" customHeight="1" x14ac:dyDescent="0.25">
      <c r="F48" s="34"/>
      <c r="G48" s="74" t="s">
        <v>69</v>
      </c>
      <c r="H48" s="88">
        <v>15</v>
      </c>
      <c r="I48" s="96">
        <v>21</v>
      </c>
      <c r="J48" s="88">
        <v>24</v>
      </c>
      <c r="K48" s="96">
        <v>67</v>
      </c>
      <c r="L48" s="96">
        <v>19</v>
      </c>
      <c r="M48" s="96">
        <v>28</v>
      </c>
      <c r="N48" s="249">
        <v>0.14645394490838837</v>
      </c>
      <c r="O48" s="42"/>
      <c r="P48" s="42"/>
    </row>
    <row r="49" spans="6:16" ht="25.35" customHeight="1" x14ac:dyDescent="0.25">
      <c r="F49" s="34"/>
      <c r="G49" s="74" t="s">
        <v>1550</v>
      </c>
      <c r="H49" s="88">
        <v>13</v>
      </c>
      <c r="I49" s="96">
        <v>39</v>
      </c>
      <c r="J49" s="88">
        <v>11</v>
      </c>
      <c r="K49" s="96">
        <v>246</v>
      </c>
      <c r="L49" s="96">
        <v>47</v>
      </c>
      <c r="M49" s="96">
        <v>30</v>
      </c>
      <c r="N49" s="249">
        <v>0.23993518633927458</v>
      </c>
      <c r="O49" s="42"/>
      <c r="P49" s="42"/>
    </row>
    <row r="50" spans="6:16" ht="25.35" customHeight="1" x14ac:dyDescent="0.25">
      <c r="F50" s="34"/>
      <c r="G50" s="74" t="s">
        <v>77</v>
      </c>
      <c r="H50" s="74" t="s">
        <v>132</v>
      </c>
      <c r="I50" s="96" t="s">
        <v>132</v>
      </c>
      <c r="J50" s="74" t="s">
        <v>132</v>
      </c>
      <c r="K50" s="96">
        <v>0</v>
      </c>
      <c r="L50" s="96">
        <v>1</v>
      </c>
      <c r="M50" s="96">
        <v>4</v>
      </c>
      <c r="N50" s="249">
        <v>1.5580206905147703E-2</v>
      </c>
      <c r="O50" s="42"/>
      <c r="P50" s="42"/>
    </row>
    <row r="51" spans="6:16" ht="25.35" customHeight="1" x14ac:dyDescent="0.25">
      <c r="F51" s="34"/>
      <c r="G51" s="74" t="s">
        <v>1551</v>
      </c>
      <c r="H51" s="74" t="s">
        <v>132</v>
      </c>
      <c r="I51" s="96" t="s">
        <v>132</v>
      </c>
      <c r="J51" s="74" t="s">
        <v>132</v>
      </c>
      <c r="K51" s="96">
        <v>8</v>
      </c>
      <c r="L51" s="96">
        <v>2</v>
      </c>
      <c r="M51" s="96">
        <v>4</v>
      </c>
      <c r="N51" s="249">
        <v>1.869624828617724E-2</v>
      </c>
      <c r="O51" s="42"/>
      <c r="P51" s="42"/>
    </row>
    <row r="52" spans="6:16" ht="25.35" customHeight="1" x14ac:dyDescent="0.25">
      <c r="F52" s="34"/>
      <c r="G52" s="74" t="s">
        <v>68</v>
      </c>
      <c r="H52" s="88">
        <v>19</v>
      </c>
      <c r="I52" s="96">
        <v>37</v>
      </c>
      <c r="J52" s="88">
        <v>7</v>
      </c>
      <c r="K52" s="96">
        <v>417</v>
      </c>
      <c r="L52" s="96">
        <v>68</v>
      </c>
      <c r="M52" s="96">
        <v>59</v>
      </c>
      <c r="N52" s="249">
        <v>0.39573725539075161</v>
      </c>
      <c r="O52" s="42"/>
      <c r="P52" s="42"/>
    </row>
    <row r="53" spans="6:16" ht="25.35" customHeight="1" x14ac:dyDescent="0.25">
      <c r="F53" s="34"/>
      <c r="G53" s="74" t="s">
        <v>76</v>
      </c>
      <c r="H53" s="88">
        <v>12</v>
      </c>
      <c r="I53" s="96">
        <v>17</v>
      </c>
      <c r="J53" s="88">
        <v>20</v>
      </c>
      <c r="K53" s="96">
        <v>65</v>
      </c>
      <c r="L53" s="96">
        <v>12</v>
      </c>
      <c r="M53" s="96">
        <v>19</v>
      </c>
      <c r="N53" s="249">
        <v>9.6597282811915736E-2</v>
      </c>
      <c r="O53" s="42"/>
      <c r="P53" s="42"/>
    </row>
    <row r="54" spans="6:16" ht="25.35" customHeight="1" x14ac:dyDescent="0.25">
      <c r="F54" s="34"/>
      <c r="G54" s="74" t="s">
        <v>67</v>
      </c>
      <c r="H54" s="88">
        <v>884</v>
      </c>
      <c r="I54" s="96">
        <v>474</v>
      </c>
      <c r="J54" s="88">
        <v>24</v>
      </c>
      <c r="K54" s="96">
        <v>2437</v>
      </c>
      <c r="L54" s="96">
        <v>215</v>
      </c>
      <c r="M54" s="96">
        <v>498</v>
      </c>
      <c r="N54" s="249">
        <v>2.2217375046740617</v>
      </c>
      <c r="O54" s="42"/>
      <c r="P54" s="42"/>
    </row>
    <row r="55" spans="6:16" ht="25.35" customHeight="1" x14ac:dyDescent="0.25">
      <c r="F55" s="34"/>
      <c r="G55" s="74" t="s">
        <v>1552</v>
      </c>
      <c r="H55" s="88">
        <v>15</v>
      </c>
      <c r="I55" s="96">
        <v>21</v>
      </c>
      <c r="J55" s="88">
        <v>25</v>
      </c>
      <c r="K55" s="96">
        <v>68</v>
      </c>
      <c r="L55" s="96">
        <v>18</v>
      </c>
      <c r="M55" s="96">
        <v>22</v>
      </c>
      <c r="N55" s="249">
        <v>0.12464165524118162</v>
      </c>
      <c r="O55" s="42"/>
      <c r="P55" s="42"/>
    </row>
    <row r="56" spans="6:16" ht="25.35" customHeight="1" x14ac:dyDescent="0.25">
      <c r="F56" s="34"/>
      <c r="G56" s="74" t="s">
        <v>70</v>
      </c>
      <c r="H56" s="88">
        <v>6</v>
      </c>
      <c r="I56" s="96">
        <v>9</v>
      </c>
      <c r="J56" s="88">
        <v>14</v>
      </c>
      <c r="K56" s="96">
        <v>50</v>
      </c>
      <c r="L56" s="96">
        <v>10</v>
      </c>
      <c r="M56" s="96">
        <v>16</v>
      </c>
      <c r="N56" s="249">
        <v>8.1017075906768043E-2</v>
      </c>
      <c r="O56" s="42"/>
      <c r="P56" s="42"/>
    </row>
    <row r="57" spans="6:16" ht="25.35" customHeight="1" x14ac:dyDescent="0.25">
      <c r="F57" s="34"/>
      <c r="G57" s="74" t="s">
        <v>1553</v>
      </c>
      <c r="H57" s="88">
        <v>43</v>
      </c>
      <c r="I57" s="96">
        <v>124</v>
      </c>
      <c r="J57" s="88">
        <v>22</v>
      </c>
      <c r="K57" s="96">
        <v>418</v>
      </c>
      <c r="L57" s="96">
        <v>52</v>
      </c>
      <c r="M57" s="96">
        <v>46</v>
      </c>
      <c r="N57" s="249">
        <v>0.3053720553408949</v>
      </c>
      <c r="O57" s="42"/>
      <c r="P57" s="42"/>
    </row>
    <row r="58" spans="6:16" ht="25.35" customHeight="1" x14ac:dyDescent="0.25">
      <c r="F58" s="34"/>
      <c r="G58" s="74" t="s">
        <v>75</v>
      </c>
      <c r="H58" s="88">
        <v>16</v>
      </c>
      <c r="I58" s="96">
        <v>20</v>
      </c>
      <c r="J58" s="88">
        <v>15</v>
      </c>
      <c r="K58" s="96">
        <v>121</v>
      </c>
      <c r="L58" s="96">
        <v>24</v>
      </c>
      <c r="M58" s="96">
        <v>24</v>
      </c>
      <c r="N58" s="249">
        <v>0.14956998628941792</v>
      </c>
      <c r="O58" s="42"/>
      <c r="P58" s="42"/>
    </row>
    <row r="59" spans="6:16" ht="25.35" customHeight="1" x14ac:dyDescent="0.25">
      <c r="F59" s="34"/>
      <c r="G59" s="74" t="s">
        <v>1554</v>
      </c>
      <c r="H59" s="88">
        <v>2</v>
      </c>
      <c r="I59" s="96">
        <v>2</v>
      </c>
      <c r="J59" s="88">
        <v>7</v>
      </c>
      <c r="K59" s="96">
        <v>27</v>
      </c>
      <c r="L59" s="96">
        <v>6</v>
      </c>
      <c r="M59" s="96">
        <v>9</v>
      </c>
      <c r="N59" s="249">
        <v>4.6740620715443097E-2</v>
      </c>
      <c r="O59" s="42"/>
      <c r="P59" s="42"/>
    </row>
    <row r="60" spans="6:16" ht="25.35" customHeight="1" x14ac:dyDescent="0.25">
      <c r="F60" s="34"/>
      <c r="G60" s="74" t="s">
        <v>412</v>
      </c>
      <c r="H60" s="74" t="s">
        <v>132</v>
      </c>
      <c r="I60" s="96">
        <v>243</v>
      </c>
      <c r="J60" s="74">
        <v>33</v>
      </c>
      <c r="K60" s="96">
        <v>11</v>
      </c>
      <c r="L60" s="96" t="s">
        <v>132</v>
      </c>
      <c r="M60" s="96">
        <v>365</v>
      </c>
      <c r="N60" s="74" t="s">
        <v>132</v>
      </c>
      <c r="O60" s="42"/>
      <c r="P60" s="42"/>
    </row>
    <row r="61" spans="6:16" ht="25.35" customHeight="1" x14ac:dyDescent="0.25">
      <c r="F61" s="34"/>
      <c r="G61" s="74" t="s">
        <v>66</v>
      </c>
      <c r="H61" s="302">
        <v>3208</v>
      </c>
      <c r="I61" s="96">
        <v>3094</v>
      </c>
      <c r="J61" s="249">
        <v>0.17</v>
      </c>
      <c r="K61" s="96">
        <v>16046</v>
      </c>
      <c r="L61" s="96">
        <v>2284</v>
      </c>
      <c r="M61" s="96">
        <v>3740</v>
      </c>
      <c r="N61" s="249">
        <v>18.771033279321951</v>
      </c>
      <c r="O61" s="42"/>
      <c r="P61" s="42"/>
    </row>
    <row r="62" spans="6:16" ht="14.45" customHeight="1" x14ac:dyDescent="0.25">
      <c r="F62" s="19"/>
      <c r="G62" s="19"/>
      <c r="H62" s="19"/>
      <c r="I62" s="19"/>
      <c r="J62" s="19"/>
      <c r="K62" s="377"/>
      <c r="L62" s="19"/>
      <c r="M62" s="19"/>
      <c r="N62" s="19"/>
      <c r="O62" s="19"/>
      <c r="P62" s="19"/>
    </row>
    <row r="63" spans="6:16" ht="14.45" customHeight="1" x14ac:dyDescent="0.25">
      <c r="F63" s="36" t="s">
        <v>711</v>
      </c>
      <c r="G63" s="98" t="s">
        <v>1235</v>
      </c>
      <c r="H63" s="38"/>
      <c r="I63" s="38"/>
      <c r="J63" s="38"/>
      <c r="K63" s="38"/>
      <c r="L63" s="38"/>
      <c r="M63" s="42"/>
      <c r="N63" s="42"/>
      <c r="O63" s="42"/>
      <c r="P63" s="42"/>
    </row>
    <row r="64" spans="6:16" ht="14.45" customHeight="1" x14ac:dyDescent="0.25">
      <c r="F64" s="36" t="s">
        <v>462</v>
      </c>
      <c r="G64" s="36" t="s">
        <v>64</v>
      </c>
      <c r="H64" s="38"/>
      <c r="I64" s="38"/>
      <c r="J64" s="38"/>
      <c r="K64" s="38"/>
      <c r="L64" s="38"/>
      <c r="M64" s="42"/>
      <c r="N64" s="42"/>
      <c r="O64" s="42"/>
      <c r="P64" s="42"/>
    </row>
    <row r="65" spans="6:18" ht="59.1" customHeight="1" x14ac:dyDescent="0.25">
      <c r="F65" s="34"/>
      <c r="G65" s="74" t="s">
        <v>699</v>
      </c>
      <c r="H65" s="74" t="s">
        <v>657</v>
      </c>
      <c r="I65" s="74" t="s">
        <v>658</v>
      </c>
      <c r="J65" s="74" t="s">
        <v>1232</v>
      </c>
      <c r="K65" s="74" t="s">
        <v>697</v>
      </c>
      <c r="L65" s="38"/>
      <c r="M65" s="42"/>
      <c r="N65" s="42"/>
      <c r="O65" s="42"/>
      <c r="P65" s="42"/>
    </row>
    <row r="66" spans="6:18" ht="24.6" customHeight="1" x14ac:dyDescent="0.25">
      <c r="F66" s="34"/>
      <c r="G66" s="74" t="s">
        <v>1236</v>
      </c>
      <c r="H66" s="251">
        <v>99</v>
      </c>
      <c r="I66" s="251">
        <v>6</v>
      </c>
      <c r="J66" s="251">
        <v>25</v>
      </c>
      <c r="K66" s="249">
        <f>(I66+J66)/2/H72*100</f>
        <v>9.6675606561466981E-2</v>
      </c>
      <c r="L66" s="38"/>
      <c r="M66" s="42"/>
      <c r="N66" s="42"/>
      <c r="O66" s="42"/>
      <c r="P66" s="42"/>
    </row>
    <row r="67" spans="6:18" ht="24.6" customHeight="1" x14ac:dyDescent="0.25">
      <c r="F67" s="34"/>
      <c r="G67" s="74" t="s">
        <v>661</v>
      </c>
      <c r="H67" s="251">
        <v>1157</v>
      </c>
      <c r="I67" s="251">
        <v>58</v>
      </c>
      <c r="J67" s="251">
        <v>247</v>
      </c>
      <c r="K67" s="249">
        <f>(I67+J67)/2/H72*100</f>
        <v>0.95116322584669122</v>
      </c>
      <c r="L67" s="38"/>
      <c r="M67" s="42"/>
      <c r="N67" s="42"/>
      <c r="O67" s="42"/>
      <c r="P67" s="42"/>
    </row>
    <row r="68" spans="6:18" ht="24.6" customHeight="1" x14ac:dyDescent="0.25">
      <c r="F68" s="34"/>
      <c r="G68" s="88" t="s">
        <v>1237</v>
      </c>
      <c r="H68" s="251">
        <v>1835</v>
      </c>
      <c r="I68" s="251">
        <v>196</v>
      </c>
      <c r="J68" s="251">
        <v>406</v>
      </c>
      <c r="K68" s="249">
        <f>(I68+J68)/2/H72*100</f>
        <v>1.8773779080646167</v>
      </c>
      <c r="L68" s="38"/>
      <c r="M68" s="42"/>
      <c r="N68" s="42"/>
      <c r="O68" s="42"/>
      <c r="P68" s="42"/>
    </row>
    <row r="69" spans="6:18" ht="24.6" customHeight="1" x14ac:dyDescent="0.25">
      <c r="F69" s="34"/>
      <c r="G69" s="74" t="s">
        <v>236</v>
      </c>
      <c r="H69" s="251">
        <v>3784</v>
      </c>
      <c r="I69" s="251">
        <v>834</v>
      </c>
      <c r="J69" s="251">
        <v>763</v>
      </c>
      <c r="K69" s="249">
        <f>(I69+J69)/2/H72*100</f>
        <v>4.9803530218923466</v>
      </c>
      <c r="L69" s="38"/>
      <c r="M69" s="42"/>
      <c r="N69" s="42"/>
      <c r="O69" s="42"/>
      <c r="P69" s="42"/>
    </row>
    <row r="70" spans="6:18" ht="24.6" customHeight="1" x14ac:dyDescent="0.25">
      <c r="F70" s="34"/>
      <c r="G70" s="74" t="s">
        <v>1238</v>
      </c>
      <c r="H70" s="251">
        <v>5325</v>
      </c>
      <c r="I70" s="251">
        <v>267</v>
      </c>
      <c r="J70" s="251">
        <v>1291</v>
      </c>
      <c r="K70" s="249">
        <f>(I70+J70)/2/H72*100</f>
        <v>4.8587288717021142</v>
      </c>
      <c r="L70" s="38"/>
      <c r="M70" s="42"/>
      <c r="N70" s="42"/>
      <c r="O70" s="42"/>
      <c r="P70" s="42"/>
    </row>
    <row r="71" spans="6:18" ht="24.6" customHeight="1" x14ac:dyDescent="0.25">
      <c r="F71" s="34"/>
      <c r="G71" s="74" t="s">
        <v>662</v>
      </c>
      <c r="H71" s="251">
        <v>3833</v>
      </c>
      <c r="I71" s="251">
        <v>923</v>
      </c>
      <c r="J71" s="251">
        <v>1006</v>
      </c>
      <c r="K71" s="249">
        <f>(I71+J71)/2/H72*100</f>
        <v>6.015717582486122</v>
      </c>
      <c r="L71" s="38"/>
      <c r="M71" s="42"/>
      <c r="N71" s="42"/>
      <c r="O71" s="42"/>
      <c r="P71" s="42"/>
    </row>
    <row r="72" spans="6:18" ht="24.6" customHeight="1" x14ac:dyDescent="0.25">
      <c r="F72" s="34"/>
      <c r="G72" s="74" t="s">
        <v>66</v>
      </c>
      <c r="H72" s="251">
        <f>SUM(H66:H71)</f>
        <v>16033</v>
      </c>
      <c r="I72" s="251">
        <f>SUM(I66:I71)</f>
        <v>2284</v>
      </c>
      <c r="J72" s="251">
        <f>SUM(J66:J71)</f>
        <v>3738</v>
      </c>
      <c r="K72" s="249">
        <f>(I72+J72)/2/H72*100</f>
        <v>18.780016216553356</v>
      </c>
      <c r="L72" s="38"/>
      <c r="M72" s="42"/>
      <c r="N72" s="42"/>
      <c r="O72" s="42"/>
      <c r="P72" s="42"/>
    </row>
    <row r="73" spans="6:18" ht="14.45" customHeight="1" x14ac:dyDescent="0.25">
      <c r="F73" s="38"/>
      <c r="G73" s="99"/>
      <c r="H73" s="99"/>
      <c r="I73" s="99"/>
      <c r="J73" s="99"/>
      <c r="K73" s="38"/>
      <c r="L73" s="38"/>
      <c r="M73" s="42"/>
      <c r="N73" s="42"/>
      <c r="O73" s="42"/>
      <c r="P73" s="42"/>
    </row>
    <row r="74" spans="6:18" ht="14.45" customHeight="1" x14ac:dyDescent="0.25">
      <c r="F74" s="19"/>
      <c r="G74" s="19"/>
      <c r="H74" s="19"/>
      <c r="I74" s="19"/>
      <c r="J74" s="19"/>
      <c r="K74" s="19"/>
      <c r="L74" s="19"/>
      <c r="M74" s="19"/>
      <c r="N74" s="19"/>
      <c r="O74" s="19"/>
      <c r="P74" s="19"/>
    </row>
    <row r="75" spans="6:18" ht="137.1" customHeight="1" x14ac:dyDescent="0.25">
      <c r="F75" s="221" t="s">
        <v>705</v>
      </c>
      <c r="G75" s="432" t="s">
        <v>1557</v>
      </c>
      <c r="H75" s="432"/>
      <c r="I75" s="432"/>
      <c r="J75" s="432"/>
      <c r="K75" s="432"/>
      <c r="L75" s="432"/>
      <c r="M75" s="432"/>
      <c r="N75" s="432"/>
      <c r="O75" s="432"/>
      <c r="P75" s="432"/>
      <c r="Q75" s="432"/>
      <c r="R75" s="432"/>
    </row>
    <row r="76" spans="6:18" ht="31.35" customHeight="1" x14ac:dyDescent="0.25">
      <c r="F76" s="221"/>
      <c r="G76" s="432" t="s">
        <v>1555</v>
      </c>
      <c r="H76" s="432"/>
      <c r="I76" s="432"/>
      <c r="J76" s="432"/>
      <c r="K76" s="432"/>
      <c r="L76" s="432"/>
      <c r="M76" s="432"/>
      <c r="N76" s="432"/>
      <c r="O76" s="432"/>
      <c r="P76" s="432"/>
    </row>
    <row r="77" spans="6:18" ht="31.35" customHeight="1" x14ac:dyDescent="0.25">
      <c r="F77" s="221"/>
      <c r="G77" s="34" t="s">
        <v>1556</v>
      </c>
      <c r="H77" s="38"/>
      <c r="I77" s="38"/>
      <c r="J77" s="38"/>
      <c r="K77" s="38"/>
      <c r="L77" s="38"/>
      <c r="M77" s="38"/>
      <c r="N77" s="38"/>
      <c r="O77" s="38"/>
      <c r="P77" s="38"/>
    </row>
    <row r="78" spans="6:18" ht="14.45" customHeight="1" x14ac:dyDescent="0.25">
      <c r="F78" s="156" t="s">
        <v>539</v>
      </c>
      <c r="G78" s="19" t="s">
        <v>1372</v>
      </c>
      <c r="H78" s="19"/>
      <c r="I78" s="19"/>
      <c r="J78" s="19"/>
      <c r="K78" s="19"/>
      <c r="L78" s="19"/>
      <c r="M78" s="19"/>
      <c r="N78" s="19"/>
      <c r="O78" s="19"/>
      <c r="P78" s="19"/>
    </row>
    <row r="79" spans="6:18" ht="14.45" customHeight="1" x14ac:dyDescent="0.25"/>
    <row r="80" spans="6:18"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sheetData>
  <mergeCells count="7">
    <mergeCell ref="G75:R75"/>
    <mergeCell ref="G76:P76"/>
    <mergeCell ref="H24:J24"/>
    <mergeCell ref="K24:N24"/>
    <mergeCell ref="K33:N33"/>
    <mergeCell ref="H42:J42"/>
    <mergeCell ref="K42:N42"/>
  </mergeCells>
  <pageMargins left="0.511811024" right="0.511811024" top="0.78740157499999996" bottom="0.78740157499999996" header="0.31496062000000002" footer="0.31496062000000002"/>
  <pageSetup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Hoja110"/>
  <dimension ref="A1:AD72"/>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42" customWidth="1"/>
    <col min="7" max="7" width="22.7109375" customWidth="1"/>
    <col min="8" max="8" width="31.28515625" customWidth="1"/>
    <col min="9" max="9" width="19.28515625" customWidth="1"/>
    <col min="10" max="10" width="25" customWidth="1"/>
    <col min="11" max="11" width="36.42578125" customWidth="1"/>
    <col min="12" max="12" width="23.42578125" customWidth="1"/>
    <col min="13"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11" ht="36.6" customHeight="1" x14ac:dyDescent="0.25">
      <c r="F17" s="25"/>
      <c r="G17" s="27"/>
      <c r="H17" s="30"/>
      <c r="I17" s="28"/>
      <c r="J17" s="29"/>
    </row>
    <row r="18" spans="6:11" ht="36.6" customHeight="1" x14ac:dyDescent="0.25">
      <c r="F18" s="25"/>
      <c r="G18" s="27"/>
      <c r="H18" s="30"/>
      <c r="I18" s="28"/>
      <c r="J18" s="29"/>
    </row>
    <row r="19" spans="6:11" ht="29.45" customHeight="1" x14ac:dyDescent="0.25">
      <c r="F19" s="36" t="s">
        <v>56</v>
      </c>
      <c r="G19" s="34" t="s">
        <v>62</v>
      </c>
      <c r="H19" s="38"/>
      <c r="I19" s="38"/>
      <c r="J19" s="38"/>
      <c r="K19" s="38"/>
    </row>
    <row r="20" spans="6:11" ht="29.45" customHeight="1" x14ac:dyDescent="0.25">
      <c r="F20" s="36" t="s">
        <v>57</v>
      </c>
      <c r="G20" s="38" t="s">
        <v>42</v>
      </c>
      <c r="H20" s="38"/>
      <c r="I20" s="38"/>
      <c r="J20" s="38"/>
      <c r="K20" s="38"/>
    </row>
    <row r="21" spans="6:11" ht="29.45" customHeight="1" x14ac:dyDescent="0.25">
      <c r="F21" s="36" t="s">
        <v>460</v>
      </c>
      <c r="G21" s="34" t="s">
        <v>671</v>
      </c>
      <c r="H21" s="38"/>
      <c r="I21" s="38"/>
      <c r="J21" s="38"/>
      <c r="K21" s="38"/>
    </row>
    <row r="22" spans="6:11" ht="29.45" customHeight="1" x14ac:dyDescent="0.25">
      <c r="F22" s="36" t="s">
        <v>711</v>
      </c>
      <c r="G22" s="98" t="s">
        <v>1239</v>
      </c>
      <c r="H22" s="38"/>
      <c r="I22" s="38"/>
      <c r="J22" s="38"/>
      <c r="K22" s="38"/>
    </row>
    <row r="23" spans="6:11" ht="40.35" customHeight="1" x14ac:dyDescent="0.25">
      <c r="F23" s="36" t="s">
        <v>462</v>
      </c>
      <c r="G23" s="36" t="s">
        <v>64</v>
      </c>
      <c r="H23" s="38"/>
      <c r="I23" s="38"/>
      <c r="J23" s="38"/>
      <c r="K23" s="38"/>
    </row>
    <row r="24" spans="6:11" ht="56.1" customHeight="1" x14ac:dyDescent="0.25">
      <c r="F24" s="34"/>
      <c r="G24" s="74" t="s">
        <v>672</v>
      </c>
      <c r="H24" s="74" t="s">
        <v>657</v>
      </c>
      <c r="I24" s="74" t="s">
        <v>658</v>
      </c>
      <c r="J24" s="74" t="s">
        <v>1232</v>
      </c>
      <c r="K24" s="74" t="s">
        <v>673</v>
      </c>
    </row>
    <row r="25" spans="6:11" ht="48" customHeight="1" x14ac:dyDescent="0.25">
      <c r="F25" s="34"/>
      <c r="G25" s="74" t="s">
        <v>654</v>
      </c>
      <c r="H25" s="74">
        <v>1380</v>
      </c>
      <c r="I25" s="74">
        <v>501</v>
      </c>
      <c r="J25" s="74">
        <v>334</v>
      </c>
      <c r="K25" s="249">
        <f>(I25+J25)/2/H28*100</f>
        <v>5.7506887052341593</v>
      </c>
    </row>
    <row r="26" spans="6:11" ht="46.35" customHeight="1" x14ac:dyDescent="0.25">
      <c r="F26" s="34"/>
      <c r="G26" s="74" t="s">
        <v>656</v>
      </c>
      <c r="H26" s="74">
        <v>5258</v>
      </c>
      <c r="I26" s="74">
        <v>619</v>
      </c>
      <c r="J26" s="74">
        <v>830</v>
      </c>
      <c r="K26" s="249">
        <f>(I26+J26)/2/H28*100</f>
        <v>9.9793388429752063</v>
      </c>
    </row>
    <row r="27" spans="6:11" ht="37.35" customHeight="1" x14ac:dyDescent="0.25">
      <c r="F27" s="34"/>
      <c r="G27" s="74" t="s">
        <v>655</v>
      </c>
      <c r="H27" s="74">
        <v>622</v>
      </c>
      <c r="I27" s="74">
        <v>8</v>
      </c>
      <c r="J27" s="74">
        <v>85</v>
      </c>
      <c r="K27" s="249">
        <f>(I27+J27)/2/H28*100</f>
        <v>0.64049586776859502</v>
      </c>
    </row>
    <row r="28" spans="6:11" ht="29.45" customHeight="1" x14ac:dyDescent="0.25">
      <c r="F28" s="34"/>
      <c r="G28" s="74" t="s">
        <v>66</v>
      </c>
      <c r="H28" s="87">
        <f>SUM(H25:H27)</f>
        <v>7260</v>
      </c>
      <c r="I28" s="74">
        <f>SUM(I25:I27)</f>
        <v>1128</v>
      </c>
      <c r="J28" s="74">
        <f>SUM(J25:J27)</f>
        <v>1249</v>
      </c>
      <c r="K28" s="249">
        <f>(I28+J28)/2/H28*100</f>
        <v>16.37052341597796</v>
      </c>
    </row>
    <row r="29" spans="6:11" ht="29.45" customHeight="1" x14ac:dyDescent="0.25">
      <c r="F29" s="19"/>
      <c r="G29" s="19"/>
      <c r="H29" s="19"/>
      <c r="I29" s="19"/>
      <c r="J29" s="19"/>
      <c r="K29" s="19"/>
    </row>
    <row r="30" spans="6:11" ht="29.45" customHeight="1" x14ac:dyDescent="0.25">
      <c r="F30" s="36" t="s">
        <v>711</v>
      </c>
      <c r="G30" s="98" t="s">
        <v>1240</v>
      </c>
      <c r="H30" s="38"/>
      <c r="I30" s="38"/>
      <c r="J30" s="38"/>
      <c r="K30" s="38"/>
    </row>
    <row r="31" spans="6:11" ht="29.45" customHeight="1" x14ac:dyDescent="0.25">
      <c r="F31" s="36" t="s">
        <v>462</v>
      </c>
      <c r="G31" s="36" t="s">
        <v>64</v>
      </c>
      <c r="H31" s="38"/>
      <c r="I31" s="38"/>
      <c r="J31" s="38"/>
      <c r="K31" s="38"/>
    </row>
    <row r="32" spans="6:11" ht="43.35" customHeight="1" x14ac:dyDescent="0.25">
      <c r="F32" s="34"/>
      <c r="G32" s="246" t="s">
        <v>659</v>
      </c>
      <c r="H32" s="246" t="s">
        <v>657</v>
      </c>
      <c r="I32" s="246" t="s">
        <v>676</v>
      </c>
      <c r="J32" s="246" t="s">
        <v>1232</v>
      </c>
      <c r="K32" s="246" t="s">
        <v>673</v>
      </c>
    </row>
    <row r="33" spans="6:11" ht="29.45" customHeight="1" x14ac:dyDescent="0.25">
      <c r="F33" s="34"/>
      <c r="G33" s="246" t="s">
        <v>481</v>
      </c>
      <c r="H33" s="246">
        <v>2655</v>
      </c>
      <c r="I33" s="246">
        <v>406</v>
      </c>
      <c r="J33" s="246">
        <v>535</v>
      </c>
      <c r="K33" s="248">
        <f>(I33+J33)/2/H35*100</f>
        <v>6.4825020666850381</v>
      </c>
    </row>
    <row r="34" spans="6:11" ht="29.45" customHeight="1" x14ac:dyDescent="0.25">
      <c r="F34" s="34"/>
      <c r="G34" s="246" t="s">
        <v>469</v>
      </c>
      <c r="H34" s="246">
        <v>4603</v>
      </c>
      <c r="I34" s="246">
        <v>721</v>
      </c>
      <c r="J34" s="246">
        <v>714</v>
      </c>
      <c r="K34" s="248">
        <f>(I34+J34)/2/H35*100</f>
        <v>9.8856434279415808</v>
      </c>
    </row>
    <row r="35" spans="6:11" ht="29.45" customHeight="1" x14ac:dyDescent="0.25">
      <c r="F35" s="34"/>
      <c r="G35" s="246" t="s">
        <v>227</v>
      </c>
      <c r="H35" s="247">
        <f>SUM(H33:H34)</f>
        <v>7258</v>
      </c>
      <c r="I35" s="246">
        <f>SUM(I33:I34)</f>
        <v>1127</v>
      </c>
      <c r="J35" s="246">
        <f>SUM(J33:J34)</f>
        <v>1249</v>
      </c>
      <c r="K35" s="248">
        <f>(I35+J35)/2/H35*100</f>
        <v>16.368145494626617</v>
      </c>
    </row>
    <row r="36" spans="6:11" ht="29.45" customHeight="1" x14ac:dyDescent="0.25">
      <c r="F36" s="34"/>
      <c r="G36" s="38"/>
      <c r="H36" s="99"/>
      <c r="I36" s="38"/>
      <c r="J36" s="38"/>
      <c r="K36" s="222"/>
    </row>
    <row r="37" spans="6:11" ht="29.45" customHeight="1" x14ac:dyDescent="0.25">
      <c r="F37" s="19"/>
      <c r="G37" s="19"/>
      <c r="H37" s="19"/>
      <c r="I37" s="19"/>
      <c r="J37" s="19"/>
      <c r="K37" s="19"/>
    </row>
    <row r="38" spans="6:11" ht="29.45" customHeight="1" x14ac:dyDescent="0.25">
      <c r="F38" s="36" t="s">
        <v>711</v>
      </c>
      <c r="G38" s="98" t="s">
        <v>1241</v>
      </c>
      <c r="H38" s="38"/>
      <c r="I38" s="38"/>
      <c r="J38" s="38"/>
      <c r="K38" s="38"/>
    </row>
    <row r="39" spans="6:11" ht="29.45" customHeight="1" x14ac:dyDescent="0.25">
      <c r="F39" s="36" t="s">
        <v>462</v>
      </c>
      <c r="G39" s="36" t="s">
        <v>64</v>
      </c>
      <c r="H39" s="38"/>
      <c r="I39" s="38"/>
      <c r="J39" s="38"/>
      <c r="K39" s="38"/>
    </row>
    <row r="40" spans="6:11" ht="29.45" customHeight="1" x14ac:dyDescent="0.25">
      <c r="F40" s="34"/>
      <c r="G40" s="74" t="s">
        <v>65</v>
      </c>
      <c r="H40" s="74" t="s">
        <v>657</v>
      </c>
      <c r="I40" s="74" t="s">
        <v>658</v>
      </c>
      <c r="J40" s="74" t="s">
        <v>1232</v>
      </c>
      <c r="K40" s="74" t="s">
        <v>673</v>
      </c>
    </row>
    <row r="41" spans="6:11" ht="29.45" customHeight="1" x14ac:dyDescent="0.25">
      <c r="F41" s="34"/>
      <c r="G41" s="74" t="s">
        <v>72</v>
      </c>
      <c r="H41" s="74">
        <v>833</v>
      </c>
      <c r="I41" s="74">
        <v>114</v>
      </c>
      <c r="J41" s="74">
        <v>119</v>
      </c>
      <c r="K41" s="249">
        <v>1.6046831955922867</v>
      </c>
    </row>
    <row r="42" spans="6:11" ht="29.45" customHeight="1" x14ac:dyDescent="0.25">
      <c r="F42" s="34"/>
      <c r="G42" s="74" t="s">
        <v>73</v>
      </c>
      <c r="H42" s="74">
        <v>5316</v>
      </c>
      <c r="I42" s="74">
        <v>799</v>
      </c>
      <c r="J42" s="74">
        <v>943</v>
      </c>
      <c r="K42" s="249">
        <v>11.997245179063361</v>
      </c>
    </row>
    <row r="43" spans="6:11" ht="29.45" customHeight="1" x14ac:dyDescent="0.25">
      <c r="F43" s="34"/>
      <c r="G43" s="74" t="s">
        <v>71</v>
      </c>
      <c r="H43" s="74">
        <v>302</v>
      </c>
      <c r="I43" s="74">
        <v>101</v>
      </c>
      <c r="J43" s="74">
        <v>49</v>
      </c>
      <c r="K43" s="249">
        <v>1.0330578512396695</v>
      </c>
    </row>
    <row r="44" spans="6:11" ht="29.45" customHeight="1" x14ac:dyDescent="0.25">
      <c r="F44" s="34"/>
      <c r="G44" s="74" t="s">
        <v>1549</v>
      </c>
      <c r="H44" s="74">
        <v>290</v>
      </c>
      <c r="I44" s="74">
        <v>39</v>
      </c>
      <c r="J44" s="74">
        <v>43</v>
      </c>
      <c r="K44" s="249">
        <v>0.56473829201101933</v>
      </c>
    </row>
    <row r="45" spans="6:11" ht="29.45" customHeight="1" x14ac:dyDescent="0.25">
      <c r="F45" s="34"/>
      <c r="G45" s="74" t="s">
        <v>77</v>
      </c>
      <c r="H45" s="74">
        <v>8</v>
      </c>
      <c r="I45" s="74">
        <v>1</v>
      </c>
      <c r="J45" s="252">
        <v>4</v>
      </c>
      <c r="K45" s="249">
        <v>3.4435261707988982E-2</v>
      </c>
    </row>
    <row r="46" spans="6:11" ht="29.45" customHeight="1" x14ac:dyDescent="0.25">
      <c r="F46" s="34"/>
      <c r="G46" s="74" t="s">
        <v>1551</v>
      </c>
      <c r="H46" s="74">
        <v>11</v>
      </c>
      <c r="I46" s="74">
        <v>2</v>
      </c>
      <c r="J46" s="252">
        <v>4</v>
      </c>
      <c r="K46" s="249">
        <v>4.1322314049586778E-2</v>
      </c>
    </row>
    <row r="47" spans="6:11" ht="29.45" customHeight="1" x14ac:dyDescent="0.25">
      <c r="F47" s="34"/>
      <c r="G47" s="74" t="s">
        <v>67</v>
      </c>
      <c r="H47" s="74">
        <v>265</v>
      </c>
      <c r="I47" s="74">
        <v>61</v>
      </c>
      <c r="J47" s="74">
        <v>72</v>
      </c>
      <c r="K47" s="249">
        <v>0.91597796143250676</v>
      </c>
    </row>
    <row r="48" spans="6:11" ht="29.45" customHeight="1" x14ac:dyDescent="0.25">
      <c r="F48" s="34"/>
      <c r="G48" s="74" t="s">
        <v>1553</v>
      </c>
      <c r="H48" s="74">
        <v>235</v>
      </c>
      <c r="I48" s="74">
        <v>11</v>
      </c>
      <c r="J48" s="74">
        <v>15</v>
      </c>
      <c r="K48" s="249">
        <v>0.1790633608815427</v>
      </c>
    </row>
    <row r="49" spans="6:14" ht="29.45" customHeight="1" x14ac:dyDescent="0.25">
      <c r="F49" s="34"/>
      <c r="G49" s="74" t="s">
        <v>66</v>
      </c>
      <c r="H49" s="87">
        <v>7260</v>
      </c>
      <c r="I49" s="74">
        <v>1128</v>
      </c>
      <c r="J49" s="74">
        <v>1249</v>
      </c>
      <c r="K49" s="249">
        <v>16.37052341597796</v>
      </c>
    </row>
    <row r="50" spans="6:14" ht="29.45" customHeight="1" x14ac:dyDescent="0.25">
      <c r="F50" s="19"/>
      <c r="G50" s="19"/>
      <c r="H50" s="19"/>
      <c r="I50" s="19"/>
      <c r="J50" s="19"/>
      <c r="K50" s="19"/>
    </row>
    <row r="51" spans="6:14" ht="29.45" customHeight="1" x14ac:dyDescent="0.25">
      <c r="F51" s="19"/>
      <c r="G51" s="19"/>
      <c r="H51" s="19"/>
      <c r="I51" s="19"/>
      <c r="J51" s="19"/>
      <c r="K51" s="19"/>
    </row>
    <row r="52" spans="6:14" ht="29.45" customHeight="1" x14ac:dyDescent="0.25">
      <c r="F52" s="36" t="s">
        <v>711</v>
      </c>
      <c r="G52" s="98" t="s">
        <v>1242</v>
      </c>
      <c r="H52" s="38"/>
      <c r="I52" s="38"/>
      <c r="J52" s="38"/>
      <c r="K52" s="38"/>
    </row>
    <row r="53" spans="6:14" ht="29.45" customHeight="1" x14ac:dyDescent="0.25">
      <c r="F53" s="36" t="s">
        <v>462</v>
      </c>
      <c r="G53" s="36" t="s">
        <v>64</v>
      </c>
      <c r="H53" s="38"/>
      <c r="I53" s="38"/>
      <c r="J53" s="38"/>
      <c r="K53" s="38"/>
    </row>
    <row r="54" spans="6:14" ht="41.45" customHeight="1" x14ac:dyDescent="0.25">
      <c r="F54" s="34"/>
      <c r="G54" s="74" t="s">
        <v>1373</v>
      </c>
      <c r="H54" s="74" t="s">
        <v>657</v>
      </c>
      <c r="I54" s="74" t="s">
        <v>658</v>
      </c>
      <c r="J54" s="74" t="s">
        <v>1232</v>
      </c>
      <c r="K54" s="74" t="s">
        <v>673</v>
      </c>
    </row>
    <row r="55" spans="6:14" ht="37.35" customHeight="1" x14ac:dyDescent="0.25">
      <c r="F55" s="34"/>
      <c r="G55" s="74" t="s">
        <v>1236</v>
      </c>
      <c r="H55" s="74">
        <v>78</v>
      </c>
      <c r="I55" s="74">
        <v>6</v>
      </c>
      <c r="J55" s="74">
        <v>10</v>
      </c>
      <c r="K55" s="249">
        <f>(I55+J55)/2/H61*100</f>
        <v>0.11036004966202234</v>
      </c>
    </row>
    <row r="56" spans="6:14" ht="37.35" customHeight="1" x14ac:dyDescent="0.25">
      <c r="F56" s="34"/>
      <c r="G56" s="74" t="s">
        <v>661</v>
      </c>
      <c r="H56" s="74">
        <v>814</v>
      </c>
      <c r="I56" s="74">
        <v>41</v>
      </c>
      <c r="J56" s="74">
        <v>125</v>
      </c>
      <c r="K56" s="249">
        <f>(I56+J56)/2/H61*100</f>
        <v>1.1449855152434818</v>
      </c>
    </row>
    <row r="57" spans="6:14" ht="37.35" customHeight="1" x14ac:dyDescent="0.25">
      <c r="F57" s="34"/>
      <c r="G57" s="88" t="s">
        <v>1237</v>
      </c>
      <c r="H57" s="74">
        <v>1146</v>
      </c>
      <c r="I57" s="74">
        <v>134</v>
      </c>
      <c r="J57" s="74">
        <v>222</v>
      </c>
      <c r="K57" s="249">
        <f>(I57+J57)/2/H61*100</f>
        <v>2.4555111049799971</v>
      </c>
    </row>
    <row r="58" spans="6:14" ht="37.35" customHeight="1" x14ac:dyDescent="0.25">
      <c r="F58" s="34"/>
      <c r="G58" s="74" t="s">
        <v>236</v>
      </c>
      <c r="H58" s="74">
        <v>1593</v>
      </c>
      <c r="I58" s="74">
        <v>347</v>
      </c>
      <c r="J58" s="74">
        <v>276</v>
      </c>
      <c r="K58" s="249">
        <f>(I58+J58)/2/H61*100</f>
        <v>4.2971444337149949</v>
      </c>
    </row>
    <row r="59" spans="6:14" ht="37.35" customHeight="1" x14ac:dyDescent="0.25">
      <c r="F59" s="34"/>
      <c r="G59" s="74" t="s">
        <v>1238</v>
      </c>
      <c r="H59" s="74">
        <v>1636</v>
      </c>
      <c r="I59" s="74">
        <v>85</v>
      </c>
      <c r="J59" s="74">
        <v>249</v>
      </c>
      <c r="K59" s="249">
        <f>(I59+J59)/2/H61*100</f>
        <v>2.3037660366947166</v>
      </c>
    </row>
    <row r="60" spans="6:14" ht="37.35" customHeight="1" x14ac:dyDescent="0.25">
      <c r="F60" s="34"/>
      <c r="G60" s="74" t="s">
        <v>662</v>
      </c>
      <c r="H60" s="74">
        <v>1982</v>
      </c>
      <c r="I60" s="74">
        <v>515</v>
      </c>
      <c r="J60" s="74">
        <v>366</v>
      </c>
      <c r="K60" s="249">
        <f>(I60+J60)/2/H61*100</f>
        <v>6.0767002345151058</v>
      </c>
    </row>
    <row r="61" spans="6:14" ht="37.35" customHeight="1" x14ac:dyDescent="0.25">
      <c r="F61" s="34"/>
      <c r="G61" s="74" t="s">
        <v>66</v>
      </c>
      <c r="H61" s="87">
        <f>SUM(H55:H60)</f>
        <v>7249</v>
      </c>
      <c r="I61" s="74">
        <f>SUM(I55:I60)</f>
        <v>1128</v>
      </c>
      <c r="J61" s="74">
        <f>SUM(J55:J60)</f>
        <v>1248</v>
      </c>
      <c r="K61" s="249">
        <f>(I61+J61)/2/H61*100</f>
        <v>16.388467374810318</v>
      </c>
    </row>
    <row r="62" spans="6:14" ht="29.45" customHeight="1" x14ac:dyDescent="0.25">
      <c r="F62" s="19"/>
      <c r="G62" s="19"/>
      <c r="H62" s="19"/>
      <c r="I62" s="19"/>
      <c r="J62" s="19"/>
      <c r="K62" s="19"/>
    </row>
    <row r="63" spans="6:14" ht="29.45" customHeight="1" x14ac:dyDescent="0.25">
      <c r="F63" s="19"/>
      <c r="G63" s="19"/>
      <c r="H63" s="19"/>
      <c r="I63" s="19"/>
      <c r="J63" s="19"/>
      <c r="K63" s="19"/>
    </row>
    <row r="64" spans="6:14" ht="95.1" customHeight="1" x14ac:dyDescent="0.25">
      <c r="F64" s="221" t="s">
        <v>705</v>
      </c>
      <c r="G64" s="432" t="s">
        <v>1243</v>
      </c>
      <c r="H64" s="432"/>
      <c r="I64" s="432"/>
      <c r="J64" s="432"/>
      <c r="K64" s="432"/>
      <c r="L64" s="432"/>
      <c r="M64" s="432"/>
      <c r="N64" s="432"/>
    </row>
    <row r="65" spans="6:14" ht="29.45" customHeight="1" x14ac:dyDescent="0.25">
      <c r="F65" s="19"/>
      <c r="G65" s="432" t="s">
        <v>1244</v>
      </c>
      <c r="H65" s="432"/>
      <c r="I65" s="432"/>
      <c r="J65" s="432"/>
      <c r="K65" s="432"/>
      <c r="L65" s="432"/>
      <c r="M65" s="432"/>
      <c r="N65" s="432"/>
    </row>
    <row r="66" spans="6:14" ht="34.35" customHeight="1" x14ac:dyDescent="0.25">
      <c r="F66" s="19"/>
      <c r="G66" s="432" t="s">
        <v>1245</v>
      </c>
      <c r="H66" s="432"/>
      <c r="I66" s="432"/>
      <c r="J66" s="432"/>
      <c r="K66" s="432"/>
      <c r="L66" s="432"/>
      <c r="M66" s="432"/>
      <c r="N66" s="432"/>
    </row>
    <row r="67" spans="6:14" ht="29.45" customHeight="1" x14ac:dyDescent="0.25">
      <c r="F67" s="19"/>
      <c r="G67" s="34" t="s">
        <v>1246</v>
      </c>
      <c r="H67" s="19"/>
      <c r="I67" s="19"/>
      <c r="J67" s="19"/>
      <c r="K67" s="19"/>
    </row>
    <row r="68" spans="6:14" ht="114" customHeight="1" x14ac:dyDescent="0.25">
      <c r="F68" s="36" t="s">
        <v>539</v>
      </c>
      <c r="G68" s="432" t="s">
        <v>1247</v>
      </c>
      <c r="H68" s="432"/>
      <c r="I68" s="432"/>
      <c r="J68" s="432"/>
      <c r="K68" s="432"/>
      <c r="L68" s="432"/>
    </row>
    <row r="69" spans="6:14" ht="14.45" customHeight="1" x14ac:dyDescent="0.25"/>
    <row r="70" spans="6:14" ht="14.45" customHeight="1" x14ac:dyDescent="0.25"/>
    <row r="71" spans="6:14" ht="14.45" customHeight="1" x14ac:dyDescent="0.25"/>
    <row r="72" spans="6:14" ht="14.45" customHeight="1" x14ac:dyDescent="0.25"/>
  </sheetData>
  <mergeCells count="4">
    <mergeCell ref="G68:L68"/>
    <mergeCell ref="G64:N64"/>
    <mergeCell ref="G65:N65"/>
    <mergeCell ref="G66:N66"/>
  </mergeCells>
  <phoneticPr fontId="14" type="noConversion"/>
  <pageMargins left="0.511811024" right="0.511811024" top="0.78740157499999996" bottom="0.78740157499999996" header="0.31496062000000002" footer="0.31496062000000002"/>
  <pageSetup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Hoja111"/>
  <dimension ref="A15:AD78"/>
  <sheetViews>
    <sheetView showGridLines="0" showRowColHeaders="0" zoomScale="80" zoomScaleNormal="80" workbookViewId="0">
      <selection activeCell="V5" sqref="V5"/>
    </sheetView>
  </sheetViews>
  <sheetFormatPr defaultColWidth="0" defaultRowHeight="14.45" customHeight="1" x14ac:dyDescent="0.25"/>
  <cols>
    <col min="1" max="5" width="8.85546875" customWidth="1"/>
    <col min="6" max="6" width="42" customWidth="1"/>
    <col min="7" max="7" width="22.85546875" customWidth="1"/>
    <col min="8" max="8" width="35" customWidth="1"/>
    <col min="9" max="9" width="28.28515625" customWidth="1"/>
    <col min="10" max="10" width="26.42578125" customWidth="1"/>
    <col min="11" max="11" width="26.7109375" customWidth="1"/>
    <col min="12" max="12" width="22.7109375" customWidth="1"/>
    <col min="13" max="30" width="8.85546875" customWidth="1"/>
    <col min="31" max="16384" width="8.85546875" hidden="1"/>
  </cols>
  <sheetData>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3.1" customHeight="1" x14ac:dyDescent="0.25">
      <c r="F18" s="25"/>
      <c r="G18" s="27"/>
      <c r="H18" s="30"/>
      <c r="I18" s="28"/>
      <c r="J18" s="29"/>
    </row>
    <row r="19" spans="6:25" ht="25.35" customHeight="1" x14ac:dyDescent="0.25">
      <c r="F19" s="36" t="s">
        <v>56</v>
      </c>
      <c r="G19" s="34" t="s">
        <v>62</v>
      </c>
      <c r="H19" s="38"/>
      <c r="I19" s="38"/>
      <c r="J19" s="38"/>
      <c r="K19" s="38"/>
      <c r="L19" s="38"/>
      <c r="M19" s="42"/>
      <c r="N19" s="42"/>
      <c r="O19" s="42"/>
      <c r="P19" s="42"/>
      <c r="Q19" s="42"/>
      <c r="R19" s="42"/>
      <c r="S19" s="42"/>
      <c r="T19" s="42"/>
      <c r="U19" s="42"/>
      <c r="V19" s="42"/>
      <c r="W19" s="42"/>
      <c r="X19" s="42"/>
      <c r="Y19" s="42"/>
    </row>
    <row r="20" spans="6:25" ht="32.1" customHeight="1" x14ac:dyDescent="0.25">
      <c r="F20" s="36" t="s">
        <v>57</v>
      </c>
      <c r="G20" s="38" t="s">
        <v>42</v>
      </c>
      <c r="H20" s="38"/>
      <c r="I20" s="38"/>
      <c r="J20" s="38"/>
      <c r="K20" s="38"/>
      <c r="L20" s="38"/>
      <c r="M20" s="42"/>
      <c r="N20" s="42"/>
      <c r="O20" s="42"/>
      <c r="P20" s="42"/>
      <c r="Q20" s="42"/>
      <c r="R20" s="42"/>
      <c r="S20" s="42"/>
      <c r="T20" s="42"/>
      <c r="U20" s="42"/>
      <c r="V20" s="42"/>
      <c r="W20" s="42"/>
      <c r="X20" s="42"/>
      <c r="Y20" s="42"/>
    </row>
    <row r="21" spans="6:25" ht="32.1" customHeight="1" x14ac:dyDescent="0.25">
      <c r="F21" s="36" t="s">
        <v>460</v>
      </c>
      <c r="G21" s="34" t="s">
        <v>671</v>
      </c>
      <c r="H21" s="38"/>
      <c r="I21" s="38"/>
      <c r="J21" s="38"/>
      <c r="K21" s="38"/>
      <c r="L21" s="38"/>
      <c r="M21" s="42"/>
      <c r="N21" s="42"/>
      <c r="O21" s="42"/>
      <c r="P21" s="42"/>
      <c r="Q21" s="42"/>
      <c r="R21" s="42"/>
      <c r="S21" s="42"/>
      <c r="T21" s="42"/>
      <c r="U21" s="42"/>
      <c r="V21" s="42"/>
      <c r="W21" s="42"/>
      <c r="X21" s="42"/>
      <c r="Y21" s="42"/>
    </row>
    <row r="22" spans="6:25" ht="29.45" customHeight="1" x14ac:dyDescent="0.25">
      <c r="F22" s="36" t="s">
        <v>711</v>
      </c>
      <c r="G22" s="98" t="s">
        <v>1248</v>
      </c>
      <c r="H22" s="38"/>
      <c r="I22" s="38"/>
      <c r="J22" s="38"/>
      <c r="K22" s="38"/>
      <c r="L22" s="38"/>
      <c r="M22" s="42"/>
      <c r="N22" s="42"/>
      <c r="O22" s="42"/>
      <c r="P22" s="42"/>
      <c r="Q22" s="42"/>
      <c r="R22" s="42"/>
      <c r="S22" s="42"/>
      <c r="T22" s="42"/>
      <c r="U22" s="42"/>
      <c r="V22" s="42"/>
      <c r="W22" s="42"/>
      <c r="X22" s="42"/>
      <c r="Y22" s="42"/>
    </row>
    <row r="23" spans="6:25" ht="29.45" customHeight="1" x14ac:dyDescent="0.25">
      <c r="F23" s="36" t="s">
        <v>462</v>
      </c>
      <c r="G23" s="36" t="s">
        <v>64</v>
      </c>
      <c r="H23" s="38"/>
      <c r="I23" s="38"/>
      <c r="J23" s="38"/>
      <c r="K23" s="38"/>
      <c r="L23" s="38"/>
      <c r="M23" s="42"/>
      <c r="N23" s="42"/>
      <c r="O23" s="42"/>
      <c r="P23" s="42"/>
      <c r="Q23" s="42"/>
      <c r="R23" s="42"/>
      <c r="S23" s="42"/>
      <c r="T23" s="42"/>
      <c r="U23" s="42"/>
      <c r="V23" s="42"/>
      <c r="W23" s="42"/>
      <c r="X23" s="42"/>
      <c r="Y23" s="42"/>
    </row>
    <row r="24" spans="6:25" ht="32.1" customHeight="1" x14ac:dyDescent="0.25">
      <c r="F24" s="34"/>
      <c r="G24" s="59" t="s">
        <v>672</v>
      </c>
      <c r="H24" s="59" t="s">
        <v>657</v>
      </c>
      <c r="I24" s="59" t="s">
        <v>658</v>
      </c>
      <c r="J24" s="59" t="s">
        <v>1232</v>
      </c>
      <c r="K24" s="59" t="s">
        <v>664</v>
      </c>
      <c r="L24" s="38"/>
      <c r="M24" s="42"/>
      <c r="N24" s="42"/>
      <c r="O24" s="42"/>
      <c r="P24" s="42"/>
      <c r="Q24" s="42"/>
      <c r="R24" s="42"/>
      <c r="S24" s="42"/>
      <c r="T24" s="42"/>
      <c r="U24" s="42"/>
      <c r="V24" s="42"/>
      <c r="W24" s="42"/>
      <c r="X24" s="42"/>
      <c r="Y24" s="42"/>
    </row>
    <row r="25" spans="6:25" ht="38.1" customHeight="1" x14ac:dyDescent="0.25">
      <c r="F25" s="34"/>
      <c r="G25" s="74" t="s">
        <v>654</v>
      </c>
      <c r="H25" s="251">
        <v>1204</v>
      </c>
      <c r="I25" s="251">
        <v>366</v>
      </c>
      <c r="J25" s="251">
        <v>375</v>
      </c>
      <c r="K25" s="249">
        <f>(I25+J25)/2/H28*100</f>
        <v>4.2169360346005007</v>
      </c>
      <c r="L25" s="38"/>
      <c r="M25" s="42"/>
      <c r="N25" s="42"/>
      <c r="O25" s="42"/>
      <c r="P25" s="42"/>
      <c r="Q25" s="42"/>
      <c r="R25" s="42"/>
      <c r="S25" s="42"/>
      <c r="T25" s="42"/>
      <c r="U25" s="42"/>
      <c r="V25" s="42"/>
      <c r="W25" s="42"/>
      <c r="X25" s="42"/>
      <c r="Y25" s="42"/>
    </row>
    <row r="26" spans="6:25" ht="45.6" customHeight="1" x14ac:dyDescent="0.25">
      <c r="F26" s="34"/>
      <c r="G26" s="74" t="s">
        <v>656</v>
      </c>
      <c r="H26" s="251">
        <v>6550</v>
      </c>
      <c r="I26" s="251">
        <v>518</v>
      </c>
      <c r="J26" s="251">
        <v>1521</v>
      </c>
      <c r="K26" s="249">
        <f>(I26+J26)/2/H28*100</f>
        <v>11.603687684953334</v>
      </c>
      <c r="L26" s="38"/>
      <c r="M26" s="42"/>
      <c r="N26" s="42"/>
      <c r="O26" s="42"/>
      <c r="P26" s="42"/>
      <c r="Q26" s="42"/>
      <c r="R26" s="42"/>
      <c r="S26" s="42"/>
      <c r="T26" s="42"/>
      <c r="U26" s="42"/>
      <c r="V26" s="42"/>
      <c r="W26" s="42"/>
      <c r="X26" s="42"/>
      <c r="Y26" s="42"/>
    </row>
    <row r="27" spans="6:25" ht="29.45" customHeight="1" x14ac:dyDescent="0.25">
      <c r="F27" s="34"/>
      <c r="G27" s="74" t="s">
        <v>655</v>
      </c>
      <c r="H27" s="251">
        <v>1032</v>
      </c>
      <c r="I27" s="251">
        <v>10</v>
      </c>
      <c r="J27" s="251">
        <v>417</v>
      </c>
      <c r="K27" s="249">
        <f>(I27+J27)/2/H28*100</f>
        <v>2.4300022763487363</v>
      </c>
      <c r="L27" s="38"/>
      <c r="M27" s="42"/>
      <c r="N27" s="42"/>
      <c r="O27" s="42"/>
      <c r="P27" s="42"/>
      <c r="Q27" s="42"/>
      <c r="R27" s="42"/>
      <c r="S27" s="42"/>
      <c r="T27" s="42"/>
      <c r="U27" s="42"/>
      <c r="V27" s="42"/>
      <c r="W27" s="42"/>
      <c r="X27" s="42"/>
      <c r="Y27" s="42"/>
    </row>
    <row r="28" spans="6:25" ht="29.45" customHeight="1" x14ac:dyDescent="0.25">
      <c r="F28" s="34"/>
      <c r="G28" s="74" t="s">
        <v>66</v>
      </c>
      <c r="H28" s="251">
        <f>SUM(H25:H27)</f>
        <v>8786</v>
      </c>
      <c r="I28" s="251">
        <f>SUM(I25:I27)</f>
        <v>894</v>
      </c>
      <c r="J28" s="251">
        <f>SUM(J25:J27)</f>
        <v>2313</v>
      </c>
      <c r="K28" s="249">
        <f>(I28+J28)/2/H28*100</f>
        <v>18.250625995902574</v>
      </c>
      <c r="L28" s="38"/>
      <c r="M28" s="42"/>
      <c r="N28" s="42"/>
      <c r="O28" s="42"/>
      <c r="P28" s="42"/>
      <c r="Q28" s="42"/>
      <c r="R28" s="42"/>
      <c r="S28" s="42"/>
      <c r="T28" s="42"/>
      <c r="U28" s="42"/>
      <c r="V28" s="42"/>
      <c r="W28" s="42"/>
      <c r="X28" s="42"/>
      <c r="Y28" s="42"/>
    </row>
    <row r="29" spans="6:25" ht="29.45" customHeight="1" x14ac:dyDescent="0.25">
      <c r="F29" s="38"/>
      <c r="G29" s="38"/>
      <c r="H29" s="38"/>
      <c r="I29" s="38"/>
      <c r="J29" s="38"/>
      <c r="K29" s="38"/>
      <c r="L29" s="38"/>
      <c r="M29" s="42"/>
      <c r="N29" s="42"/>
      <c r="O29" s="42"/>
      <c r="P29" s="42"/>
      <c r="Q29" s="42"/>
      <c r="R29" s="42"/>
      <c r="S29" s="42"/>
      <c r="T29" s="42"/>
      <c r="U29" s="42"/>
      <c r="V29" s="42"/>
      <c r="W29" s="42"/>
      <c r="X29" s="42"/>
      <c r="Y29" s="42"/>
    </row>
    <row r="30" spans="6:25" ht="29.45" customHeight="1" x14ac:dyDescent="0.25">
      <c r="F30" s="38"/>
      <c r="G30" s="38"/>
      <c r="H30" s="38"/>
      <c r="I30" s="38"/>
      <c r="J30" s="38"/>
      <c r="K30" s="38"/>
      <c r="L30" s="38"/>
      <c r="M30" s="42"/>
      <c r="N30" s="42"/>
      <c r="O30" s="42"/>
      <c r="P30" s="42"/>
      <c r="Q30" s="42"/>
      <c r="R30" s="42"/>
      <c r="S30" s="42"/>
      <c r="T30" s="42"/>
      <c r="U30" s="42"/>
      <c r="V30" s="42"/>
      <c r="W30" s="42"/>
      <c r="X30" s="42"/>
      <c r="Y30" s="42"/>
    </row>
    <row r="31" spans="6:25" ht="29.45" customHeight="1" x14ac:dyDescent="0.25">
      <c r="F31" s="36" t="s">
        <v>711</v>
      </c>
      <c r="G31" s="98" t="s">
        <v>1249</v>
      </c>
      <c r="H31" s="38"/>
      <c r="I31" s="38"/>
      <c r="J31" s="38"/>
      <c r="K31" s="38"/>
      <c r="L31" s="38"/>
      <c r="M31" s="42"/>
      <c r="N31" s="42"/>
      <c r="O31" s="42"/>
      <c r="P31" s="42"/>
      <c r="Q31" s="42"/>
      <c r="R31" s="42"/>
      <c r="S31" s="42"/>
      <c r="T31" s="42"/>
      <c r="U31" s="42"/>
      <c r="V31" s="42"/>
      <c r="W31" s="42"/>
      <c r="X31" s="42"/>
      <c r="Y31" s="42"/>
    </row>
    <row r="32" spans="6:25" ht="29.45" customHeight="1" x14ac:dyDescent="0.25">
      <c r="F32" s="36" t="s">
        <v>462</v>
      </c>
      <c r="G32" s="36" t="s">
        <v>64</v>
      </c>
      <c r="H32" s="38"/>
      <c r="I32" s="38"/>
      <c r="J32" s="38"/>
      <c r="K32" s="38"/>
      <c r="L32" s="38"/>
      <c r="M32" s="42"/>
      <c r="N32" s="42"/>
      <c r="O32" s="42"/>
      <c r="P32" s="42"/>
      <c r="Q32" s="42"/>
      <c r="R32" s="42"/>
      <c r="S32" s="42"/>
      <c r="T32" s="42"/>
      <c r="U32" s="42"/>
      <c r="V32" s="42"/>
      <c r="W32" s="42"/>
      <c r="X32" s="42"/>
      <c r="Y32" s="42"/>
    </row>
    <row r="33" spans="6:25" ht="45" customHeight="1" x14ac:dyDescent="0.25">
      <c r="F33" s="34"/>
      <c r="G33" s="74" t="s">
        <v>659</v>
      </c>
      <c r="H33" s="74" t="s">
        <v>657</v>
      </c>
      <c r="I33" s="74" t="s">
        <v>658</v>
      </c>
      <c r="J33" s="74" t="s">
        <v>1232</v>
      </c>
      <c r="K33" s="74" t="s">
        <v>664</v>
      </c>
      <c r="L33" s="38"/>
      <c r="M33" s="42"/>
      <c r="N33" s="42"/>
      <c r="O33" s="42"/>
      <c r="P33" s="42"/>
      <c r="Q33" s="42"/>
      <c r="R33" s="42"/>
      <c r="S33" s="42"/>
      <c r="T33" s="42"/>
      <c r="U33" s="42"/>
      <c r="V33" s="42"/>
      <c r="W33" s="42"/>
      <c r="X33" s="42"/>
      <c r="Y33" s="42"/>
    </row>
    <row r="34" spans="6:25" ht="29.45" customHeight="1" x14ac:dyDescent="0.25">
      <c r="F34" s="34"/>
      <c r="G34" s="74" t="s">
        <v>481</v>
      </c>
      <c r="H34" s="251">
        <v>3683</v>
      </c>
      <c r="I34" s="251">
        <v>287</v>
      </c>
      <c r="J34" s="251">
        <v>900</v>
      </c>
      <c r="K34" s="249">
        <f>(I34+J34)/2/H36*100</f>
        <v>6.7558338076266367</v>
      </c>
      <c r="L34" s="38"/>
      <c r="M34" s="42"/>
      <c r="N34" s="42"/>
      <c r="O34" s="42"/>
      <c r="P34" s="42"/>
      <c r="Q34" s="42"/>
      <c r="R34" s="42"/>
      <c r="S34" s="42"/>
      <c r="T34" s="42"/>
      <c r="U34" s="42"/>
      <c r="V34" s="42"/>
      <c r="W34" s="42"/>
      <c r="X34" s="42"/>
      <c r="Y34" s="42"/>
    </row>
    <row r="35" spans="6:25" ht="29.45" customHeight="1" x14ac:dyDescent="0.25">
      <c r="F35" s="34"/>
      <c r="G35" s="74" t="s">
        <v>469</v>
      </c>
      <c r="H35" s="251">
        <v>5102</v>
      </c>
      <c r="I35" s="251">
        <v>607</v>
      </c>
      <c r="J35" s="251">
        <v>1413</v>
      </c>
      <c r="K35" s="249">
        <f>(I35+J35)/2/H36*100</f>
        <v>11.496869664200341</v>
      </c>
      <c r="L35" s="38"/>
      <c r="M35" s="42"/>
      <c r="N35" s="42"/>
      <c r="O35" s="42"/>
      <c r="P35" s="42"/>
      <c r="Q35" s="42"/>
      <c r="R35" s="42"/>
      <c r="S35" s="42"/>
      <c r="T35" s="42"/>
      <c r="U35" s="42"/>
      <c r="V35" s="42"/>
      <c r="W35" s="42"/>
      <c r="X35" s="42"/>
      <c r="Y35" s="42"/>
    </row>
    <row r="36" spans="6:25" ht="29.45" customHeight="1" x14ac:dyDescent="0.25">
      <c r="F36" s="34"/>
      <c r="G36" s="74" t="s">
        <v>226</v>
      </c>
      <c r="H36" s="251">
        <f>SUM(H34:H35)</f>
        <v>8785</v>
      </c>
      <c r="I36" s="251">
        <f>SUM(I34:I35)</f>
        <v>894</v>
      </c>
      <c r="J36" s="251">
        <f>SUM(J34:J35)</f>
        <v>2313</v>
      </c>
      <c r="K36" s="249">
        <f>(I36+J36)/2/H36*100</f>
        <v>18.25270347182698</v>
      </c>
      <c r="L36" s="38"/>
      <c r="M36" s="42"/>
      <c r="N36" s="42"/>
      <c r="O36" s="42"/>
      <c r="P36" s="42"/>
      <c r="Q36" s="42"/>
      <c r="R36" s="42"/>
      <c r="S36" s="42"/>
      <c r="T36" s="42"/>
      <c r="U36" s="42"/>
      <c r="V36" s="42"/>
      <c r="W36" s="42"/>
      <c r="X36" s="42"/>
      <c r="Y36" s="42"/>
    </row>
    <row r="37" spans="6:25" ht="29.45" customHeight="1" x14ac:dyDescent="0.25">
      <c r="F37" s="38"/>
      <c r="G37" s="38"/>
      <c r="H37" s="38"/>
      <c r="I37" s="38"/>
      <c r="J37" s="38"/>
      <c r="K37" s="38"/>
      <c r="L37" s="38"/>
      <c r="M37" s="42"/>
      <c r="N37" s="42"/>
      <c r="O37" s="42"/>
      <c r="P37" s="42"/>
      <c r="Q37" s="42"/>
      <c r="R37" s="42"/>
      <c r="S37" s="42"/>
      <c r="T37" s="42"/>
      <c r="U37" s="42"/>
      <c r="V37" s="42"/>
      <c r="W37" s="42"/>
      <c r="X37" s="42"/>
      <c r="Y37" s="42"/>
    </row>
    <row r="38" spans="6:25" ht="29.45" customHeight="1" x14ac:dyDescent="0.25">
      <c r="F38" s="38"/>
      <c r="G38" s="38"/>
      <c r="H38" s="38"/>
      <c r="I38" s="38"/>
      <c r="J38" s="38"/>
      <c r="K38" s="38"/>
      <c r="L38" s="38"/>
      <c r="M38" s="42"/>
      <c r="N38" s="42"/>
      <c r="O38" s="42"/>
      <c r="P38" s="42"/>
      <c r="Q38" s="42"/>
      <c r="R38" s="42"/>
      <c r="S38" s="42"/>
      <c r="T38" s="42"/>
      <c r="U38" s="42"/>
      <c r="V38" s="42"/>
      <c r="W38" s="42"/>
      <c r="X38" s="42"/>
      <c r="Y38" s="42"/>
    </row>
    <row r="39" spans="6:25" ht="29.45" customHeight="1" x14ac:dyDescent="0.25">
      <c r="F39" s="36" t="s">
        <v>711</v>
      </c>
      <c r="G39" s="98" t="s">
        <v>1250</v>
      </c>
      <c r="H39" s="38"/>
      <c r="I39" s="38"/>
      <c r="J39" s="38"/>
      <c r="K39" s="38"/>
      <c r="L39" s="38"/>
      <c r="M39" s="42"/>
      <c r="N39" s="42"/>
      <c r="O39" s="42"/>
      <c r="P39" s="42"/>
      <c r="Q39" s="42"/>
      <c r="R39" s="42"/>
      <c r="S39" s="42"/>
      <c r="T39" s="42"/>
      <c r="U39" s="42"/>
      <c r="V39" s="42"/>
      <c r="W39" s="42"/>
      <c r="X39" s="42"/>
      <c r="Y39" s="42"/>
    </row>
    <row r="40" spans="6:25" ht="29.45" customHeight="1" x14ac:dyDescent="0.25">
      <c r="F40" s="36" t="s">
        <v>462</v>
      </c>
      <c r="G40" s="36" t="s">
        <v>64</v>
      </c>
      <c r="H40" s="38"/>
      <c r="I40" s="38"/>
      <c r="J40" s="38"/>
      <c r="K40" s="38"/>
      <c r="L40" s="38"/>
      <c r="M40" s="42"/>
      <c r="N40" s="42"/>
      <c r="O40" s="42"/>
      <c r="P40" s="42"/>
      <c r="Q40" s="42"/>
      <c r="R40" s="42"/>
      <c r="S40" s="42"/>
      <c r="T40" s="42"/>
      <c r="U40" s="42"/>
      <c r="V40" s="42"/>
      <c r="W40" s="42"/>
      <c r="X40" s="42"/>
      <c r="Y40" s="42"/>
    </row>
    <row r="41" spans="6:25" ht="50.45" customHeight="1" x14ac:dyDescent="0.25">
      <c r="F41" s="34"/>
      <c r="G41" s="74" t="s">
        <v>65</v>
      </c>
      <c r="H41" s="74" t="s">
        <v>657</v>
      </c>
      <c r="I41" s="74" t="s">
        <v>658</v>
      </c>
      <c r="J41" s="74" t="s">
        <v>1232</v>
      </c>
      <c r="K41" s="74" t="s">
        <v>664</v>
      </c>
      <c r="L41" s="38"/>
      <c r="M41" s="42"/>
      <c r="N41" s="42"/>
      <c r="O41" s="42"/>
      <c r="P41" s="42"/>
      <c r="Q41" s="42"/>
      <c r="R41" s="42"/>
      <c r="S41" s="42"/>
      <c r="T41" s="42"/>
      <c r="U41" s="42"/>
      <c r="V41" s="42"/>
      <c r="W41" s="42"/>
      <c r="X41" s="42"/>
      <c r="Y41" s="42"/>
    </row>
    <row r="42" spans="6:25" ht="29.45" customHeight="1" x14ac:dyDescent="0.25">
      <c r="F42" s="34"/>
      <c r="G42" s="74" t="s">
        <v>72</v>
      </c>
      <c r="H42" s="251">
        <v>1357</v>
      </c>
      <c r="I42" s="251">
        <v>166</v>
      </c>
      <c r="J42" s="251">
        <v>174</v>
      </c>
      <c r="K42" s="249">
        <v>1.9348964261324837</v>
      </c>
      <c r="L42" s="38"/>
      <c r="M42" s="42"/>
      <c r="N42" s="42"/>
      <c r="O42" s="42"/>
      <c r="P42" s="42"/>
      <c r="Q42" s="42"/>
      <c r="R42" s="42"/>
      <c r="S42" s="42"/>
      <c r="T42" s="42"/>
      <c r="U42" s="42"/>
      <c r="V42" s="42"/>
      <c r="W42" s="42"/>
      <c r="X42" s="42"/>
      <c r="Y42" s="42"/>
    </row>
    <row r="43" spans="6:25" ht="29.45" customHeight="1" x14ac:dyDescent="0.25">
      <c r="F43" s="34"/>
      <c r="G43" s="74" t="s">
        <v>73</v>
      </c>
      <c r="H43" s="251">
        <v>3020</v>
      </c>
      <c r="I43" s="251">
        <v>201</v>
      </c>
      <c r="J43" s="251">
        <v>962</v>
      </c>
      <c r="K43" s="249">
        <v>6.6184839517414069</v>
      </c>
      <c r="L43" s="38"/>
      <c r="M43" s="42"/>
      <c r="N43" s="42"/>
      <c r="O43" s="42"/>
      <c r="P43" s="42"/>
      <c r="Q43" s="42"/>
      <c r="R43" s="42"/>
      <c r="S43" s="42"/>
      <c r="T43" s="42"/>
      <c r="U43" s="42"/>
      <c r="V43" s="42"/>
      <c r="W43" s="42"/>
      <c r="X43" s="42"/>
      <c r="Y43" s="42"/>
    </row>
    <row r="44" spans="6:25" ht="29.45" customHeight="1" x14ac:dyDescent="0.25">
      <c r="F44" s="34"/>
      <c r="G44" s="74" t="s">
        <v>71</v>
      </c>
      <c r="H44" s="251">
        <v>169</v>
      </c>
      <c r="I44" s="251">
        <v>17</v>
      </c>
      <c r="J44" s="251">
        <v>22</v>
      </c>
      <c r="K44" s="249">
        <v>0.22194400182107896</v>
      </c>
      <c r="L44" s="38"/>
      <c r="M44" s="42"/>
      <c r="N44" s="42"/>
      <c r="O44" s="42"/>
      <c r="P44" s="42"/>
      <c r="Q44" s="42"/>
      <c r="R44" s="42"/>
      <c r="S44" s="42"/>
      <c r="T44" s="42"/>
      <c r="U44" s="42"/>
      <c r="V44" s="42"/>
      <c r="W44" s="42"/>
      <c r="X44" s="42"/>
      <c r="Y44" s="42"/>
    </row>
    <row r="45" spans="6:25" ht="29.45" customHeight="1" x14ac:dyDescent="0.25">
      <c r="F45" s="34"/>
      <c r="G45" s="74" t="s">
        <v>1549</v>
      </c>
      <c r="H45" s="251">
        <v>824</v>
      </c>
      <c r="I45" s="251">
        <v>160</v>
      </c>
      <c r="J45" s="251">
        <v>163</v>
      </c>
      <c r="K45" s="249">
        <v>1.8381516048258593</v>
      </c>
      <c r="L45" s="38"/>
      <c r="M45" s="42"/>
      <c r="N45" s="42"/>
      <c r="O45" s="42"/>
      <c r="P45" s="42"/>
      <c r="Q45" s="42"/>
      <c r="R45" s="42"/>
      <c r="S45" s="42"/>
      <c r="T45" s="42"/>
      <c r="U45" s="42"/>
      <c r="V45" s="42"/>
      <c r="W45" s="42"/>
      <c r="X45" s="42"/>
      <c r="Y45" s="42"/>
    </row>
    <row r="46" spans="6:25" ht="29.45" customHeight="1" x14ac:dyDescent="0.25">
      <c r="F46" s="34"/>
      <c r="G46" s="74" t="s">
        <v>69</v>
      </c>
      <c r="H46" s="251">
        <v>67</v>
      </c>
      <c r="I46" s="251">
        <v>19</v>
      </c>
      <c r="J46" s="251">
        <v>28</v>
      </c>
      <c r="K46" s="249">
        <v>0.26747097655360802</v>
      </c>
      <c r="L46" s="38"/>
      <c r="M46" s="42"/>
      <c r="N46" s="42"/>
      <c r="O46" s="42"/>
      <c r="P46" s="42"/>
      <c r="Q46" s="42"/>
      <c r="R46" s="42"/>
      <c r="S46" s="42"/>
      <c r="T46" s="42"/>
      <c r="U46" s="42"/>
      <c r="V46" s="42"/>
      <c r="W46" s="42"/>
      <c r="X46" s="42"/>
      <c r="Y46" s="42"/>
    </row>
    <row r="47" spans="6:25" ht="29.45" customHeight="1" x14ac:dyDescent="0.25">
      <c r="F47" s="34"/>
      <c r="G47" s="74" t="s">
        <v>1550</v>
      </c>
      <c r="H47" s="251">
        <v>246</v>
      </c>
      <c r="I47" s="251">
        <v>47</v>
      </c>
      <c r="J47" s="251">
        <v>30</v>
      </c>
      <c r="K47" s="249">
        <v>0.43819713180059183</v>
      </c>
      <c r="L47" s="38"/>
      <c r="M47" s="42"/>
      <c r="N47" s="42"/>
      <c r="O47" s="42"/>
      <c r="P47" s="42"/>
      <c r="Q47" s="42"/>
      <c r="R47" s="42"/>
      <c r="S47" s="42"/>
      <c r="T47" s="42"/>
      <c r="U47" s="42"/>
      <c r="V47" s="42"/>
      <c r="W47" s="42"/>
      <c r="X47" s="42"/>
      <c r="Y47" s="42"/>
    </row>
    <row r="48" spans="6:25" ht="29.45" customHeight="1" x14ac:dyDescent="0.25">
      <c r="F48" s="34"/>
      <c r="G48" s="74" t="s">
        <v>68</v>
      </c>
      <c r="H48" s="251">
        <v>417</v>
      </c>
      <c r="I48" s="251">
        <v>68</v>
      </c>
      <c r="J48" s="251">
        <v>59</v>
      </c>
      <c r="K48" s="249">
        <v>0.72274072387889821</v>
      </c>
      <c r="L48" s="38"/>
      <c r="M48" s="42"/>
      <c r="N48" s="42"/>
      <c r="O48" s="42"/>
      <c r="P48" s="42"/>
      <c r="Q48" s="42"/>
      <c r="R48" s="42"/>
      <c r="S48" s="42"/>
      <c r="T48" s="42"/>
      <c r="U48" s="42"/>
      <c r="V48" s="42"/>
      <c r="W48" s="42"/>
      <c r="X48" s="42"/>
      <c r="Y48" s="42"/>
    </row>
    <row r="49" spans="5:25" ht="29.45" customHeight="1" x14ac:dyDescent="0.25">
      <c r="F49" s="34"/>
      <c r="G49" s="74" t="s">
        <v>76</v>
      </c>
      <c r="H49" s="251">
        <v>65</v>
      </c>
      <c r="I49" s="251">
        <v>12</v>
      </c>
      <c r="J49" s="251">
        <v>19</v>
      </c>
      <c r="K49" s="249">
        <v>0.17641702708854995</v>
      </c>
      <c r="L49" s="38"/>
      <c r="M49" s="42"/>
      <c r="N49" s="42"/>
      <c r="O49" s="42"/>
      <c r="P49" s="42"/>
      <c r="Q49" s="42"/>
      <c r="R49" s="42"/>
      <c r="S49" s="42"/>
      <c r="T49" s="42"/>
      <c r="U49" s="42"/>
      <c r="V49" s="42"/>
      <c r="W49" s="42"/>
      <c r="X49" s="42"/>
      <c r="Y49" s="42"/>
    </row>
    <row r="50" spans="5:25" ht="29.45" customHeight="1" x14ac:dyDescent="0.25">
      <c r="F50" s="34"/>
      <c r="G50" s="74" t="s">
        <v>67</v>
      </c>
      <c r="H50" s="251">
        <v>2172</v>
      </c>
      <c r="I50" s="251">
        <v>105</v>
      </c>
      <c r="J50" s="251">
        <v>389</v>
      </c>
      <c r="K50" s="249">
        <v>2.8112906897336671</v>
      </c>
      <c r="L50" s="38"/>
      <c r="M50" s="42"/>
      <c r="N50" s="42"/>
      <c r="O50" s="42"/>
      <c r="P50" s="42"/>
      <c r="Q50" s="42"/>
      <c r="R50" s="42"/>
      <c r="S50" s="42"/>
      <c r="T50" s="42"/>
      <c r="U50" s="42"/>
      <c r="V50" s="42"/>
      <c r="W50" s="42"/>
      <c r="X50" s="42"/>
      <c r="Y50" s="42"/>
    </row>
    <row r="51" spans="5:25" ht="29.45" customHeight="1" x14ac:dyDescent="0.25">
      <c r="F51" s="34"/>
      <c r="G51" s="74" t="s">
        <v>1552</v>
      </c>
      <c r="H51" s="251">
        <v>68</v>
      </c>
      <c r="I51" s="251">
        <v>18</v>
      </c>
      <c r="J51" s="251">
        <v>22</v>
      </c>
      <c r="K51" s="249">
        <v>0.22763487366264512</v>
      </c>
      <c r="L51" s="38"/>
      <c r="M51" s="42"/>
      <c r="N51" s="42"/>
      <c r="O51" s="42"/>
      <c r="P51" s="42"/>
      <c r="Q51" s="42"/>
      <c r="R51" s="42"/>
      <c r="S51" s="42"/>
      <c r="T51" s="42"/>
      <c r="U51" s="42"/>
      <c r="V51" s="42"/>
      <c r="W51" s="42"/>
      <c r="X51" s="42"/>
      <c r="Y51" s="42"/>
    </row>
    <row r="52" spans="5:25" ht="29.45" customHeight="1" x14ac:dyDescent="0.25">
      <c r="F52" s="34"/>
      <c r="G52" s="74" t="s">
        <v>70</v>
      </c>
      <c r="H52" s="251">
        <v>50</v>
      </c>
      <c r="I52" s="251">
        <v>10</v>
      </c>
      <c r="J52" s="251">
        <v>16</v>
      </c>
      <c r="K52" s="249">
        <v>0.14796266788071932</v>
      </c>
      <c r="L52" s="38"/>
      <c r="M52" s="42"/>
      <c r="N52" s="42"/>
      <c r="O52" s="42"/>
      <c r="P52" s="42"/>
      <c r="Q52" s="42"/>
      <c r="R52" s="42"/>
      <c r="S52" s="42"/>
      <c r="T52" s="42"/>
      <c r="U52" s="42"/>
      <c r="V52" s="42"/>
      <c r="W52" s="42"/>
      <c r="X52" s="42"/>
      <c r="Y52" s="42"/>
    </row>
    <row r="53" spans="5:25" ht="40.35" customHeight="1" x14ac:dyDescent="0.25">
      <c r="F53" s="34"/>
      <c r="G53" s="74" t="s">
        <v>1553</v>
      </c>
      <c r="H53" s="251">
        <v>183</v>
      </c>
      <c r="I53" s="251">
        <v>41</v>
      </c>
      <c r="J53" s="251">
        <v>31</v>
      </c>
      <c r="K53" s="249">
        <v>0.40974277259276121</v>
      </c>
      <c r="L53" s="38"/>
      <c r="M53" s="42"/>
      <c r="N53" s="42"/>
      <c r="O53" s="42"/>
      <c r="P53" s="42"/>
      <c r="Q53" s="42"/>
      <c r="R53" s="42"/>
      <c r="S53" s="42"/>
      <c r="T53" s="42"/>
      <c r="U53" s="42"/>
      <c r="V53" s="42"/>
      <c r="W53" s="42"/>
      <c r="X53" s="42"/>
      <c r="Y53" s="42"/>
    </row>
    <row r="54" spans="5:25" ht="29.45" customHeight="1" x14ac:dyDescent="0.25">
      <c r="F54" s="34"/>
      <c r="G54" s="74" t="s">
        <v>75</v>
      </c>
      <c r="H54" s="251">
        <v>121</v>
      </c>
      <c r="I54" s="251">
        <v>24</v>
      </c>
      <c r="J54" s="251">
        <v>24</v>
      </c>
      <c r="K54" s="249">
        <v>0.27322404371584702</v>
      </c>
      <c r="L54" s="38"/>
      <c r="M54" s="42"/>
      <c r="N54" s="42"/>
      <c r="O54" s="42"/>
      <c r="P54" s="42"/>
      <c r="Q54" s="42"/>
      <c r="R54" s="42"/>
      <c r="S54" s="42"/>
      <c r="T54" s="42"/>
      <c r="U54" s="42"/>
      <c r="V54" s="42"/>
      <c r="W54" s="42"/>
      <c r="X54" s="42"/>
      <c r="Y54" s="42"/>
    </row>
    <row r="55" spans="5:25" ht="29.45" customHeight="1" x14ac:dyDescent="0.25">
      <c r="F55" s="34"/>
      <c r="G55" s="74" t="s">
        <v>1554</v>
      </c>
      <c r="H55" s="251">
        <v>27</v>
      </c>
      <c r="I55" s="251">
        <v>6</v>
      </c>
      <c r="J55" s="251">
        <v>9</v>
      </c>
      <c r="K55" s="249">
        <v>8.536307762349192E-2</v>
      </c>
      <c r="L55" s="38"/>
      <c r="M55" s="42"/>
      <c r="N55" s="42"/>
      <c r="O55" s="42"/>
      <c r="P55" s="42"/>
      <c r="Q55" s="42"/>
      <c r="R55" s="42"/>
      <c r="S55" s="42"/>
      <c r="T55" s="42"/>
      <c r="U55" s="42"/>
      <c r="V55" s="42"/>
      <c r="W55" s="42"/>
      <c r="X55" s="42"/>
      <c r="Y55" s="42"/>
    </row>
    <row r="56" spans="5:25" ht="29.45" customHeight="1" x14ac:dyDescent="0.25">
      <c r="F56" s="34"/>
      <c r="G56" s="74" t="s">
        <v>228</v>
      </c>
      <c r="H56" s="251" t="s">
        <v>225</v>
      </c>
      <c r="I56" s="251" t="s">
        <v>225</v>
      </c>
      <c r="J56" s="251">
        <v>365</v>
      </c>
      <c r="K56" s="253" t="s">
        <v>225</v>
      </c>
      <c r="L56" s="38"/>
      <c r="M56" s="42"/>
      <c r="N56" s="42"/>
      <c r="O56" s="42"/>
      <c r="P56" s="42"/>
      <c r="Q56" s="42"/>
      <c r="R56" s="42"/>
      <c r="S56" s="42"/>
      <c r="T56" s="42"/>
      <c r="U56" s="42"/>
      <c r="V56" s="42"/>
      <c r="W56" s="42"/>
      <c r="X56" s="42"/>
      <c r="Y56" s="42"/>
    </row>
    <row r="57" spans="5:25" ht="29.45" customHeight="1" x14ac:dyDescent="0.25">
      <c r="F57" s="34"/>
      <c r="G57" s="74" t="s">
        <v>66</v>
      </c>
      <c r="H57" s="251">
        <v>8786</v>
      </c>
      <c r="I57" s="251">
        <v>894</v>
      </c>
      <c r="J57" s="251">
        <v>2313</v>
      </c>
      <c r="K57" s="249">
        <v>18.250625995902574</v>
      </c>
      <c r="L57" s="38"/>
      <c r="M57" s="42"/>
      <c r="N57" s="42"/>
      <c r="O57" s="42"/>
      <c r="P57" s="42"/>
      <c r="Q57" s="42"/>
      <c r="R57" s="42"/>
      <c r="S57" s="42"/>
      <c r="T57" s="42"/>
      <c r="U57" s="42"/>
      <c r="V57" s="42"/>
      <c r="W57" s="42"/>
      <c r="X57" s="42"/>
      <c r="Y57" s="42"/>
    </row>
    <row r="58" spans="5:25" ht="29.45" customHeight="1" x14ac:dyDescent="0.25">
      <c r="F58" s="38"/>
      <c r="G58" s="38"/>
      <c r="H58" s="38"/>
      <c r="I58" s="38"/>
      <c r="J58" s="38"/>
      <c r="K58" s="38"/>
      <c r="L58" s="38"/>
      <c r="M58" s="42"/>
      <c r="N58" s="42"/>
      <c r="O58" s="42"/>
      <c r="P58" s="42"/>
      <c r="Q58" s="42"/>
      <c r="R58" s="42"/>
      <c r="S58" s="42"/>
      <c r="T58" s="42"/>
      <c r="U58" s="42"/>
      <c r="V58" s="42"/>
      <c r="W58" s="42"/>
      <c r="X58" s="42"/>
      <c r="Y58" s="42"/>
    </row>
    <row r="59" spans="5:25" ht="29.45" customHeight="1" x14ac:dyDescent="0.25">
      <c r="F59" s="36" t="s">
        <v>711</v>
      </c>
      <c r="G59" s="98" t="s">
        <v>1251</v>
      </c>
      <c r="H59" s="38"/>
      <c r="I59" s="38"/>
      <c r="J59" s="38"/>
      <c r="K59" s="38"/>
      <c r="L59" s="38"/>
      <c r="M59" s="42"/>
      <c r="N59" s="42"/>
      <c r="O59" s="42"/>
      <c r="P59" s="42"/>
      <c r="Q59" s="42"/>
      <c r="R59" s="42"/>
      <c r="S59" s="42"/>
      <c r="T59" s="42"/>
      <c r="U59" s="42"/>
      <c r="V59" s="42"/>
      <c r="W59" s="42"/>
      <c r="X59" s="42"/>
      <c r="Y59" s="42"/>
    </row>
    <row r="60" spans="5:25" ht="29.45" customHeight="1" x14ac:dyDescent="0.25">
      <c r="F60" s="36" t="s">
        <v>462</v>
      </c>
      <c r="G60" s="36" t="s">
        <v>64</v>
      </c>
      <c r="H60" s="38"/>
      <c r="I60" s="38"/>
      <c r="J60" s="38"/>
      <c r="K60" s="38"/>
      <c r="L60" s="38"/>
      <c r="M60" s="42"/>
      <c r="N60" s="42"/>
      <c r="O60" s="42"/>
      <c r="P60" s="42"/>
      <c r="Q60" s="42"/>
      <c r="R60" s="42"/>
      <c r="S60" s="42"/>
      <c r="T60" s="42"/>
      <c r="U60" s="42"/>
      <c r="V60" s="42"/>
      <c r="W60" s="42"/>
      <c r="X60" s="42"/>
      <c r="Y60" s="42"/>
    </row>
    <row r="61" spans="5:25" ht="38.450000000000003" customHeight="1" x14ac:dyDescent="0.25">
      <c r="F61" s="34"/>
      <c r="G61" s="74" t="s">
        <v>660</v>
      </c>
      <c r="H61" s="74" t="s">
        <v>657</v>
      </c>
      <c r="I61" s="74" t="s">
        <v>658</v>
      </c>
      <c r="J61" s="74" t="s">
        <v>1232</v>
      </c>
      <c r="K61" s="74" t="s">
        <v>664</v>
      </c>
      <c r="L61" s="38"/>
      <c r="M61" s="42"/>
      <c r="N61" s="42"/>
      <c r="O61" s="42"/>
      <c r="P61" s="42"/>
      <c r="Q61" s="42"/>
      <c r="R61" s="42"/>
      <c r="S61" s="42"/>
      <c r="T61" s="42"/>
      <c r="U61" s="42"/>
      <c r="V61" s="42"/>
      <c r="W61" s="42"/>
      <c r="X61" s="42"/>
      <c r="Y61" s="42"/>
    </row>
    <row r="62" spans="5:25" ht="29.1" customHeight="1" x14ac:dyDescent="0.25">
      <c r="E62" s="34"/>
      <c r="F62" s="34"/>
      <c r="G62" s="74" t="s">
        <v>1236</v>
      </c>
      <c r="H62" s="251">
        <v>21</v>
      </c>
      <c r="I62" s="251">
        <v>0</v>
      </c>
      <c r="J62" s="251">
        <v>15</v>
      </c>
      <c r="K62" s="249">
        <f>(I62+J62)/2/H68*100</f>
        <v>8.5382513661202183E-2</v>
      </c>
      <c r="L62" s="38"/>
      <c r="M62" s="42"/>
      <c r="N62" s="42"/>
      <c r="O62" s="42"/>
      <c r="P62" s="42"/>
      <c r="Q62" s="42"/>
      <c r="R62" s="42"/>
      <c r="S62" s="42"/>
      <c r="T62" s="42"/>
      <c r="U62" s="42"/>
      <c r="V62" s="42"/>
      <c r="W62" s="42"/>
      <c r="X62" s="42"/>
      <c r="Y62" s="42"/>
    </row>
    <row r="63" spans="5:25" ht="29.1" customHeight="1" x14ac:dyDescent="0.25">
      <c r="E63" s="34"/>
      <c r="F63" s="34"/>
      <c r="G63" s="74" t="s">
        <v>661</v>
      </c>
      <c r="H63" s="251">
        <v>343</v>
      </c>
      <c r="I63" s="251">
        <v>11</v>
      </c>
      <c r="J63" s="251">
        <v>119</v>
      </c>
      <c r="K63" s="249">
        <f>(I63+J63)/2/H68*100</f>
        <v>0.73998178506375223</v>
      </c>
      <c r="L63" s="38"/>
      <c r="M63" s="42"/>
      <c r="N63" s="42"/>
      <c r="O63" s="42"/>
      <c r="P63" s="42"/>
      <c r="Q63" s="42"/>
      <c r="R63" s="42"/>
      <c r="S63" s="42"/>
      <c r="T63" s="42"/>
      <c r="U63" s="42"/>
      <c r="V63" s="42"/>
      <c r="W63" s="42"/>
      <c r="X63" s="42"/>
      <c r="Y63" s="42"/>
    </row>
    <row r="64" spans="5:25" ht="29.1" customHeight="1" x14ac:dyDescent="0.25">
      <c r="E64" s="34"/>
      <c r="F64" s="34"/>
      <c r="G64" s="140" t="s">
        <v>1237</v>
      </c>
      <c r="H64" s="251">
        <v>689</v>
      </c>
      <c r="I64" s="251">
        <v>41</v>
      </c>
      <c r="J64" s="251">
        <v>177</v>
      </c>
      <c r="K64" s="249">
        <f>(I64+J64)/2/H68*100</f>
        <v>1.2408925318761386</v>
      </c>
      <c r="L64" s="38"/>
      <c r="M64" s="42"/>
      <c r="N64" s="42"/>
      <c r="O64" s="42"/>
      <c r="P64" s="42"/>
      <c r="Q64" s="42"/>
      <c r="R64" s="42"/>
      <c r="S64" s="42"/>
      <c r="T64" s="42"/>
      <c r="U64" s="42"/>
      <c r="V64" s="42"/>
      <c r="W64" s="42"/>
      <c r="X64" s="42"/>
      <c r="Y64" s="42"/>
    </row>
    <row r="65" spans="5:25" ht="29.1" customHeight="1" x14ac:dyDescent="0.25">
      <c r="E65" s="34"/>
      <c r="F65" s="34"/>
      <c r="G65" s="74" t="s">
        <v>236</v>
      </c>
      <c r="H65" s="251">
        <v>2191</v>
      </c>
      <c r="I65" s="251">
        <v>447</v>
      </c>
      <c r="J65" s="251">
        <v>471</v>
      </c>
      <c r="K65" s="249">
        <f>(I65+J65)/2/H68*100</f>
        <v>5.2254098360655741</v>
      </c>
      <c r="L65" s="38"/>
      <c r="M65" s="42"/>
      <c r="N65" s="42"/>
      <c r="O65" s="42"/>
      <c r="P65" s="42"/>
      <c r="Q65" s="42"/>
      <c r="R65" s="42"/>
      <c r="S65" s="42"/>
      <c r="T65" s="42"/>
      <c r="U65" s="42"/>
      <c r="V65" s="42"/>
      <c r="W65" s="42"/>
      <c r="X65" s="42"/>
      <c r="Y65" s="42"/>
    </row>
    <row r="66" spans="5:25" ht="29.1" customHeight="1" x14ac:dyDescent="0.25">
      <c r="E66" s="34"/>
      <c r="F66" s="34"/>
      <c r="G66" s="74" t="s">
        <v>1238</v>
      </c>
      <c r="H66" s="251">
        <v>3689</v>
      </c>
      <c r="I66" s="251">
        <v>182</v>
      </c>
      <c r="J66" s="251">
        <v>1042</v>
      </c>
      <c r="K66" s="249">
        <f>(I66+J66)/2/H68*100</f>
        <v>6.9672131147540979</v>
      </c>
      <c r="L66" s="38"/>
      <c r="M66" s="42"/>
      <c r="N66" s="42"/>
      <c r="O66" s="42"/>
      <c r="P66" s="42"/>
      <c r="Q66" s="42"/>
      <c r="R66" s="42"/>
      <c r="S66" s="42"/>
      <c r="T66" s="42"/>
      <c r="U66" s="42"/>
      <c r="V66" s="42"/>
      <c r="W66" s="42"/>
      <c r="X66" s="42"/>
      <c r="Y66" s="42"/>
    </row>
    <row r="67" spans="5:25" ht="29.1" customHeight="1" x14ac:dyDescent="0.25">
      <c r="E67" s="34"/>
      <c r="F67" s="34"/>
      <c r="G67" s="74" t="s">
        <v>662</v>
      </c>
      <c r="H67" s="251">
        <v>1851</v>
      </c>
      <c r="I67" s="251">
        <v>213</v>
      </c>
      <c r="J67" s="251">
        <v>488</v>
      </c>
      <c r="K67" s="249">
        <f>(I67+J67)/2/H68*100</f>
        <v>3.9902094717668488</v>
      </c>
      <c r="L67" s="38"/>
      <c r="M67" s="42"/>
      <c r="N67" s="42"/>
      <c r="O67" s="42"/>
      <c r="P67" s="42"/>
      <c r="Q67" s="42"/>
      <c r="R67" s="42"/>
      <c r="S67" s="42"/>
      <c r="T67" s="42"/>
      <c r="U67" s="42"/>
      <c r="V67" s="42"/>
      <c r="W67" s="42"/>
      <c r="X67" s="42"/>
      <c r="Y67" s="42"/>
    </row>
    <row r="68" spans="5:25" ht="29.1" customHeight="1" x14ac:dyDescent="0.25">
      <c r="E68" s="34"/>
      <c r="F68" s="34"/>
      <c r="G68" s="74" t="s">
        <v>66</v>
      </c>
      <c r="H68" s="251">
        <f>SUM(H62:H67)</f>
        <v>8784</v>
      </c>
      <c r="I68" s="251">
        <f>SUM(I62:I67)</f>
        <v>894</v>
      </c>
      <c r="J68" s="251">
        <f>SUM(J62:J67)</f>
        <v>2312</v>
      </c>
      <c r="K68" s="249">
        <f>(I68+J68)/2/H68*100</f>
        <v>18.249089253187613</v>
      </c>
      <c r="L68" s="38"/>
      <c r="M68" s="42"/>
      <c r="N68" s="42"/>
      <c r="O68" s="42"/>
      <c r="P68" s="42"/>
      <c r="Q68" s="42"/>
      <c r="R68" s="42"/>
      <c r="S68" s="42"/>
      <c r="T68" s="42"/>
      <c r="U68" s="42"/>
      <c r="V68" s="42"/>
      <c r="W68" s="42"/>
      <c r="X68" s="42"/>
      <c r="Y68" s="42"/>
    </row>
    <row r="69" spans="5:25" ht="29.45" customHeight="1" x14ac:dyDescent="0.25">
      <c r="F69" s="38"/>
      <c r="G69" s="38"/>
      <c r="H69" s="99"/>
      <c r="I69" s="99"/>
      <c r="J69" s="99"/>
      <c r="K69" s="99"/>
      <c r="L69" s="38"/>
      <c r="M69" s="42"/>
      <c r="N69" s="42"/>
      <c r="O69" s="42"/>
      <c r="P69" s="42"/>
      <c r="Q69" s="42"/>
      <c r="R69" s="42"/>
      <c r="S69" s="42"/>
      <c r="T69" s="42"/>
      <c r="U69" s="42"/>
      <c r="V69" s="42"/>
      <c r="W69" s="42"/>
      <c r="X69" s="42"/>
      <c r="Y69" s="42"/>
    </row>
    <row r="70" spans="5:25" ht="164.45" customHeight="1" x14ac:dyDescent="0.25">
      <c r="F70" s="36" t="s">
        <v>705</v>
      </c>
      <c r="G70" s="435" t="s">
        <v>1374</v>
      </c>
      <c r="H70" s="435"/>
      <c r="I70" s="435"/>
      <c r="J70" s="435"/>
      <c r="K70" s="435"/>
      <c r="L70" s="435"/>
      <c r="M70" s="435"/>
      <c r="N70" s="435"/>
      <c r="O70" s="435"/>
      <c r="P70" s="435"/>
      <c r="Q70" s="435"/>
      <c r="R70" s="435"/>
      <c r="S70" s="435"/>
      <c r="T70" s="435"/>
      <c r="U70" s="435"/>
      <c r="V70" s="435"/>
      <c r="W70" s="435"/>
      <c r="X70" s="435"/>
      <c r="Y70" s="435"/>
    </row>
    <row r="71" spans="5:25" ht="30.6" customHeight="1" x14ac:dyDescent="0.25">
      <c r="F71" s="36"/>
      <c r="G71" s="435" t="s">
        <v>663</v>
      </c>
      <c r="H71" s="435"/>
      <c r="I71" s="435"/>
      <c r="J71" s="435"/>
      <c r="K71" s="435"/>
      <c r="L71" s="435"/>
      <c r="M71" s="435"/>
      <c r="N71" s="435"/>
      <c r="O71" s="435"/>
      <c r="P71" s="435"/>
      <c r="Q71" s="435"/>
      <c r="R71" s="43"/>
      <c r="S71" s="43"/>
      <c r="T71" s="43"/>
      <c r="U71" s="43"/>
      <c r="V71" s="43"/>
      <c r="W71" s="43"/>
      <c r="X71" s="43"/>
      <c r="Y71" s="43"/>
    </row>
    <row r="72" spans="5:25" ht="60" customHeight="1" x14ac:dyDescent="0.25">
      <c r="F72" s="36" t="s">
        <v>539</v>
      </c>
      <c r="G72" s="432" t="s">
        <v>1375</v>
      </c>
      <c r="H72" s="432"/>
      <c r="I72" s="432"/>
      <c r="J72" s="432"/>
      <c r="K72" s="432"/>
      <c r="L72" s="432"/>
      <c r="M72" s="432"/>
      <c r="N72" s="432"/>
      <c r="O72" s="432"/>
      <c r="P72" s="432"/>
      <c r="Q72" s="432"/>
      <c r="R72" s="43"/>
      <c r="S72" s="43"/>
      <c r="T72" s="43"/>
      <c r="U72" s="43"/>
      <c r="V72" s="43"/>
      <c r="W72" s="43"/>
      <c r="X72" s="43"/>
      <c r="Y72" s="43"/>
    </row>
    <row r="73" spans="5:25" ht="14.45" customHeight="1" x14ac:dyDescent="0.25">
      <c r="F73" s="38"/>
      <c r="G73" s="38"/>
      <c r="H73" s="38"/>
      <c r="I73" s="38"/>
      <c r="J73" s="38"/>
      <c r="K73" s="38"/>
      <c r="L73" s="38"/>
      <c r="M73" s="42"/>
      <c r="N73" s="42"/>
      <c r="O73" s="42"/>
      <c r="P73" s="42"/>
      <c r="Q73" s="42"/>
      <c r="R73" s="42"/>
      <c r="S73" s="42"/>
      <c r="T73" s="42"/>
      <c r="U73" s="42"/>
      <c r="V73" s="42"/>
      <c r="W73" s="42"/>
      <c r="X73" s="42"/>
      <c r="Y73" s="42"/>
    </row>
    <row r="74" spans="5:25" ht="14.45" customHeight="1" x14ac:dyDescent="0.25">
      <c r="F74" s="38"/>
      <c r="G74" s="38"/>
      <c r="H74" s="38"/>
      <c r="I74" s="38"/>
      <c r="J74" s="38"/>
      <c r="K74" s="38"/>
      <c r="L74" s="38"/>
      <c r="M74" s="42"/>
      <c r="N74" s="42"/>
      <c r="O74" s="42"/>
      <c r="P74" s="42"/>
      <c r="Q74" s="42"/>
      <c r="R74" s="42"/>
      <c r="S74" s="42"/>
      <c r="T74" s="42"/>
      <c r="U74" s="42"/>
      <c r="V74" s="42"/>
      <c r="W74" s="42"/>
      <c r="X74" s="42"/>
      <c r="Y74" s="42"/>
    </row>
    <row r="75" spans="5:25" ht="14.45" customHeight="1" x14ac:dyDescent="0.25">
      <c r="F75" s="38"/>
      <c r="G75" s="38"/>
      <c r="H75" s="38"/>
      <c r="I75" s="38"/>
      <c r="J75" s="38"/>
      <c r="K75" s="38"/>
      <c r="L75" s="38"/>
      <c r="M75" s="42"/>
      <c r="N75" s="42"/>
      <c r="O75" s="42"/>
      <c r="P75" s="42"/>
      <c r="Q75" s="42"/>
      <c r="R75" s="42"/>
      <c r="S75" s="42"/>
      <c r="T75" s="42"/>
      <c r="U75" s="42"/>
      <c r="V75" s="42"/>
      <c r="W75" s="42"/>
      <c r="X75" s="42"/>
      <c r="Y75" s="42"/>
    </row>
    <row r="76" spans="5:25" ht="14.45" customHeight="1" x14ac:dyDescent="0.25">
      <c r="F76" s="38"/>
      <c r="G76" s="38"/>
      <c r="H76" s="38"/>
      <c r="I76" s="38"/>
      <c r="J76" s="38"/>
      <c r="K76" s="38"/>
      <c r="L76" s="38"/>
      <c r="M76" s="42"/>
      <c r="N76" s="42"/>
      <c r="O76" s="42"/>
      <c r="P76" s="42"/>
      <c r="Q76" s="42"/>
      <c r="R76" s="42"/>
      <c r="S76" s="42"/>
      <c r="T76" s="42"/>
      <c r="U76" s="42"/>
      <c r="V76" s="42"/>
      <c r="W76" s="42"/>
      <c r="X76" s="42"/>
      <c r="Y76" s="42"/>
    </row>
    <row r="77" spans="5:25" ht="14.45" customHeight="1" x14ac:dyDescent="0.25">
      <c r="F77" s="19"/>
      <c r="G77" s="19"/>
      <c r="H77" s="19"/>
      <c r="I77" s="19"/>
      <c r="J77" s="19"/>
      <c r="K77" s="19"/>
      <c r="L77" s="19"/>
      <c r="M77" s="19"/>
      <c r="N77" s="19"/>
      <c r="O77" s="19"/>
      <c r="P77" s="19"/>
      <c r="Q77" s="19"/>
      <c r="R77" s="19"/>
      <c r="S77" s="19"/>
      <c r="T77" s="19"/>
      <c r="U77" s="19"/>
      <c r="V77" s="19"/>
      <c r="W77" s="19"/>
      <c r="X77" s="19"/>
      <c r="Y77" s="19"/>
    </row>
    <row r="78" spans="5:25" ht="14.45" customHeight="1" x14ac:dyDescent="0.25">
      <c r="F78" s="19"/>
      <c r="G78" s="19"/>
      <c r="H78" s="19"/>
      <c r="I78" s="19"/>
      <c r="J78" s="19"/>
      <c r="K78" s="19"/>
      <c r="L78" s="19"/>
      <c r="M78" s="19"/>
      <c r="N78" s="19"/>
      <c r="O78" s="19"/>
      <c r="P78" s="19"/>
      <c r="Q78" s="19"/>
      <c r="R78" s="19"/>
      <c r="S78" s="19"/>
      <c r="T78" s="19"/>
      <c r="U78" s="19"/>
      <c r="V78" s="19"/>
      <c r="W78" s="19"/>
      <c r="X78" s="19"/>
      <c r="Y78" s="19"/>
    </row>
  </sheetData>
  <mergeCells count="3">
    <mergeCell ref="G70:Y70"/>
    <mergeCell ref="G71:Q71"/>
    <mergeCell ref="G72:Q72"/>
  </mergeCells>
  <pageMargins left="0.511811024" right="0.511811024" top="0.78740157499999996" bottom="0.78740157499999996" header="0.31496062000000002" footer="0.31496062000000002"/>
  <pageSetup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Hoja112"/>
  <dimension ref="A1:AD77"/>
  <sheetViews>
    <sheetView showGridLines="0" showRowColHeaders="0" zoomScale="90" zoomScaleNormal="90" workbookViewId="0">
      <selection activeCell="V5" sqref="V5"/>
    </sheetView>
  </sheetViews>
  <sheetFormatPr defaultColWidth="0" defaultRowHeight="14.45" customHeight="1" zeroHeight="1" x14ac:dyDescent="0.25"/>
  <cols>
    <col min="1" max="5" width="8.85546875" customWidth="1"/>
    <col min="6" max="6" width="31.28515625" customWidth="1"/>
    <col min="7" max="7" width="35.42578125" customWidth="1"/>
    <col min="8" max="8" width="36.42578125" customWidth="1"/>
    <col min="9" max="9" width="23.85546875" customWidth="1"/>
    <col min="10"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36" t="s">
        <v>56</v>
      </c>
      <c r="G18" s="34" t="s">
        <v>62</v>
      </c>
      <c r="H18" s="37"/>
      <c r="I18" s="38"/>
      <c r="J18" s="38"/>
      <c r="K18" s="38"/>
      <c r="L18" s="38"/>
      <c r="M18" s="42"/>
      <c r="N18" s="42"/>
      <c r="O18" s="42"/>
      <c r="P18" s="42"/>
      <c r="Q18" s="42"/>
      <c r="R18" s="42"/>
      <c r="S18" s="42"/>
      <c r="T18" s="42"/>
      <c r="U18" s="42"/>
      <c r="V18" s="42"/>
      <c r="W18" s="42"/>
      <c r="X18" s="42"/>
      <c r="Y18" s="42"/>
    </row>
    <row r="19" spans="6:25" ht="29.45" customHeight="1" x14ac:dyDescent="0.25">
      <c r="F19" s="36" t="s">
        <v>57</v>
      </c>
      <c r="G19" s="38" t="s">
        <v>43</v>
      </c>
      <c r="H19" s="37"/>
      <c r="I19" s="38"/>
      <c r="J19" s="38"/>
      <c r="K19" s="38"/>
      <c r="L19" s="38"/>
      <c r="M19" s="42"/>
      <c r="N19" s="42"/>
      <c r="O19" s="42"/>
      <c r="P19" s="42"/>
      <c r="Q19" s="42"/>
      <c r="R19" s="42"/>
      <c r="S19" s="42"/>
      <c r="T19" s="42"/>
      <c r="U19" s="42"/>
      <c r="V19" s="42"/>
      <c r="W19" s="42"/>
      <c r="X19" s="42"/>
      <c r="Y19" s="42"/>
    </row>
    <row r="20" spans="6:25" ht="29.45" customHeight="1" x14ac:dyDescent="0.25">
      <c r="F20" s="36" t="s">
        <v>460</v>
      </c>
      <c r="G20" s="34" t="s">
        <v>1376</v>
      </c>
      <c r="H20" s="37"/>
      <c r="I20" s="38"/>
      <c r="J20" s="38"/>
      <c r="K20" s="38"/>
      <c r="L20" s="38"/>
      <c r="M20" s="42"/>
      <c r="N20" s="42"/>
      <c r="O20" s="42"/>
      <c r="P20" s="42"/>
      <c r="Q20" s="42"/>
      <c r="R20" s="42"/>
      <c r="S20" s="42"/>
      <c r="T20" s="42"/>
      <c r="U20" s="42"/>
      <c r="V20" s="42"/>
      <c r="W20" s="42"/>
      <c r="X20" s="42"/>
      <c r="Y20" s="42"/>
    </row>
    <row r="21" spans="6:25" ht="45" customHeight="1" x14ac:dyDescent="0.25">
      <c r="F21" s="36" t="s">
        <v>711</v>
      </c>
      <c r="G21" s="453" t="s">
        <v>1377</v>
      </c>
      <c r="H21" s="453"/>
      <c r="I21" s="453"/>
      <c r="J21" s="453"/>
      <c r="K21" s="453"/>
      <c r="L21" s="453"/>
      <c r="M21" s="453"/>
      <c r="N21" s="453"/>
      <c r="O21" s="453"/>
      <c r="P21" s="453"/>
      <c r="Q21" s="453"/>
      <c r="R21" s="38"/>
      <c r="S21" s="38"/>
      <c r="T21" s="38"/>
      <c r="U21" s="38"/>
      <c r="V21" s="38"/>
      <c r="W21" s="38"/>
      <c r="X21" s="38"/>
      <c r="Y21" s="38"/>
    </row>
    <row r="22" spans="6:25" ht="29.45" customHeight="1" x14ac:dyDescent="0.25">
      <c r="F22" s="36" t="s">
        <v>462</v>
      </c>
      <c r="G22" s="36" t="s">
        <v>64</v>
      </c>
      <c r="H22" s="37"/>
      <c r="I22" s="38"/>
      <c r="J22" s="38"/>
      <c r="K22" s="38"/>
      <c r="L22" s="38"/>
      <c r="M22" s="38"/>
      <c r="N22" s="38"/>
      <c r="O22" s="38"/>
      <c r="P22" s="38"/>
      <c r="Q22" s="38"/>
      <c r="R22" s="38"/>
      <c r="S22" s="38"/>
      <c r="T22" s="38"/>
      <c r="U22" s="38"/>
      <c r="V22" s="38"/>
      <c r="W22" s="38"/>
      <c r="X22" s="38"/>
      <c r="Y22" s="38"/>
    </row>
    <row r="23" spans="6:25" ht="54" customHeight="1" x14ac:dyDescent="0.25">
      <c r="F23" s="34"/>
      <c r="G23" s="74" t="s">
        <v>646</v>
      </c>
      <c r="H23" s="74" t="s">
        <v>647</v>
      </c>
      <c r="I23" s="38"/>
      <c r="J23" s="38"/>
      <c r="K23" s="38"/>
      <c r="L23" s="38"/>
      <c r="M23" s="38"/>
      <c r="N23" s="38"/>
      <c r="O23" s="38"/>
      <c r="P23" s="38"/>
      <c r="Q23" s="38"/>
      <c r="R23" s="38"/>
      <c r="S23" s="38"/>
      <c r="T23" s="38"/>
      <c r="U23" s="38"/>
      <c r="V23" s="38"/>
      <c r="W23" s="38"/>
      <c r="X23" s="38"/>
      <c r="Y23" s="38"/>
    </row>
    <row r="24" spans="6:25" ht="54" customHeight="1" x14ac:dyDescent="0.25">
      <c r="F24" s="34"/>
      <c r="G24" s="74" t="s">
        <v>1252</v>
      </c>
      <c r="H24" s="74" t="s">
        <v>1253</v>
      </c>
      <c r="I24" s="38"/>
      <c r="J24" s="38"/>
      <c r="K24" s="38"/>
      <c r="L24" s="38"/>
      <c r="M24" s="38"/>
      <c r="N24" s="38"/>
      <c r="O24" s="38"/>
      <c r="P24" s="38"/>
      <c r="Q24" s="38"/>
      <c r="R24" s="38"/>
      <c r="S24" s="38"/>
      <c r="T24" s="38"/>
      <c r="U24" s="38"/>
      <c r="V24" s="38"/>
      <c r="W24" s="38"/>
      <c r="X24" s="38"/>
      <c r="Y24" s="38"/>
    </row>
    <row r="25" spans="6:25" ht="54" customHeight="1" x14ac:dyDescent="0.25">
      <c r="F25" s="34"/>
      <c r="G25" s="257" t="s">
        <v>651</v>
      </c>
      <c r="H25" s="74" t="s">
        <v>1254</v>
      </c>
      <c r="I25" s="38"/>
      <c r="J25" s="38"/>
      <c r="K25" s="38"/>
      <c r="L25" s="38"/>
      <c r="M25" s="38"/>
      <c r="N25" s="38"/>
      <c r="O25" s="38"/>
      <c r="P25" s="38"/>
      <c r="Q25" s="38"/>
      <c r="R25" s="38"/>
      <c r="S25" s="38"/>
      <c r="T25" s="38"/>
      <c r="U25" s="38"/>
      <c r="V25" s="38"/>
      <c r="W25" s="38"/>
      <c r="X25" s="38"/>
      <c r="Y25" s="38"/>
    </row>
    <row r="26" spans="6:25" ht="54" customHeight="1" x14ac:dyDescent="0.25">
      <c r="F26" s="34"/>
      <c r="G26" s="74" t="s">
        <v>229</v>
      </c>
      <c r="H26" s="74" t="s">
        <v>1254</v>
      </c>
      <c r="I26" s="38"/>
      <c r="J26" s="38"/>
      <c r="K26" s="38"/>
      <c r="L26" s="38"/>
      <c r="M26" s="38"/>
      <c r="N26" s="38"/>
      <c r="O26" s="38"/>
      <c r="P26" s="38"/>
      <c r="Q26" s="38"/>
      <c r="R26" s="38"/>
      <c r="S26" s="38"/>
      <c r="T26" s="38"/>
      <c r="U26" s="38"/>
      <c r="V26" s="38"/>
      <c r="W26" s="38"/>
      <c r="X26" s="38"/>
      <c r="Y26" s="38"/>
    </row>
    <row r="27" spans="6:25" ht="54" customHeight="1" x14ac:dyDescent="0.25">
      <c r="F27" s="34"/>
      <c r="G27" s="74" t="s">
        <v>1255</v>
      </c>
      <c r="H27" s="74" t="s">
        <v>1253</v>
      </c>
      <c r="I27" s="38"/>
      <c r="J27" s="38"/>
      <c r="K27" s="38"/>
      <c r="L27" s="38"/>
      <c r="M27" s="38"/>
      <c r="N27" s="38"/>
      <c r="O27" s="38"/>
      <c r="P27" s="38"/>
      <c r="Q27" s="38"/>
      <c r="R27" s="38"/>
      <c r="S27" s="38"/>
      <c r="T27" s="38"/>
      <c r="U27" s="38"/>
      <c r="V27" s="38"/>
      <c r="W27" s="38"/>
      <c r="X27" s="38"/>
      <c r="Y27" s="38"/>
    </row>
    <row r="28" spans="6:25" ht="54" customHeight="1" x14ac:dyDescent="0.25">
      <c r="F28" s="34"/>
      <c r="G28" s="257" t="s">
        <v>648</v>
      </c>
      <c r="H28" s="74" t="s">
        <v>1253</v>
      </c>
      <c r="I28" s="38"/>
      <c r="J28" s="38"/>
      <c r="K28" s="38"/>
      <c r="L28" s="38"/>
      <c r="M28" s="38"/>
      <c r="N28" s="38"/>
      <c r="O28" s="38"/>
      <c r="P28" s="38"/>
      <c r="Q28" s="38"/>
      <c r="R28" s="38"/>
      <c r="S28" s="38"/>
      <c r="T28" s="38"/>
      <c r="U28" s="38"/>
      <c r="V28" s="38"/>
      <c r="W28" s="38"/>
      <c r="X28" s="38"/>
      <c r="Y28" s="38"/>
    </row>
    <row r="29" spans="6:25" ht="54" customHeight="1" x14ac:dyDescent="0.25">
      <c r="F29" s="34"/>
      <c r="G29" s="257" t="s">
        <v>649</v>
      </c>
      <c r="H29" s="74" t="s">
        <v>1254</v>
      </c>
      <c r="I29" s="38"/>
      <c r="J29" s="38"/>
      <c r="K29" s="38"/>
      <c r="L29" s="38"/>
      <c r="M29" s="38"/>
      <c r="N29" s="38"/>
      <c r="O29" s="38"/>
      <c r="P29" s="38"/>
      <c r="Q29" s="38"/>
      <c r="R29" s="38"/>
      <c r="S29" s="38"/>
      <c r="T29" s="38"/>
      <c r="U29" s="38"/>
      <c r="V29" s="38"/>
      <c r="W29" s="38"/>
      <c r="X29" s="38"/>
      <c r="Y29" s="38"/>
    </row>
    <row r="30" spans="6:25" ht="54" customHeight="1" x14ac:dyDescent="0.25">
      <c r="F30" s="34"/>
      <c r="G30" s="257" t="s">
        <v>650</v>
      </c>
      <c r="H30" s="74" t="s">
        <v>1254</v>
      </c>
      <c r="I30" s="38"/>
      <c r="J30" s="38"/>
      <c r="K30" s="38"/>
      <c r="L30" s="38"/>
      <c r="M30" s="38"/>
      <c r="N30" s="38"/>
      <c r="O30" s="38"/>
      <c r="P30" s="38"/>
      <c r="Q30" s="38"/>
      <c r="R30" s="38"/>
      <c r="S30" s="38"/>
      <c r="T30" s="38"/>
      <c r="U30" s="38"/>
      <c r="V30" s="38"/>
      <c r="W30" s="38"/>
      <c r="X30" s="38"/>
      <c r="Y30" s="38"/>
    </row>
    <row r="31" spans="6:25" ht="54" customHeight="1" x14ac:dyDescent="0.25">
      <c r="F31" s="34"/>
      <c r="G31" s="257" t="s">
        <v>652</v>
      </c>
      <c r="H31" s="74" t="s">
        <v>1254</v>
      </c>
      <c r="I31" s="38"/>
      <c r="J31" s="38"/>
      <c r="K31" s="38"/>
      <c r="L31" s="38"/>
      <c r="M31" s="38"/>
      <c r="N31" s="38"/>
      <c r="O31" s="38"/>
      <c r="P31" s="38"/>
      <c r="Q31" s="38"/>
      <c r="R31" s="38"/>
      <c r="S31" s="38"/>
      <c r="T31" s="38"/>
      <c r="U31" s="38"/>
      <c r="V31" s="38"/>
      <c r="W31" s="38"/>
      <c r="X31" s="38"/>
      <c r="Y31" s="38"/>
    </row>
    <row r="32" spans="6:25" ht="54" customHeight="1" x14ac:dyDescent="0.25">
      <c r="F32" s="34"/>
      <c r="G32" s="257" t="s">
        <v>1256</v>
      </c>
      <c r="H32" s="74" t="s">
        <v>1254</v>
      </c>
      <c r="I32" s="38"/>
      <c r="J32" s="38"/>
      <c r="K32" s="38"/>
      <c r="L32" s="38"/>
      <c r="M32" s="38"/>
      <c r="N32" s="38"/>
      <c r="O32" s="38"/>
      <c r="P32" s="38"/>
      <c r="Q32" s="38"/>
      <c r="R32" s="38"/>
      <c r="S32" s="38"/>
      <c r="T32" s="38"/>
      <c r="U32" s="38"/>
      <c r="V32" s="38"/>
      <c r="W32" s="38"/>
      <c r="X32" s="38"/>
      <c r="Y32" s="38"/>
    </row>
    <row r="33" spans="6:25" ht="54" customHeight="1" x14ac:dyDescent="0.25">
      <c r="F33" s="34"/>
      <c r="G33" s="257" t="s">
        <v>665</v>
      </c>
      <c r="H33" s="74" t="s">
        <v>1254</v>
      </c>
      <c r="I33" s="38"/>
      <c r="J33" s="38"/>
      <c r="K33" s="38"/>
      <c r="L33" s="38"/>
      <c r="M33" s="38"/>
      <c r="N33" s="38"/>
      <c r="O33" s="38"/>
      <c r="P33" s="38"/>
      <c r="Q33" s="38"/>
      <c r="R33" s="38"/>
      <c r="S33" s="38"/>
      <c r="T33" s="38"/>
      <c r="U33" s="38"/>
      <c r="V33" s="38"/>
      <c r="W33" s="38"/>
      <c r="X33" s="38"/>
      <c r="Y33" s="38"/>
    </row>
    <row r="34" spans="6:25" ht="54" customHeight="1" x14ac:dyDescent="0.25">
      <c r="F34" s="34"/>
      <c r="G34" s="257" t="s">
        <v>1257</v>
      </c>
      <c r="H34" s="74" t="s">
        <v>1254</v>
      </c>
      <c r="I34" s="38"/>
      <c r="J34" s="38"/>
      <c r="K34" s="38"/>
      <c r="L34" s="38"/>
      <c r="M34" s="38"/>
      <c r="N34" s="38"/>
      <c r="O34" s="38"/>
      <c r="P34" s="38"/>
      <c r="Q34" s="38"/>
      <c r="R34" s="38"/>
      <c r="S34" s="38"/>
      <c r="T34" s="38"/>
      <c r="U34" s="38"/>
      <c r="V34" s="38"/>
      <c r="W34" s="38"/>
      <c r="X34" s="38"/>
      <c r="Y34" s="38"/>
    </row>
    <row r="35" spans="6:25" ht="54" customHeight="1" x14ac:dyDescent="0.25">
      <c r="F35" s="34"/>
      <c r="G35" s="257" t="s">
        <v>1258</v>
      </c>
      <c r="H35" s="74" t="s">
        <v>1254</v>
      </c>
      <c r="I35" s="38"/>
      <c r="J35" s="38"/>
      <c r="K35" s="38"/>
      <c r="L35" s="38"/>
      <c r="M35" s="38"/>
      <c r="N35" s="38"/>
      <c r="O35" s="38"/>
      <c r="P35" s="38"/>
      <c r="Q35" s="38"/>
      <c r="R35" s="38"/>
      <c r="S35" s="38"/>
      <c r="T35" s="38"/>
      <c r="U35" s="38"/>
      <c r="V35" s="38"/>
      <c r="W35" s="38"/>
      <c r="X35" s="38"/>
      <c r="Y35" s="38"/>
    </row>
    <row r="36" spans="6:25" ht="54" customHeight="1" x14ac:dyDescent="0.25">
      <c r="F36" s="34"/>
      <c r="G36" s="257" t="s">
        <v>653</v>
      </c>
      <c r="H36" s="74" t="s">
        <v>1254</v>
      </c>
      <c r="I36" s="38"/>
      <c r="J36" s="38"/>
      <c r="K36" s="38"/>
      <c r="L36" s="38"/>
      <c r="M36" s="38"/>
      <c r="N36" s="38"/>
      <c r="O36" s="38"/>
      <c r="P36" s="38"/>
      <c r="Q36" s="38"/>
      <c r="R36" s="38"/>
      <c r="S36" s="38"/>
      <c r="T36" s="38"/>
      <c r="U36" s="38"/>
      <c r="V36" s="38"/>
      <c r="W36" s="38"/>
      <c r="X36" s="38"/>
      <c r="Y36" s="38"/>
    </row>
    <row r="37" spans="6:25" ht="29.45" customHeight="1" x14ac:dyDescent="0.25">
      <c r="F37" s="38"/>
      <c r="G37" s="38"/>
      <c r="H37" s="37"/>
      <c r="I37" s="38"/>
      <c r="J37" s="38"/>
      <c r="K37" s="38"/>
      <c r="L37" s="38"/>
      <c r="M37" s="38"/>
      <c r="N37" s="38"/>
      <c r="O37" s="38"/>
      <c r="P37" s="38"/>
      <c r="Q37" s="38"/>
      <c r="R37" s="38"/>
      <c r="S37" s="38"/>
      <c r="T37" s="38"/>
      <c r="U37" s="38"/>
      <c r="V37" s="38"/>
      <c r="W37" s="38"/>
      <c r="X37" s="38"/>
      <c r="Y37" s="38"/>
    </row>
    <row r="38" spans="6:25" ht="29.45" customHeight="1" x14ac:dyDescent="0.25">
      <c r="F38" s="36" t="s">
        <v>711</v>
      </c>
      <c r="G38" s="98" t="s">
        <v>113</v>
      </c>
      <c r="H38" s="37"/>
      <c r="I38" s="38"/>
      <c r="J38" s="38"/>
      <c r="K38" s="38"/>
      <c r="L38" s="38"/>
      <c r="M38" s="38"/>
      <c r="N38" s="38"/>
      <c r="O38" s="38"/>
      <c r="P38" s="38"/>
      <c r="Q38" s="38"/>
      <c r="R38" s="38"/>
      <c r="S38" s="38"/>
      <c r="T38" s="38"/>
      <c r="U38" s="38"/>
      <c r="V38" s="38"/>
      <c r="W38" s="38"/>
      <c r="X38" s="38"/>
      <c r="Y38" s="38"/>
    </row>
    <row r="39" spans="6:25" ht="29.45" customHeight="1" x14ac:dyDescent="0.25">
      <c r="F39" s="36" t="s">
        <v>462</v>
      </c>
      <c r="G39" s="36" t="s">
        <v>64</v>
      </c>
      <c r="H39" s="37"/>
      <c r="I39" s="38"/>
      <c r="J39" s="38"/>
      <c r="K39" s="38"/>
      <c r="L39" s="38"/>
      <c r="M39" s="38"/>
      <c r="N39" s="38"/>
      <c r="O39" s="38"/>
      <c r="P39" s="38"/>
      <c r="Q39" s="38"/>
      <c r="R39" s="38"/>
      <c r="S39" s="38"/>
      <c r="T39" s="38"/>
      <c r="U39" s="38"/>
      <c r="V39" s="38"/>
      <c r="W39" s="38"/>
      <c r="X39" s="38"/>
      <c r="Y39" s="38"/>
    </row>
    <row r="40" spans="6:25" ht="161.1" customHeight="1" x14ac:dyDescent="0.25">
      <c r="F40" s="34"/>
      <c r="G40" s="432" t="s">
        <v>1259</v>
      </c>
      <c r="H40" s="432"/>
      <c r="I40" s="432"/>
      <c r="J40" s="432"/>
      <c r="K40" s="38"/>
      <c r="L40" s="38"/>
      <c r="M40" s="38"/>
      <c r="N40" s="38"/>
      <c r="O40" s="38"/>
      <c r="P40" s="38"/>
      <c r="Q40" s="38"/>
      <c r="R40" s="38"/>
      <c r="S40" s="38"/>
      <c r="T40" s="38"/>
      <c r="U40" s="38"/>
      <c r="V40" s="38"/>
      <c r="W40" s="38"/>
      <c r="X40" s="38"/>
      <c r="Y40" s="38"/>
    </row>
    <row r="41" spans="6:25" ht="29.45" customHeight="1" x14ac:dyDescent="0.25">
      <c r="F41" s="38"/>
      <c r="G41" s="38"/>
      <c r="H41" s="38"/>
      <c r="I41" s="38"/>
      <c r="J41" s="38"/>
      <c r="K41" s="38"/>
      <c r="L41" s="38"/>
      <c r="M41" s="38"/>
      <c r="N41" s="38"/>
      <c r="O41" s="38"/>
      <c r="P41" s="38"/>
      <c r="Q41" s="38"/>
      <c r="R41" s="38"/>
      <c r="S41" s="38"/>
      <c r="T41" s="38"/>
      <c r="U41" s="38"/>
      <c r="V41" s="38"/>
      <c r="W41" s="38"/>
      <c r="X41" s="38"/>
      <c r="Y41" s="38"/>
    </row>
    <row r="42" spans="6:25" ht="29.45" customHeight="1" x14ac:dyDescent="0.25">
      <c r="F42" s="38"/>
      <c r="G42" s="38"/>
      <c r="H42" s="38"/>
      <c r="I42" s="38"/>
      <c r="J42" s="38"/>
      <c r="K42" s="38"/>
      <c r="L42" s="38"/>
      <c r="M42" s="38"/>
      <c r="N42" s="38"/>
      <c r="O42" s="38"/>
      <c r="P42" s="38"/>
      <c r="Q42" s="38"/>
      <c r="R42" s="38"/>
      <c r="S42" s="38"/>
      <c r="T42" s="38"/>
      <c r="U42" s="38"/>
      <c r="V42" s="38"/>
      <c r="W42" s="38"/>
      <c r="X42" s="38"/>
      <c r="Y42" s="38"/>
    </row>
    <row r="43" spans="6:25" ht="29.45" customHeight="1" x14ac:dyDescent="0.25">
      <c r="F43" s="38"/>
      <c r="G43" s="38"/>
      <c r="H43" s="38"/>
      <c r="I43" s="38"/>
      <c r="J43" s="38"/>
      <c r="K43" s="38"/>
      <c r="L43" s="38"/>
      <c r="M43" s="38"/>
      <c r="N43" s="38"/>
      <c r="O43" s="38"/>
      <c r="P43" s="38"/>
      <c r="Q43" s="38"/>
      <c r="R43" s="38"/>
      <c r="S43" s="38"/>
      <c r="T43" s="38"/>
      <c r="U43" s="38"/>
      <c r="V43" s="38"/>
      <c r="W43" s="38"/>
      <c r="X43" s="38"/>
      <c r="Y43" s="38"/>
    </row>
    <row r="44" spans="6:25" ht="29.45" customHeight="1" x14ac:dyDescent="0.25">
      <c r="F44" s="38"/>
      <c r="G44" s="38"/>
      <c r="H44" s="38"/>
      <c r="I44" s="38"/>
      <c r="J44" s="38"/>
      <c r="K44" s="38"/>
      <c r="L44" s="38"/>
      <c r="M44" s="38"/>
      <c r="N44" s="38"/>
      <c r="O44" s="38"/>
      <c r="P44" s="38"/>
      <c r="Q44" s="38"/>
      <c r="R44" s="38"/>
      <c r="S44" s="38"/>
      <c r="T44" s="38"/>
      <c r="U44" s="38"/>
      <c r="V44" s="38"/>
      <c r="W44" s="38"/>
      <c r="X44" s="38"/>
      <c r="Y44" s="38"/>
    </row>
    <row r="45" spans="6:25" ht="29.45" customHeight="1" x14ac:dyDescent="0.25">
      <c r="F45" s="38"/>
      <c r="G45" s="38"/>
      <c r="H45" s="38"/>
      <c r="I45" s="38"/>
      <c r="J45" s="38"/>
      <c r="K45" s="38"/>
      <c r="L45" s="38"/>
      <c r="M45" s="38"/>
      <c r="N45" s="38"/>
      <c r="O45" s="38"/>
      <c r="P45" s="38"/>
      <c r="Q45" s="38"/>
      <c r="R45" s="38"/>
      <c r="S45" s="38"/>
      <c r="T45" s="38"/>
      <c r="U45" s="38"/>
      <c r="V45" s="38"/>
      <c r="W45" s="38"/>
      <c r="X45" s="38"/>
      <c r="Y45" s="38"/>
    </row>
    <row r="46" spans="6:25" ht="29.45" hidden="1" customHeight="1" x14ac:dyDescent="0.25">
      <c r="F46" s="38"/>
      <c r="G46" s="38"/>
      <c r="H46" s="38"/>
      <c r="I46" s="38"/>
      <c r="J46" s="38"/>
      <c r="K46" s="38"/>
      <c r="L46" s="38"/>
      <c r="M46" s="38"/>
      <c r="N46" s="38"/>
      <c r="O46" s="38"/>
      <c r="P46" s="38"/>
      <c r="Q46" s="38"/>
      <c r="R46" s="38"/>
      <c r="S46" s="38"/>
      <c r="T46" s="38"/>
      <c r="U46" s="38"/>
      <c r="V46" s="38"/>
      <c r="W46" s="38"/>
      <c r="X46" s="38"/>
      <c r="Y46" s="38"/>
    </row>
    <row r="47" spans="6:25" ht="29.45" hidden="1" customHeight="1" x14ac:dyDescent="0.25">
      <c r="F47" s="38"/>
      <c r="G47" s="38"/>
      <c r="H47" s="38"/>
      <c r="I47" s="38"/>
      <c r="J47" s="38"/>
      <c r="K47" s="38"/>
      <c r="L47" s="38"/>
      <c r="M47" s="38"/>
      <c r="N47" s="38"/>
      <c r="O47" s="38"/>
      <c r="P47" s="38"/>
      <c r="Q47" s="38"/>
      <c r="R47" s="38"/>
      <c r="S47" s="38"/>
      <c r="T47" s="38"/>
      <c r="U47" s="38"/>
      <c r="V47" s="38"/>
      <c r="W47" s="38"/>
      <c r="X47" s="38"/>
      <c r="Y47" s="38"/>
    </row>
    <row r="48" spans="6:25" ht="29.45" hidden="1" customHeight="1" x14ac:dyDescent="0.25">
      <c r="F48" s="38"/>
      <c r="G48" s="38"/>
      <c r="H48" s="38"/>
      <c r="I48" s="38"/>
      <c r="J48" s="38"/>
      <c r="K48" s="38"/>
      <c r="L48" s="38"/>
      <c r="M48" s="38"/>
      <c r="N48" s="38"/>
      <c r="O48" s="38"/>
      <c r="P48" s="38"/>
      <c r="Q48" s="38"/>
      <c r="R48" s="38"/>
      <c r="S48" s="38"/>
      <c r="T48" s="38"/>
      <c r="U48" s="38"/>
      <c r="V48" s="38"/>
      <c r="W48" s="38"/>
      <c r="X48" s="38"/>
      <c r="Y48" s="38"/>
    </row>
    <row r="49" spans="6:25" ht="29.45" hidden="1" customHeight="1" x14ac:dyDescent="0.25">
      <c r="F49" s="38"/>
      <c r="G49" s="38"/>
      <c r="H49" s="38"/>
      <c r="I49" s="38"/>
      <c r="J49" s="38"/>
      <c r="K49" s="38"/>
      <c r="L49" s="38"/>
      <c r="M49" s="38"/>
      <c r="N49" s="38"/>
      <c r="O49" s="38"/>
      <c r="P49" s="38"/>
      <c r="Q49" s="38"/>
      <c r="R49" s="38"/>
      <c r="S49" s="38"/>
      <c r="T49" s="38"/>
      <c r="U49" s="38"/>
      <c r="V49" s="38"/>
      <c r="W49" s="38"/>
      <c r="X49" s="38"/>
      <c r="Y49" s="38"/>
    </row>
    <row r="50" spans="6:25" ht="29.45" hidden="1" customHeight="1" x14ac:dyDescent="0.25">
      <c r="F50" s="38"/>
      <c r="G50" s="38"/>
      <c r="H50" s="38"/>
      <c r="I50" s="38"/>
      <c r="J50" s="38"/>
      <c r="K50" s="38"/>
      <c r="L50" s="38"/>
      <c r="M50" s="38"/>
      <c r="N50" s="38"/>
      <c r="O50" s="38"/>
      <c r="P50" s="38"/>
      <c r="Q50" s="38"/>
      <c r="R50" s="38"/>
      <c r="S50" s="38"/>
      <c r="T50" s="38"/>
      <c r="U50" s="38"/>
      <c r="V50" s="38"/>
      <c r="W50" s="38"/>
      <c r="X50" s="38"/>
      <c r="Y50" s="38"/>
    </row>
    <row r="51" spans="6:25" ht="29.45" hidden="1" customHeight="1" x14ac:dyDescent="0.25">
      <c r="F51" s="38"/>
      <c r="G51" s="38"/>
      <c r="H51" s="38"/>
      <c r="I51" s="38"/>
      <c r="J51" s="38"/>
      <c r="K51" s="38"/>
      <c r="L51" s="38"/>
      <c r="M51" s="38"/>
      <c r="N51" s="38"/>
      <c r="O51" s="38"/>
      <c r="P51" s="38"/>
      <c r="Q51" s="38"/>
      <c r="R51" s="38"/>
      <c r="S51" s="38"/>
      <c r="T51" s="38"/>
      <c r="U51" s="38"/>
      <c r="V51" s="38"/>
      <c r="W51" s="38"/>
      <c r="X51" s="38"/>
      <c r="Y51" s="38"/>
    </row>
    <row r="52" spans="6:25" ht="29.45" hidden="1" customHeight="1" x14ac:dyDescent="0.25">
      <c r="F52" s="38"/>
      <c r="G52" s="38"/>
      <c r="H52" s="38"/>
      <c r="I52" s="38"/>
      <c r="J52" s="38"/>
      <c r="K52" s="38"/>
      <c r="L52" s="38"/>
      <c r="M52" s="38"/>
      <c r="N52" s="38"/>
      <c r="O52" s="38"/>
      <c r="P52" s="38"/>
      <c r="Q52" s="38"/>
      <c r="R52" s="38"/>
      <c r="S52" s="38"/>
      <c r="T52" s="38"/>
      <c r="U52" s="38"/>
      <c r="V52" s="38"/>
      <c r="W52" s="38"/>
      <c r="X52" s="38"/>
      <c r="Y52" s="38"/>
    </row>
    <row r="53" spans="6:25" ht="29.45" hidden="1" customHeight="1" x14ac:dyDescent="0.25">
      <c r="F53" s="38"/>
      <c r="G53" s="38"/>
      <c r="H53" s="38"/>
      <c r="I53" s="38"/>
      <c r="J53" s="38"/>
      <c r="K53" s="38"/>
      <c r="L53" s="38"/>
      <c r="M53" s="38"/>
      <c r="N53" s="38"/>
      <c r="O53" s="38"/>
      <c r="P53" s="38"/>
      <c r="Q53" s="38"/>
      <c r="R53" s="38"/>
      <c r="S53" s="38"/>
      <c r="T53" s="38"/>
      <c r="U53" s="38"/>
      <c r="V53" s="38"/>
      <c r="W53" s="38"/>
      <c r="X53" s="38"/>
      <c r="Y53" s="38"/>
    </row>
    <row r="54" spans="6:25" ht="29.45" hidden="1" customHeight="1" x14ac:dyDescent="0.25">
      <c r="F54" s="38"/>
      <c r="G54" s="38"/>
      <c r="H54" s="38"/>
      <c r="I54" s="38"/>
      <c r="J54" s="38"/>
      <c r="K54" s="38"/>
      <c r="L54" s="38"/>
      <c r="M54" s="38"/>
      <c r="N54" s="38"/>
      <c r="O54" s="38"/>
      <c r="P54" s="38"/>
      <c r="Q54" s="38"/>
      <c r="R54" s="38"/>
      <c r="S54" s="38"/>
      <c r="T54" s="38"/>
      <c r="U54" s="38"/>
      <c r="V54" s="38"/>
      <c r="W54" s="38"/>
      <c r="X54" s="38"/>
      <c r="Y54" s="38"/>
    </row>
    <row r="55" spans="6:25" ht="29.45" hidden="1" customHeight="1" x14ac:dyDescent="0.25">
      <c r="F55" s="38"/>
      <c r="G55" s="38"/>
      <c r="H55" s="38"/>
      <c r="I55" s="38"/>
      <c r="J55" s="38"/>
      <c r="K55" s="38"/>
      <c r="L55" s="38"/>
      <c r="M55" s="38"/>
      <c r="N55" s="38"/>
      <c r="O55" s="38"/>
      <c r="P55" s="38"/>
      <c r="Q55" s="38"/>
      <c r="R55" s="38"/>
      <c r="S55" s="38"/>
      <c r="T55" s="38"/>
      <c r="U55" s="38"/>
      <c r="V55" s="38"/>
      <c r="W55" s="38"/>
      <c r="X55" s="38"/>
      <c r="Y55" s="38"/>
    </row>
    <row r="56" spans="6:25" ht="29.45" hidden="1" customHeight="1" x14ac:dyDescent="0.25">
      <c r="F56" s="38"/>
      <c r="G56" s="38"/>
      <c r="H56" s="38"/>
      <c r="I56" s="38"/>
      <c r="J56" s="38"/>
      <c r="K56" s="38"/>
      <c r="L56" s="38"/>
      <c r="M56" s="38"/>
      <c r="N56" s="38"/>
      <c r="O56" s="38"/>
      <c r="P56" s="38"/>
      <c r="Q56" s="38"/>
      <c r="R56" s="38"/>
      <c r="S56" s="38"/>
      <c r="T56" s="38"/>
      <c r="U56" s="38"/>
      <c r="V56" s="38"/>
      <c r="W56" s="38"/>
      <c r="X56" s="38"/>
      <c r="Y56" s="38"/>
    </row>
    <row r="57" spans="6:25" ht="29.45" hidden="1" customHeight="1" x14ac:dyDescent="0.25">
      <c r="F57" s="38"/>
      <c r="G57" s="38"/>
      <c r="H57" s="38"/>
      <c r="I57" s="38"/>
      <c r="J57" s="38"/>
      <c r="K57" s="38"/>
      <c r="L57" s="38"/>
      <c r="M57" s="38"/>
      <c r="N57" s="38"/>
      <c r="O57" s="38"/>
      <c r="P57" s="38"/>
      <c r="Q57" s="38"/>
      <c r="R57" s="38"/>
      <c r="S57" s="38"/>
      <c r="T57" s="38"/>
      <c r="U57" s="38"/>
      <c r="V57" s="38"/>
      <c r="W57" s="38"/>
      <c r="X57" s="38"/>
      <c r="Y57" s="38"/>
    </row>
    <row r="58" spans="6:25" ht="29.45" hidden="1" customHeight="1" x14ac:dyDescent="0.25">
      <c r="F58" s="38"/>
      <c r="G58" s="38"/>
      <c r="H58" s="38"/>
      <c r="I58" s="38"/>
      <c r="J58" s="38"/>
      <c r="K58" s="38"/>
      <c r="L58" s="38"/>
      <c r="M58" s="38"/>
      <c r="N58" s="38"/>
      <c r="O58" s="38"/>
      <c r="P58" s="38"/>
      <c r="Q58" s="38"/>
      <c r="R58" s="38"/>
      <c r="S58" s="38"/>
      <c r="T58" s="38"/>
      <c r="U58" s="38"/>
      <c r="V58" s="38"/>
      <c r="W58" s="38"/>
      <c r="X58" s="38"/>
      <c r="Y58" s="38"/>
    </row>
    <row r="59" spans="6:25" ht="29.45" hidden="1" customHeight="1" x14ac:dyDescent="0.25">
      <c r="F59" s="38"/>
      <c r="G59" s="38"/>
      <c r="H59" s="38"/>
      <c r="I59" s="38"/>
      <c r="J59" s="38"/>
      <c r="K59" s="38"/>
      <c r="L59" s="38"/>
      <c r="M59" s="38"/>
      <c r="N59" s="38"/>
      <c r="O59" s="38"/>
      <c r="P59" s="38"/>
      <c r="Q59" s="38"/>
      <c r="R59" s="38"/>
      <c r="S59" s="38"/>
      <c r="T59" s="38"/>
      <c r="U59" s="38"/>
      <c r="V59" s="38"/>
      <c r="W59" s="38"/>
      <c r="X59" s="38"/>
      <c r="Y59" s="38"/>
    </row>
    <row r="60" spans="6:25" ht="29.45" hidden="1" customHeight="1" x14ac:dyDescent="0.25">
      <c r="F60" s="38"/>
      <c r="G60" s="38"/>
      <c r="H60" s="38"/>
      <c r="I60" s="38"/>
      <c r="J60" s="38"/>
      <c r="K60" s="38"/>
      <c r="L60" s="38"/>
      <c r="M60" s="38"/>
      <c r="N60" s="38"/>
      <c r="O60" s="38"/>
      <c r="P60" s="38"/>
      <c r="Q60" s="38"/>
      <c r="R60" s="38"/>
      <c r="S60" s="38"/>
      <c r="T60" s="38"/>
      <c r="U60" s="38"/>
      <c r="V60" s="38"/>
      <c r="W60" s="38"/>
      <c r="X60" s="38"/>
      <c r="Y60" s="38"/>
    </row>
    <row r="61" spans="6:25" ht="29.45" hidden="1" customHeight="1" x14ac:dyDescent="0.25">
      <c r="F61" s="38"/>
      <c r="G61" s="38"/>
      <c r="H61" s="38"/>
      <c r="I61" s="38"/>
      <c r="J61" s="38"/>
      <c r="K61" s="38"/>
      <c r="L61" s="38"/>
      <c r="M61" s="38"/>
      <c r="N61" s="38"/>
      <c r="O61" s="38"/>
      <c r="P61" s="38"/>
      <c r="Q61" s="38"/>
      <c r="R61" s="38"/>
      <c r="S61" s="38"/>
      <c r="T61" s="38"/>
      <c r="U61" s="38"/>
      <c r="V61" s="38"/>
      <c r="W61" s="38"/>
      <c r="X61" s="38"/>
      <c r="Y61" s="38"/>
    </row>
    <row r="62" spans="6:25" ht="29.45" hidden="1" customHeight="1" x14ac:dyDescent="0.25">
      <c r="F62" s="38"/>
      <c r="G62" s="38"/>
      <c r="H62" s="38"/>
      <c r="I62" s="38"/>
      <c r="J62" s="38"/>
      <c r="K62" s="38"/>
      <c r="L62" s="38"/>
      <c r="M62" s="38"/>
      <c r="N62" s="38"/>
      <c r="O62" s="38"/>
      <c r="P62" s="38"/>
      <c r="Q62" s="38"/>
      <c r="R62" s="38"/>
      <c r="S62" s="38"/>
      <c r="T62" s="38"/>
      <c r="U62" s="38"/>
      <c r="V62" s="38"/>
      <c r="W62" s="38"/>
      <c r="X62" s="38"/>
      <c r="Y62" s="38"/>
    </row>
    <row r="63" spans="6:25" ht="29.45" hidden="1" customHeight="1" x14ac:dyDescent="0.25">
      <c r="F63" s="38"/>
      <c r="G63" s="38"/>
      <c r="H63" s="38"/>
      <c r="I63" s="38"/>
      <c r="J63" s="38"/>
      <c r="K63" s="38"/>
      <c r="L63" s="38"/>
      <c r="M63" s="38"/>
      <c r="N63" s="38"/>
      <c r="O63" s="38"/>
      <c r="P63" s="38"/>
      <c r="Q63" s="38"/>
      <c r="R63" s="38"/>
      <c r="S63" s="38"/>
      <c r="T63" s="38"/>
      <c r="U63" s="38"/>
      <c r="V63" s="38"/>
      <c r="W63" s="38"/>
      <c r="X63" s="38"/>
      <c r="Y63" s="38"/>
    </row>
    <row r="64" spans="6:25" ht="29.45" hidden="1" customHeight="1" x14ac:dyDescent="0.25">
      <c r="F64" s="38"/>
      <c r="G64" s="38"/>
      <c r="H64" s="38"/>
      <c r="I64" s="38"/>
      <c r="J64" s="38"/>
      <c r="K64" s="38"/>
      <c r="L64" s="38"/>
      <c r="M64" s="38"/>
      <c r="N64" s="38"/>
      <c r="O64" s="38"/>
      <c r="P64" s="38"/>
      <c r="Q64" s="38"/>
      <c r="R64" s="38"/>
      <c r="S64" s="38"/>
      <c r="T64" s="38"/>
      <c r="U64" s="38"/>
      <c r="V64" s="38"/>
      <c r="W64" s="38"/>
      <c r="X64" s="38"/>
      <c r="Y64" s="38"/>
    </row>
    <row r="65" spans="6:25" ht="29.45" hidden="1" customHeight="1" x14ac:dyDescent="0.25">
      <c r="F65" s="38"/>
      <c r="G65" s="38"/>
      <c r="H65" s="38"/>
      <c r="I65" s="38"/>
      <c r="J65" s="38"/>
      <c r="K65" s="38"/>
      <c r="L65" s="38"/>
      <c r="M65" s="38"/>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29.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29.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38"/>
      <c r="N72" s="38"/>
      <c r="O72" s="38"/>
      <c r="P72" s="38"/>
      <c r="Q72" s="38"/>
      <c r="R72" s="38"/>
      <c r="S72" s="38"/>
      <c r="T72" s="38"/>
      <c r="U72" s="38"/>
      <c r="V72" s="38"/>
      <c r="W72" s="38"/>
      <c r="X72" s="38"/>
      <c r="Y72" s="38"/>
    </row>
    <row r="73" spans="6:25" ht="14.45" hidden="1" customHeight="1" x14ac:dyDescent="0.25">
      <c r="F73" s="38"/>
      <c r="G73" s="38"/>
      <c r="H73" s="38"/>
      <c r="I73" s="38"/>
      <c r="J73" s="38"/>
      <c r="K73" s="38"/>
      <c r="L73" s="38"/>
      <c r="M73" s="38"/>
      <c r="N73" s="38"/>
      <c r="O73" s="38"/>
      <c r="P73" s="38"/>
      <c r="Q73" s="38"/>
      <c r="R73" s="38"/>
      <c r="S73" s="38"/>
      <c r="T73" s="38"/>
      <c r="U73" s="38"/>
      <c r="V73" s="38"/>
      <c r="W73" s="38"/>
      <c r="X73" s="38"/>
      <c r="Y73" s="38"/>
    </row>
    <row r="74" spans="6:25" ht="14.45" hidden="1" customHeight="1" x14ac:dyDescent="0.25">
      <c r="F74" s="38"/>
      <c r="G74" s="38"/>
      <c r="H74" s="38"/>
      <c r="I74" s="38"/>
      <c r="J74" s="38"/>
      <c r="K74" s="38"/>
      <c r="L74" s="38"/>
      <c r="M74" s="42"/>
      <c r="N74" s="42"/>
      <c r="O74" s="42"/>
      <c r="P74" s="42"/>
      <c r="Q74" s="42"/>
      <c r="R74" s="42"/>
      <c r="S74" s="42"/>
      <c r="T74" s="42"/>
      <c r="U74" s="42"/>
      <c r="V74" s="42"/>
      <c r="W74" s="42"/>
      <c r="X74" s="42"/>
      <c r="Y74" s="42"/>
    </row>
    <row r="75" spans="6:25" ht="14.45" hidden="1" customHeight="1" x14ac:dyDescent="0.25">
      <c r="F75" s="38"/>
      <c r="G75" s="38"/>
      <c r="H75" s="38"/>
      <c r="I75" s="38"/>
      <c r="J75" s="38"/>
      <c r="K75" s="38"/>
      <c r="L75" s="38"/>
      <c r="M75" s="42"/>
      <c r="N75" s="42"/>
      <c r="O75" s="42"/>
      <c r="P75" s="42"/>
      <c r="Q75" s="42"/>
      <c r="R75" s="42"/>
      <c r="S75" s="42"/>
      <c r="T75" s="42"/>
      <c r="U75" s="42"/>
      <c r="V75" s="42"/>
      <c r="W75" s="42"/>
      <c r="X75" s="42"/>
      <c r="Y75" s="42"/>
    </row>
    <row r="76" spans="6:25" ht="14.45" hidden="1" customHeight="1" x14ac:dyDescent="0.25">
      <c r="F76" s="19"/>
      <c r="G76" s="19"/>
      <c r="H76" s="19"/>
      <c r="I76" s="19"/>
      <c r="J76" s="19"/>
      <c r="K76" s="19"/>
      <c r="L76" s="19"/>
      <c r="M76" s="19"/>
      <c r="N76" s="19"/>
      <c r="O76" s="19"/>
      <c r="P76" s="19"/>
      <c r="Q76" s="19"/>
      <c r="R76" s="19"/>
      <c r="S76" s="19"/>
      <c r="T76" s="19"/>
      <c r="U76" s="19"/>
      <c r="V76" s="19"/>
      <c r="W76" s="19"/>
      <c r="X76" s="19"/>
      <c r="Y76" s="19"/>
    </row>
    <row r="77" spans="6:25" ht="14.45" hidden="1" customHeight="1" x14ac:dyDescent="0.25">
      <c r="F77" s="19"/>
      <c r="G77" s="19"/>
      <c r="H77" s="19"/>
      <c r="I77" s="19"/>
      <c r="J77" s="19"/>
      <c r="K77" s="19"/>
      <c r="L77" s="19"/>
      <c r="M77" s="19"/>
      <c r="N77" s="19"/>
      <c r="O77" s="19"/>
      <c r="P77" s="19"/>
      <c r="Q77" s="19"/>
      <c r="R77" s="19"/>
      <c r="S77" s="19"/>
      <c r="T77" s="19"/>
      <c r="U77" s="19"/>
      <c r="V77" s="19"/>
      <c r="W77" s="19"/>
      <c r="X77" s="19"/>
      <c r="Y77" s="19"/>
    </row>
  </sheetData>
  <mergeCells count="2">
    <mergeCell ref="G40:J40"/>
    <mergeCell ref="G21:Q21"/>
  </mergeCells>
  <pageMargins left="0.511811024" right="0.511811024" top="0.78740157499999996" bottom="0.78740157499999996" header="0.31496062000000002" footer="0.31496062000000002"/>
  <pageSetup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Hoja113"/>
  <dimension ref="A1:AD75"/>
  <sheetViews>
    <sheetView showGridLines="0" showRowColHeaders="0" zoomScale="90" zoomScaleNormal="90" workbookViewId="0">
      <selection activeCell="V5" sqref="V5"/>
    </sheetView>
  </sheetViews>
  <sheetFormatPr defaultColWidth="0" defaultRowHeight="14.45" customHeight="1" zeroHeight="1" x14ac:dyDescent="0.25"/>
  <cols>
    <col min="1" max="5" width="8.85546875" customWidth="1"/>
    <col min="6" max="6" width="31.28515625" customWidth="1"/>
    <col min="7" max="7" width="57.42578125" customWidth="1"/>
    <col min="8" max="8" width="22" customWidth="1"/>
    <col min="9" max="9" width="19" customWidth="1"/>
    <col min="10" max="10" width="18.7109375" customWidth="1"/>
    <col min="11"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0.45" customHeight="1" x14ac:dyDescent="0.25">
      <c r="F18" s="78" t="s">
        <v>56</v>
      </c>
      <c r="G18" s="37" t="s">
        <v>62</v>
      </c>
      <c r="H18" s="19"/>
      <c r="I18" s="19"/>
      <c r="J18" s="19"/>
      <c r="K18" s="38"/>
      <c r="L18" s="38"/>
      <c r="M18" s="42"/>
      <c r="N18" s="42"/>
      <c r="O18" s="42"/>
      <c r="P18" s="42"/>
      <c r="Q18" s="42"/>
      <c r="R18" s="42"/>
      <c r="S18" s="42"/>
      <c r="T18" s="42"/>
      <c r="U18" s="42"/>
      <c r="V18" s="42"/>
      <c r="W18" s="42"/>
      <c r="X18" s="42"/>
      <c r="Y18" s="42"/>
    </row>
    <row r="19" spans="6:25" ht="20.45" customHeight="1" x14ac:dyDescent="0.25">
      <c r="F19" s="78" t="s">
        <v>57</v>
      </c>
      <c r="G19" s="37" t="s">
        <v>230</v>
      </c>
      <c r="H19" s="19"/>
      <c r="I19" s="19"/>
      <c r="J19" s="19"/>
      <c r="K19" s="38"/>
      <c r="L19" s="38"/>
      <c r="M19" s="42"/>
      <c r="N19" s="42"/>
      <c r="O19" s="42"/>
      <c r="P19" s="42"/>
      <c r="Q19" s="42"/>
      <c r="R19" s="42"/>
      <c r="S19" s="42"/>
      <c r="T19" s="42"/>
      <c r="U19" s="42"/>
      <c r="V19" s="42"/>
      <c r="W19" s="42"/>
      <c r="X19" s="42"/>
      <c r="Y19" s="42"/>
    </row>
    <row r="20" spans="6:25" ht="20.45" customHeight="1" x14ac:dyDescent="0.25">
      <c r="F20" s="78" t="s">
        <v>460</v>
      </c>
      <c r="G20" s="37" t="s">
        <v>1260</v>
      </c>
      <c r="H20" s="19"/>
      <c r="I20" s="19"/>
      <c r="J20" s="19"/>
      <c r="K20" s="209"/>
      <c r="L20" s="209"/>
      <c r="M20" s="209"/>
      <c r="N20" s="42"/>
      <c r="O20" s="42"/>
      <c r="P20" s="42"/>
      <c r="Q20" s="42"/>
      <c r="R20" s="42"/>
      <c r="S20" s="42"/>
      <c r="T20" s="42"/>
      <c r="U20" s="42"/>
      <c r="V20" s="42"/>
      <c r="W20" s="42"/>
      <c r="X20" s="42"/>
      <c r="Y20" s="42"/>
    </row>
    <row r="21" spans="6:25" ht="20.45" customHeight="1" x14ac:dyDescent="0.25">
      <c r="F21" s="78" t="s">
        <v>711</v>
      </c>
      <c r="G21" s="78" t="s">
        <v>1261</v>
      </c>
      <c r="H21" s="19"/>
      <c r="I21" s="19"/>
      <c r="J21" s="19"/>
      <c r="K21" s="209"/>
      <c r="L21" s="209"/>
      <c r="M21" s="209"/>
      <c r="N21" s="38"/>
      <c r="O21" s="38"/>
      <c r="P21" s="38"/>
      <c r="Q21" s="38"/>
      <c r="R21" s="38"/>
      <c r="S21" s="38"/>
      <c r="T21" s="38"/>
      <c r="U21" s="38"/>
      <c r="V21" s="38"/>
      <c r="W21" s="38"/>
      <c r="X21" s="38"/>
      <c r="Y21" s="38"/>
    </row>
    <row r="22" spans="6:25" ht="29.45" customHeight="1" x14ac:dyDescent="0.25">
      <c r="F22" s="78" t="s">
        <v>462</v>
      </c>
      <c r="G22" s="78" t="s">
        <v>64</v>
      </c>
      <c r="H22" s="19"/>
      <c r="I22" s="19"/>
      <c r="J22" s="19"/>
      <c r="K22" s="209"/>
      <c r="L22" s="209"/>
      <c r="M22" s="209"/>
      <c r="N22" s="38"/>
      <c r="O22" s="38"/>
      <c r="P22" s="38"/>
      <c r="Q22" s="38"/>
      <c r="R22" s="38"/>
      <c r="S22" s="38"/>
      <c r="T22" s="38"/>
      <c r="U22" s="38"/>
      <c r="V22" s="38"/>
      <c r="W22" s="38"/>
      <c r="X22" s="38"/>
      <c r="Y22" s="38"/>
    </row>
    <row r="23" spans="6:25" ht="29.45" customHeight="1" x14ac:dyDescent="0.25">
      <c r="F23" s="37"/>
      <c r="G23" s="78"/>
      <c r="H23" s="33"/>
      <c r="I23" s="33"/>
      <c r="J23" s="19"/>
      <c r="K23" s="209"/>
      <c r="L23" s="209"/>
      <c r="M23" s="209"/>
      <c r="N23" s="38"/>
      <c r="O23" s="38"/>
      <c r="P23" s="38"/>
      <c r="Q23" s="38"/>
      <c r="R23" s="38"/>
      <c r="S23" s="38"/>
      <c r="T23" s="38"/>
      <c r="U23" s="38"/>
      <c r="V23" s="38"/>
      <c r="W23" s="38"/>
      <c r="X23" s="38"/>
      <c r="Y23" s="38"/>
    </row>
    <row r="24" spans="6:25" ht="29.45" customHeight="1" x14ac:dyDescent="0.25">
      <c r="F24" s="37"/>
      <c r="G24" s="527" t="s">
        <v>1262</v>
      </c>
      <c r="H24" s="527"/>
      <c r="I24" s="527"/>
      <c r="J24" s="527"/>
      <c r="K24" s="209"/>
      <c r="L24" s="209"/>
      <c r="M24" s="209"/>
      <c r="N24" s="38"/>
      <c r="O24" s="38"/>
      <c r="P24" s="38"/>
      <c r="Q24" s="38"/>
      <c r="R24" s="38"/>
      <c r="S24" s="38"/>
      <c r="T24" s="38"/>
      <c r="U24" s="38"/>
      <c r="V24" s="38"/>
      <c r="W24" s="38"/>
      <c r="X24" s="38"/>
      <c r="Y24" s="38"/>
    </row>
    <row r="25" spans="6:25" ht="29.45" customHeight="1" x14ac:dyDescent="0.25">
      <c r="F25" s="37"/>
      <c r="G25" s="528" t="s">
        <v>231</v>
      </c>
      <c r="H25" s="528"/>
      <c r="I25" s="276">
        <v>2021</v>
      </c>
      <c r="J25" s="276">
        <v>2022</v>
      </c>
      <c r="K25" s="209"/>
      <c r="L25" s="209"/>
      <c r="M25" s="209"/>
      <c r="N25" s="38"/>
      <c r="O25" s="38"/>
      <c r="P25" s="38"/>
      <c r="Q25" s="38"/>
      <c r="R25" s="38"/>
      <c r="S25" s="38"/>
      <c r="T25" s="38"/>
      <c r="U25" s="38"/>
      <c r="V25" s="38"/>
      <c r="W25" s="38"/>
      <c r="X25" s="38"/>
      <c r="Y25" s="38"/>
    </row>
    <row r="26" spans="6:25" ht="29.45" customHeight="1" x14ac:dyDescent="0.25">
      <c r="F26" s="320"/>
      <c r="G26" s="486" t="s">
        <v>669</v>
      </c>
      <c r="H26" s="253" t="s">
        <v>636</v>
      </c>
      <c r="I26" s="321">
        <v>3928</v>
      </c>
      <c r="J26" s="321">
        <v>4810</v>
      </c>
      <c r="K26" s="209"/>
      <c r="L26" s="209"/>
      <c r="M26" s="209"/>
      <c r="N26" s="38"/>
      <c r="O26" s="38"/>
      <c r="P26" s="38"/>
      <c r="Q26" s="38"/>
      <c r="R26" s="38"/>
      <c r="S26" s="38"/>
      <c r="T26" s="38"/>
      <c r="U26" s="38"/>
      <c r="V26" s="38"/>
      <c r="W26" s="38"/>
      <c r="X26" s="38"/>
      <c r="Y26" s="38"/>
    </row>
    <row r="27" spans="6:25" ht="29.45" customHeight="1" x14ac:dyDescent="0.25">
      <c r="F27" s="37"/>
      <c r="G27" s="486"/>
      <c r="H27" s="253" t="s">
        <v>568</v>
      </c>
      <c r="I27" s="321">
        <v>5616</v>
      </c>
      <c r="J27" s="321">
        <v>7227</v>
      </c>
      <c r="K27" s="209"/>
      <c r="L27" s="209"/>
      <c r="M27" s="209"/>
      <c r="N27" s="38"/>
      <c r="O27" s="38"/>
      <c r="P27" s="38"/>
      <c r="Q27" s="38"/>
      <c r="R27" s="38"/>
      <c r="S27" s="38"/>
      <c r="T27" s="38"/>
      <c r="U27" s="38"/>
      <c r="V27" s="38"/>
      <c r="W27" s="38"/>
      <c r="X27" s="38"/>
      <c r="Y27" s="38"/>
    </row>
    <row r="28" spans="6:25" ht="29.45" customHeight="1" x14ac:dyDescent="0.25">
      <c r="F28" s="37"/>
      <c r="G28" s="486" t="s">
        <v>668</v>
      </c>
      <c r="H28" s="253" t="s">
        <v>636</v>
      </c>
      <c r="I28" s="321">
        <v>144</v>
      </c>
      <c r="J28" s="321">
        <v>293</v>
      </c>
      <c r="K28" s="209"/>
      <c r="L28" s="209"/>
      <c r="M28" s="209"/>
      <c r="N28" s="38"/>
      <c r="O28" s="38"/>
      <c r="P28" s="38"/>
      <c r="Q28" s="38"/>
      <c r="R28" s="38"/>
      <c r="S28" s="38"/>
      <c r="T28" s="38"/>
      <c r="U28" s="38"/>
      <c r="V28" s="38"/>
      <c r="W28" s="38"/>
      <c r="X28" s="38"/>
      <c r="Y28" s="38"/>
    </row>
    <row r="29" spans="6:25" ht="29.45" customHeight="1" x14ac:dyDescent="0.25">
      <c r="F29" s="37"/>
      <c r="G29" s="486"/>
      <c r="H29" s="253" t="s">
        <v>568</v>
      </c>
      <c r="I29" s="321">
        <v>212</v>
      </c>
      <c r="J29" s="321">
        <v>859</v>
      </c>
      <c r="K29" s="209"/>
      <c r="L29" s="209"/>
      <c r="M29" s="209"/>
      <c r="N29" s="38"/>
      <c r="O29" s="38"/>
      <c r="P29" s="38"/>
      <c r="Q29" s="38"/>
      <c r="R29" s="38"/>
      <c r="S29" s="38"/>
      <c r="T29" s="38"/>
      <c r="U29" s="38"/>
      <c r="V29" s="38"/>
      <c r="W29" s="38"/>
      <c r="X29" s="38"/>
      <c r="Y29" s="38"/>
    </row>
    <row r="30" spans="6:25" ht="29.45" customHeight="1" x14ac:dyDescent="0.25">
      <c r="F30" s="37"/>
      <c r="G30" s="486" t="s">
        <v>1263</v>
      </c>
      <c r="H30" s="253" t="s">
        <v>636</v>
      </c>
      <c r="I30" s="321">
        <v>128</v>
      </c>
      <c r="J30" s="321">
        <v>137</v>
      </c>
      <c r="K30" s="209"/>
      <c r="L30" s="209"/>
      <c r="M30" s="209"/>
      <c r="N30" s="38"/>
      <c r="O30" s="38"/>
      <c r="P30" s="38"/>
      <c r="Q30" s="38"/>
      <c r="R30" s="38"/>
      <c r="S30" s="38"/>
      <c r="T30" s="38"/>
      <c r="U30" s="38"/>
      <c r="V30" s="38"/>
      <c r="W30" s="38"/>
      <c r="X30" s="38"/>
      <c r="Y30" s="38"/>
    </row>
    <row r="31" spans="6:25" ht="29.45" customHeight="1" x14ac:dyDescent="0.25">
      <c r="F31" s="37"/>
      <c r="G31" s="486"/>
      <c r="H31" s="253" t="s">
        <v>568</v>
      </c>
      <c r="I31" s="321">
        <v>105</v>
      </c>
      <c r="J31" s="321">
        <v>395</v>
      </c>
      <c r="K31" s="209"/>
      <c r="L31" s="209"/>
      <c r="M31" s="209"/>
      <c r="N31" s="38"/>
      <c r="O31" s="38"/>
      <c r="P31" s="38"/>
      <c r="Q31" s="38"/>
      <c r="R31" s="38"/>
      <c r="S31" s="38"/>
      <c r="T31" s="38"/>
      <c r="U31" s="38"/>
      <c r="V31" s="38"/>
      <c r="W31" s="38"/>
      <c r="X31" s="38"/>
      <c r="Y31" s="38"/>
    </row>
    <row r="32" spans="6:25" ht="29.45" customHeight="1" x14ac:dyDescent="0.25">
      <c r="F32" s="37"/>
      <c r="G32" s="486" t="s">
        <v>1378</v>
      </c>
      <c r="H32" s="253" t="s">
        <v>636</v>
      </c>
      <c r="I32" s="321">
        <v>421</v>
      </c>
      <c r="J32" s="321">
        <v>134</v>
      </c>
      <c r="K32" s="209"/>
      <c r="L32" s="209"/>
      <c r="M32" s="209"/>
      <c r="N32" s="38"/>
      <c r="O32" s="38"/>
      <c r="P32" s="38"/>
      <c r="Q32" s="38"/>
      <c r="R32" s="38"/>
      <c r="S32" s="38"/>
      <c r="T32" s="38"/>
      <c r="U32" s="38"/>
      <c r="V32" s="38"/>
      <c r="W32" s="38"/>
      <c r="X32" s="38"/>
      <c r="Y32" s="38"/>
    </row>
    <row r="33" spans="6:25" ht="29.45" customHeight="1" x14ac:dyDescent="0.25">
      <c r="F33" s="37"/>
      <c r="G33" s="486"/>
      <c r="H33" s="253" t="s">
        <v>568</v>
      </c>
      <c r="I33" s="321">
        <v>236</v>
      </c>
      <c r="J33" s="321">
        <v>406</v>
      </c>
      <c r="K33" s="209"/>
      <c r="L33" s="209"/>
      <c r="M33" s="209"/>
      <c r="N33" s="38"/>
      <c r="O33" s="38"/>
      <c r="P33" s="38"/>
      <c r="Q33" s="38"/>
      <c r="R33" s="38"/>
      <c r="S33" s="38"/>
      <c r="T33" s="38"/>
      <c r="U33" s="38"/>
      <c r="V33" s="38"/>
      <c r="W33" s="38"/>
      <c r="X33" s="38"/>
      <c r="Y33" s="38"/>
    </row>
    <row r="34" spans="6:25" ht="29.45" customHeight="1" x14ac:dyDescent="0.25">
      <c r="F34" s="37"/>
      <c r="G34" s="486" t="s">
        <v>666</v>
      </c>
      <c r="H34" s="253" t="s">
        <v>636</v>
      </c>
      <c r="I34" s="322">
        <v>0.96899999999999997</v>
      </c>
      <c r="J34" s="322">
        <v>0.8</v>
      </c>
      <c r="K34" s="209"/>
      <c r="L34" s="209"/>
      <c r="M34" s="209"/>
      <c r="N34" s="38"/>
      <c r="O34" s="38"/>
      <c r="P34" s="38"/>
      <c r="Q34" s="38"/>
      <c r="R34" s="38"/>
      <c r="S34" s="38"/>
      <c r="T34" s="38"/>
      <c r="U34" s="38"/>
      <c r="V34" s="38"/>
      <c r="W34" s="38"/>
      <c r="X34" s="38"/>
      <c r="Y34" s="38"/>
    </row>
    <row r="35" spans="6:25" ht="29.45" customHeight="1" x14ac:dyDescent="0.25">
      <c r="F35" s="37"/>
      <c r="G35" s="486"/>
      <c r="H35" s="253" t="s">
        <v>568</v>
      </c>
      <c r="I35" s="322">
        <v>0.88900000000000001</v>
      </c>
      <c r="J35" s="322">
        <v>0.7</v>
      </c>
      <c r="K35" s="209"/>
      <c r="L35" s="209"/>
      <c r="M35" s="209"/>
      <c r="N35" s="38"/>
      <c r="O35" s="38"/>
      <c r="P35" s="38"/>
      <c r="Q35" s="38"/>
      <c r="R35" s="38"/>
      <c r="S35" s="38"/>
      <c r="T35" s="38"/>
      <c r="U35" s="38"/>
      <c r="V35" s="38"/>
      <c r="W35" s="38"/>
      <c r="X35" s="38"/>
      <c r="Y35" s="38"/>
    </row>
    <row r="36" spans="6:25" ht="29.45" customHeight="1" x14ac:dyDescent="0.25">
      <c r="F36" s="37"/>
      <c r="G36" s="486" t="s">
        <v>667</v>
      </c>
      <c r="H36" s="253" t="s">
        <v>636</v>
      </c>
      <c r="I36" s="322">
        <v>0.92100000000000004</v>
      </c>
      <c r="J36" s="322">
        <v>0.9</v>
      </c>
      <c r="K36" s="209"/>
      <c r="L36" s="209"/>
      <c r="M36" s="209"/>
      <c r="N36" s="38"/>
      <c r="O36" s="38"/>
      <c r="P36" s="38"/>
      <c r="Q36" s="38"/>
      <c r="R36" s="38"/>
      <c r="S36" s="38"/>
      <c r="T36" s="38"/>
      <c r="U36" s="38"/>
      <c r="V36" s="38"/>
      <c r="W36" s="38"/>
      <c r="X36" s="38"/>
      <c r="Y36" s="38"/>
    </row>
    <row r="37" spans="6:25" ht="29.45" customHeight="1" x14ac:dyDescent="0.25">
      <c r="F37" s="37"/>
      <c r="G37" s="486"/>
      <c r="H37" s="253" t="s">
        <v>568</v>
      </c>
      <c r="I37" s="322">
        <v>0.83199999999999996</v>
      </c>
      <c r="J37" s="323">
        <v>1</v>
      </c>
      <c r="K37" s="209"/>
      <c r="L37" s="209"/>
      <c r="M37" s="209"/>
      <c r="N37" s="38"/>
      <c r="O37" s="38"/>
      <c r="P37" s="38"/>
      <c r="Q37" s="38"/>
      <c r="R37" s="38"/>
      <c r="S37" s="38"/>
      <c r="T37" s="38"/>
      <c r="U37" s="38"/>
      <c r="V37" s="38"/>
      <c r="W37" s="38"/>
      <c r="X37" s="38"/>
      <c r="Y37" s="38"/>
    </row>
    <row r="38" spans="6:25" ht="161.1" customHeight="1" x14ac:dyDescent="0.25">
      <c r="F38" s="209"/>
      <c r="G38" s="209"/>
      <c r="H38" s="209"/>
      <c r="I38" s="209"/>
      <c r="J38" s="209"/>
      <c r="K38" s="209"/>
      <c r="L38" s="209"/>
      <c r="M38" s="209"/>
      <c r="N38" s="38"/>
      <c r="O38" s="38"/>
      <c r="P38" s="38"/>
      <c r="Q38" s="38"/>
      <c r="R38" s="38"/>
      <c r="S38" s="38"/>
      <c r="T38" s="38"/>
      <c r="U38" s="38"/>
      <c r="V38" s="38"/>
      <c r="W38" s="38"/>
      <c r="X38" s="38"/>
      <c r="Y38" s="38"/>
    </row>
    <row r="39" spans="6:25" ht="29.45" customHeight="1" x14ac:dyDescent="0.25">
      <c r="F39" s="209"/>
      <c r="G39" s="209"/>
      <c r="H39" s="209"/>
      <c r="I39" s="209"/>
      <c r="J39" s="209"/>
      <c r="K39" s="209"/>
      <c r="L39" s="209"/>
      <c r="M39" s="209"/>
      <c r="N39" s="38"/>
      <c r="O39" s="38"/>
      <c r="P39" s="38"/>
      <c r="Q39" s="38"/>
      <c r="R39" s="38"/>
      <c r="S39" s="38"/>
      <c r="T39" s="38"/>
      <c r="U39" s="38"/>
      <c r="V39" s="38"/>
      <c r="W39" s="38"/>
      <c r="X39" s="38"/>
      <c r="Y39" s="38"/>
    </row>
    <row r="40" spans="6:25" ht="29.45" customHeight="1" x14ac:dyDescent="0.25">
      <c r="F40" s="209"/>
      <c r="G40" s="209"/>
      <c r="H40" s="209"/>
      <c r="I40" s="209"/>
      <c r="J40" s="209"/>
      <c r="K40" s="209"/>
      <c r="L40" s="209"/>
      <c r="M40" s="209"/>
      <c r="N40" s="38"/>
      <c r="O40" s="38"/>
      <c r="P40" s="38"/>
      <c r="Q40" s="38"/>
      <c r="R40" s="38"/>
      <c r="S40" s="38"/>
      <c r="T40" s="38"/>
      <c r="U40" s="38"/>
      <c r="V40" s="38"/>
      <c r="W40" s="38"/>
      <c r="X40" s="38"/>
      <c r="Y40" s="38"/>
    </row>
    <row r="41" spans="6:25" ht="29.45" customHeight="1" x14ac:dyDescent="0.25">
      <c r="F41" s="209"/>
      <c r="G41" s="209"/>
      <c r="H41" s="209"/>
      <c r="I41" s="209"/>
      <c r="J41" s="209"/>
      <c r="K41" s="209"/>
      <c r="L41" s="209"/>
      <c r="M41" s="209"/>
      <c r="N41" s="38"/>
      <c r="O41" s="38"/>
      <c r="P41" s="38"/>
      <c r="Q41" s="38"/>
      <c r="R41" s="38"/>
      <c r="S41" s="38"/>
      <c r="T41" s="38"/>
      <c r="U41" s="38"/>
      <c r="V41" s="38"/>
      <c r="W41" s="38"/>
      <c r="X41" s="38"/>
      <c r="Y41" s="38"/>
    </row>
    <row r="42" spans="6:25" ht="29.45" hidden="1" customHeight="1" x14ac:dyDescent="0.25">
      <c r="F42" s="209"/>
      <c r="G42" s="209"/>
      <c r="H42" s="209"/>
      <c r="I42" s="209"/>
      <c r="J42" s="209"/>
      <c r="K42" s="209"/>
      <c r="L42" s="209"/>
      <c r="M42" s="209"/>
      <c r="N42" s="38"/>
      <c r="O42" s="38"/>
      <c r="P42" s="38"/>
      <c r="Q42" s="38"/>
      <c r="R42" s="38"/>
      <c r="S42" s="38"/>
      <c r="T42" s="38"/>
      <c r="U42" s="38"/>
      <c r="V42" s="38"/>
      <c r="W42" s="38"/>
      <c r="X42" s="38"/>
      <c r="Y42" s="38"/>
    </row>
    <row r="43" spans="6:25" ht="29.45" hidden="1" customHeight="1" x14ac:dyDescent="0.25">
      <c r="F43" s="209"/>
      <c r="G43" s="209"/>
      <c r="H43" s="209"/>
      <c r="I43" s="209"/>
      <c r="J43" s="209"/>
      <c r="K43" s="209"/>
      <c r="L43" s="209"/>
      <c r="M43" s="209"/>
      <c r="N43" s="38"/>
      <c r="O43" s="38"/>
      <c r="P43" s="38"/>
      <c r="Q43" s="38"/>
      <c r="R43" s="38"/>
      <c r="S43" s="38"/>
      <c r="T43" s="38"/>
      <c r="U43" s="38"/>
      <c r="V43" s="38"/>
      <c r="W43" s="38"/>
      <c r="X43" s="38"/>
      <c r="Y43" s="38"/>
    </row>
    <row r="44" spans="6:25" ht="29.45" hidden="1" customHeight="1" x14ac:dyDescent="0.25">
      <c r="F44" s="209"/>
      <c r="G44" s="209"/>
      <c r="H44" s="209"/>
      <c r="I44" s="209"/>
      <c r="J44" s="209"/>
      <c r="K44" s="209"/>
      <c r="L44" s="209"/>
      <c r="M44" s="209"/>
      <c r="N44" s="38"/>
      <c r="O44" s="38"/>
      <c r="P44" s="38"/>
      <c r="Q44" s="38"/>
      <c r="R44" s="38"/>
      <c r="S44" s="38"/>
      <c r="T44" s="38"/>
      <c r="U44" s="38"/>
      <c r="V44" s="38"/>
      <c r="W44" s="38"/>
      <c r="X44" s="38"/>
      <c r="Y44" s="38"/>
    </row>
    <row r="45" spans="6:25" ht="29.45" hidden="1" customHeight="1" x14ac:dyDescent="0.25">
      <c r="F45" s="209"/>
      <c r="G45" s="209"/>
      <c r="H45" s="209"/>
      <c r="I45" s="209"/>
      <c r="J45" s="209"/>
      <c r="K45" s="209"/>
      <c r="L45" s="209"/>
      <c r="M45" s="209"/>
      <c r="N45" s="38"/>
      <c r="O45" s="38"/>
      <c r="P45" s="38"/>
      <c r="Q45" s="38"/>
      <c r="R45" s="38"/>
      <c r="S45" s="38"/>
      <c r="T45" s="38"/>
      <c r="U45" s="38"/>
      <c r="V45" s="38"/>
      <c r="W45" s="38"/>
      <c r="X45" s="38"/>
      <c r="Y45" s="38"/>
    </row>
    <row r="46" spans="6:25" ht="29.45" hidden="1" customHeight="1" x14ac:dyDescent="0.25">
      <c r="F46" s="209"/>
      <c r="G46" s="209"/>
      <c r="H46" s="209"/>
      <c r="I46" s="209"/>
      <c r="J46" s="209"/>
      <c r="K46" s="209"/>
      <c r="L46" s="209"/>
      <c r="M46" s="209"/>
      <c r="N46" s="38"/>
      <c r="O46" s="38"/>
      <c r="P46" s="38"/>
      <c r="Q46" s="38"/>
      <c r="R46" s="38"/>
      <c r="S46" s="38"/>
      <c r="T46" s="38"/>
      <c r="U46" s="38"/>
      <c r="V46" s="38"/>
      <c r="W46" s="38"/>
      <c r="X46" s="38"/>
      <c r="Y46" s="38"/>
    </row>
    <row r="47" spans="6:25" ht="29.45" hidden="1" customHeight="1" x14ac:dyDescent="0.25">
      <c r="F47" s="209"/>
      <c r="G47" s="209"/>
      <c r="H47" s="209"/>
      <c r="I47" s="209"/>
      <c r="J47" s="209"/>
      <c r="K47" s="209"/>
      <c r="L47" s="209"/>
      <c r="M47" s="209"/>
      <c r="N47" s="38"/>
      <c r="O47" s="38"/>
      <c r="P47" s="38"/>
      <c r="Q47" s="38"/>
      <c r="R47" s="38"/>
      <c r="S47" s="38"/>
      <c r="T47" s="38"/>
      <c r="U47" s="38"/>
      <c r="V47" s="38"/>
      <c r="W47" s="38"/>
      <c r="X47" s="38"/>
      <c r="Y47" s="38"/>
    </row>
    <row r="48" spans="6:25" ht="29.45" hidden="1" customHeight="1" x14ac:dyDescent="0.25">
      <c r="F48" s="209"/>
      <c r="G48" s="209"/>
      <c r="H48" s="209"/>
      <c r="I48" s="209"/>
      <c r="J48" s="209"/>
      <c r="K48" s="209"/>
      <c r="L48" s="209"/>
      <c r="M48" s="209"/>
      <c r="N48" s="38"/>
      <c r="O48" s="38"/>
      <c r="P48" s="38"/>
      <c r="Q48" s="38"/>
      <c r="R48" s="38"/>
      <c r="S48" s="38"/>
      <c r="T48" s="38"/>
      <c r="U48" s="38"/>
      <c r="V48" s="38"/>
      <c r="W48" s="38"/>
      <c r="X48" s="38"/>
      <c r="Y48" s="38"/>
    </row>
    <row r="49" spans="6:25" ht="29.45" hidden="1" customHeight="1" x14ac:dyDescent="0.25">
      <c r="F49" s="209"/>
      <c r="G49" s="209"/>
      <c r="H49" s="209"/>
      <c r="I49" s="209"/>
      <c r="J49" s="209"/>
      <c r="K49" s="209"/>
      <c r="L49" s="209"/>
      <c r="M49" s="209"/>
      <c r="N49" s="38"/>
      <c r="O49" s="38"/>
      <c r="P49" s="38"/>
      <c r="Q49" s="38"/>
      <c r="R49" s="38"/>
      <c r="S49" s="38"/>
      <c r="T49" s="38"/>
      <c r="U49" s="38"/>
      <c r="V49" s="38"/>
      <c r="W49" s="38"/>
      <c r="X49" s="38"/>
      <c r="Y49" s="38"/>
    </row>
    <row r="50" spans="6:25" ht="29.45" hidden="1" customHeight="1" x14ac:dyDescent="0.25">
      <c r="F50" s="209"/>
      <c r="G50" s="209"/>
      <c r="H50" s="209"/>
      <c r="I50" s="209"/>
      <c r="J50" s="209"/>
      <c r="K50" s="209"/>
      <c r="L50" s="209"/>
      <c r="M50" s="209"/>
      <c r="N50" s="38"/>
      <c r="O50" s="38"/>
      <c r="P50" s="38"/>
      <c r="Q50" s="38"/>
      <c r="R50" s="38"/>
      <c r="S50" s="38"/>
      <c r="T50" s="38"/>
      <c r="U50" s="38"/>
      <c r="V50" s="38"/>
      <c r="W50" s="38"/>
      <c r="X50" s="38"/>
      <c r="Y50" s="38"/>
    </row>
    <row r="51" spans="6:25" ht="29.45" hidden="1" customHeight="1" x14ac:dyDescent="0.25">
      <c r="F51" s="209"/>
      <c r="G51" s="209"/>
      <c r="H51" s="209"/>
      <c r="I51" s="209"/>
      <c r="J51" s="209"/>
      <c r="K51" s="209"/>
      <c r="L51" s="209"/>
      <c r="M51" s="209"/>
      <c r="N51" s="38"/>
      <c r="O51" s="38"/>
      <c r="P51" s="38"/>
      <c r="Q51" s="38"/>
      <c r="R51" s="38"/>
      <c r="S51" s="38"/>
      <c r="T51" s="38"/>
      <c r="U51" s="38"/>
      <c r="V51" s="38"/>
      <c r="W51" s="38"/>
      <c r="X51" s="38"/>
      <c r="Y51" s="38"/>
    </row>
    <row r="52" spans="6:25" ht="29.45" hidden="1" customHeight="1" x14ac:dyDescent="0.25">
      <c r="F52" s="209"/>
      <c r="G52" s="209"/>
      <c r="H52" s="209"/>
      <c r="I52" s="209"/>
      <c r="J52" s="209"/>
      <c r="K52" s="209"/>
      <c r="L52" s="209"/>
      <c r="M52" s="209"/>
      <c r="N52" s="38"/>
      <c r="O52" s="38"/>
      <c r="P52" s="38"/>
      <c r="Q52" s="38"/>
      <c r="R52" s="38"/>
      <c r="S52" s="38"/>
      <c r="T52" s="38"/>
      <c r="U52" s="38"/>
      <c r="V52" s="38"/>
      <c r="W52" s="38"/>
      <c r="X52" s="38"/>
      <c r="Y52" s="38"/>
    </row>
    <row r="53" spans="6:25" ht="29.45" hidden="1" customHeight="1" x14ac:dyDescent="0.25">
      <c r="F53" s="209"/>
      <c r="G53" s="209"/>
      <c r="H53" s="209"/>
      <c r="I53" s="209"/>
      <c r="J53" s="209"/>
      <c r="K53" s="209"/>
      <c r="L53" s="209"/>
      <c r="M53" s="209"/>
      <c r="N53" s="38"/>
      <c r="O53" s="38"/>
      <c r="P53" s="38"/>
      <c r="Q53" s="38"/>
      <c r="R53" s="38"/>
      <c r="S53" s="38"/>
      <c r="T53" s="38"/>
      <c r="U53" s="38"/>
      <c r="V53" s="38"/>
      <c r="W53" s="38"/>
      <c r="X53" s="38"/>
      <c r="Y53" s="38"/>
    </row>
    <row r="54" spans="6:25" ht="29.45" hidden="1" customHeight="1" x14ac:dyDescent="0.25">
      <c r="F54" s="209"/>
      <c r="G54" s="209"/>
      <c r="H54" s="209"/>
      <c r="I54" s="209"/>
      <c r="J54" s="209"/>
      <c r="K54" s="209"/>
      <c r="L54" s="209"/>
      <c r="M54" s="209"/>
      <c r="N54" s="38"/>
      <c r="O54" s="38"/>
      <c r="P54" s="38"/>
      <c r="Q54" s="38"/>
      <c r="R54" s="38"/>
      <c r="S54" s="38"/>
      <c r="T54" s="38"/>
      <c r="U54" s="38"/>
      <c r="V54" s="38"/>
      <c r="W54" s="38"/>
      <c r="X54" s="38"/>
      <c r="Y54" s="38"/>
    </row>
    <row r="55" spans="6:25" ht="29.45" hidden="1" customHeight="1" x14ac:dyDescent="0.25">
      <c r="F55" s="209"/>
      <c r="G55" s="209"/>
      <c r="H55" s="209"/>
      <c r="I55" s="209"/>
      <c r="J55" s="209"/>
      <c r="K55" s="209"/>
      <c r="L55" s="209"/>
      <c r="M55" s="209"/>
      <c r="N55" s="38"/>
      <c r="O55" s="38"/>
      <c r="P55" s="38"/>
      <c r="Q55" s="38"/>
      <c r="R55" s="38"/>
      <c r="S55" s="38"/>
      <c r="T55" s="38"/>
      <c r="U55" s="38"/>
      <c r="V55" s="38"/>
      <c r="W55" s="38"/>
      <c r="X55" s="38"/>
      <c r="Y55" s="38"/>
    </row>
    <row r="56" spans="6:25" ht="29.45" hidden="1" customHeight="1" x14ac:dyDescent="0.25">
      <c r="F56" s="209"/>
      <c r="G56" s="209"/>
      <c r="H56" s="209"/>
      <c r="I56" s="209"/>
      <c r="J56" s="209"/>
      <c r="K56" s="209"/>
      <c r="L56" s="209"/>
      <c r="M56" s="209"/>
      <c r="N56" s="38"/>
      <c r="O56" s="38"/>
      <c r="P56" s="38"/>
      <c r="Q56" s="38"/>
      <c r="R56" s="38"/>
      <c r="S56" s="38"/>
      <c r="T56" s="38"/>
      <c r="U56" s="38"/>
      <c r="V56" s="38"/>
      <c r="W56" s="38"/>
      <c r="X56" s="38"/>
      <c r="Y56" s="38"/>
    </row>
    <row r="57" spans="6:25" ht="29.45" hidden="1" customHeight="1" x14ac:dyDescent="0.25">
      <c r="F57" s="209"/>
      <c r="G57" s="209"/>
      <c r="H57" s="209"/>
      <c r="I57" s="209"/>
      <c r="J57" s="209"/>
      <c r="K57" s="209"/>
      <c r="L57" s="209"/>
      <c r="M57" s="209"/>
      <c r="N57" s="38"/>
      <c r="O57" s="38"/>
      <c r="P57" s="38"/>
      <c r="Q57" s="38"/>
      <c r="R57" s="38"/>
      <c r="S57" s="38"/>
      <c r="T57" s="38"/>
      <c r="U57" s="38"/>
      <c r="V57" s="38"/>
      <c r="W57" s="38"/>
      <c r="X57" s="38"/>
      <c r="Y57" s="38"/>
    </row>
    <row r="58" spans="6:25" ht="29.45" hidden="1" customHeight="1" x14ac:dyDescent="0.25">
      <c r="F58" s="209"/>
      <c r="G58" s="209"/>
      <c r="H58" s="209"/>
      <c r="I58" s="209"/>
      <c r="J58" s="209"/>
      <c r="K58" s="209"/>
      <c r="L58" s="209"/>
      <c r="M58" s="209"/>
      <c r="N58" s="38"/>
      <c r="O58" s="38"/>
      <c r="P58" s="38"/>
      <c r="Q58" s="38"/>
      <c r="R58" s="38"/>
      <c r="S58" s="38"/>
      <c r="T58" s="38"/>
      <c r="U58" s="38"/>
      <c r="V58" s="38"/>
      <c r="W58" s="38"/>
      <c r="X58" s="38"/>
      <c r="Y58" s="38"/>
    </row>
    <row r="59" spans="6:25" ht="29.45" hidden="1" customHeight="1" x14ac:dyDescent="0.25">
      <c r="F59" s="209"/>
      <c r="G59" s="209"/>
      <c r="H59" s="209"/>
      <c r="I59" s="209"/>
      <c r="J59" s="209"/>
      <c r="K59" s="209"/>
      <c r="L59" s="209"/>
      <c r="M59" s="209"/>
      <c r="N59" s="38"/>
      <c r="O59" s="38"/>
      <c r="P59" s="38"/>
      <c r="Q59" s="38"/>
      <c r="R59" s="38"/>
      <c r="S59" s="38"/>
      <c r="T59" s="38"/>
      <c r="U59" s="38"/>
      <c r="V59" s="38"/>
      <c r="W59" s="38"/>
      <c r="X59" s="38"/>
      <c r="Y59" s="38"/>
    </row>
    <row r="60" spans="6:25" ht="29.45" hidden="1" customHeight="1" x14ac:dyDescent="0.25">
      <c r="F60" s="209"/>
      <c r="G60" s="209"/>
      <c r="H60" s="209"/>
      <c r="I60" s="209"/>
      <c r="J60" s="209"/>
      <c r="K60" s="209"/>
      <c r="L60" s="209"/>
      <c r="M60" s="209"/>
      <c r="N60" s="38"/>
      <c r="O60" s="38"/>
      <c r="P60" s="38"/>
      <c r="Q60" s="38"/>
      <c r="R60" s="38"/>
      <c r="S60" s="38"/>
      <c r="T60" s="38"/>
      <c r="U60" s="38"/>
      <c r="V60" s="38"/>
      <c r="W60" s="38"/>
      <c r="X60" s="38"/>
      <c r="Y60" s="38"/>
    </row>
    <row r="61" spans="6:25" ht="29.45" hidden="1" customHeight="1" x14ac:dyDescent="0.25">
      <c r="F61" s="209"/>
      <c r="G61" s="209"/>
      <c r="H61" s="209"/>
      <c r="I61" s="209"/>
      <c r="J61" s="209"/>
      <c r="K61" s="209"/>
      <c r="L61" s="209"/>
      <c r="M61" s="209"/>
      <c r="N61" s="38"/>
      <c r="O61" s="38"/>
      <c r="P61" s="38"/>
      <c r="Q61" s="38"/>
      <c r="R61" s="38"/>
      <c r="S61" s="38"/>
      <c r="T61" s="38"/>
      <c r="U61" s="38"/>
      <c r="V61" s="38"/>
      <c r="W61" s="38"/>
      <c r="X61" s="38"/>
      <c r="Y61" s="38"/>
    </row>
    <row r="62" spans="6:25" ht="29.45" hidden="1" customHeight="1" x14ac:dyDescent="0.25">
      <c r="F62" s="209"/>
      <c r="G62" s="209"/>
      <c r="H62" s="209"/>
      <c r="I62" s="209"/>
      <c r="J62" s="209"/>
      <c r="K62" s="209"/>
      <c r="L62" s="209"/>
      <c r="M62" s="209"/>
      <c r="N62" s="38"/>
      <c r="O62" s="38"/>
      <c r="P62" s="38"/>
      <c r="Q62" s="38"/>
      <c r="R62" s="38"/>
      <c r="S62" s="38"/>
      <c r="T62" s="38"/>
      <c r="U62" s="38"/>
      <c r="V62" s="38"/>
      <c r="W62" s="38"/>
      <c r="X62" s="38"/>
      <c r="Y62" s="38"/>
    </row>
    <row r="63" spans="6:25" ht="29.45" hidden="1" customHeight="1" x14ac:dyDescent="0.25">
      <c r="F63" s="209"/>
      <c r="G63" s="209"/>
      <c r="H63" s="209"/>
      <c r="I63" s="209"/>
      <c r="J63" s="209"/>
      <c r="K63" s="209"/>
      <c r="L63" s="209"/>
      <c r="M63" s="209"/>
      <c r="N63" s="38"/>
      <c r="O63" s="38"/>
      <c r="P63" s="38"/>
      <c r="Q63" s="38"/>
      <c r="R63" s="38"/>
      <c r="S63" s="38"/>
      <c r="T63" s="38"/>
      <c r="U63" s="38"/>
      <c r="V63" s="38"/>
      <c r="W63" s="38"/>
      <c r="X63" s="38"/>
      <c r="Y63" s="38"/>
    </row>
    <row r="64" spans="6:25" ht="29.45" hidden="1" customHeight="1" x14ac:dyDescent="0.25">
      <c r="F64" s="209"/>
      <c r="G64" s="209"/>
      <c r="H64" s="209"/>
      <c r="I64" s="209"/>
      <c r="J64" s="209"/>
      <c r="K64" s="209"/>
      <c r="L64" s="209"/>
      <c r="M64" s="209"/>
      <c r="N64" s="38"/>
      <c r="O64" s="38"/>
      <c r="P64" s="38"/>
      <c r="Q64" s="38"/>
      <c r="R64" s="38"/>
      <c r="S64" s="38"/>
      <c r="T64" s="38"/>
      <c r="U64" s="38"/>
      <c r="V64" s="38"/>
      <c r="W64" s="38"/>
      <c r="X64" s="38"/>
      <c r="Y64" s="38"/>
    </row>
    <row r="65" spans="6:25" ht="29.45" hidden="1" customHeight="1" x14ac:dyDescent="0.25">
      <c r="F65" s="209"/>
      <c r="G65" s="209"/>
      <c r="H65" s="209"/>
      <c r="I65" s="209"/>
      <c r="J65" s="209"/>
      <c r="K65" s="209"/>
      <c r="L65" s="209"/>
      <c r="M65" s="209"/>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14.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14.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42"/>
      <c r="N72" s="42"/>
      <c r="O72" s="42"/>
      <c r="P72" s="42"/>
      <c r="Q72" s="42"/>
      <c r="R72" s="42"/>
      <c r="S72" s="42"/>
      <c r="T72" s="42"/>
      <c r="U72" s="42"/>
      <c r="V72" s="42"/>
      <c r="W72" s="42"/>
      <c r="X72" s="42"/>
      <c r="Y72" s="42"/>
    </row>
    <row r="73" spans="6:25" ht="14.45" hidden="1" customHeight="1" x14ac:dyDescent="0.25">
      <c r="F73" s="38"/>
      <c r="G73" s="38"/>
      <c r="H73" s="38"/>
      <c r="I73" s="38"/>
      <c r="J73" s="38"/>
      <c r="K73" s="38"/>
      <c r="L73" s="38"/>
      <c r="M73" s="42"/>
      <c r="N73" s="42"/>
      <c r="O73" s="42"/>
      <c r="P73" s="42"/>
      <c r="Q73" s="42"/>
      <c r="R73" s="42"/>
      <c r="S73" s="42"/>
      <c r="T73" s="42"/>
      <c r="U73" s="42"/>
      <c r="V73" s="42"/>
      <c r="W73" s="42"/>
      <c r="X73" s="42"/>
      <c r="Y73" s="42"/>
    </row>
    <row r="74" spans="6:25" ht="14.45" hidden="1" customHeight="1" x14ac:dyDescent="0.25">
      <c r="F74" s="19"/>
      <c r="G74" s="19"/>
      <c r="H74" s="19"/>
      <c r="I74" s="19"/>
      <c r="J74" s="19"/>
      <c r="K74" s="19"/>
      <c r="L74" s="19"/>
      <c r="M74" s="19"/>
      <c r="N74" s="19"/>
      <c r="O74" s="19"/>
      <c r="P74" s="19"/>
      <c r="Q74" s="19"/>
      <c r="R74" s="19"/>
      <c r="S74" s="19"/>
      <c r="T74" s="19"/>
      <c r="U74" s="19"/>
      <c r="V74" s="19"/>
      <c r="W74" s="19"/>
      <c r="X74" s="19"/>
      <c r="Y74" s="19"/>
    </row>
    <row r="75" spans="6:25" ht="14.45" hidden="1" customHeight="1" x14ac:dyDescent="0.25">
      <c r="F75" s="19"/>
      <c r="G75" s="19"/>
      <c r="H75" s="19"/>
      <c r="I75" s="19"/>
      <c r="J75" s="19"/>
      <c r="K75" s="19"/>
      <c r="L75" s="19"/>
      <c r="M75" s="19"/>
      <c r="N75" s="19"/>
      <c r="O75" s="19"/>
      <c r="P75" s="19"/>
      <c r="Q75" s="19"/>
      <c r="R75" s="19"/>
      <c r="S75" s="19"/>
      <c r="T75" s="19"/>
      <c r="U75" s="19"/>
      <c r="V75" s="19"/>
      <c r="W75" s="19"/>
      <c r="X75" s="19"/>
      <c r="Y75" s="19"/>
    </row>
  </sheetData>
  <mergeCells count="8">
    <mergeCell ref="G32:G33"/>
    <mergeCell ref="G34:G35"/>
    <mergeCell ref="G36:G37"/>
    <mergeCell ref="G24:J24"/>
    <mergeCell ref="G25:H25"/>
    <mergeCell ref="G26:G27"/>
    <mergeCell ref="G28:G29"/>
    <mergeCell ref="G30:G31"/>
  </mergeCells>
  <pageMargins left="0.511811024" right="0.511811024" top="0.78740157499999996" bottom="0.78740157499999996" header="0.31496062000000002" footer="0.31496062000000002"/>
  <pageSetup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Hoja114"/>
  <dimension ref="A1:AD51"/>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31.28515625" customWidth="1"/>
    <col min="7" max="7" width="110.7109375" customWidth="1"/>
    <col min="8" max="8" width="22" customWidth="1"/>
    <col min="9" max="9" width="19" customWidth="1"/>
    <col min="10" max="10" width="18.7109375" customWidth="1"/>
    <col min="11"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10" ht="36.6" customHeight="1" x14ac:dyDescent="0.25">
      <c r="F17" s="25"/>
      <c r="G17" s="27"/>
      <c r="H17" s="30"/>
      <c r="I17" s="28"/>
      <c r="J17" s="29"/>
    </row>
    <row r="18" spans="6:10" ht="34.35" customHeight="1" x14ac:dyDescent="0.25">
      <c r="F18" s="56" t="s">
        <v>56</v>
      </c>
      <c r="G18" s="40" t="s">
        <v>62</v>
      </c>
    </row>
    <row r="19" spans="6:10" ht="34.35" customHeight="1" x14ac:dyDescent="0.25">
      <c r="F19" s="56" t="s">
        <v>57</v>
      </c>
      <c r="G19" s="258" t="s">
        <v>232</v>
      </c>
    </row>
    <row r="20" spans="6:10" ht="34.35" customHeight="1" x14ac:dyDescent="0.25">
      <c r="F20" s="56" t="s">
        <v>460</v>
      </c>
      <c r="G20" s="40" t="s">
        <v>670</v>
      </c>
    </row>
    <row r="21" spans="6:10" ht="34.35" customHeight="1" x14ac:dyDescent="0.25">
      <c r="F21" s="56" t="s">
        <v>711</v>
      </c>
      <c r="G21" s="55" t="s">
        <v>1290</v>
      </c>
    </row>
    <row r="22" spans="6:10" ht="34.35" customHeight="1" x14ac:dyDescent="0.25">
      <c r="F22" s="56" t="s">
        <v>462</v>
      </c>
      <c r="G22" s="55" t="s">
        <v>64</v>
      </c>
    </row>
    <row r="23" spans="6:10" ht="34.35" customHeight="1" x14ac:dyDescent="0.25">
      <c r="F23" s="40"/>
      <c r="G23" s="39" t="s">
        <v>1264</v>
      </c>
    </row>
    <row r="24" spans="6:10" ht="34.35" customHeight="1" x14ac:dyDescent="0.25">
      <c r="F24" s="40" t="s">
        <v>59</v>
      </c>
      <c r="G24" s="39"/>
    </row>
    <row r="25" spans="6:10" ht="34.35" customHeight="1" x14ac:dyDescent="0.25">
      <c r="F25" s="56" t="s">
        <v>711</v>
      </c>
      <c r="G25" s="55" t="s">
        <v>1291</v>
      </c>
    </row>
    <row r="26" spans="6:10" ht="34.35" customHeight="1" x14ac:dyDescent="0.25">
      <c r="F26" s="56" t="s">
        <v>462</v>
      </c>
      <c r="G26" s="55" t="s">
        <v>64</v>
      </c>
    </row>
    <row r="27" spans="6:10" ht="34.35" customHeight="1" x14ac:dyDescent="0.25">
      <c r="F27" s="40"/>
      <c r="G27" s="39" t="s">
        <v>1379</v>
      </c>
    </row>
    <row r="28" spans="6:10" ht="34.35" customHeight="1" x14ac:dyDescent="0.25">
      <c r="F28" s="40" t="s">
        <v>59</v>
      </c>
      <c r="G28" s="39"/>
    </row>
    <row r="29" spans="6:10" ht="34.35" customHeight="1" x14ac:dyDescent="0.25">
      <c r="F29" s="56" t="s">
        <v>711</v>
      </c>
      <c r="G29" s="55" t="s">
        <v>1265</v>
      </c>
    </row>
    <row r="30" spans="6:10" ht="34.35" customHeight="1" x14ac:dyDescent="0.25">
      <c r="F30" s="56" t="s">
        <v>462</v>
      </c>
      <c r="G30" s="55" t="s">
        <v>64</v>
      </c>
    </row>
    <row r="31" spans="6:10" ht="34.35" customHeight="1" x14ac:dyDescent="0.25">
      <c r="F31" s="40"/>
      <c r="G31" s="39" t="s">
        <v>735</v>
      </c>
    </row>
    <row r="32" spans="6:10" ht="34.35" customHeight="1" x14ac:dyDescent="0.25">
      <c r="F32" s="40" t="s">
        <v>59</v>
      </c>
      <c r="G32" s="39"/>
    </row>
    <row r="33" spans="6:7" ht="34.35" customHeight="1" x14ac:dyDescent="0.25">
      <c r="F33" s="19"/>
      <c r="G33" s="19"/>
    </row>
    <row r="34" spans="6:7" ht="14.45" customHeight="1" x14ac:dyDescent="0.25"/>
    <row r="35" spans="6:7" ht="14.45" customHeight="1" x14ac:dyDescent="0.25"/>
    <row r="36" spans="6:7" ht="14.45" customHeight="1" x14ac:dyDescent="0.25"/>
    <row r="37" spans="6:7" ht="14.45" customHeight="1" x14ac:dyDescent="0.25"/>
    <row r="38" spans="6:7" ht="14.45" customHeight="1" x14ac:dyDescent="0.25"/>
    <row r="39" spans="6:7" ht="14.45" customHeight="1" x14ac:dyDescent="0.25"/>
    <row r="40" spans="6:7" ht="14.45" customHeight="1" x14ac:dyDescent="0.25"/>
    <row r="41" spans="6:7" ht="14.45" customHeight="1" x14ac:dyDescent="0.25"/>
    <row r="42" spans="6:7" ht="14.45" customHeight="1" x14ac:dyDescent="0.25"/>
    <row r="43" spans="6:7" ht="14.45" customHeight="1" x14ac:dyDescent="0.25"/>
    <row r="44" spans="6:7" ht="14.45" customHeight="1" x14ac:dyDescent="0.25"/>
    <row r="45" spans="6:7" ht="14.45" customHeight="1" x14ac:dyDescent="0.25"/>
    <row r="46" spans="6:7" ht="14.45" customHeight="1" x14ac:dyDescent="0.25"/>
    <row r="47" spans="6:7" ht="14.45" customHeight="1" x14ac:dyDescent="0.25"/>
    <row r="48" spans="6:7" ht="14.45" customHeight="1" x14ac:dyDescent="0.25"/>
    <row r="49" ht="14.45" customHeight="1" x14ac:dyDescent="0.25"/>
    <row r="50" ht="14.45" customHeight="1" x14ac:dyDescent="0.25"/>
    <row r="51"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Hoja115"/>
  <dimension ref="A1:AD77"/>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31.28515625" customWidth="1"/>
    <col min="7" max="7" width="52.28515625" customWidth="1"/>
    <col min="8" max="8" width="36.42578125" customWidth="1"/>
    <col min="9" max="9" width="41.7109375" customWidth="1"/>
    <col min="10"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16" t="s">
        <v>56</v>
      </c>
      <c r="G18" s="38" t="s">
        <v>62</v>
      </c>
      <c r="H18" s="38"/>
      <c r="I18" s="38"/>
      <c r="J18" s="38"/>
      <c r="K18" s="38"/>
      <c r="L18" s="38"/>
      <c r="M18" s="42"/>
      <c r="N18" s="42"/>
      <c r="O18" s="42"/>
      <c r="P18" s="42"/>
      <c r="Q18" s="42"/>
      <c r="R18" s="42"/>
      <c r="S18" s="42"/>
      <c r="T18" s="42"/>
      <c r="U18" s="42"/>
      <c r="V18" s="42"/>
      <c r="W18" s="42"/>
      <c r="X18" s="42"/>
      <c r="Y18" s="42"/>
    </row>
    <row r="19" spans="6:25" ht="29.45" customHeight="1" x14ac:dyDescent="0.25">
      <c r="F19" s="16" t="s">
        <v>57</v>
      </c>
      <c r="G19" s="38" t="s">
        <v>1597</v>
      </c>
      <c r="H19" s="38"/>
      <c r="I19" s="38"/>
      <c r="J19" s="38"/>
      <c r="K19" s="38"/>
      <c r="L19" s="38"/>
      <c r="M19" s="42"/>
      <c r="N19" s="42"/>
      <c r="O19" s="42"/>
      <c r="P19" s="42"/>
      <c r="Q19" s="42"/>
      <c r="R19" s="42"/>
      <c r="S19" s="42"/>
      <c r="T19" s="42"/>
      <c r="U19" s="42"/>
      <c r="V19" s="42"/>
      <c r="W19" s="42"/>
      <c r="X19" s="42"/>
      <c r="Y19" s="42"/>
    </row>
    <row r="20" spans="6:25" ht="29.45" customHeight="1" x14ac:dyDescent="0.25">
      <c r="F20" s="16" t="s">
        <v>460</v>
      </c>
      <c r="G20" s="34" t="s">
        <v>737</v>
      </c>
      <c r="H20" s="38"/>
      <c r="I20" s="38"/>
      <c r="J20" s="38"/>
      <c r="K20" s="38"/>
      <c r="L20" s="38"/>
      <c r="M20" s="42"/>
      <c r="N20" s="42"/>
      <c r="O20" s="42"/>
      <c r="P20" s="42"/>
      <c r="Q20" s="42"/>
      <c r="R20" s="42"/>
      <c r="S20" s="42"/>
      <c r="T20" s="42"/>
      <c r="U20" s="42"/>
      <c r="V20" s="42"/>
      <c r="W20" s="42"/>
      <c r="X20" s="42"/>
      <c r="Y20" s="42"/>
    </row>
    <row r="21" spans="6:25" ht="29.45" customHeight="1" x14ac:dyDescent="0.25">
      <c r="F21" s="16" t="s">
        <v>711</v>
      </c>
      <c r="G21" s="16" t="s">
        <v>1380</v>
      </c>
      <c r="H21" s="38"/>
      <c r="I21" s="38"/>
      <c r="J21" s="38"/>
      <c r="K21" s="38"/>
      <c r="L21" s="38"/>
      <c r="M21" s="38"/>
      <c r="N21" s="38"/>
      <c r="O21" s="38"/>
      <c r="P21" s="38"/>
      <c r="Q21" s="38"/>
      <c r="R21" s="38"/>
      <c r="S21" s="38"/>
      <c r="T21" s="38"/>
      <c r="U21" s="38"/>
      <c r="V21" s="38"/>
      <c r="W21" s="38"/>
      <c r="X21" s="38"/>
      <c r="Y21" s="38"/>
    </row>
    <row r="22" spans="6:25" ht="29.45" customHeight="1" x14ac:dyDescent="0.25">
      <c r="F22" s="16" t="s">
        <v>462</v>
      </c>
      <c r="G22" s="49" t="s">
        <v>64</v>
      </c>
      <c r="H22" s="38"/>
      <c r="I22" s="38"/>
      <c r="J22" s="38"/>
      <c r="K22" s="38"/>
      <c r="L22" s="38"/>
      <c r="M22" s="38"/>
      <c r="N22" s="38"/>
      <c r="O22" s="38"/>
      <c r="P22" s="38"/>
      <c r="Q22" s="38"/>
      <c r="R22" s="38"/>
      <c r="S22" s="38"/>
      <c r="T22" s="38"/>
      <c r="U22" s="38"/>
      <c r="V22" s="38"/>
      <c r="W22" s="38"/>
      <c r="X22" s="38"/>
      <c r="Y22" s="38"/>
    </row>
    <row r="23" spans="6:25" ht="73.349999999999994" customHeight="1" x14ac:dyDescent="0.25">
      <c r="F23" s="16"/>
      <c r="G23" s="74" t="s">
        <v>736</v>
      </c>
      <c r="H23" s="74" t="s">
        <v>515</v>
      </c>
      <c r="I23" s="74" t="s">
        <v>1080</v>
      </c>
      <c r="J23" s="38"/>
      <c r="K23" s="38"/>
      <c r="L23" s="38"/>
      <c r="M23" s="38"/>
      <c r="N23" s="38"/>
      <c r="O23" s="38"/>
      <c r="P23" s="38"/>
      <c r="Q23" s="38"/>
      <c r="R23" s="38"/>
      <c r="S23" s="38"/>
      <c r="T23" s="38"/>
      <c r="U23" s="38"/>
      <c r="V23" s="38"/>
      <c r="W23" s="38"/>
      <c r="X23" s="38"/>
      <c r="Y23" s="38"/>
    </row>
    <row r="24" spans="6:25" ht="50.45" customHeight="1" x14ac:dyDescent="0.25">
      <c r="F24" s="34"/>
      <c r="G24" s="74" t="s">
        <v>1266</v>
      </c>
      <c r="H24" s="146">
        <v>16365</v>
      </c>
      <c r="I24" s="146">
        <v>8409</v>
      </c>
      <c r="J24" s="38"/>
      <c r="K24" s="38"/>
      <c r="L24" s="38"/>
      <c r="M24" s="38"/>
      <c r="N24" s="38"/>
      <c r="O24" s="38"/>
      <c r="P24" s="38"/>
      <c r="Q24" s="38"/>
      <c r="R24" s="38"/>
      <c r="S24" s="38"/>
      <c r="T24" s="38"/>
      <c r="U24" s="38"/>
      <c r="V24" s="38"/>
      <c r="W24" s="38"/>
      <c r="X24" s="38"/>
      <c r="Y24" s="38"/>
    </row>
    <row r="25" spans="6:25" ht="50.45" customHeight="1" x14ac:dyDescent="0.25">
      <c r="F25" s="34"/>
      <c r="G25" s="74" t="s">
        <v>1267</v>
      </c>
      <c r="H25" s="146">
        <v>16365</v>
      </c>
      <c r="I25" s="146">
        <v>8409</v>
      </c>
      <c r="J25" s="38"/>
      <c r="K25" s="38"/>
      <c r="L25" s="38"/>
      <c r="M25" s="38"/>
      <c r="N25" s="38"/>
      <c r="O25" s="38"/>
      <c r="P25" s="38"/>
      <c r="Q25" s="38"/>
      <c r="R25" s="38"/>
      <c r="S25" s="38"/>
      <c r="T25" s="38"/>
      <c r="U25" s="38"/>
      <c r="V25" s="38"/>
      <c r="W25" s="38"/>
      <c r="X25" s="38"/>
      <c r="Y25" s="38"/>
    </row>
    <row r="26" spans="6:25" ht="50.45" customHeight="1" x14ac:dyDescent="0.25">
      <c r="F26" s="34"/>
      <c r="G26" s="74" t="s">
        <v>738</v>
      </c>
      <c r="H26" s="146">
        <v>100</v>
      </c>
      <c r="I26" s="146">
        <v>100</v>
      </c>
      <c r="J26" s="38"/>
      <c r="K26" s="38"/>
      <c r="L26" s="38"/>
      <c r="M26" s="38"/>
      <c r="N26" s="38"/>
      <c r="O26" s="38"/>
      <c r="P26" s="38"/>
      <c r="Q26" s="38"/>
      <c r="R26" s="38"/>
      <c r="S26" s="38"/>
      <c r="T26" s="38"/>
      <c r="U26" s="38"/>
      <c r="V26" s="38"/>
      <c r="W26" s="38"/>
      <c r="X26" s="38"/>
      <c r="Y26" s="38"/>
    </row>
    <row r="27" spans="6:25" ht="50.45" customHeight="1" x14ac:dyDescent="0.25">
      <c r="F27" s="34"/>
      <c r="G27" s="74" t="s">
        <v>1268</v>
      </c>
      <c r="H27" s="146">
        <v>16365</v>
      </c>
      <c r="I27" s="146">
        <v>8409</v>
      </c>
      <c r="J27" s="38"/>
      <c r="K27" s="38"/>
      <c r="L27" s="38"/>
      <c r="M27" s="38"/>
      <c r="N27" s="38"/>
      <c r="O27" s="38"/>
      <c r="P27" s="38"/>
      <c r="Q27" s="38"/>
      <c r="R27" s="38"/>
      <c r="S27" s="38"/>
      <c r="T27" s="38"/>
      <c r="U27" s="38"/>
      <c r="V27" s="38"/>
      <c r="W27" s="38"/>
      <c r="X27" s="38"/>
      <c r="Y27" s="38"/>
    </row>
    <row r="28" spans="6:25" ht="104.1" customHeight="1" x14ac:dyDescent="0.25">
      <c r="F28" s="34"/>
      <c r="G28" s="74" t="s">
        <v>739</v>
      </c>
      <c r="H28" s="146">
        <v>100</v>
      </c>
      <c r="I28" s="146">
        <v>100</v>
      </c>
      <c r="J28" s="38"/>
      <c r="K28" s="38"/>
      <c r="L28" s="38"/>
      <c r="M28" s="38"/>
      <c r="N28" s="38"/>
      <c r="O28" s="38"/>
      <c r="P28" s="38"/>
      <c r="Q28" s="38"/>
      <c r="R28" s="38"/>
      <c r="S28" s="38"/>
      <c r="T28" s="38"/>
      <c r="U28" s="38"/>
      <c r="V28" s="38"/>
      <c r="W28" s="38"/>
      <c r="X28" s="38"/>
      <c r="Y28" s="38"/>
    </row>
    <row r="29" spans="6:25" ht="104.1" customHeight="1" x14ac:dyDescent="0.25">
      <c r="F29" s="34"/>
      <c r="G29" s="74" t="s">
        <v>1269</v>
      </c>
      <c r="H29" s="146">
        <v>16365</v>
      </c>
      <c r="I29" s="146">
        <v>8409</v>
      </c>
      <c r="J29" s="38"/>
      <c r="K29" s="38"/>
      <c r="L29" s="38"/>
      <c r="M29" s="38"/>
      <c r="N29" s="38"/>
      <c r="O29" s="38"/>
      <c r="P29" s="38"/>
      <c r="Q29" s="38"/>
      <c r="R29" s="38"/>
      <c r="S29" s="38"/>
      <c r="T29" s="38"/>
      <c r="U29" s="38"/>
      <c r="V29" s="38"/>
      <c r="W29" s="38"/>
      <c r="X29" s="38"/>
      <c r="Y29" s="38"/>
    </row>
    <row r="30" spans="6:25" ht="104.1" customHeight="1" x14ac:dyDescent="0.25">
      <c r="F30" s="34"/>
      <c r="G30" s="74" t="s">
        <v>1270</v>
      </c>
      <c r="H30" s="146">
        <v>100</v>
      </c>
      <c r="I30" s="146">
        <v>100</v>
      </c>
      <c r="J30" s="38"/>
      <c r="K30" s="38"/>
      <c r="L30" s="38"/>
      <c r="M30" s="38"/>
      <c r="N30" s="38"/>
      <c r="O30" s="38"/>
      <c r="P30" s="38"/>
      <c r="Q30" s="38"/>
      <c r="R30" s="38"/>
      <c r="S30" s="38"/>
      <c r="T30" s="38"/>
      <c r="U30" s="38"/>
      <c r="V30" s="38"/>
      <c r="W30" s="38"/>
      <c r="X30" s="38"/>
      <c r="Y30" s="38"/>
    </row>
    <row r="31" spans="6:25" ht="29.45" customHeight="1" x14ac:dyDescent="0.25">
      <c r="F31" s="34"/>
      <c r="G31" s="38"/>
      <c r="H31" s="38"/>
      <c r="I31" s="38"/>
      <c r="J31" s="38"/>
      <c r="K31" s="38"/>
      <c r="L31" s="38"/>
      <c r="M31" s="38"/>
      <c r="N31" s="38"/>
      <c r="O31" s="38"/>
      <c r="P31" s="38"/>
      <c r="Q31" s="38"/>
      <c r="R31" s="38"/>
      <c r="S31" s="38"/>
      <c r="T31" s="38"/>
      <c r="U31" s="38"/>
      <c r="V31" s="38"/>
      <c r="W31" s="38"/>
      <c r="X31" s="38"/>
      <c r="Y31" s="38"/>
    </row>
    <row r="32" spans="6:25" ht="15" x14ac:dyDescent="0.25">
      <c r="F32" s="34" t="s">
        <v>59</v>
      </c>
      <c r="G32" s="38"/>
      <c r="H32" s="38"/>
      <c r="I32" s="38"/>
      <c r="J32" s="38"/>
      <c r="K32" s="38"/>
      <c r="L32" s="38"/>
      <c r="M32" s="38"/>
      <c r="N32" s="38"/>
      <c r="O32" s="38"/>
      <c r="P32" s="38"/>
      <c r="Q32" s="38"/>
      <c r="R32" s="38"/>
      <c r="S32" s="38"/>
      <c r="T32" s="38"/>
      <c r="U32" s="38"/>
      <c r="V32" s="38"/>
      <c r="W32" s="38"/>
      <c r="X32" s="38"/>
      <c r="Y32" s="38"/>
    </row>
    <row r="33" spans="6:25" ht="15" x14ac:dyDescent="0.25">
      <c r="F33" s="16" t="s">
        <v>711</v>
      </c>
      <c r="G33" s="16" t="s">
        <v>1381</v>
      </c>
      <c r="H33" s="38"/>
      <c r="I33" s="38"/>
      <c r="J33" s="38"/>
      <c r="K33" s="38"/>
      <c r="L33" s="38"/>
      <c r="M33" s="38"/>
      <c r="N33" s="38"/>
      <c r="O33" s="38"/>
      <c r="P33" s="38"/>
      <c r="Q33" s="38"/>
      <c r="R33" s="38"/>
      <c r="S33" s="38"/>
      <c r="T33" s="38"/>
      <c r="U33" s="38"/>
      <c r="V33" s="38"/>
      <c r="W33" s="38"/>
      <c r="X33" s="38"/>
      <c r="Y33" s="38"/>
    </row>
    <row r="34" spans="6:25" ht="15" x14ac:dyDescent="0.25">
      <c r="F34" s="16" t="s">
        <v>462</v>
      </c>
      <c r="G34" s="16" t="s">
        <v>64</v>
      </c>
      <c r="H34" s="38"/>
      <c r="I34" s="38"/>
      <c r="J34" s="38"/>
      <c r="K34" s="38"/>
      <c r="L34" s="38"/>
      <c r="M34" s="38"/>
      <c r="N34" s="38"/>
      <c r="O34" s="38"/>
      <c r="P34" s="38"/>
      <c r="Q34" s="38"/>
      <c r="R34" s="38"/>
      <c r="S34" s="38"/>
      <c r="T34" s="38"/>
      <c r="U34" s="38"/>
      <c r="V34" s="38"/>
      <c r="W34" s="38"/>
      <c r="X34" s="38"/>
      <c r="Y34" s="38"/>
    </row>
    <row r="35" spans="6:25" ht="15" x14ac:dyDescent="0.25">
      <c r="F35" s="34"/>
      <c r="G35" s="34" t="s">
        <v>740</v>
      </c>
      <c r="H35" s="38"/>
      <c r="I35" s="38"/>
      <c r="J35" s="38"/>
      <c r="K35" s="38"/>
      <c r="L35" s="38"/>
      <c r="M35" s="38"/>
      <c r="N35" s="38"/>
      <c r="O35" s="38"/>
      <c r="P35" s="38"/>
      <c r="Q35" s="38"/>
      <c r="R35" s="38"/>
      <c r="S35" s="38"/>
      <c r="T35" s="38"/>
      <c r="U35" s="38"/>
      <c r="V35" s="38"/>
      <c r="W35" s="38"/>
      <c r="X35" s="38"/>
      <c r="Y35" s="38"/>
    </row>
    <row r="36" spans="6:25" ht="34.35" customHeight="1" x14ac:dyDescent="0.25">
      <c r="F36" s="34" t="s">
        <v>59</v>
      </c>
      <c r="G36" s="34"/>
      <c r="H36" s="38"/>
      <c r="I36" s="38"/>
      <c r="J36" s="38"/>
      <c r="K36" s="38"/>
      <c r="L36" s="38"/>
      <c r="M36" s="38"/>
      <c r="N36" s="38"/>
      <c r="O36" s="38"/>
      <c r="P36" s="38"/>
      <c r="Q36" s="38"/>
      <c r="R36" s="38"/>
      <c r="S36" s="38"/>
      <c r="T36" s="38"/>
      <c r="U36" s="38"/>
      <c r="V36" s="38"/>
      <c r="W36" s="38"/>
      <c r="X36" s="38"/>
      <c r="Y36" s="38"/>
    </row>
    <row r="37" spans="6:25" ht="15" x14ac:dyDescent="0.25">
      <c r="F37" s="16" t="s">
        <v>711</v>
      </c>
      <c r="G37" s="16" t="s">
        <v>1271</v>
      </c>
      <c r="H37" s="38"/>
      <c r="I37" s="38"/>
      <c r="J37" s="38"/>
      <c r="K37" s="38"/>
      <c r="L37" s="38"/>
      <c r="M37" s="38"/>
      <c r="N37" s="38"/>
      <c r="O37" s="38"/>
      <c r="P37" s="38"/>
      <c r="Q37" s="38"/>
      <c r="R37" s="38"/>
      <c r="S37" s="38"/>
      <c r="T37" s="38"/>
      <c r="U37" s="38"/>
      <c r="V37" s="38"/>
      <c r="W37" s="38"/>
      <c r="X37" s="38"/>
      <c r="Y37" s="38"/>
    </row>
    <row r="38" spans="6:25" ht="15" x14ac:dyDescent="0.25">
      <c r="F38" s="16" t="s">
        <v>462</v>
      </c>
      <c r="G38" s="16" t="s">
        <v>64</v>
      </c>
      <c r="H38" s="38"/>
      <c r="I38" s="38"/>
      <c r="J38" s="38"/>
      <c r="K38" s="38"/>
      <c r="L38" s="38"/>
      <c r="M38" s="38"/>
      <c r="N38" s="38"/>
      <c r="O38" s="38"/>
      <c r="P38" s="38"/>
      <c r="Q38" s="38"/>
      <c r="R38" s="38"/>
      <c r="S38" s="38"/>
      <c r="T38" s="38"/>
      <c r="U38" s="38"/>
      <c r="V38" s="38"/>
      <c r="W38" s="38"/>
      <c r="X38" s="38"/>
      <c r="Y38" s="38"/>
    </row>
    <row r="39" spans="6:25" ht="47.1" customHeight="1" x14ac:dyDescent="0.25">
      <c r="F39" s="34"/>
      <c r="G39" s="38" t="s">
        <v>741</v>
      </c>
      <c r="H39" s="38"/>
      <c r="I39" s="38"/>
      <c r="J39" s="38"/>
      <c r="K39" s="38"/>
      <c r="L39" s="38"/>
      <c r="M39" s="38"/>
      <c r="N39" s="38"/>
      <c r="O39" s="38"/>
      <c r="P39" s="38"/>
      <c r="Q39" s="38"/>
      <c r="R39" s="38"/>
      <c r="S39" s="38"/>
      <c r="T39" s="38"/>
      <c r="U39" s="38"/>
      <c r="V39" s="38"/>
      <c r="W39" s="38"/>
      <c r="X39" s="38"/>
      <c r="Y39" s="38"/>
    </row>
    <row r="40" spans="6:25" ht="36.6" customHeight="1" x14ac:dyDescent="0.25">
      <c r="F40" s="16" t="s">
        <v>711</v>
      </c>
      <c r="G40" s="16" t="s">
        <v>1382</v>
      </c>
      <c r="H40" s="34"/>
      <c r="I40" s="34"/>
      <c r="J40" s="34"/>
      <c r="K40" s="34"/>
      <c r="L40" s="34"/>
      <c r="M40" s="34"/>
      <c r="N40" s="34"/>
      <c r="O40" s="34"/>
      <c r="P40" s="34"/>
      <c r="Q40" s="34"/>
      <c r="R40" s="34"/>
      <c r="S40" s="34"/>
      <c r="T40" s="34"/>
      <c r="U40" s="34"/>
      <c r="V40" s="34"/>
      <c r="W40" s="34"/>
      <c r="X40" s="34"/>
      <c r="Y40" s="34"/>
    </row>
    <row r="41" spans="6:25" ht="15" x14ac:dyDescent="0.25">
      <c r="F41" s="16" t="s">
        <v>462</v>
      </c>
      <c r="G41" s="49" t="s">
        <v>64</v>
      </c>
      <c r="H41" s="38"/>
      <c r="I41" s="38"/>
      <c r="J41" s="38"/>
      <c r="K41" s="38"/>
      <c r="L41" s="38"/>
      <c r="M41" s="38"/>
      <c r="N41" s="38"/>
      <c r="O41" s="38"/>
      <c r="P41" s="38"/>
      <c r="Q41" s="38"/>
      <c r="R41" s="38"/>
      <c r="S41" s="38"/>
      <c r="T41" s="38"/>
      <c r="U41" s="38"/>
      <c r="V41" s="38"/>
      <c r="W41" s="38"/>
      <c r="X41" s="38"/>
      <c r="Y41" s="38"/>
    </row>
    <row r="42" spans="6:25" ht="29.45" customHeight="1" x14ac:dyDescent="0.25">
      <c r="F42" s="34"/>
      <c r="G42" s="34" t="s">
        <v>742</v>
      </c>
      <c r="H42" s="38"/>
      <c r="I42" s="38"/>
      <c r="J42" s="38"/>
      <c r="K42" s="38"/>
      <c r="L42" s="38"/>
      <c r="M42" s="38"/>
      <c r="N42" s="38"/>
      <c r="O42" s="38"/>
      <c r="P42" s="38"/>
      <c r="Q42" s="38"/>
      <c r="R42" s="38"/>
      <c r="S42" s="38"/>
      <c r="T42" s="38"/>
      <c r="U42" s="38"/>
      <c r="V42" s="38"/>
      <c r="W42" s="38"/>
      <c r="X42" s="38"/>
      <c r="Y42" s="38"/>
    </row>
    <row r="43" spans="6:25" ht="29.45" customHeight="1" x14ac:dyDescent="0.25">
      <c r="F43" s="34" t="s">
        <v>59</v>
      </c>
      <c r="G43" s="38"/>
      <c r="H43" s="38"/>
      <c r="I43" s="38"/>
      <c r="J43" s="38"/>
      <c r="K43" s="38"/>
      <c r="L43" s="38"/>
      <c r="M43" s="38"/>
      <c r="N43" s="38"/>
      <c r="O43" s="38"/>
      <c r="P43" s="38"/>
      <c r="Q43" s="38"/>
      <c r="R43" s="38"/>
      <c r="S43" s="38"/>
      <c r="T43" s="38"/>
      <c r="U43" s="38"/>
      <c r="V43" s="38"/>
      <c r="W43" s="38"/>
      <c r="X43" s="38"/>
      <c r="Y43" s="38"/>
    </row>
    <row r="44" spans="6:25" ht="29.45" hidden="1" customHeight="1" x14ac:dyDescent="0.25">
      <c r="F44" s="34"/>
      <c r="G44" s="38"/>
      <c r="H44" s="38"/>
      <c r="I44" s="38"/>
      <c r="J44" s="38"/>
      <c r="K44" s="38"/>
      <c r="L44" s="38"/>
      <c r="M44" s="38"/>
      <c r="N44" s="38"/>
      <c r="O44" s="38"/>
      <c r="P44" s="38"/>
      <c r="Q44" s="38"/>
      <c r="R44" s="38"/>
      <c r="S44" s="38"/>
      <c r="T44" s="38"/>
      <c r="U44" s="38"/>
      <c r="V44" s="38"/>
      <c r="W44" s="38"/>
      <c r="X44" s="38"/>
      <c r="Y44" s="38"/>
    </row>
    <row r="45" spans="6:25" ht="29.45" hidden="1" customHeight="1" x14ac:dyDescent="0.25">
      <c r="F45" s="34"/>
      <c r="G45" s="38"/>
      <c r="H45" s="38"/>
      <c r="I45" s="38"/>
      <c r="J45" s="38"/>
      <c r="K45" s="38"/>
      <c r="L45" s="38"/>
      <c r="M45" s="38"/>
      <c r="N45" s="38"/>
      <c r="O45" s="38"/>
      <c r="P45" s="38"/>
      <c r="Q45" s="38"/>
      <c r="R45" s="38"/>
      <c r="S45" s="38"/>
      <c r="T45" s="38"/>
      <c r="U45" s="38"/>
      <c r="V45" s="38"/>
      <c r="W45" s="38"/>
      <c r="X45" s="38"/>
      <c r="Y45" s="38"/>
    </row>
    <row r="46" spans="6:25" ht="29.45" hidden="1" customHeight="1" x14ac:dyDescent="0.25">
      <c r="F46" s="34"/>
      <c r="G46" s="38"/>
      <c r="H46" s="38"/>
      <c r="I46" s="38"/>
      <c r="J46" s="38"/>
      <c r="K46" s="38"/>
      <c r="L46" s="38"/>
      <c r="M46" s="38"/>
      <c r="N46" s="38"/>
      <c r="O46" s="38"/>
      <c r="P46" s="38"/>
      <c r="Q46" s="38"/>
      <c r="R46" s="38"/>
      <c r="S46" s="38"/>
      <c r="T46" s="38"/>
      <c r="U46" s="38"/>
      <c r="V46" s="38"/>
      <c r="W46" s="38"/>
      <c r="X46" s="38"/>
      <c r="Y46" s="38"/>
    </row>
    <row r="47" spans="6:25" ht="29.45" hidden="1" customHeight="1" x14ac:dyDescent="0.25">
      <c r="F47" s="34"/>
      <c r="G47" s="38"/>
      <c r="H47" s="38"/>
      <c r="I47" s="38"/>
      <c r="J47" s="38"/>
      <c r="K47" s="38"/>
      <c r="L47" s="38"/>
      <c r="M47" s="38"/>
      <c r="N47" s="38"/>
      <c r="O47" s="38"/>
      <c r="P47" s="38"/>
      <c r="Q47" s="38"/>
      <c r="R47" s="38"/>
      <c r="S47" s="38"/>
      <c r="T47" s="38"/>
      <c r="U47" s="38"/>
      <c r="V47" s="38"/>
      <c r="W47" s="38"/>
      <c r="X47" s="38"/>
      <c r="Y47" s="38"/>
    </row>
    <row r="48" spans="6:25" ht="29.45" hidden="1" customHeight="1" x14ac:dyDescent="0.25">
      <c r="F48" s="34"/>
      <c r="G48" s="38"/>
      <c r="H48" s="38"/>
      <c r="I48" s="38"/>
      <c r="J48" s="38"/>
      <c r="K48" s="38"/>
      <c r="L48" s="38"/>
      <c r="M48" s="38"/>
      <c r="N48" s="38"/>
      <c r="O48" s="38"/>
      <c r="P48" s="38"/>
      <c r="Q48" s="38"/>
      <c r="R48" s="38"/>
      <c r="S48" s="38"/>
      <c r="T48" s="38"/>
      <c r="U48" s="38"/>
      <c r="V48" s="38"/>
      <c r="W48" s="38"/>
      <c r="X48" s="38"/>
      <c r="Y48" s="38"/>
    </row>
    <row r="49" spans="6:25" ht="29.45" hidden="1" customHeight="1" x14ac:dyDescent="0.25">
      <c r="F49" s="34"/>
      <c r="G49" s="38"/>
      <c r="H49" s="38"/>
      <c r="I49" s="38"/>
      <c r="J49" s="38"/>
      <c r="K49" s="38"/>
      <c r="L49" s="38"/>
      <c r="M49" s="38"/>
      <c r="N49" s="38"/>
      <c r="O49" s="38"/>
      <c r="P49" s="38"/>
      <c r="Q49" s="38"/>
      <c r="R49" s="38"/>
      <c r="S49" s="38"/>
      <c r="T49" s="38"/>
      <c r="U49" s="38"/>
      <c r="V49" s="38"/>
      <c r="W49" s="38"/>
      <c r="X49" s="38"/>
      <c r="Y49" s="38"/>
    </row>
    <row r="50" spans="6:25" ht="29.45" hidden="1" customHeight="1" x14ac:dyDescent="0.25">
      <c r="F50" s="34"/>
      <c r="G50" s="38"/>
      <c r="H50" s="38"/>
      <c r="I50" s="38"/>
      <c r="J50" s="38"/>
      <c r="K50" s="38"/>
      <c r="L50" s="38"/>
      <c r="M50" s="38"/>
      <c r="N50" s="38"/>
      <c r="O50" s="38"/>
      <c r="P50" s="38"/>
      <c r="Q50" s="38"/>
      <c r="R50" s="38"/>
      <c r="S50" s="38"/>
      <c r="T50" s="38"/>
      <c r="U50" s="38"/>
      <c r="V50" s="38"/>
      <c r="W50" s="38"/>
      <c r="X50" s="38"/>
      <c r="Y50" s="38"/>
    </row>
    <row r="51" spans="6:25" ht="29.45" hidden="1" customHeight="1" x14ac:dyDescent="0.25">
      <c r="F51" s="34"/>
      <c r="G51" s="38"/>
      <c r="H51" s="38"/>
      <c r="I51" s="38"/>
      <c r="J51" s="38"/>
      <c r="K51" s="38"/>
      <c r="L51" s="38"/>
      <c r="M51" s="38"/>
      <c r="N51" s="38"/>
      <c r="O51" s="38"/>
      <c r="P51" s="38"/>
      <c r="Q51" s="38"/>
      <c r="R51" s="38"/>
      <c r="S51" s="38"/>
      <c r="T51" s="38"/>
      <c r="U51" s="38"/>
      <c r="V51" s="38"/>
      <c r="W51" s="38"/>
      <c r="X51" s="38"/>
      <c r="Y51" s="38"/>
    </row>
    <row r="52" spans="6:25" ht="29.45" hidden="1" customHeight="1" x14ac:dyDescent="0.25">
      <c r="F52" s="34"/>
      <c r="G52" s="38"/>
      <c r="H52" s="38"/>
      <c r="I52" s="38"/>
      <c r="J52" s="38"/>
      <c r="K52" s="38"/>
      <c r="L52" s="38"/>
      <c r="M52" s="38"/>
      <c r="N52" s="38"/>
      <c r="O52" s="38"/>
      <c r="P52" s="38"/>
      <c r="Q52" s="38"/>
      <c r="R52" s="38"/>
      <c r="S52" s="38"/>
      <c r="T52" s="38"/>
      <c r="U52" s="38"/>
      <c r="V52" s="38"/>
      <c r="W52" s="38"/>
      <c r="X52" s="38"/>
      <c r="Y52" s="38"/>
    </row>
    <row r="53" spans="6:25" ht="29.45" hidden="1" customHeight="1" x14ac:dyDescent="0.25">
      <c r="F53" s="34"/>
      <c r="G53" s="38"/>
      <c r="H53" s="38"/>
      <c r="I53" s="38"/>
      <c r="J53" s="38"/>
      <c r="K53" s="38"/>
      <c r="L53" s="38"/>
      <c r="M53" s="38"/>
      <c r="N53" s="38"/>
      <c r="O53" s="38"/>
      <c r="P53" s="38"/>
      <c r="Q53" s="38"/>
      <c r="R53" s="38"/>
      <c r="S53" s="38"/>
      <c r="T53" s="38"/>
      <c r="U53" s="38"/>
      <c r="V53" s="38"/>
      <c r="W53" s="38"/>
      <c r="X53" s="38"/>
      <c r="Y53" s="38"/>
    </row>
    <row r="54" spans="6:25" ht="29.45" hidden="1" customHeight="1" x14ac:dyDescent="0.25">
      <c r="F54" s="34"/>
      <c r="G54" s="38"/>
      <c r="H54" s="38"/>
      <c r="I54" s="38"/>
      <c r="J54" s="38"/>
      <c r="K54" s="38"/>
      <c r="L54" s="38"/>
      <c r="M54" s="38"/>
      <c r="N54" s="38"/>
      <c r="O54" s="38"/>
      <c r="P54" s="38"/>
      <c r="Q54" s="38"/>
      <c r="R54" s="38"/>
      <c r="S54" s="38"/>
      <c r="T54" s="38"/>
      <c r="U54" s="38"/>
      <c r="V54" s="38"/>
      <c r="W54" s="38"/>
      <c r="X54" s="38"/>
      <c r="Y54" s="38"/>
    </row>
    <row r="55" spans="6:25" ht="29.45" hidden="1" customHeight="1" x14ac:dyDescent="0.25">
      <c r="F55" s="34"/>
      <c r="G55" s="38"/>
      <c r="H55" s="38"/>
      <c r="I55" s="38"/>
      <c r="J55" s="38"/>
      <c r="K55" s="38"/>
      <c r="L55" s="38"/>
      <c r="M55" s="38"/>
      <c r="N55" s="38"/>
      <c r="O55" s="38"/>
      <c r="P55" s="38"/>
      <c r="Q55" s="38"/>
      <c r="R55" s="38"/>
      <c r="S55" s="38"/>
      <c r="T55" s="38"/>
      <c r="U55" s="38"/>
      <c r="V55" s="38"/>
      <c r="W55" s="38"/>
      <c r="X55" s="38"/>
      <c r="Y55" s="38"/>
    </row>
    <row r="56" spans="6:25" ht="29.45" hidden="1" customHeight="1" x14ac:dyDescent="0.25">
      <c r="F56" s="34"/>
      <c r="G56" s="38"/>
      <c r="H56" s="38"/>
      <c r="I56" s="38"/>
      <c r="J56" s="38"/>
      <c r="K56" s="38"/>
      <c r="L56" s="38"/>
      <c r="M56" s="38"/>
      <c r="N56" s="38"/>
      <c r="O56" s="38"/>
      <c r="P56" s="38"/>
      <c r="Q56" s="38"/>
      <c r="R56" s="38"/>
      <c r="S56" s="38"/>
      <c r="T56" s="38"/>
      <c r="U56" s="38"/>
      <c r="V56" s="38"/>
      <c r="W56" s="38"/>
      <c r="X56" s="38"/>
      <c r="Y56" s="38"/>
    </row>
    <row r="57" spans="6:25" ht="29.45" hidden="1" customHeight="1" x14ac:dyDescent="0.25">
      <c r="F57" s="34"/>
      <c r="G57" s="38"/>
      <c r="H57" s="38"/>
      <c r="I57" s="38"/>
      <c r="J57" s="38"/>
      <c r="K57" s="38"/>
      <c r="L57" s="38"/>
      <c r="M57" s="38"/>
      <c r="N57" s="38"/>
      <c r="O57" s="38"/>
      <c r="P57" s="38"/>
      <c r="Q57" s="38"/>
      <c r="R57" s="38"/>
      <c r="S57" s="38"/>
      <c r="T57" s="38"/>
      <c r="U57" s="38"/>
      <c r="V57" s="38"/>
      <c r="W57" s="38"/>
      <c r="X57" s="38"/>
      <c r="Y57" s="38"/>
    </row>
    <row r="58" spans="6:25" ht="29.45" hidden="1" customHeight="1" x14ac:dyDescent="0.25">
      <c r="F58" s="34"/>
      <c r="G58" s="38"/>
      <c r="H58" s="38"/>
      <c r="I58" s="38"/>
      <c r="J58" s="38"/>
      <c r="K58" s="38"/>
      <c r="L58" s="38"/>
      <c r="M58" s="38"/>
      <c r="N58" s="38"/>
      <c r="O58" s="38"/>
      <c r="P58" s="38"/>
      <c r="Q58" s="38"/>
      <c r="R58" s="38"/>
      <c r="S58" s="38"/>
      <c r="T58" s="38"/>
      <c r="U58" s="38"/>
      <c r="V58" s="38"/>
      <c r="W58" s="38"/>
      <c r="X58" s="38"/>
      <c r="Y58" s="38"/>
    </row>
    <row r="59" spans="6:25" ht="29.45" hidden="1" customHeight="1" x14ac:dyDescent="0.25">
      <c r="F59" s="38"/>
      <c r="G59" s="218"/>
      <c r="H59" s="218"/>
      <c r="I59" s="218"/>
      <c r="J59" s="38"/>
      <c r="K59" s="38"/>
      <c r="L59" s="38"/>
      <c r="M59" s="38"/>
      <c r="N59" s="38"/>
      <c r="O59" s="38"/>
      <c r="P59" s="38"/>
      <c r="Q59" s="38"/>
      <c r="R59" s="38"/>
      <c r="S59" s="38"/>
      <c r="T59" s="38"/>
      <c r="U59" s="38"/>
      <c r="V59" s="38"/>
      <c r="W59" s="38"/>
      <c r="X59" s="38"/>
      <c r="Y59" s="38"/>
    </row>
    <row r="60" spans="6:25" ht="29.45" hidden="1" customHeight="1" x14ac:dyDescent="0.25">
      <c r="F60" s="38"/>
      <c r="G60" s="218"/>
      <c r="H60" s="218"/>
      <c r="I60" s="218"/>
      <c r="J60" s="38"/>
      <c r="K60" s="38"/>
      <c r="L60" s="38"/>
      <c r="M60" s="38"/>
      <c r="N60" s="38"/>
      <c r="O60" s="38"/>
      <c r="P60" s="38"/>
      <c r="Q60" s="38"/>
      <c r="R60" s="38"/>
      <c r="S60" s="38"/>
      <c r="T60" s="38"/>
      <c r="U60" s="38"/>
      <c r="V60" s="38"/>
      <c r="W60" s="38"/>
      <c r="X60" s="38"/>
      <c r="Y60" s="38"/>
    </row>
    <row r="61" spans="6:25" ht="29.45" hidden="1" customHeight="1" x14ac:dyDescent="0.25">
      <c r="F61" s="38"/>
      <c r="G61" s="218"/>
      <c r="H61" s="218"/>
      <c r="I61" s="218"/>
      <c r="J61" s="38"/>
      <c r="K61" s="38"/>
      <c r="L61" s="38"/>
      <c r="M61" s="38"/>
      <c r="N61" s="38"/>
      <c r="O61" s="38"/>
      <c r="P61" s="38"/>
      <c r="Q61" s="38"/>
      <c r="R61" s="38"/>
      <c r="S61" s="38"/>
      <c r="T61" s="38"/>
      <c r="U61" s="38"/>
      <c r="V61" s="38"/>
      <c r="W61" s="38"/>
      <c r="X61" s="38"/>
      <c r="Y61" s="38"/>
    </row>
    <row r="62" spans="6:25" ht="29.45" hidden="1" customHeight="1" x14ac:dyDescent="0.25">
      <c r="F62" s="38"/>
      <c r="G62" s="218"/>
      <c r="H62" s="218"/>
      <c r="I62" s="218"/>
      <c r="J62" s="38"/>
      <c r="K62" s="38"/>
      <c r="L62" s="38"/>
      <c r="M62" s="38"/>
      <c r="N62" s="38"/>
      <c r="O62" s="38"/>
      <c r="P62" s="38"/>
      <c r="Q62" s="38"/>
      <c r="R62" s="38"/>
      <c r="S62" s="38"/>
      <c r="T62" s="38"/>
      <c r="U62" s="38"/>
      <c r="V62" s="38"/>
      <c r="W62" s="38"/>
      <c r="X62" s="38"/>
      <c r="Y62" s="38"/>
    </row>
    <row r="63" spans="6:25" ht="29.45" hidden="1" customHeight="1" x14ac:dyDescent="0.25">
      <c r="F63" s="38"/>
      <c r="G63" s="218"/>
      <c r="H63" s="218"/>
      <c r="I63" s="218"/>
      <c r="J63" s="38"/>
      <c r="K63" s="38"/>
      <c r="L63" s="38"/>
      <c r="M63" s="38"/>
      <c r="N63" s="38"/>
      <c r="O63" s="38"/>
      <c r="P63" s="38"/>
      <c r="Q63" s="38"/>
      <c r="R63" s="38"/>
      <c r="S63" s="38"/>
      <c r="T63" s="38"/>
      <c r="U63" s="38"/>
      <c r="V63" s="38"/>
      <c r="W63" s="38"/>
      <c r="X63" s="38"/>
      <c r="Y63" s="38"/>
    </row>
    <row r="64" spans="6:25" ht="29.45" hidden="1" customHeight="1" x14ac:dyDescent="0.25">
      <c r="F64" s="38"/>
      <c r="G64" s="218"/>
      <c r="H64" s="218"/>
      <c r="I64" s="218"/>
      <c r="J64" s="38"/>
      <c r="K64" s="38"/>
      <c r="L64" s="38"/>
      <c r="M64" s="38"/>
      <c r="N64" s="38"/>
      <c r="O64" s="38"/>
      <c r="P64" s="38"/>
      <c r="Q64" s="38"/>
      <c r="R64" s="38"/>
      <c r="S64" s="38"/>
      <c r="T64" s="38"/>
      <c r="U64" s="38"/>
      <c r="V64" s="38"/>
      <c r="W64" s="38"/>
      <c r="X64" s="38"/>
      <c r="Y64" s="38"/>
    </row>
    <row r="65" spans="6:25" ht="29.45" hidden="1" customHeight="1" x14ac:dyDescent="0.25">
      <c r="F65" s="38"/>
      <c r="G65" s="218"/>
      <c r="H65" s="218"/>
      <c r="I65" s="218"/>
      <c r="J65" s="38"/>
      <c r="K65" s="38"/>
      <c r="L65" s="38"/>
      <c r="M65" s="38"/>
      <c r="N65" s="38"/>
      <c r="O65" s="38"/>
      <c r="P65" s="38"/>
      <c r="Q65" s="38"/>
      <c r="R65" s="38"/>
      <c r="S65" s="38"/>
      <c r="T65" s="38"/>
      <c r="U65" s="38"/>
      <c r="V65" s="38"/>
      <c r="W65" s="38"/>
      <c r="X65" s="38"/>
      <c r="Y65" s="38"/>
    </row>
    <row r="66" spans="6:25" ht="29.45" hidden="1" customHeight="1" x14ac:dyDescent="0.25">
      <c r="F66" s="38"/>
      <c r="G66" s="218"/>
      <c r="H66" s="218"/>
      <c r="I66" s="218"/>
      <c r="J66" s="38"/>
      <c r="K66" s="38"/>
      <c r="L66" s="38"/>
      <c r="M66" s="38"/>
      <c r="N66" s="38"/>
      <c r="O66" s="38"/>
      <c r="P66" s="38"/>
      <c r="Q66" s="38"/>
      <c r="R66" s="38"/>
      <c r="S66" s="38"/>
      <c r="T66" s="38"/>
      <c r="U66" s="38"/>
      <c r="V66" s="38"/>
      <c r="W66" s="38"/>
      <c r="X66" s="38"/>
      <c r="Y66" s="38"/>
    </row>
    <row r="67" spans="6:25" ht="29.45" hidden="1" customHeight="1" x14ac:dyDescent="0.25">
      <c r="F67" s="38"/>
      <c r="G67" s="218"/>
      <c r="H67" s="218"/>
      <c r="I67" s="218"/>
      <c r="J67" s="38"/>
      <c r="K67" s="38"/>
      <c r="L67" s="38"/>
      <c r="M67" s="38"/>
      <c r="N67" s="38"/>
      <c r="O67" s="38"/>
      <c r="P67" s="38"/>
      <c r="Q67" s="38"/>
      <c r="R67" s="38"/>
      <c r="S67" s="38"/>
      <c r="T67" s="38"/>
      <c r="U67" s="38"/>
      <c r="V67" s="38"/>
      <c r="W67" s="38"/>
      <c r="X67" s="38"/>
      <c r="Y67" s="38"/>
    </row>
    <row r="68" spans="6:25" ht="14.45" hidden="1" customHeight="1" x14ac:dyDescent="0.25">
      <c r="F68" s="38"/>
      <c r="G68" s="218"/>
      <c r="H68" s="218"/>
      <c r="I68" s="218"/>
      <c r="J68" s="38"/>
      <c r="K68" s="38"/>
      <c r="L68" s="38"/>
      <c r="M68" s="38"/>
      <c r="N68" s="38"/>
      <c r="O68" s="38"/>
      <c r="P68" s="38"/>
      <c r="Q68" s="38"/>
      <c r="R68" s="38"/>
      <c r="S68" s="38"/>
      <c r="T68" s="38"/>
      <c r="U68" s="38"/>
      <c r="V68" s="38"/>
      <c r="W68" s="38"/>
      <c r="X68" s="38"/>
      <c r="Y68" s="38"/>
    </row>
    <row r="69" spans="6:25" ht="14.45" hidden="1" customHeight="1" x14ac:dyDescent="0.25">
      <c r="F69" s="38"/>
      <c r="G69" s="218"/>
      <c r="H69" s="218"/>
      <c r="I69" s="218"/>
      <c r="J69" s="38"/>
      <c r="K69" s="38"/>
      <c r="L69" s="38"/>
      <c r="M69" s="38"/>
      <c r="N69" s="38"/>
      <c r="O69" s="38"/>
      <c r="P69" s="38"/>
      <c r="Q69" s="38"/>
      <c r="R69" s="38"/>
      <c r="S69" s="38"/>
      <c r="T69" s="38"/>
      <c r="U69" s="38"/>
      <c r="V69" s="38"/>
      <c r="W69" s="38"/>
      <c r="X69" s="38"/>
      <c r="Y69" s="38"/>
    </row>
    <row r="70" spans="6:25" ht="14.45" hidden="1" customHeight="1" x14ac:dyDescent="0.25">
      <c r="F70" s="38"/>
      <c r="G70" s="218"/>
      <c r="H70" s="218"/>
      <c r="I70" s="218"/>
      <c r="J70" s="38"/>
      <c r="K70" s="38"/>
      <c r="L70" s="38"/>
      <c r="M70" s="38"/>
      <c r="N70" s="38"/>
      <c r="O70" s="38"/>
      <c r="P70" s="38"/>
      <c r="Q70" s="38"/>
      <c r="R70" s="38"/>
      <c r="S70" s="38"/>
      <c r="T70" s="38"/>
      <c r="U70" s="38"/>
      <c r="V70" s="38"/>
      <c r="W70" s="38"/>
      <c r="X70" s="38"/>
      <c r="Y70" s="38"/>
    </row>
    <row r="71" spans="6:25" ht="14.45" hidden="1" customHeight="1" x14ac:dyDescent="0.25">
      <c r="F71" s="38"/>
      <c r="G71" s="218"/>
      <c r="H71" s="218"/>
      <c r="I71" s="218"/>
      <c r="J71" s="38"/>
      <c r="K71" s="38"/>
      <c r="L71" s="38"/>
      <c r="M71" s="38"/>
      <c r="N71" s="38"/>
      <c r="O71" s="38"/>
      <c r="P71" s="38"/>
      <c r="Q71" s="38"/>
      <c r="R71" s="38"/>
      <c r="S71" s="38"/>
      <c r="T71" s="38"/>
      <c r="U71" s="38"/>
      <c r="V71" s="38"/>
      <c r="W71" s="38"/>
      <c r="X71" s="38"/>
      <c r="Y71" s="38"/>
    </row>
    <row r="72" spans="6:25" ht="14.45" hidden="1" customHeight="1" x14ac:dyDescent="0.25">
      <c r="F72" s="38"/>
      <c r="G72" s="218"/>
      <c r="H72" s="218"/>
      <c r="I72" s="218"/>
      <c r="J72" s="38"/>
      <c r="K72" s="38"/>
      <c r="L72" s="38"/>
      <c r="M72" s="38"/>
      <c r="N72" s="38"/>
      <c r="O72" s="38"/>
      <c r="P72" s="38"/>
      <c r="Q72" s="38"/>
      <c r="R72" s="38"/>
      <c r="S72" s="38"/>
      <c r="T72" s="38"/>
      <c r="U72" s="38"/>
      <c r="V72" s="38"/>
      <c r="W72" s="38"/>
      <c r="X72" s="38"/>
      <c r="Y72" s="38"/>
    </row>
    <row r="73" spans="6:25" ht="14.45" hidden="1" customHeight="1" x14ac:dyDescent="0.25">
      <c r="F73" s="38"/>
      <c r="G73" s="38"/>
      <c r="H73" s="38"/>
      <c r="I73" s="38"/>
      <c r="J73" s="38"/>
      <c r="K73" s="38"/>
      <c r="L73" s="38"/>
      <c r="M73" s="42"/>
      <c r="N73" s="42"/>
      <c r="O73" s="42"/>
      <c r="P73" s="42"/>
      <c r="Q73" s="42"/>
      <c r="R73" s="42"/>
      <c r="S73" s="42"/>
      <c r="T73" s="42"/>
      <c r="U73" s="42"/>
      <c r="V73" s="42"/>
      <c r="W73" s="42"/>
      <c r="X73" s="42"/>
      <c r="Y73" s="42"/>
    </row>
    <row r="74" spans="6:25" ht="14.45" hidden="1" customHeight="1" x14ac:dyDescent="0.25">
      <c r="F74" s="38"/>
      <c r="G74" s="38"/>
      <c r="H74" s="38"/>
      <c r="I74" s="38"/>
      <c r="J74" s="38"/>
      <c r="K74" s="38"/>
      <c r="L74" s="38"/>
      <c r="M74" s="42"/>
      <c r="N74" s="42"/>
      <c r="O74" s="42"/>
      <c r="P74" s="42"/>
      <c r="Q74" s="42"/>
      <c r="R74" s="42"/>
      <c r="S74" s="42"/>
      <c r="T74" s="42"/>
      <c r="U74" s="42"/>
      <c r="V74" s="42"/>
      <c r="W74" s="42"/>
      <c r="X74" s="42"/>
      <c r="Y74" s="42"/>
    </row>
    <row r="75" spans="6:25" ht="14.45" hidden="1" customHeight="1" x14ac:dyDescent="0.25">
      <c r="F75" s="19"/>
      <c r="G75" s="19"/>
      <c r="H75" s="19"/>
      <c r="I75" s="19"/>
      <c r="J75" s="19"/>
      <c r="K75" s="19"/>
      <c r="L75" s="19"/>
      <c r="M75" s="19"/>
      <c r="N75" s="19"/>
      <c r="O75" s="19"/>
      <c r="P75" s="19"/>
      <c r="Q75" s="19"/>
      <c r="R75" s="19"/>
      <c r="S75" s="19"/>
      <c r="T75" s="19"/>
      <c r="U75" s="19"/>
      <c r="V75" s="19"/>
      <c r="W75" s="19"/>
      <c r="X75" s="19"/>
      <c r="Y75" s="19"/>
    </row>
    <row r="76" spans="6:25" ht="14.45" hidden="1" customHeight="1" x14ac:dyDescent="0.25">
      <c r="F76" s="19"/>
      <c r="G76" s="19"/>
      <c r="H76" s="19"/>
      <c r="I76" s="19"/>
      <c r="J76" s="19"/>
      <c r="K76" s="19"/>
      <c r="L76" s="19"/>
      <c r="M76" s="19"/>
      <c r="N76" s="19"/>
      <c r="O76" s="19"/>
      <c r="P76" s="19"/>
      <c r="Q76" s="19"/>
      <c r="R76" s="19"/>
      <c r="S76" s="19"/>
      <c r="T76" s="19"/>
      <c r="U76" s="19"/>
      <c r="V76" s="19"/>
      <c r="W76" s="19"/>
      <c r="X76" s="19"/>
      <c r="Y76" s="19"/>
    </row>
    <row r="77" spans="6:25"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Hoja116"/>
  <dimension ref="A1:AD75"/>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42" customWidth="1"/>
    <col min="7" max="7" width="41.85546875" customWidth="1"/>
    <col min="8" max="8" width="20.28515625" customWidth="1"/>
    <col min="9" max="9" width="37.28515625" customWidth="1"/>
    <col min="10" max="10" width="20.28515625" customWidth="1"/>
    <col min="11" max="11" width="32.42578125"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16" t="s">
        <v>56</v>
      </c>
      <c r="G18" s="34" t="s">
        <v>62</v>
      </c>
      <c r="H18" s="34"/>
      <c r="I18" s="34"/>
      <c r="J18" s="34"/>
      <c r="K18" s="34"/>
      <c r="L18" s="34"/>
      <c r="M18" s="19"/>
      <c r="N18" s="38"/>
      <c r="O18" s="38"/>
      <c r="P18" s="38"/>
      <c r="Q18" s="38"/>
      <c r="R18" s="38"/>
      <c r="S18" s="38"/>
      <c r="T18" s="38"/>
      <c r="U18" s="38"/>
      <c r="V18" s="38"/>
      <c r="W18" s="38"/>
      <c r="X18" s="38"/>
      <c r="Y18" s="38"/>
    </row>
    <row r="19" spans="6:25" ht="29.45" customHeight="1" x14ac:dyDescent="0.25">
      <c r="F19" s="16" t="s">
        <v>57</v>
      </c>
      <c r="G19" s="34" t="s">
        <v>1598</v>
      </c>
      <c r="H19" s="34"/>
      <c r="I19" s="34"/>
      <c r="J19" s="34"/>
      <c r="K19" s="34"/>
      <c r="L19" s="34"/>
      <c r="M19" s="19"/>
      <c r="N19" s="38"/>
      <c r="O19" s="38"/>
      <c r="P19" s="38"/>
      <c r="Q19" s="38"/>
      <c r="R19" s="38"/>
      <c r="S19" s="38"/>
      <c r="T19" s="38"/>
      <c r="U19" s="38"/>
      <c r="V19" s="38"/>
      <c r="W19" s="38"/>
      <c r="X19" s="38"/>
      <c r="Y19" s="38"/>
    </row>
    <row r="20" spans="6:25" ht="29.45" customHeight="1" x14ac:dyDescent="0.25">
      <c r="F20" s="16" t="s">
        <v>460</v>
      </c>
      <c r="G20" s="34" t="s">
        <v>1077</v>
      </c>
      <c r="H20" s="34"/>
      <c r="I20" s="34"/>
      <c r="J20" s="34"/>
      <c r="K20" s="34"/>
      <c r="L20" s="34"/>
      <c r="M20" s="19"/>
      <c r="N20" s="38"/>
      <c r="O20" s="38"/>
      <c r="P20" s="38"/>
      <c r="Q20" s="38"/>
      <c r="R20" s="38"/>
      <c r="S20" s="38"/>
      <c r="T20" s="38"/>
      <c r="U20" s="38"/>
      <c r="V20" s="38"/>
      <c r="W20" s="38"/>
      <c r="X20" s="38"/>
      <c r="Y20" s="38"/>
    </row>
    <row r="21" spans="6:25" ht="29.45" customHeight="1" x14ac:dyDescent="0.25">
      <c r="F21" s="16" t="s">
        <v>711</v>
      </c>
      <c r="G21" s="16" t="s">
        <v>1078</v>
      </c>
      <c r="H21" s="34"/>
      <c r="I21" s="34"/>
      <c r="J21" s="34"/>
      <c r="K21" s="34"/>
      <c r="L21" s="34"/>
      <c r="M21" s="19"/>
      <c r="N21" s="38"/>
      <c r="O21" s="38"/>
      <c r="P21" s="38"/>
      <c r="Q21" s="38"/>
      <c r="R21" s="38"/>
      <c r="S21" s="38"/>
      <c r="T21" s="38"/>
      <c r="U21" s="38"/>
      <c r="V21" s="38"/>
      <c r="W21" s="38"/>
      <c r="X21" s="38"/>
      <c r="Y21" s="38"/>
    </row>
    <row r="22" spans="6:25" ht="29.45" customHeight="1" x14ac:dyDescent="0.25">
      <c r="F22" s="16" t="s">
        <v>462</v>
      </c>
      <c r="G22" s="16" t="s">
        <v>64</v>
      </c>
      <c r="H22" s="34"/>
      <c r="I22" s="34"/>
      <c r="J22" s="34"/>
      <c r="K22" s="34"/>
      <c r="L22" s="34"/>
      <c r="M22" s="19"/>
      <c r="N22" s="38"/>
      <c r="O22" s="38"/>
      <c r="P22" s="38"/>
      <c r="Q22" s="38"/>
      <c r="R22" s="38"/>
      <c r="S22" s="38"/>
      <c r="T22" s="38"/>
      <c r="U22" s="38"/>
      <c r="V22" s="38"/>
      <c r="W22" s="38"/>
      <c r="X22" s="38"/>
      <c r="Y22" s="38"/>
    </row>
    <row r="23" spans="6:25" ht="44.1" customHeight="1" x14ac:dyDescent="0.25">
      <c r="F23" s="260"/>
      <c r="G23" s="276" t="s">
        <v>231</v>
      </c>
      <c r="H23" s="529">
        <v>2021</v>
      </c>
      <c r="I23" s="530"/>
      <c r="J23" s="529">
        <v>2022</v>
      </c>
      <c r="K23" s="530"/>
      <c r="L23" s="261"/>
      <c r="M23" s="19"/>
      <c r="N23" s="38"/>
      <c r="O23" s="38"/>
      <c r="P23" s="38"/>
      <c r="Q23" s="38"/>
      <c r="R23" s="38"/>
      <c r="S23" s="38"/>
      <c r="T23" s="38"/>
      <c r="U23" s="38"/>
      <c r="V23" s="38"/>
      <c r="W23" s="38"/>
      <c r="X23" s="38"/>
      <c r="Y23" s="38"/>
    </row>
    <row r="24" spans="6:25" ht="96.6" customHeight="1" thickBot="1" x14ac:dyDescent="0.3">
      <c r="F24" s="34"/>
      <c r="G24" s="109"/>
      <c r="H24" s="276" t="s">
        <v>1079</v>
      </c>
      <c r="I24" s="276" t="s">
        <v>1080</v>
      </c>
      <c r="J24" s="276" t="s">
        <v>1079</v>
      </c>
      <c r="K24" s="276" t="s">
        <v>1080</v>
      </c>
      <c r="L24" s="34"/>
      <c r="M24" s="19"/>
      <c r="N24" s="38"/>
      <c r="O24" s="38"/>
      <c r="P24" s="38"/>
      <c r="Q24" s="38"/>
      <c r="R24" s="38"/>
      <c r="S24" s="38"/>
      <c r="T24" s="38"/>
      <c r="U24" s="38"/>
      <c r="V24" s="38"/>
      <c r="W24" s="38"/>
      <c r="X24" s="38"/>
      <c r="Y24" s="38"/>
    </row>
    <row r="25" spans="6:25" ht="29.45" customHeight="1" thickBot="1" x14ac:dyDescent="0.3">
      <c r="F25" s="34"/>
      <c r="G25" s="402" t="s">
        <v>743</v>
      </c>
      <c r="H25" s="91">
        <v>39831506</v>
      </c>
      <c r="I25" s="91">
        <v>12956507</v>
      </c>
      <c r="J25" s="91">
        <v>40202058.850000001</v>
      </c>
      <c r="K25" s="91">
        <v>15322318.66</v>
      </c>
      <c r="L25" s="34"/>
      <c r="M25" s="19"/>
      <c r="N25" s="38"/>
      <c r="O25" s="38"/>
      <c r="P25" s="38"/>
      <c r="Q25" s="38"/>
      <c r="R25" s="38"/>
      <c r="S25" s="38"/>
      <c r="T25" s="38"/>
      <c r="U25" s="38"/>
      <c r="V25" s="38"/>
      <c r="W25" s="38"/>
      <c r="X25" s="38"/>
      <c r="Y25" s="38"/>
    </row>
    <row r="26" spans="6:25" ht="54" customHeight="1" thickBot="1" x14ac:dyDescent="0.3">
      <c r="F26" s="34"/>
      <c r="G26" s="403" t="s">
        <v>744</v>
      </c>
      <c r="H26" s="91">
        <v>200000</v>
      </c>
      <c r="I26" s="91">
        <v>200000</v>
      </c>
      <c r="J26" s="91">
        <v>200000</v>
      </c>
      <c r="K26" s="91">
        <v>200000</v>
      </c>
      <c r="L26" s="34"/>
      <c r="M26" s="19"/>
      <c r="N26" s="38"/>
      <c r="O26" s="38"/>
      <c r="P26" s="38"/>
      <c r="Q26" s="38"/>
      <c r="R26" s="38"/>
      <c r="S26" s="38"/>
      <c r="T26" s="38"/>
      <c r="U26" s="38"/>
      <c r="V26" s="38"/>
      <c r="W26" s="38"/>
      <c r="X26" s="38"/>
      <c r="Y26" s="38"/>
    </row>
    <row r="27" spans="6:25" ht="54" customHeight="1" thickBot="1" x14ac:dyDescent="0.3">
      <c r="F27" s="34"/>
      <c r="G27" s="403" t="s">
        <v>1383</v>
      </c>
      <c r="H27" s="88" t="s">
        <v>156</v>
      </c>
      <c r="I27" s="88" t="s">
        <v>156</v>
      </c>
      <c r="J27" s="88">
        <v>0</v>
      </c>
      <c r="K27" s="88">
        <v>1</v>
      </c>
      <c r="L27" s="34"/>
      <c r="M27" s="19"/>
      <c r="N27" s="38"/>
      <c r="O27" s="38"/>
      <c r="P27" s="38"/>
      <c r="Q27" s="38"/>
      <c r="R27" s="38"/>
      <c r="S27" s="38"/>
      <c r="T27" s="38"/>
      <c r="U27" s="38"/>
      <c r="V27" s="38"/>
      <c r="W27" s="38"/>
      <c r="X27" s="38"/>
      <c r="Y27" s="38"/>
    </row>
    <row r="28" spans="6:25" ht="54" customHeight="1" thickBot="1" x14ac:dyDescent="0.3">
      <c r="F28" s="34"/>
      <c r="G28" s="403" t="s">
        <v>1384</v>
      </c>
      <c r="H28" s="88" t="s">
        <v>156</v>
      </c>
      <c r="I28" s="88" t="s">
        <v>156</v>
      </c>
      <c r="J28" s="88">
        <v>0</v>
      </c>
      <c r="K28" s="88">
        <v>0.01</v>
      </c>
      <c r="L28" s="34"/>
      <c r="M28" s="19"/>
      <c r="N28" s="38"/>
      <c r="O28" s="38"/>
      <c r="P28" s="38"/>
      <c r="Q28" s="38"/>
      <c r="R28" s="38"/>
      <c r="S28" s="38"/>
      <c r="T28" s="38"/>
      <c r="U28" s="38"/>
      <c r="V28" s="38"/>
      <c r="W28" s="38"/>
      <c r="X28" s="38"/>
      <c r="Y28" s="38"/>
    </row>
    <row r="29" spans="6:25" ht="54" customHeight="1" thickBot="1" x14ac:dyDescent="0.3">
      <c r="F29" s="34"/>
      <c r="G29" s="403" t="s">
        <v>1272</v>
      </c>
      <c r="H29" s="88" t="s">
        <v>156</v>
      </c>
      <c r="I29" s="88" t="s">
        <v>156</v>
      </c>
      <c r="J29" s="88">
        <v>4</v>
      </c>
      <c r="K29" s="88">
        <v>7</v>
      </c>
      <c r="L29" s="34"/>
      <c r="M29" s="19"/>
      <c r="N29" s="38"/>
      <c r="O29" s="38"/>
      <c r="P29" s="38"/>
      <c r="Q29" s="38"/>
      <c r="R29" s="38"/>
      <c r="S29" s="38"/>
      <c r="T29" s="38"/>
      <c r="U29" s="38"/>
      <c r="V29" s="38"/>
      <c r="W29" s="38"/>
      <c r="X29" s="38"/>
      <c r="Y29" s="38"/>
    </row>
    <row r="30" spans="6:25" ht="54" customHeight="1" thickBot="1" x14ac:dyDescent="0.3">
      <c r="F30" s="34"/>
      <c r="G30" s="403" t="s">
        <v>1385</v>
      </c>
      <c r="H30" s="88" t="s">
        <v>156</v>
      </c>
      <c r="I30" s="88" t="s">
        <v>156</v>
      </c>
      <c r="J30" s="94">
        <v>0.02</v>
      </c>
      <c r="K30" s="88">
        <v>0.09</v>
      </c>
      <c r="L30" s="34"/>
      <c r="M30" s="19"/>
      <c r="N30" s="38"/>
      <c r="O30" s="38"/>
      <c r="P30" s="38"/>
      <c r="Q30" s="38"/>
      <c r="R30" s="38"/>
      <c r="S30" s="38"/>
      <c r="T30" s="38"/>
      <c r="U30" s="38"/>
      <c r="V30" s="38"/>
      <c r="W30" s="38"/>
      <c r="X30" s="38"/>
      <c r="Y30" s="38"/>
    </row>
    <row r="31" spans="6:25" ht="54" customHeight="1" thickBot="1" x14ac:dyDescent="0.3">
      <c r="F31" s="34"/>
      <c r="G31" s="403" t="s">
        <v>1273</v>
      </c>
      <c r="H31" s="88">
        <v>35</v>
      </c>
      <c r="I31" s="88">
        <v>16</v>
      </c>
      <c r="J31" s="88">
        <v>13</v>
      </c>
      <c r="K31" s="88">
        <v>19</v>
      </c>
      <c r="L31" s="34"/>
      <c r="M31" s="19"/>
      <c r="N31" s="38"/>
      <c r="O31" s="38"/>
      <c r="P31" s="38"/>
      <c r="Q31" s="38"/>
      <c r="R31" s="38"/>
      <c r="S31" s="38"/>
      <c r="T31" s="38"/>
      <c r="U31" s="38"/>
      <c r="V31" s="38"/>
      <c r="W31" s="38"/>
      <c r="X31" s="38"/>
      <c r="Y31" s="38"/>
    </row>
    <row r="32" spans="6:25" ht="54" customHeight="1" thickBot="1" x14ac:dyDescent="0.3">
      <c r="F32" s="34"/>
      <c r="G32" s="403" t="s">
        <v>1274</v>
      </c>
      <c r="H32" s="88">
        <v>0.18</v>
      </c>
      <c r="I32" s="88">
        <v>0.25</v>
      </c>
      <c r="J32" s="88">
        <v>0.06</v>
      </c>
      <c r="K32" s="88">
        <v>0.25</v>
      </c>
      <c r="L32" s="34"/>
      <c r="M32" s="19"/>
      <c r="N32" s="38"/>
      <c r="O32" s="38"/>
      <c r="P32" s="38"/>
      <c r="Q32" s="38"/>
      <c r="R32" s="38"/>
      <c r="S32" s="38"/>
      <c r="T32" s="38"/>
      <c r="U32" s="38"/>
      <c r="V32" s="38"/>
      <c r="W32" s="38"/>
      <c r="X32" s="38"/>
      <c r="Y32" s="38"/>
    </row>
    <row r="33" spans="6:25" ht="54" customHeight="1" thickBot="1" x14ac:dyDescent="0.3">
      <c r="F33" s="34"/>
      <c r="G33" s="403" t="s">
        <v>1292</v>
      </c>
      <c r="H33" s="88" t="s">
        <v>156</v>
      </c>
      <c r="I33" s="88"/>
      <c r="J33" s="88" t="s">
        <v>156</v>
      </c>
      <c r="K33" s="88"/>
      <c r="L33" s="34"/>
      <c r="M33" s="19"/>
      <c r="N33" s="38"/>
      <c r="O33" s="38"/>
      <c r="P33" s="38"/>
      <c r="Q33" s="38"/>
      <c r="R33" s="38"/>
      <c r="S33" s="38"/>
      <c r="T33" s="38"/>
      <c r="U33" s="38"/>
      <c r="V33" s="38"/>
      <c r="W33" s="38"/>
      <c r="X33" s="38"/>
      <c r="Y33" s="38"/>
    </row>
    <row r="34" spans="6:25" ht="29.45" customHeight="1" x14ac:dyDescent="0.25">
      <c r="F34" s="34"/>
      <c r="G34" s="34"/>
      <c r="H34" s="34"/>
      <c r="I34" s="34"/>
      <c r="J34" s="34"/>
      <c r="K34" s="34"/>
      <c r="L34" s="34"/>
      <c r="M34" s="19"/>
      <c r="N34" s="38"/>
      <c r="O34" s="38"/>
      <c r="P34" s="38"/>
      <c r="Q34" s="38"/>
      <c r="R34" s="38"/>
      <c r="S34" s="38"/>
      <c r="T34" s="38"/>
      <c r="U34" s="38"/>
      <c r="V34" s="38"/>
      <c r="W34" s="38"/>
      <c r="X34" s="38"/>
      <c r="Y34" s="38"/>
    </row>
    <row r="35" spans="6:25" ht="29.45" customHeight="1" x14ac:dyDescent="0.25">
      <c r="F35" s="16" t="s">
        <v>711</v>
      </c>
      <c r="G35" s="16" t="s">
        <v>1386</v>
      </c>
      <c r="H35" s="34"/>
      <c r="I35" s="34"/>
      <c r="J35" s="34"/>
      <c r="K35" s="34"/>
      <c r="L35" s="34"/>
      <c r="M35" s="19"/>
      <c r="N35" s="38"/>
      <c r="O35" s="38"/>
      <c r="P35" s="38"/>
      <c r="Q35" s="38"/>
      <c r="R35" s="38"/>
      <c r="S35" s="38"/>
      <c r="T35" s="38"/>
      <c r="U35" s="38"/>
      <c r="V35" s="38"/>
      <c r="W35" s="38"/>
      <c r="X35" s="38"/>
      <c r="Y35" s="38"/>
    </row>
    <row r="36" spans="6:25" ht="29.45" customHeight="1" x14ac:dyDescent="0.25">
      <c r="F36" s="16" t="s">
        <v>462</v>
      </c>
      <c r="G36" s="16" t="s">
        <v>64</v>
      </c>
      <c r="H36" s="34"/>
      <c r="I36" s="34"/>
      <c r="J36" s="34"/>
      <c r="K36" s="34"/>
      <c r="L36" s="34"/>
      <c r="M36" s="19"/>
      <c r="N36" s="38"/>
      <c r="O36" s="38"/>
      <c r="P36" s="38"/>
      <c r="Q36" s="38"/>
      <c r="R36" s="38"/>
      <c r="S36" s="38"/>
      <c r="T36" s="38"/>
      <c r="U36" s="38"/>
      <c r="V36" s="38"/>
      <c r="W36" s="38"/>
      <c r="X36" s="38"/>
      <c r="Y36" s="38"/>
    </row>
    <row r="37" spans="6:25" ht="88.35" customHeight="1" x14ac:dyDescent="0.25">
      <c r="F37" s="34"/>
      <c r="G37" s="432" t="s">
        <v>1387</v>
      </c>
      <c r="H37" s="432"/>
      <c r="I37" s="432"/>
      <c r="J37" s="432"/>
      <c r="K37" s="432"/>
      <c r="L37" s="432"/>
      <c r="M37" s="19"/>
      <c r="N37" s="38"/>
      <c r="O37" s="38"/>
      <c r="P37" s="38"/>
      <c r="Q37" s="38"/>
      <c r="R37" s="38"/>
      <c r="S37" s="38"/>
      <c r="T37" s="38"/>
      <c r="U37" s="38"/>
      <c r="V37" s="38"/>
      <c r="W37" s="38"/>
      <c r="X37" s="38"/>
      <c r="Y37" s="38"/>
    </row>
    <row r="38" spans="6:25" ht="29.45" customHeight="1" x14ac:dyDescent="0.25">
      <c r="F38" s="16" t="s">
        <v>711</v>
      </c>
      <c r="G38" s="16" t="s">
        <v>1388</v>
      </c>
      <c r="H38" s="34"/>
      <c r="I38" s="34"/>
      <c r="J38" s="34"/>
      <c r="K38" s="34"/>
      <c r="L38" s="34"/>
      <c r="M38" s="19"/>
      <c r="N38" s="38"/>
      <c r="O38" s="38"/>
      <c r="P38" s="38"/>
      <c r="Q38" s="38"/>
      <c r="R38" s="38"/>
      <c r="S38" s="38"/>
      <c r="T38" s="38"/>
      <c r="U38" s="38"/>
      <c r="V38" s="38"/>
      <c r="W38" s="38"/>
      <c r="X38" s="38"/>
      <c r="Y38" s="38"/>
    </row>
    <row r="39" spans="6:25" ht="29.45" customHeight="1" x14ac:dyDescent="0.25">
      <c r="F39" s="16" t="s">
        <v>462</v>
      </c>
      <c r="G39" s="16" t="s">
        <v>64</v>
      </c>
      <c r="H39" s="34"/>
      <c r="I39" s="34"/>
      <c r="J39" s="34"/>
      <c r="K39" s="34"/>
      <c r="L39" s="34"/>
      <c r="M39" s="19"/>
      <c r="N39" s="38"/>
      <c r="O39" s="38"/>
      <c r="P39" s="38"/>
      <c r="Q39" s="38"/>
      <c r="R39" s="38"/>
      <c r="S39" s="38"/>
      <c r="T39" s="38"/>
      <c r="U39" s="38"/>
      <c r="V39" s="38"/>
      <c r="W39" s="38"/>
      <c r="X39" s="38"/>
      <c r="Y39" s="38"/>
    </row>
    <row r="40" spans="6:25" ht="54.75" customHeight="1" x14ac:dyDescent="0.25">
      <c r="F40" s="34"/>
      <c r="G40" s="432" t="s">
        <v>1275</v>
      </c>
      <c r="H40" s="432"/>
      <c r="I40" s="432"/>
      <c r="J40" s="432"/>
      <c r="K40" s="432"/>
      <c r="L40" s="432"/>
      <c r="M40" s="19"/>
      <c r="N40" s="38"/>
      <c r="O40" s="38"/>
      <c r="P40" s="38"/>
      <c r="Q40" s="38"/>
      <c r="R40" s="38"/>
      <c r="S40" s="38"/>
      <c r="T40" s="38"/>
      <c r="U40" s="38"/>
      <c r="V40" s="38"/>
      <c r="W40" s="38"/>
      <c r="X40" s="38"/>
      <c r="Y40" s="38"/>
    </row>
    <row r="41" spans="6:25" ht="29.45" customHeight="1" x14ac:dyDescent="0.25">
      <c r="F41" s="16" t="s">
        <v>711</v>
      </c>
      <c r="G41" s="16" t="s">
        <v>1276</v>
      </c>
      <c r="H41" s="34"/>
      <c r="I41" s="34"/>
      <c r="J41" s="34"/>
      <c r="K41" s="34"/>
      <c r="L41" s="34"/>
      <c r="M41" s="19"/>
      <c r="N41" s="38"/>
      <c r="O41" s="38"/>
      <c r="P41" s="38"/>
      <c r="Q41" s="38"/>
      <c r="R41" s="38"/>
      <c r="S41" s="38"/>
      <c r="T41" s="38"/>
      <c r="U41" s="38"/>
      <c r="V41" s="38"/>
      <c r="W41" s="38"/>
      <c r="X41" s="38"/>
      <c r="Y41" s="38"/>
    </row>
    <row r="42" spans="6:25" ht="29.45" customHeight="1" x14ac:dyDescent="0.25">
      <c r="F42" s="16" t="s">
        <v>462</v>
      </c>
      <c r="G42" s="16" t="s">
        <v>64</v>
      </c>
      <c r="H42" s="34"/>
      <c r="I42" s="34"/>
      <c r="J42" s="34"/>
      <c r="K42" s="34"/>
      <c r="L42" s="34"/>
      <c r="M42" s="19"/>
      <c r="N42" s="38"/>
      <c r="O42" s="38"/>
      <c r="P42" s="38"/>
      <c r="Q42" s="38"/>
      <c r="R42" s="38"/>
      <c r="S42" s="38"/>
      <c r="T42" s="38"/>
      <c r="U42" s="38"/>
      <c r="V42" s="38"/>
      <c r="W42" s="38"/>
      <c r="X42" s="38"/>
      <c r="Y42" s="38"/>
    </row>
    <row r="43" spans="6:25" ht="29.45" customHeight="1" x14ac:dyDescent="0.25">
      <c r="F43" s="34"/>
      <c r="G43" s="34" t="s">
        <v>745</v>
      </c>
      <c r="H43" s="34"/>
      <c r="I43" s="34"/>
      <c r="J43" s="34"/>
      <c r="K43" s="34"/>
      <c r="L43" s="34"/>
      <c r="M43" s="19"/>
      <c r="N43" s="38"/>
      <c r="O43" s="38"/>
      <c r="P43" s="38"/>
      <c r="Q43" s="38"/>
      <c r="R43" s="38"/>
      <c r="S43" s="38"/>
      <c r="T43" s="38"/>
      <c r="U43" s="38"/>
      <c r="V43" s="38"/>
      <c r="W43" s="38"/>
      <c r="X43" s="38"/>
      <c r="Y43" s="38"/>
    </row>
    <row r="44" spans="6:25" ht="29.45" customHeight="1" x14ac:dyDescent="0.25">
      <c r="F44" s="34" t="s">
        <v>59</v>
      </c>
      <c r="G44" s="34" t="s">
        <v>746</v>
      </c>
      <c r="H44" s="34"/>
      <c r="I44" s="34"/>
      <c r="J44" s="34"/>
      <c r="K44" s="34"/>
      <c r="L44" s="34"/>
      <c r="M44" s="19"/>
      <c r="N44" s="38"/>
      <c r="O44" s="38"/>
      <c r="P44" s="38"/>
      <c r="Q44" s="38"/>
      <c r="R44" s="38"/>
      <c r="S44" s="38"/>
      <c r="T44" s="38"/>
      <c r="U44" s="38"/>
      <c r="V44" s="38"/>
      <c r="W44" s="38"/>
      <c r="X44" s="38"/>
      <c r="Y44" s="38"/>
    </row>
    <row r="45" spans="6:25" ht="29.45" customHeight="1" x14ac:dyDescent="0.25">
      <c r="F45" s="38"/>
      <c r="G45" s="38"/>
      <c r="H45" s="38"/>
      <c r="I45" s="38"/>
      <c r="J45" s="38"/>
      <c r="K45" s="38"/>
      <c r="L45" s="38"/>
      <c r="M45" s="38"/>
      <c r="N45" s="38"/>
      <c r="O45" s="38"/>
      <c r="P45" s="38"/>
      <c r="Q45" s="38"/>
      <c r="R45" s="38"/>
      <c r="S45" s="38"/>
      <c r="T45" s="38"/>
      <c r="U45" s="38"/>
      <c r="V45" s="38"/>
      <c r="W45" s="38"/>
      <c r="X45" s="38"/>
      <c r="Y45" s="38"/>
    </row>
    <row r="46" spans="6:25" ht="29.45" customHeight="1" x14ac:dyDescent="0.25">
      <c r="F46" s="38"/>
      <c r="G46" s="38"/>
      <c r="H46" s="38"/>
      <c r="I46" s="38"/>
      <c r="J46" s="38"/>
      <c r="K46" s="38"/>
      <c r="L46" s="38"/>
      <c r="M46" s="38"/>
      <c r="N46" s="38"/>
      <c r="O46" s="38"/>
      <c r="P46" s="38"/>
      <c r="Q46" s="38"/>
      <c r="R46" s="38"/>
      <c r="S46" s="38"/>
      <c r="T46" s="38"/>
      <c r="U46" s="38"/>
      <c r="V46" s="38"/>
      <c r="W46" s="38"/>
      <c r="X46" s="38"/>
      <c r="Y46" s="38"/>
    </row>
    <row r="47" spans="6:25" ht="29.45" customHeight="1" x14ac:dyDescent="0.25">
      <c r="F47" s="38"/>
      <c r="G47" s="38"/>
      <c r="H47" s="38"/>
      <c r="I47" s="38"/>
      <c r="J47" s="38"/>
      <c r="K47" s="38"/>
      <c r="L47" s="38"/>
      <c r="M47" s="38"/>
      <c r="N47" s="38"/>
      <c r="O47" s="38"/>
      <c r="P47" s="38"/>
      <c r="Q47" s="38"/>
      <c r="R47" s="38"/>
      <c r="S47" s="38"/>
      <c r="T47" s="38"/>
      <c r="U47" s="38"/>
      <c r="V47" s="38"/>
      <c r="W47" s="38"/>
      <c r="X47" s="38"/>
      <c r="Y47" s="38"/>
    </row>
    <row r="48" spans="6:25" ht="29.45" customHeight="1" x14ac:dyDescent="0.25">
      <c r="F48" s="38"/>
      <c r="G48" s="38"/>
      <c r="H48" s="38"/>
      <c r="I48" s="38"/>
      <c r="J48" s="38"/>
      <c r="K48" s="38"/>
      <c r="L48" s="38"/>
      <c r="M48" s="38"/>
      <c r="N48" s="38"/>
      <c r="O48" s="38"/>
      <c r="P48" s="38"/>
      <c r="Q48" s="38"/>
      <c r="R48" s="38"/>
      <c r="S48" s="38"/>
      <c r="T48" s="38"/>
      <c r="U48" s="38"/>
      <c r="V48" s="38"/>
      <c r="W48" s="38"/>
      <c r="X48" s="38"/>
      <c r="Y48" s="38"/>
    </row>
    <row r="49" spans="6:25" ht="29.45" customHeight="1" x14ac:dyDescent="0.25">
      <c r="F49" s="38"/>
      <c r="G49" s="38"/>
      <c r="H49" s="38"/>
      <c r="I49" s="38"/>
      <c r="J49" s="38"/>
      <c r="K49" s="38"/>
      <c r="L49" s="38"/>
      <c r="M49" s="38"/>
      <c r="N49" s="38"/>
      <c r="O49" s="38"/>
      <c r="P49" s="38"/>
      <c r="Q49" s="38"/>
      <c r="R49" s="38"/>
      <c r="S49" s="38"/>
      <c r="T49" s="38"/>
      <c r="U49" s="38"/>
      <c r="V49" s="38"/>
      <c r="W49" s="38"/>
      <c r="X49" s="38"/>
      <c r="Y49" s="38"/>
    </row>
    <row r="50" spans="6:25" ht="29.45" customHeight="1" x14ac:dyDescent="0.25">
      <c r="F50" s="38"/>
      <c r="G50" s="38"/>
      <c r="H50" s="38"/>
      <c r="I50" s="38"/>
      <c r="J50" s="38"/>
      <c r="K50" s="38"/>
      <c r="L50" s="38"/>
      <c r="M50" s="38"/>
      <c r="N50" s="38"/>
      <c r="O50" s="38"/>
      <c r="P50" s="38"/>
      <c r="Q50" s="38"/>
      <c r="R50" s="38"/>
      <c r="S50" s="38"/>
      <c r="T50" s="38"/>
      <c r="U50" s="38"/>
      <c r="V50" s="38"/>
      <c r="W50" s="38"/>
      <c r="X50" s="38"/>
      <c r="Y50" s="38"/>
    </row>
    <row r="51" spans="6:25" ht="29.45" customHeight="1" x14ac:dyDescent="0.25">
      <c r="F51" s="38"/>
      <c r="G51" s="38"/>
      <c r="H51" s="38"/>
      <c r="I51" s="38"/>
      <c r="J51" s="38"/>
      <c r="K51" s="38"/>
      <c r="L51" s="38"/>
      <c r="M51" s="38"/>
      <c r="N51" s="38"/>
      <c r="O51" s="38"/>
      <c r="P51" s="38"/>
      <c r="Q51" s="38"/>
      <c r="R51" s="38"/>
      <c r="S51" s="38"/>
      <c r="T51" s="38"/>
      <c r="U51" s="38"/>
      <c r="V51" s="38"/>
      <c r="W51" s="38"/>
      <c r="X51" s="38"/>
      <c r="Y51" s="38"/>
    </row>
    <row r="52" spans="6:25" ht="29.45" customHeight="1" x14ac:dyDescent="0.25">
      <c r="F52" s="38"/>
      <c r="G52" s="38"/>
      <c r="H52" s="38"/>
      <c r="I52" s="38"/>
      <c r="J52" s="38"/>
      <c r="K52" s="38"/>
      <c r="L52" s="38"/>
      <c r="M52" s="38"/>
      <c r="N52" s="38"/>
      <c r="O52" s="38"/>
      <c r="P52" s="38"/>
      <c r="Q52" s="38"/>
      <c r="R52" s="38"/>
      <c r="S52" s="38"/>
      <c r="T52" s="38"/>
      <c r="U52" s="38"/>
      <c r="V52" s="38"/>
      <c r="W52" s="38"/>
      <c r="X52" s="38"/>
      <c r="Y52" s="38"/>
    </row>
    <row r="53" spans="6:25" ht="29.45" customHeight="1" x14ac:dyDescent="0.25">
      <c r="F53" s="38"/>
      <c r="G53" s="38"/>
      <c r="H53" s="38"/>
      <c r="I53" s="38"/>
      <c r="J53" s="38"/>
      <c r="K53" s="38"/>
      <c r="L53" s="38"/>
      <c r="M53" s="38"/>
      <c r="N53" s="38"/>
      <c r="O53" s="38"/>
      <c r="P53" s="38"/>
      <c r="Q53" s="38"/>
      <c r="R53" s="38"/>
      <c r="S53" s="38"/>
      <c r="T53" s="38"/>
      <c r="U53" s="38"/>
      <c r="V53" s="38"/>
      <c r="W53" s="38"/>
      <c r="X53" s="38"/>
      <c r="Y53" s="38"/>
    </row>
    <row r="54" spans="6:25" ht="29.45" hidden="1" customHeight="1" x14ac:dyDescent="0.25">
      <c r="F54" s="38"/>
      <c r="G54" s="38"/>
      <c r="H54" s="38"/>
      <c r="I54" s="38"/>
      <c r="J54" s="38"/>
      <c r="K54" s="38"/>
      <c r="L54" s="38"/>
      <c r="M54" s="38"/>
      <c r="N54" s="38"/>
      <c r="O54" s="38"/>
      <c r="P54" s="38"/>
      <c r="Q54" s="38"/>
      <c r="R54" s="38"/>
      <c r="S54" s="38"/>
      <c r="T54" s="38"/>
      <c r="U54" s="38"/>
      <c r="V54" s="38"/>
      <c r="W54" s="38"/>
      <c r="X54" s="38"/>
      <c r="Y54" s="38"/>
    </row>
    <row r="55" spans="6:25" ht="29.45" hidden="1" customHeight="1" x14ac:dyDescent="0.25">
      <c r="F55" s="38"/>
      <c r="G55" s="38"/>
      <c r="H55" s="38"/>
      <c r="I55" s="38"/>
      <c r="J55" s="38"/>
      <c r="K55" s="38"/>
      <c r="L55" s="38"/>
      <c r="M55" s="38"/>
      <c r="N55" s="38"/>
      <c r="O55" s="38"/>
      <c r="P55" s="38"/>
      <c r="Q55" s="38"/>
      <c r="R55" s="38"/>
      <c r="S55" s="38"/>
      <c r="T55" s="38"/>
      <c r="U55" s="38"/>
      <c r="V55" s="38"/>
      <c r="W55" s="38"/>
      <c r="X55" s="38"/>
      <c r="Y55" s="38"/>
    </row>
    <row r="56" spans="6:25" ht="29.45" hidden="1" customHeight="1" x14ac:dyDescent="0.25">
      <c r="F56" s="38"/>
      <c r="G56" s="38"/>
      <c r="H56" s="38"/>
      <c r="I56" s="38"/>
      <c r="J56" s="38"/>
      <c r="K56" s="38"/>
      <c r="L56" s="38"/>
      <c r="M56" s="38"/>
      <c r="N56" s="38"/>
      <c r="O56" s="38"/>
      <c r="P56" s="38"/>
      <c r="Q56" s="38"/>
      <c r="R56" s="38"/>
      <c r="S56" s="38"/>
      <c r="T56" s="38"/>
      <c r="U56" s="38"/>
      <c r="V56" s="38"/>
      <c r="W56" s="38"/>
      <c r="X56" s="38"/>
      <c r="Y56" s="38"/>
    </row>
    <row r="57" spans="6:25" ht="29.45" hidden="1" customHeight="1" x14ac:dyDescent="0.25">
      <c r="F57" s="38"/>
      <c r="G57" s="38"/>
      <c r="H57" s="38"/>
      <c r="I57" s="38"/>
      <c r="J57" s="38"/>
      <c r="K57" s="38"/>
      <c r="L57" s="38"/>
      <c r="M57" s="38"/>
      <c r="N57" s="38"/>
      <c r="O57" s="38"/>
      <c r="P57" s="38"/>
      <c r="Q57" s="38"/>
      <c r="R57" s="38"/>
      <c r="S57" s="38"/>
      <c r="T57" s="38"/>
      <c r="U57" s="38"/>
      <c r="V57" s="38"/>
      <c r="W57" s="38"/>
      <c r="X57" s="38"/>
      <c r="Y57" s="38"/>
    </row>
    <row r="58" spans="6:25" ht="29.45" hidden="1" customHeight="1" x14ac:dyDescent="0.25">
      <c r="F58" s="38"/>
      <c r="G58" s="38"/>
      <c r="H58" s="38"/>
      <c r="I58" s="38"/>
      <c r="J58" s="38"/>
      <c r="K58" s="38"/>
      <c r="L58" s="38"/>
      <c r="M58" s="38"/>
      <c r="N58" s="38"/>
      <c r="O58" s="38"/>
      <c r="P58" s="38"/>
      <c r="Q58" s="38"/>
      <c r="R58" s="38"/>
      <c r="S58" s="38"/>
      <c r="T58" s="38"/>
      <c r="U58" s="38"/>
      <c r="V58" s="38"/>
      <c r="W58" s="38"/>
      <c r="X58" s="38"/>
      <c r="Y58" s="38"/>
    </row>
    <row r="59" spans="6:25" ht="29.45" hidden="1" customHeight="1" x14ac:dyDescent="0.25">
      <c r="F59" s="38"/>
      <c r="G59" s="38"/>
      <c r="H59" s="38"/>
      <c r="I59" s="38"/>
      <c r="J59" s="38"/>
      <c r="K59" s="38"/>
      <c r="L59" s="38"/>
      <c r="M59" s="38"/>
      <c r="N59" s="38"/>
      <c r="O59" s="38"/>
      <c r="P59" s="38"/>
      <c r="Q59" s="38"/>
      <c r="R59" s="38"/>
      <c r="S59" s="38"/>
      <c r="T59" s="38"/>
      <c r="U59" s="38"/>
      <c r="V59" s="38"/>
      <c r="W59" s="38"/>
      <c r="X59" s="38"/>
      <c r="Y59" s="38"/>
    </row>
    <row r="60" spans="6:25" ht="29.45" hidden="1" customHeight="1" x14ac:dyDescent="0.25">
      <c r="F60" s="38"/>
      <c r="G60" s="38"/>
      <c r="H60" s="38"/>
      <c r="I60" s="38"/>
      <c r="J60" s="38"/>
      <c r="K60" s="38"/>
      <c r="L60" s="38"/>
      <c r="M60" s="38"/>
      <c r="N60" s="38"/>
      <c r="O60" s="38"/>
      <c r="P60" s="38"/>
      <c r="Q60" s="38"/>
      <c r="R60" s="38"/>
      <c r="S60" s="38"/>
      <c r="T60" s="38"/>
      <c r="U60" s="38"/>
      <c r="V60" s="38"/>
      <c r="W60" s="38"/>
      <c r="X60" s="38"/>
      <c r="Y60" s="38"/>
    </row>
    <row r="61" spans="6:25" ht="29.45" hidden="1" customHeight="1" x14ac:dyDescent="0.25">
      <c r="F61" s="38"/>
      <c r="G61" s="38"/>
      <c r="H61" s="38"/>
      <c r="I61" s="38"/>
      <c r="J61" s="38"/>
      <c r="K61" s="38"/>
      <c r="L61" s="38"/>
      <c r="M61" s="38"/>
      <c r="N61" s="38"/>
      <c r="O61" s="38"/>
      <c r="P61" s="38"/>
      <c r="Q61" s="38"/>
      <c r="R61" s="38"/>
      <c r="S61" s="38"/>
      <c r="T61" s="38"/>
      <c r="U61" s="38"/>
      <c r="V61" s="38"/>
      <c r="W61" s="38"/>
      <c r="X61" s="38"/>
      <c r="Y61" s="38"/>
    </row>
    <row r="62" spans="6:25" ht="29.45" hidden="1" customHeight="1" x14ac:dyDescent="0.25">
      <c r="F62" s="38"/>
      <c r="G62" s="38"/>
      <c r="H62" s="38"/>
      <c r="I62" s="38"/>
      <c r="J62" s="38"/>
      <c r="K62" s="38"/>
      <c r="L62" s="38"/>
      <c r="M62" s="38"/>
      <c r="N62" s="38"/>
      <c r="O62" s="38"/>
      <c r="P62" s="38"/>
      <c r="Q62" s="38"/>
      <c r="R62" s="38"/>
      <c r="S62" s="38"/>
      <c r="T62" s="38"/>
      <c r="U62" s="38"/>
      <c r="V62" s="38"/>
      <c r="W62" s="38"/>
      <c r="X62" s="38"/>
      <c r="Y62" s="38"/>
    </row>
    <row r="63" spans="6:25" ht="29.45" hidden="1" customHeight="1" x14ac:dyDescent="0.25">
      <c r="F63" s="38"/>
      <c r="G63" s="38"/>
      <c r="H63" s="38"/>
      <c r="I63" s="38"/>
      <c r="J63" s="38"/>
      <c r="K63" s="38"/>
      <c r="L63" s="38"/>
      <c r="M63" s="38"/>
      <c r="N63" s="38"/>
      <c r="O63" s="38"/>
      <c r="P63" s="38"/>
      <c r="Q63" s="38"/>
      <c r="R63" s="38"/>
      <c r="S63" s="38"/>
      <c r="T63" s="38"/>
      <c r="U63" s="38"/>
      <c r="V63" s="38"/>
      <c r="W63" s="38"/>
      <c r="X63" s="38"/>
      <c r="Y63" s="38"/>
    </row>
    <row r="64" spans="6:25" ht="29.45" hidden="1" customHeight="1" x14ac:dyDescent="0.25">
      <c r="F64" s="38"/>
      <c r="G64" s="38"/>
      <c r="H64" s="38"/>
      <c r="I64" s="38"/>
      <c r="J64" s="38"/>
      <c r="K64" s="38"/>
      <c r="L64" s="38"/>
      <c r="M64" s="38"/>
      <c r="N64" s="38"/>
      <c r="O64" s="38"/>
      <c r="P64" s="38"/>
      <c r="Q64" s="38"/>
      <c r="R64" s="38"/>
      <c r="S64" s="38"/>
      <c r="T64" s="38"/>
      <c r="U64" s="38"/>
      <c r="V64" s="38"/>
      <c r="W64" s="38"/>
      <c r="X64" s="38"/>
      <c r="Y64" s="38"/>
    </row>
    <row r="65" spans="6:25" ht="29.45" hidden="1" customHeight="1" x14ac:dyDescent="0.25">
      <c r="F65" s="38"/>
      <c r="G65" s="38"/>
      <c r="H65" s="38"/>
      <c r="I65" s="38"/>
      <c r="J65" s="38"/>
      <c r="K65" s="38"/>
      <c r="L65" s="38"/>
      <c r="M65" s="38"/>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14.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14.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42"/>
      <c r="N72" s="42"/>
      <c r="O72" s="42"/>
      <c r="P72" s="42"/>
      <c r="Q72" s="42"/>
      <c r="R72" s="42"/>
      <c r="S72" s="42"/>
      <c r="T72" s="42"/>
      <c r="U72" s="42"/>
      <c r="V72" s="42"/>
      <c r="W72" s="42"/>
      <c r="X72" s="42"/>
      <c r="Y72" s="42"/>
    </row>
    <row r="73" spans="6:25" ht="14.45" hidden="1" customHeight="1" x14ac:dyDescent="0.25">
      <c r="F73" s="38"/>
      <c r="G73" s="38"/>
      <c r="H73" s="38"/>
      <c r="I73" s="38"/>
      <c r="J73" s="38"/>
      <c r="K73" s="38"/>
      <c r="L73" s="38"/>
      <c r="M73" s="42"/>
      <c r="N73" s="42"/>
      <c r="O73" s="42"/>
      <c r="P73" s="42"/>
      <c r="Q73" s="42"/>
      <c r="R73" s="42"/>
      <c r="S73" s="42"/>
      <c r="T73" s="42"/>
      <c r="U73" s="42"/>
      <c r="V73" s="42"/>
      <c r="W73" s="42"/>
      <c r="X73" s="42"/>
      <c r="Y73" s="42"/>
    </row>
    <row r="74" spans="6:25" ht="14.45" hidden="1" customHeight="1" x14ac:dyDescent="0.25">
      <c r="F74" s="19"/>
      <c r="G74" s="19"/>
      <c r="H74" s="19"/>
      <c r="I74" s="19"/>
      <c r="J74" s="19"/>
      <c r="K74" s="19"/>
      <c r="L74" s="19"/>
      <c r="M74" s="19"/>
      <c r="N74" s="19"/>
      <c r="O74" s="19"/>
      <c r="P74" s="19"/>
      <c r="Q74" s="19"/>
      <c r="R74" s="19"/>
      <c r="S74" s="19"/>
      <c r="T74" s="19"/>
      <c r="U74" s="19"/>
      <c r="V74" s="19"/>
      <c r="W74" s="19"/>
      <c r="X74" s="19"/>
      <c r="Y74" s="19"/>
    </row>
    <row r="75" spans="6:25" ht="14.45" hidden="1" customHeight="1" x14ac:dyDescent="0.25">
      <c r="F75" s="19"/>
      <c r="G75" s="19"/>
      <c r="H75" s="19"/>
      <c r="I75" s="19"/>
      <c r="J75" s="19"/>
      <c r="K75" s="19"/>
      <c r="L75" s="19"/>
      <c r="M75" s="19"/>
      <c r="N75" s="19"/>
      <c r="O75" s="19"/>
      <c r="P75" s="19"/>
      <c r="Q75" s="19"/>
      <c r="R75" s="19"/>
      <c r="S75" s="19"/>
      <c r="T75" s="19"/>
      <c r="U75" s="19"/>
      <c r="V75" s="19"/>
      <c r="W75" s="19"/>
      <c r="X75" s="19"/>
      <c r="Y75" s="19"/>
    </row>
  </sheetData>
  <mergeCells count="4">
    <mergeCell ref="G40:L40"/>
    <mergeCell ref="G37:L37"/>
    <mergeCell ref="H23:I23"/>
    <mergeCell ref="J23:K23"/>
  </mergeCells>
  <pageMargins left="0.511811024" right="0.511811024" top="0.78740157499999996" bottom="0.78740157499999996" header="0.31496062000000002" footer="0.31496062000000002"/>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Hoja117"/>
  <dimension ref="A1:AD73"/>
  <sheetViews>
    <sheetView showGridLines="0" showRowColHeaders="0" zoomScale="90" zoomScaleNormal="90" workbookViewId="0">
      <selection activeCell="V5" sqref="V5"/>
    </sheetView>
  </sheetViews>
  <sheetFormatPr defaultColWidth="0" defaultRowHeight="14.45" customHeight="1" zeroHeight="1" x14ac:dyDescent="0.25"/>
  <cols>
    <col min="1" max="5" width="8.85546875" customWidth="1"/>
    <col min="6" max="6" width="42" customWidth="1"/>
    <col min="7" max="7" width="51.28515625" customWidth="1"/>
    <col min="8" max="9" width="40.7109375" customWidth="1"/>
    <col min="10"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16" t="s">
        <v>56</v>
      </c>
      <c r="G18" s="34" t="s">
        <v>62</v>
      </c>
      <c r="H18" s="19"/>
      <c r="I18" s="19"/>
      <c r="J18" s="19"/>
      <c r="K18" s="34"/>
      <c r="L18" s="19"/>
      <c r="M18" s="19"/>
      <c r="N18" s="38"/>
      <c r="O18" s="38"/>
      <c r="P18" s="38"/>
      <c r="Q18" s="38"/>
      <c r="R18" s="38"/>
      <c r="S18" s="38"/>
      <c r="T18" s="38"/>
      <c r="U18" s="38"/>
      <c r="V18" s="38"/>
      <c r="W18" s="38"/>
      <c r="X18" s="38"/>
      <c r="Y18" s="38"/>
    </row>
    <row r="19" spans="6:25" ht="29.45" customHeight="1" x14ac:dyDescent="0.25">
      <c r="F19" s="16" t="s">
        <v>57</v>
      </c>
      <c r="G19" s="34" t="s">
        <v>1599</v>
      </c>
      <c r="H19" s="19"/>
      <c r="I19" s="19"/>
      <c r="J19" s="19"/>
      <c r="K19" s="34"/>
      <c r="L19" s="19"/>
      <c r="M19" s="19"/>
      <c r="N19" s="38"/>
      <c r="O19" s="38"/>
      <c r="P19" s="38"/>
      <c r="Q19" s="38"/>
      <c r="R19" s="38"/>
      <c r="S19" s="38"/>
      <c r="T19" s="38"/>
      <c r="U19" s="38"/>
      <c r="V19" s="38"/>
      <c r="W19" s="38"/>
      <c r="X19" s="38"/>
      <c r="Y19" s="38"/>
    </row>
    <row r="20" spans="6:25" ht="29.45" customHeight="1" x14ac:dyDescent="0.25">
      <c r="F20" s="16" t="s">
        <v>460</v>
      </c>
      <c r="G20" s="34" t="s">
        <v>1096</v>
      </c>
      <c r="H20" s="19"/>
      <c r="I20" s="19"/>
      <c r="J20" s="19"/>
      <c r="K20" s="34"/>
      <c r="L20" s="19"/>
      <c r="M20" s="19"/>
      <c r="N20" s="38"/>
      <c r="O20" s="38"/>
      <c r="P20" s="38"/>
      <c r="Q20" s="38"/>
      <c r="R20" s="38"/>
      <c r="S20" s="38"/>
      <c r="T20" s="38"/>
      <c r="U20" s="38"/>
      <c r="V20" s="38"/>
      <c r="W20" s="38"/>
      <c r="X20" s="38"/>
      <c r="Y20" s="38"/>
    </row>
    <row r="21" spans="6:25" ht="29.45" customHeight="1" x14ac:dyDescent="0.25">
      <c r="F21" s="16" t="s">
        <v>711</v>
      </c>
      <c r="G21" s="203" t="s">
        <v>1097</v>
      </c>
      <c r="H21" s="19"/>
      <c r="I21" s="19"/>
      <c r="J21" s="19"/>
      <c r="K21" s="34"/>
      <c r="L21" s="34"/>
      <c r="M21" s="34"/>
      <c r="N21" s="34"/>
      <c r="O21" s="34"/>
      <c r="P21" s="34"/>
      <c r="Q21" s="34"/>
      <c r="R21" s="38"/>
      <c r="S21" s="38"/>
      <c r="T21" s="38"/>
      <c r="U21" s="38"/>
      <c r="V21" s="38"/>
      <c r="W21" s="38"/>
      <c r="X21" s="38"/>
      <c r="Y21" s="38"/>
    </row>
    <row r="22" spans="6:25" ht="29.45" customHeight="1" x14ac:dyDescent="0.25">
      <c r="F22" s="98" t="s">
        <v>462</v>
      </c>
      <c r="G22" s="19" t="s">
        <v>64</v>
      </c>
      <c r="H22" s="19"/>
      <c r="I22" s="19"/>
      <c r="J22" s="19"/>
      <c r="K22" s="34"/>
      <c r="L22" s="34"/>
      <c r="M22" s="34"/>
      <c r="N22" s="34"/>
      <c r="O22" s="34"/>
      <c r="P22" s="34"/>
      <c r="Q22" s="34"/>
      <c r="R22" s="38"/>
      <c r="S22" s="38"/>
      <c r="T22" s="38"/>
      <c r="U22" s="38"/>
      <c r="V22" s="38"/>
      <c r="W22" s="38"/>
      <c r="X22" s="38"/>
      <c r="Y22" s="38"/>
    </row>
    <row r="23" spans="6:25" ht="29.45" customHeight="1" x14ac:dyDescent="0.25">
      <c r="F23" s="34"/>
      <c r="G23" s="531" t="s">
        <v>1096</v>
      </c>
      <c r="H23" s="531"/>
      <c r="I23" s="531"/>
      <c r="J23" s="19"/>
      <c r="K23" s="34"/>
      <c r="L23" s="34"/>
      <c r="M23" s="34"/>
      <c r="N23" s="34"/>
      <c r="O23" s="34"/>
      <c r="P23" s="34"/>
      <c r="Q23" s="34"/>
      <c r="R23" s="38"/>
      <c r="S23" s="38"/>
      <c r="T23" s="38"/>
      <c r="U23" s="38"/>
      <c r="V23" s="38"/>
      <c r="W23" s="38"/>
      <c r="X23" s="38"/>
      <c r="Y23" s="38"/>
    </row>
    <row r="24" spans="6:25" ht="29.45" customHeight="1" x14ac:dyDescent="0.25">
      <c r="F24" s="34"/>
      <c r="G24" s="532"/>
      <c r="H24" s="276">
        <v>2021</v>
      </c>
      <c r="I24" s="276">
        <v>2022</v>
      </c>
      <c r="J24" s="259"/>
      <c r="K24" s="34"/>
      <c r="L24" s="34"/>
      <c r="M24" s="34"/>
      <c r="N24" s="34"/>
      <c r="O24" s="34"/>
      <c r="P24" s="34"/>
      <c r="Q24" s="34"/>
      <c r="R24" s="38"/>
      <c r="S24" s="38"/>
      <c r="T24" s="38"/>
      <c r="U24" s="38"/>
      <c r="V24" s="38"/>
      <c r="W24" s="38"/>
      <c r="X24" s="38"/>
      <c r="Y24" s="38"/>
    </row>
    <row r="25" spans="6:25" ht="29.45" customHeight="1" x14ac:dyDescent="0.25">
      <c r="F25" s="34"/>
      <c r="G25" s="532"/>
      <c r="H25" s="276" t="s">
        <v>515</v>
      </c>
      <c r="I25" s="276" t="s">
        <v>515</v>
      </c>
      <c r="J25" s="259"/>
      <c r="K25" s="34"/>
      <c r="L25" s="34"/>
      <c r="M25" s="34"/>
      <c r="N25" s="34"/>
      <c r="O25" s="34"/>
      <c r="P25" s="34"/>
      <c r="Q25" s="34"/>
      <c r="R25" s="38"/>
      <c r="S25" s="38"/>
      <c r="T25" s="38"/>
      <c r="U25" s="38"/>
      <c r="V25" s="38"/>
      <c r="W25" s="38"/>
      <c r="X25" s="38"/>
      <c r="Y25" s="38"/>
    </row>
    <row r="26" spans="6:25" ht="55.35" customHeight="1" x14ac:dyDescent="0.25">
      <c r="F26" s="34"/>
      <c r="G26" s="74" t="s">
        <v>1098</v>
      </c>
      <c r="H26" s="74">
        <v>7</v>
      </c>
      <c r="I26" s="74">
        <v>14</v>
      </c>
      <c r="J26" s="19"/>
      <c r="K26" s="34"/>
      <c r="L26" s="34"/>
      <c r="M26" s="34"/>
      <c r="N26" s="34"/>
      <c r="O26" s="34"/>
      <c r="P26" s="34"/>
      <c r="Q26" s="34"/>
      <c r="R26" s="38"/>
      <c r="S26" s="38"/>
      <c r="T26" s="38"/>
      <c r="U26" s="38"/>
      <c r="V26" s="38"/>
      <c r="W26" s="38"/>
      <c r="X26" s="38"/>
      <c r="Y26" s="38"/>
    </row>
    <row r="27" spans="6:25" ht="132" customHeight="1" x14ac:dyDescent="0.25">
      <c r="F27" s="34"/>
      <c r="G27" s="74" t="s">
        <v>1099</v>
      </c>
      <c r="H27" s="74" t="s">
        <v>1277</v>
      </c>
      <c r="I27" s="74" t="s">
        <v>1278</v>
      </c>
      <c r="J27" s="19"/>
      <c r="K27" s="34"/>
      <c r="L27" s="34"/>
      <c r="M27" s="34"/>
      <c r="N27" s="34"/>
      <c r="O27" s="34"/>
      <c r="P27" s="34"/>
      <c r="Q27" s="34"/>
      <c r="R27" s="38"/>
      <c r="S27" s="38"/>
      <c r="T27" s="38"/>
      <c r="U27" s="38"/>
      <c r="V27" s="38"/>
      <c r="W27" s="38"/>
      <c r="X27" s="38"/>
      <c r="Y27" s="38"/>
    </row>
    <row r="28" spans="6:25" ht="29.45" customHeight="1" x14ac:dyDescent="0.25">
      <c r="F28" s="34"/>
      <c r="G28" s="19"/>
      <c r="H28" s="19"/>
      <c r="I28" s="19"/>
      <c r="J28" s="19"/>
      <c r="K28" s="34"/>
      <c r="L28" s="34"/>
      <c r="M28" s="34"/>
      <c r="N28" s="34"/>
      <c r="O28" s="34"/>
      <c r="P28" s="34"/>
      <c r="Q28" s="34"/>
      <c r="R28" s="38"/>
      <c r="S28" s="38"/>
      <c r="T28" s="38"/>
      <c r="U28" s="38"/>
      <c r="V28" s="38"/>
      <c r="W28" s="38"/>
      <c r="X28" s="38"/>
      <c r="Y28" s="38"/>
    </row>
    <row r="29" spans="6:25" ht="29.45" customHeight="1" x14ac:dyDescent="0.25">
      <c r="F29" s="34"/>
      <c r="J29" s="19"/>
      <c r="K29" s="34"/>
      <c r="L29" s="34"/>
      <c r="M29" s="34"/>
      <c r="N29" s="34"/>
      <c r="O29" s="34"/>
      <c r="P29" s="34"/>
      <c r="Q29" s="34"/>
      <c r="R29" s="38"/>
      <c r="S29" s="38"/>
      <c r="T29" s="38"/>
      <c r="U29" s="38"/>
      <c r="V29" s="38"/>
      <c r="W29" s="38"/>
      <c r="X29" s="38"/>
      <c r="Y29" s="38"/>
    </row>
    <row r="30" spans="6:25" ht="29.45" customHeight="1" x14ac:dyDescent="0.25">
      <c r="F30" s="16" t="s">
        <v>711</v>
      </c>
      <c r="G30" s="301" t="s">
        <v>1389</v>
      </c>
      <c r="H30" s="19"/>
      <c r="I30" s="19"/>
      <c r="J30" s="19"/>
      <c r="K30" s="34"/>
      <c r="L30" s="34"/>
      <c r="M30" s="34"/>
      <c r="N30" s="34"/>
      <c r="O30" s="34"/>
      <c r="P30" s="34"/>
      <c r="Q30" s="34"/>
      <c r="R30" s="38"/>
      <c r="S30" s="38"/>
      <c r="T30" s="38"/>
      <c r="U30" s="38"/>
      <c r="V30" s="38"/>
      <c r="W30" s="38"/>
      <c r="X30" s="38"/>
      <c r="Y30" s="38"/>
    </row>
    <row r="31" spans="6:25" ht="29.45" customHeight="1" x14ac:dyDescent="0.25">
      <c r="F31" s="34"/>
      <c r="G31" s="19" t="s">
        <v>64</v>
      </c>
      <c r="H31" s="19"/>
      <c r="I31" s="19"/>
      <c r="J31" s="19"/>
      <c r="K31" s="34"/>
      <c r="L31" s="34"/>
      <c r="M31" s="34"/>
      <c r="N31" s="34"/>
      <c r="O31" s="34"/>
      <c r="P31" s="34"/>
      <c r="Q31" s="34"/>
      <c r="R31" s="38"/>
      <c r="S31" s="38"/>
      <c r="T31" s="38"/>
      <c r="U31" s="38"/>
      <c r="V31" s="38"/>
      <c r="W31" s="38"/>
      <c r="X31" s="38"/>
      <c r="Y31" s="38"/>
    </row>
    <row r="32" spans="6:25" ht="48" customHeight="1" x14ac:dyDescent="0.25">
      <c r="F32" s="16" t="s">
        <v>1279</v>
      </c>
      <c r="G32" s="432" t="s">
        <v>1280</v>
      </c>
      <c r="H32" s="432"/>
      <c r="I32" s="432"/>
      <c r="J32" s="19"/>
      <c r="K32" s="34"/>
      <c r="L32" s="34"/>
      <c r="M32" s="34"/>
      <c r="N32" s="34"/>
      <c r="O32" s="34"/>
      <c r="P32" s="34"/>
      <c r="Q32" s="34"/>
      <c r="R32" s="38"/>
      <c r="S32" s="38"/>
      <c r="T32" s="38"/>
      <c r="U32" s="38"/>
      <c r="V32" s="38"/>
      <c r="W32" s="38"/>
      <c r="X32" s="38"/>
      <c r="Y32" s="38"/>
    </row>
    <row r="33" spans="6:25" ht="81" customHeight="1" x14ac:dyDescent="0.25">
      <c r="F33" s="16" t="s">
        <v>710</v>
      </c>
      <c r="G33" s="432" t="s">
        <v>1281</v>
      </c>
      <c r="H33" s="432"/>
      <c r="I33" s="432"/>
      <c r="J33" s="19"/>
      <c r="K33" s="34"/>
      <c r="L33" s="34"/>
      <c r="M33" s="34"/>
      <c r="N33" s="34"/>
      <c r="O33" s="34"/>
      <c r="P33" s="34"/>
      <c r="Q33" s="34"/>
      <c r="R33" s="38"/>
      <c r="S33" s="38"/>
      <c r="T33" s="38"/>
      <c r="U33" s="38"/>
      <c r="V33" s="38"/>
      <c r="W33" s="38"/>
      <c r="X33" s="38"/>
      <c r="Y33" s="38"/>
    </row>
    <row r="34" spans="6:25" ht="29.45" customHeight="1" x14ac:dyDescent="0.25">
      <c r="F34" s="16" t="s">
        <v>711</v>
      </c>
      <c r="G34" s="262" t="s">
        <v>1390</v>
      </c>
      <c r="H34" s="19"/>
      <c r="I34" s="19"/>
      <c r="J34" s="19"/>
      <c r="K34" s="34"/>
      <c r="L34" s="34"/>
      <c r="M34" s="34"/>
      <c r="N34" s="34"/>
      <c r="O34" s="34"/>
      <c r="P34" s="34"/>
      <c r="Q34" s="34"/>
      <c r="R34" s="38"/>
      <c r="S34" s="38"/>
      <c r="T34" s="38"/>
      <c r="U34" s="38"/>
      <c r="V34" s="38"/>
      <c r="W34" s="38"/>
      <c r="X34" s="38"/>
      <c r="Y34" s="38"/>
    </row>
    <row r="35" spans="6:25" ht="29.45" customHeight="1" x14ac:dyDescent="0.25">
      <c r="F35" s="98" t="s">
        <v>462</v>
      </c>
      <c r="G35" s="19" t="s">
        <v>64</v>
      </c>
      <c r="H35" s="19"/>
      <c r="I35" s="19"/>
      <c r="J35" s="19"/>
      <c r="K35" s="34"/>
      <c r="L35" s="34"/>
      <c r="M35" s="34"/>
      <c r="N35" s="34"/>
      <c r="O35" s="34"/>
      <c r="P35" s="34"/>
      <c r="Q35" s="34"/>
      <c r="R35" s="38"/>
      <c r="S35" s="38"/>
      <c r="T35" s="38"/>
      <c r="U35" s="38"/>
      <c r="V35" s="38"/>
      <c r="W35" s="38"/>
      <c r="X35" s="38"/>
      <c r="Y35" s="38"/>
    </row>
    <row r="36" spans="6:25" ht="101.45" customHeight="1" x14ac:dyDescent="0.25">
      <c r="F36" s="34"/>
      <c r="G36" s="432" t="s">
        <v>1282</v>
      </c>
      <c r="H36" s="432"/>
      <c r="I36" s="432"/>
      <c r="J36" s="19"/>
      <c r="K36" s="34"/>
      <c r="L36" s="34"/>
      <c r="M36" s="34"/>
      <c r="N36" s="34"/>
      <c r="O36" s="34"/>
      <c r="P36" s="34"/>
      <c r="Q36" s="34"/>
      <c r="R36" s="38"/>
      <c r="S36" s="38"/>
      <c r="T36" s="38"/>
      <c r="U36" s="38"/>
      <c r="V36" s="38"/>
      <c r="W36" s="38"/>
      <c r="X36" s="38"/>
      <c r="Y36" s="38"/>
    </row>
    <row r="37" spans="6:25" ht="29.45" customHeight="1" x14ac:dyDescent="0.25">
      <c r="F37" s="16" t="s">
        <v>711</v>
      </c>
      <c r="G37" s="262" t="s">
        <v>1391</v>
      </c>
      <c r="H37" s="19"/>
      <c r="I37" s="19"/>
      <c r="J37" s="19"/>
      <c r="K37" s="34"/>
      <c r="L37" s="34"/>
      <c r="M37" s="34"/>
      <c r="N37" s="34"/>
      <c r="O37" s="34"/>
      <c r="P37" s="34"/>
      <c r="Q37" s="34"/>
      <c r="R37" s="38"/>
      <c r="S37" s="38"/>
      <c r="T37" s="38"/>
      <c r="U37" s="38"/>
      <c r="V37" s="38"/>
      <c r="W37" s="38"/>
      <c r="X37" s="38"/>
      <c r="Y37" s="38"/>
    </row>
    <row r="38" spans="6:25" ht="29.45" customHeight="1" x14ac:dyDescent="0.25">
      <c r="F38" s="98" t="s">
        <v>462</v>
      </c>
      <c r="G38" s="19" t="s">
        <v>64</v>
      </c>
      <c r="H38" s="19"/>
      <c r="I38" s="19"/>
      <c r="J38" s="19"/>
      <c r="K38" s="34"/>
      <c r="L38" s="34"/>
      <c r="M38" s="34"/>
      <c r="N38" s="34"/>
      <c r="O38" s="34"/>
      <c r="P38" s="34"/>
      <c r="Q38" s="34"/>
      <c r="R38" s="38"/>
      <c r="S38" s="38"/>
      <c r="T38" s="38"/>
      <c r="U38" s="38"/>
      <c r="V38" s="38"/>
      <c r="W38" s="38"/>
      <c r="X38" s="38"/>
      <c r="Y38" s="38"/>
    </row>
    <row r="39" spans="6:25" ht="29.45" customHeight="1" x14ac:dyDescent="0.25">
      <c r="F39" s="34"/>
      <c r="G39" s="432" t="s">
        <v>1283</v>
      </c>
      <c r="H39" s="432"/>
      <c r="I39" s="432"/>
      <c r="J39" s="19"/>
      <c r="K39" s="34"/>
      <c r="L39" s="34"/>
      <c r="M39" s="34"/>
      <c r="N39" s="34"/>
      <c r="O39" s="34"/>
      <c r="P39" s="34"/>
      <c r="Q39" s="34"/>
      <c r="R39" s="38"/>
      <c r="S39" s="38"/>
      <c r="T39" s="38"/>
      <c r="U39" s="38"/>
      <c r="V39" s="38"/>
      <c r="W39" s="38"/>
      <c r="X39" s="38"/>
      <c r="Y39" s="38"/>
    </row>
    <row r="40" spans="6:25" ht="29.45" customHeight="1" x14ac:dyDescent="0.25">
      <c r="F40" s="34"/>
      <c r="G40" s="432"/>
      <c r="H40" s="432"/>
      <c r="I40" s="432"/>
      <c r="J40" s="19"/>
      <c r="K40" s="34"/>
      <c r="L40" s="34"/>
      <c r="M40" s="34"/>
      <c r="N40" s="34"/>
      <c r="O40" s="34"/>
      <c r="P40" s="34"/>
      <c r="Q40" s="34"/>
      <c r="R40" s="38"/>
      <c r="S40" s="38"/>
      <c r="T40" s="38"/>
      <c r="U40" s="38"/>
      <c r="V40" s="38"/>
      <c r="W40" s="38"/>
      <c r="X40" s="38"/>
      <c r="Y40" s="38"/>
    </row>
    <row r="41" spans="6:25" ht="29.45" customHeight="1" x14ac:dyDescent="0.25">
      <c r="F41" s="16" t="s">
        <v>711</v>
      </c>
      <c r="G41" s="262" t="s">
        <v>1100</v>
      </c>
      <c r="H41" s="19"/>
      <c r="I41" s="19"/>
      <c r="J41" s="19"/>
      <c r="K41" s="34"/>
      <c r="L41" s="34"/>
      <c r="M41" s="34"/>
      <c r="N41" s="34"/>
      <c r="O41" s="34"/>
      <c r="P41" s="34"/>
      <c r="Q41" s="34"/>
      <c r="R41" s="38"/>
      <c r="S41" s="38"/>
      <c r="T41" s="38"/>
      <c r="U41" s="38"/>
      <c r="V41" s="38"/>
      <c r="W41" s="38"/>
      <c r="X41" s="38"/>
      <c r="Y41" s="38"/>
    </row>
    <row r="42" spans="6:25" ht="29.45" customHeight="1" x14ac:dyDescent="0.25">
      <c r="F42" s="98" t="s">
        <v>462</v>
      </c>
      <c r="G42" s="19" t="s">
        <v>64</v>
      </c>
      <c r="H42" s="19"/>
      <c r="I42" s="19"/>
      <c r="J42" s="19"/>
      <c r="K42" s="34"/>
      <c r="L42" s="34"/>
      <c r="M42" s="34"/>
      <c r="N42" s="34"/>
      <c r="O42" s="34"/>
      <c r="P42" s="34"/>
      <c r="Q42" s="34"/>
      <c r="R42" s="38"/>
      <c r="S42" s="38"/>
      <c r="T42" s="38"/>
      <c r="U42" s="38"/>
      <c r="V42" s="38"/>
      <c r="W42" s="38"/>
      <c r="X42" s="38"/>
      <c r="Y42" s="38"/>
    </row>
    <row r="43" spans="6:25" ht="98.1" customHeight="1" x14ac:dyDescent="0.25">
      <c r="F43" s="34"/>
      <c r="G43" s="432" t="s">
        <v>1284</v>
      </c>
      <c r="H43" s="432"/>
      <c r="I43" s="432"/>
      <c r="J43" s="19"/>
      <c r="K43" s="34"/>
      <c r="L43" s="34"/>
      <c r="M43" s="34"/>
      <c r="N43" s="34"/>
      <c r="O43" s="34"/>
      <c r="P43" s="34"/>
      <c r="Q43" s="34"/>
      <c r="R43" s="38"/>
      <c r="S43" s="38"/>
      <c r="T43" s="38"/>
      <c r="U43" s="38"/>
      <c r="V43" s="38"/>
      <c r="W43" s="38"/>
      <c r="X43" s="38"/>
      <c r="Y43" s="38"/>
    </row>
    <row r="44" spans="6:25" ht="29.45" customHeight="1" x14ac:dyDescent="0.25">
      <c r="F44" s="156" t="s">
        <v>705</v>
      </c>
      <c r="G44" s="19" t="s">
        <v>1392</v>
      </c>
      <c r="H44" s="19"/>
      <c r="I44" s="19"/>
      <c r="J44" s="19"/>
      <c r="K44" s="34"/>
      <c r="L44" s="34"/>
      <c r="M44" s="34"/>
      <c r="N44" s="34"/>
      <c r="O44" s="34"/>
      <c r="P44" s="34"/>
      <c r="Q44" s="34"/>
      <c r="R44" s="38"/>
      <c r="S44" s="38"/>
      <c r="T44" s="38"/>
      <c r="U44" s="38"/>
      <c r="V44" s="38"/>
      <c r="W44" s="38"/>
      <c r="X44" s="38"/>
      <c r="Y44" s="38"/>
    </row>
    <row r="45" spans="6:25" ht="29.45" customHeight="1" x14ac:dyDescent="0.25">
      <c r="G45" s="19"/>
      <c r="H45" s="19"/>
      <c r="I45" s="19"/>
      <c r="J45" s="19"/>
      <c r="K45" s="34"/>
      <c r="L45" s="34"/>
      <c r="M45" s="34"/>
      <c r="N45" s="34"/>
      <c r="O45" s="34"/>
      <c r="P45" s="34"/>
      <c r="Q45" s="34"/>
      <c r="R45" s="38"/>
      <c r="S45" s="38"/>
      <c r="T45" s="38"/>
      <c r="U45" s="38"/>
      <c r="V45" s="38"/>
      <c r="W45" s="38"/>
      <c r="X45" s="38"/>
      <c r="Y45" s="38"/>
    </row>
    <row r="46" spans="6:25" ht="29.45" customHeight="1" x14ac:dyDescent="0.25">
      <c r="F46" s="19"/>
      <c r="G46" s="19"/>
      <c r="H46" s="19"/>
      <c r="I46" s="19"/>
      <c r="J46" s="19"/>
      <c r="K46" s="34"/>
      <c r="L46" s="34"/>
      <c r="M46" s="34"/>
      <c r="N46" s="34"/>
      <c r="O46" s="34"/>
      <c r="P46" s="34"/>
      <c r="Q46" s="34"/>
      <c r="R46" s="38"/>
      <c r="S46" s="38"/>
      <c r="T46" s="38"/>
      <c r="U46" s="38"/>
      <c r="V46" s="38"/>
      <c r="W46" s="38"/>
      <c r="X46" s="38"/>
      <c r="Y46" s="38"/>
    </row>
    <row r="47" spans="6:25" ht="29.45" customHeight="1" x14ac:dyDescent="0.25">
      <c r="F47" s="34"/>
      <c r="G47" s="19"/>
      <c r="H47" s="19"/>
      <c r="I47" s="19"/>
      <c r="J47" s="19"/>
      <c r="K47" s="34"/>
      <c r="L47" s="34"/>
      <c r="M47" s="34"/>
      <c r="N47" s="34"/>
      <c r="O47" s="34"/>
      <c r="P47" s="34"/>
      <c r="Q47" s="34"/>
      <c r="R47" s="38"/>
      <c r="S47" s="38"/>
      <c r="T47" s="38"/>
      <c r="U47" s="38"/>
      <c r="V47" s="38"/>
      <c r="W47" s="38"/>
      <c r="X47" s="38"/>
      <c r="Y47" s="38"/>
    </row>
    <row r="48" spans="6:25" ht="29.45" customHeight="1" x14ac:dyDescent="0.25">
      <c r="F48" s="34"/>
      <c r="G48" s="19"/>
      <c r="H48" s="19"/>
      <c r="I48" s="19"/>
      <c r="J48" s="19"/>
      <c r="K48" s="34"/>
      <c r="L48" s="34"/>
      <c r="M48" s="34"/>
      <c r="N48" s="34"/>
      <c r="O48" s="34"/>
      <c r="P48" s="34"/>
      <c r="Q48" s="34"/>
      <c r="R48" s="38"/>
      <c r="S48" s="38"/>
      <c r="T48" s="38"/>
      <c r="U48" s="38"/>
      <c r="V48" s="38"/>
      <c r="W48" s="38"/>
      <c r="X48" s="38"/>
      <c r="Y48" s="38"/>
    </row>
    <row r="49" spans="6:25" ht="29.45" hidden="1" customHeight="1" x14ac:dyDescent="0.25">
      <c r="F49" s="34"/>
      <c r="G49" s="19"/>
      <c r="H49" s="19"/>
      <c r="I49" s="19"/>
      <c r="J49" s="19"/>
      <c r="K49" s="34"/>
      <c r="L49" s="34"/>
      <c r="M49" s="34"/>
      <c r="N49" s="34"/>
      <c r="O49" s="34"/>
      <c r="P49" s="34"/>
      <c r="Q49" s="34"/>
      <c r="R49" s="38"/>
      <c r="S49" s="38"/>
      <c r="T49" s="38"/>
      <c r="U49" s="38"/>
      <c r="V49" s="38"/>
      <c r="W49" s="38"/>
      <c r="X49" s="38"/>
      <c r="Y49" s="38"/>
    </row>
    <row r="50" spans="6:25" ht="29.45" hidden="1" customHeight="1" x14ac:dyDescent="0.25">
      <c r="F50" s="34"/>
      <c r="G50" s="19"/>
      <c r="H50" s="19"/>
      <c r="I50" s="19"/>
      <c r="J50" s="19"/>
      <c r="K50" s="34"/>
      <c r="L50" s="34"/>
      <c r="M50" s="34"/>
      <c r="N50" s="34"/>
      <c r="O50" s="34"/>
      <c r="P50" s="34"/>
      <c r="Q50" s="34"/>
      <c r="R50" s="38"/>
      <c r="S50" s="38"/>
      <c r="T50" s="38"/>
      <c r="U50" s="38"/>
      <c r="V50" s="38"/>
      <c r="W50" s="38"/>
      <c r="X50" s="38"/>
      <c r="Y50" s="38"/>
    </row>
    <row r="51" spans="6:25" ht="29.45" hidden="1" customHeight="1" x14ac:dyDescent="0.25">
      <c r="F51" s="34"/>
      <c r="G51" s="19"/>
      <c r="H51" s="19"/>
      <c r="I51" s="19"/>
      <c r="J51" s="19"/>
      <c r="K51" s="34"/>
      <c r="L51" s="34"/>
      <c r="M51" s="34"/>
      <c r="N51" s="34"/>
      <c r="O51" s="34"/>
      <c r="P51" s="34"/>
      <c r="Q51" s="34"/>
      <c r="R51" s="38"/>
      <c r="S51" s="38"/>
      <c r="T51" s="38"/>
      <c r="U51" s="38"/>
      <c r="V51" s="38"/>
      <c r="W51" s="38"/>
      <c r="X51" s="38"/>
      <c r="Y51" s="38"/>
    </row>
    <row r="52" spans="6:25" ht="29.45" hidden="1" customHeight="1" x14ac:dyDescent="0.25">
      <c r="F52" s="34"/>
      <c r="G52" s="19"/>
      <c r="H52" s="19"/>
      <c r="I52" s="19"/>
      <c r="J52" s="19"/>
      <c r="K52" s="34"/>
      <c r="L52" s="34"/>
      <c r="M52" s="34"/>
      <c r="N52" s="34"/>
      <c r="O52" s="34"/>
      <c r="P52" s="34"/>
      <c r="Q52" s="34"/>
      <c r="R52" s="38"/>
      <c r="S52" s="38"/>
      <c r="T52" s="38"/>
      <c r="U52" s="38"/>
      <c r="V52" s="38"/>
      <c r="W52" s="38"/>
      <c r="X52" s="38"/>
      <c r="Y52" s="38"/>
    </row>
    <row r="53" spans="6:25" ht="29.45" hidden="1" customHeight="1" x14ac:dyDescent="0.25">
      <c r="F53" s="34"/>
      <c r="G53" s="19"/>
      <c r="H53" s="19"/>
      <c r="I53" s="19"/>
      <c r="J53" s="19"/>
      <c r="K53" s="34"/>
      <c r="L53" s="34"/>
      <c r="M53" s="34"/>
      <c r="N53" s="34"/>
      <c r="O53" s="34"/>
      <c r="P53" s="34"/>
      <c r="Q53" s="34"/>
      <c r="R53" s="38"/>
      <c r="S53" s="38"/>
      <c r="T53" s="38"/>
      <c r="U53" s="38"/>
      <c r="V53" s="38"/>
      <c r="W53" s="38"/>
      <c r="X53" s="38"/>
      <c r="Y53" s="38"/>
    </row>
    <row r="54" spans="6:25" ht="29.45" hidden="1" customHeight="1" x14ac:dyDescent="0.25">
      <c r="F54" s="34"/>
      <c r="G54" s="19"/>
      <c r="H54" s="19"/>
      <c r="I54" s="19"/>
      <c r="J54" s="19"/>
      <c r="K54" s="34"/>
      <c r="L54" s="34"/>
      <c r="M54" s="34"/>
      <c r="N54" s="34"/>
      <c r="O54" s="34"/>
      <c r="P54" s="34"/>
      <c r="Q54" s="34"/>
      <c r="R54" s="38"/>
      <c r="S54" s="38"/>
      <c r="T54" s="38"/>
      <c r="U54" s="38"/>
      <c r="V54" s="38"/>
      <c r="W54" s="38"/>
      <c r="X54" s="38"/>
      <c r="Y54" s="38"/>
    </row>
    <row r="55" spans="6:25" ht="29.45" hidden="1" customHeight="1" x14ac:dyDescent="0.25">
      <c r="F55" s="34"/>
      <c r="G55" s="19"/>
      <c r="H55" s="19"/>
      <c r="I55" s="19"/>
      <c r="J55" s="19"/>
      <c r="K55" s="34"/>
      <c r="L55" s="34"/>
      <c r="M55" s="34"/>
      <c r="N55" s="34"/>
      <c r="O55" s="34"/>
      <c r="P55" s="34"/>
      <c r="Q55" s="34"/>
      <c r="R55" s="38"/>
      <c r="S55" s="38"/>
      <c r="T55" s="38"/>
      <c r="U55" s="38"/>
      <c r="V55" s="38"/>
      <c r="W55" s="38"/>
      <c r="X55" s="38"/>
      <c r="Y55" s="38"/>
    </row>
    <row r="56" spans="6:25" ht="29.45" hidden="1" customHeight="1" x14ac:dyDescent="0.25">
      <c r="F56" s="34"/>
      <c r="G56" s="19"/>
      <c r="H56" s="19"/>
      <c r="I56" s="19"/>
      <c r="J56" s="19"/>
      <c r="K56" s="34"/>
      <c r="L56" s="34"/>
      <c r="M56" s="34"/>
      <c r="N56" s="34"/>
      <c r="O56" s="34"/>
      <c r="P56" s="34"/>
      <c r="Q56" s="34"/>
      <c r="R56" s="38"/>
      <c r="S56" s="38"/>
      <c r="T56" s="38"/>
      <c r="U56" s="38"/>
      <c r="V56" s="38"/>
      <c r="W56" s="38"/>
      <c r="X56" s="38"/>
      <c r="Y56" s="38"/>
    </row>
    <row r="57" spans="6:25" ht="29.45" hidden="1" customHeight="1" x14ac:dyDescent="0.25">
      <c r="F57" s="34"/>
      <c r="G57" s="19"/>
      <c r="H57" s="19"/>
      <c r="I57" s="19"/>
      <c r="J57" s="19"/>
      <c r="K57" s="34"/>
      <c r="L57" s="34"/>
      <c r="M57" s="34"/>
      <c r="N57" s="34"/>
      <c r="O57" s="34"/>
      <c r="P57" s="34"/>
      <c r="Q57" s="34"/>
      <c r="R57" s="38"/>
      <c r="S57" s="38"/>
      <c r="T57" s="38"/>
      <c r="U57" s="38"/>
      <c r="V57" s="38"/>
      <c r="W57" s="38"/>
      <c r="X57" s="38"/>
      <c r="Y57" s="38"/>
    </row>
    <row r="58" spans="6:25" ht="29.45" hidden="1" customHeight="1" x14ac:dyDescent="0.25">
      <c r="F58" s="34"/>
      <c r="G58" s="19"/>
      <c r="H58" s="19"/>
      <c r="I58" s="19"/>
      <c r="J58" s="19"/>
      <c r="K58" s="34"/>
      <c r="L58" s="34"/>
      <c r="M58" s="34"/>
      <c r="N58" s="34"/>
      <c r="O58" s="34"/>
      <c r="P58" s="34"/>
      <c r="Q58" s="34"/>
      <c r="R58" s="38"/>
      <c r="S58" s="38"/>
      <c r="T58" s="38"/>
      <c r="U58" s="38"/>
      <c r="V58" s="38"/>
      <c r="W58" s="38"/>
      <c r="X58" s="38"/>
      <c r="Y58" s="38"/>
    </row>
    <row r="59" spans="6:25" ht="29.45" hidden="1" customHeight="1" x14ac:dyDescent="0.25">
      <c r="F59" s="34"/>
      <c r="G59" s="19"/>
      <c r="H59" s="19"/>
      <c r="I59" s="19"/>
      <c r="J59" s="19"/>
      <c r="K59" s="34"/>
      <c r="L59" s="34"/>
      <c r="M59" s="34"/>
      <c r="N59" s="34"/>
      <c r="O59" s="34"/>
      <c r="P59" s="34"/>
      <c r="Q59" s="34"/>
      <c r="R59" s="38"/>
      <c r="S59" s="38"/>
      <c r="T59" s="38"/>
      <c r="U59" s="38"/>
      <c r="V59" s="38"/>
      <c r="W59" s="38"/>
      <c r="X59" s="38"/>
      <c r="Y59" s="38"/>
    </row>
    <row r="60" spans="6:25" ht="29.45" hidden="1" customHeight="1" x14ac:dyDescent="0.25">
      <c r="F60" s="7"/>
      <c r="K60" s="7"/>
      <c r="L60" s="7"/>
      <c r="M60" s="7"/>
      <c r="N60" s="7"/>
      <c r="O60" s="7"/>
      <c r="P60" s="7"/>
      <c r="Q60" s="7"/>
      <c r="R60" s="38"/>
      <c r="S60" s="38"/>
      <c r="T60" s="38"/>
      <c r="U60" s="38"/>
      <c r="V60" s="38"/>
      <c r="W60" s="38"/>
      <c r="X60" s="38"/>
      <c r="Y60" s="38"/>
    </row>
    <row r="61" spans="6:25" ht="29.45" hidden="1" customHeight="1" x14ac:dyDescent="0.25">
      <c r="F61" s="7"/>
      <c r="K61" s="38"/>
      <c r="L61" s="38"/>
      <c r="M61" s="38"/>
      <c r="N61" s="38"/>
      <c r="O61" s="38"/>
      <c r="P61" s="38"/>
      <c r="Q61" s="38"/>
      <c r="R61" s="38"/>
      <c r="S61" s="38"/>
      <c r="T61" s="38"/>
      <c r="U61" s="38"/>
      <c r="V61" s="38"/>
      <c r="W61" s="38"/>
      <c r="X61" s="38"/>
      <c r="Y61" s="38"/>
    </row>
    <row r="62" spans="6:25" ht="29.45" hidden="1" customHeight="1" x14ac:dyDescent="0.25">
      <c r="F62" s="7"/>
      <c r="K62" s="38"/>
      <c r="L62" s="38"/>
      <c r="M62" s="38"/>
      <c r="N62" s="38"/>
      <c r="O62" s="38"/>
      <c r="P62" s="38"/>
      <c r="Q62" s="38"/>
      <c r="R62" s="38"/>
      <c r="S62" s="38"/>
      <c r="T62" s="38"/>
      <c r="U62" s="38"/>
      <c r="V62" s="38"/>
      <c r="W62" s="38"/>
      <c r="X62" s="38"/>
      <c r="Y62" s="38"/>
    </row>
    <row r="63" spans="6:25" ht="14.45" hidden="1" customHeight="1" x14ac:dyDescent="0.25">
      <c r="F63" s="7"/>
      <c r="K63" s="38"/>
      <c r="L63" s="38"/>
      <c r="M63" s="38"/>
      <c r="N63" s="38"/>
      <c r="O63" s="38"/>
      <c r="P63" s="38"/>
      <c r="Q63" s="38"/>
      <c r="R63" s="38"/>
      <c r="S63" s="38"/>
      <c r="T63" s="38"/>
      <c r="U63" s="38"/>
      <c r="V63" s="38"/>
      <c r="W63" s="38"/>
      <c r="X63" s="38"/>
      <c r="Y63" s="38"/>
    </row>
    <row r="64" spans="6:25" ht="14.45" hidden="1" customHeight="1" x14ac:dyDescent="0.25">
      <c r="F64" s="7"/>
      <c r="K64" s="38"/>
      <c r="L64" s="38"/>
      <c r="M64" s="38"/>
      <c r="N64" s="38"/>
      <c r="O64" s="38"/>
      <c r="P64" s="38"/>
      <c r="Q64" s="38"/>
      <c r="R64" s="38"/>
      <c r="S64" s="38"/>
      <c r="T64" s="38"/>
      <c r="U64" s="38"/>
      <c r="V64" s="38"/>
      <c r="W64" s="38"/>
      <c r="X64" s="38"/>
      <c r="Y64" s="38"/>
    </row>
    <row r="65" spans="6:25" ht="14.45" hidden="1" customHeight="1" x14ac:dyDescent="0.25">
      <c r="F65" s="7"/>
      <c r="K65" s="38"/>
      <c r="L65" s="38"/>
      <c r="M65" s="38"/>
      <c r="N65" s="38"/>
      <c r="O65" s="38"/>
      <c r="P65" s="38"/>
      <c r="Q65" s="38"/>
      <c r="R65" s="38"/>
      <c r="S65" s="38"/>
      <c r="T65" s="38"/>
      <c r="U65" s="38"/>
      <c r="V65" s="38"/>
      <c r="W65" s="38"/>
      <c r="X65" s="38"/>
      <c r="Y65" s="38"/>
    </row>
    <row r="66" spans="6:25" ht="14.45" hidden="1" customHeight="1" x14ac:dyDescent="0.25">
      <c r="K66" s="38"/>
      <c r="L66" s="38"/>
      <c r="M66" s="38"/>
      <c r="N66" s="38"/>
      <c r="O66" s="38"/>
      <c r="P66" s="38"/>
      <c r="Q66" s="38"/>
      <c r="R66" s="38"/>
      <c r="S66" s="38"/>
      <c r="T66" s="38"/>
      <c r="U66" s="38"/>
      <c r="V66" s="38"/>
      <c r="W66" s="38"/>
      <c r="X66" s="38"/>
      <c r="Y66" s="38"/>
    </row>
    <row r="67" spans="6:25" ht="14.45" hidden="1" customHeight="1" x14ac:dyDescent="0.25">
      <c r="K67" s="38"/>
      <c r="L67" s="38"/>
      <c r="M67" s="38"/>
      <c r="N67" s="38"/>
      <c r="O67" s="38"/>
      <c r="P67" s="38"/>
      <c r="Q67" s="38"/>
      <c r="R67" s="38"/>
      <c r="S67" s="38"/>
      <c r="T67" s="38"/>
      <c r="U67" s="38"/>
      <c r="V67" s="38"/>
      <c r="W67" s="38"/>
      <c r="X67" s="38"/>
      <c r="Y67" s="38"/>
    </row>
    <row r="68" spans="6:25" ht="14.45" hidden="1" customHeight="1" x14ac:dyDescent="0.25">
      <c r="K68" s="38"/>
      <c r="L68" s="38"/>
      <c r="M68" s="42"/>
      <c r="N68" s="42"/>
      <c r="O68" s="42"/>
      <c r="P68" s="42"/>
      <c r="Q68" s="42"/>
      <c r="R68" s="42"/>
      <c r="S68" s="42"/>
      <c r="T68" s="42"/>
      <c r="U68" s="42"/>
      <c r="V68" s="42"/>
      <c r="W68" s="42"/>
      <c r="X68" s="42"/>
      <c r="Y68" s="42"/>
    </row>
    <row r="69" spans="6:25" ht="14.45" hidden="1" customHeight="1" x14ac:dyDescent="0.25">
      <c r="K69" s="38"/>
      <c r="L69" s="38"/>
      <c r="M69" s="42"/>
      <c r="N69" s="42"/>
      <c r="O69" s="42"/>
      <c r="P69" s="42"/>
      <c r="Q69" s="42"/>
      <c r="R69" s="42"/>
      <c r="S69" s="42"/>
      <c r="T69" s="42"/>
      <c r="U69" s="42"/>
      <c r="V69" s="42"/>
      <c r="W69" s="42"/>
      <c r="X69" s="42"/>
      <c r="Y69" s="42"/>
    </row>
    <row r="70" spans="6:25" ht="14.45" hidden="1" customHeight="1" x14ac:dyDescent="0.25">
      <c r="K70" s="19"/>
      <c r="L70" s="19"/>
      <c r="M70" s="19"/>
      <c r="N70" s="19"/>
      <c r="O70" s="19"/>
      <c r="P70" s="19"/>
      <c r="Q70" s="19"/>
      <c r="R70" s="19"/>
      <c r="S70" s="19"/>
      <c r="T70" s="19"/>
      <c r="U70" s="19"/>
      <c r="V70" s="19"/>
      <c r="W70" s="19"/>
      <c r="X70" s="19"/>
      <c r="Y70" s="19"/>
    </row>
    <row r="71" spans="6:25" ht="14.45" hidden="1" customHeight="1" x14ac:dyDescent="0.25">
      <c r="K71" s="19"/>
      <c r="L71" s="19"/>
      <c r="M71" s="19"/>
      <c r="N71" s="19"/>
      <c r="O71" s="19"/>
      <c r="P71" s="19"/>
      <c r="Q71" s="19"/>
      <c r="R71" s="19"/>
      <c r="S71" s="19"/>
      <c r="T71" s="19"/>
      <c r="U71" s="19"/>
      <c r="V71" s="19"/>
      <c r="W71" s="19"/>
      <c r="X71" s="19"/>
      <c r="Y71" s="19"/>
    </row>
    <row r="72" spans="6:25" ht="14.45" customHeight="1" x14ac:dyDescent="0.25"/>
    <row r="73" spans="6:25" ht="14.45" customHeight="1" x14ac:dyDescent="0.25"/>
  </sheetData>
  <mergeCells count="7">
    <mergeCell ref="G39:I40"/>
    <mergeCell ref="G43:I43"/>
    <mergeCell ref="G23:I23"/>
    <mergeCell ref="G24:G25"/>
    <mergeCell ref="G32:I32"/>
    <mergeCell ref="G33:I33"/>
    <mergeCell ref="G36:I36"/>
  </mergeCells>
  <pageMargins left="0.511811024" right="0.511811024" top="0.78740157499999996" bottom="0.78740157499999996" header="0.31496062000000002" footer="0.31496062000000002"/>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Hoja118"/>
  <dimension ref="A1:AD95"/>
  <sheetViews>
    <sheetView showGridLines="0" showRowColHeaders="0" zoomScale="70" zoomScaleNormal="70" workbookViewId="0">
      <selection activeCell="V5" sqref="V5"/>
    </sheetView>
  </sheetViews>
  <sheetFormatPr defaultColWidth="0" defaultRowHeight="14.45" customHeight="1" zeroHeight="1" x14ac:dyDescent="0.25"/>
  <cols>
    <col min="1" max="5" width="8.85546875" customWidth="1"/>
    <col min="6" max="6" width="42" customWidth="1"/>
    <col min="7" max="7" width="31.7109375" customWidth="1"/>
    <col min="8" max="9" width="27" customWidth="1"/>
    <col min="10"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c r="K18" s="18"/>
      <c r="L18" s="18"/>
      <c r="M18" s="18"/>
      <c r="N18" s="18"/>
      <c r="O18" s="18"/>
      <c r="P18" s="18"/>
      <c r="Q18" s="18"/>
      <c r="R18" s="18"/>
      <c r="S18" s="18"/>
      <c r="T18" s="18"/>
      <c r="U18" s="18"/>
      <c r="V18" s="18"/>
      <c r="W18" s="18"/>
    </row>
    <row r="19" spans="6:25" ht="29.45" customHeight="1" x14ac:dyDescent="0.25">
      <c r="F19" s="16" t="s">
        <v>56</v>
      </c>
      <c r="G19" s="34" t="s">
        <v>62</v>
      </c>
      <c r="H19" s="34"/>
      <c r="I19" s="34"/>
      <c r="J19" s="34"/>
      <c r="K19" s="34"/>
      <c r="L19" s="19"/>
      <c r="M19" s="19"/>
      <c r="N19" s="231"/>
      <c r="O19" s="231"/>
      <c r="P19" s="231"/>
      <c r="Q19" s="231"/>
      <c r="R19" s="231"/>
      <c r="S19" s="231"/>
      <c r="T19" s="231"/>
      <c r="U19" s="231"/>
      <c r="V19" s="231"/>
      <c r="W19" s="231"/>
      <c r="X19" s="38"/>
      <c r="Y19" s="38"/>
    </row>
    <row r="20" spans="6:25" ht="29.45" customHeight="1" x14ac:dyDescent="0.25">
      <c r="F20" s="16" t="s">
        <v>57</v>
      </c>
      <c r="G20" s="34" t="s">
        <v>244</v>
      </c>
      <c r="H20" s="34"/>
      <c r="I20" s="34"/>
      <c r="J20" s="34"/>
      <c r="K20" s="34"/>
      <c r="L20" s="19"/>
      <c r="M20" s="19"/>
      <c r="N20" s="231"/>
      <c r="O20" s="231"/>
      <c r="P20" s="231"/>
      <c r="Q20" s="231"/>
      <c r="R20" s="231"/>
      <c r="S20" s="231"/>
      <c r="T20" s="231"/>
      <c r="U20" s="231"/>
      <c r="V20" s="231"/>
      <c r="W20" s="231"/>
      <c r="X20" s="38"/>
      <c r="Y20" s="38"/>
    </row>
    <row r="21" spans="6:25" ht="29.45" customHeight="1" x14ac:dyDescent="0.25">
      <c r="F21" s="16" t="s">
        <v>460</v>
      </c>
      <c r="G21" s="34" t="s">
        <v>1081</v>
      </c>
      <c r="H21" s="34"/>
      <c r="I21" s="34"/>
      <c r="J21" s="34"/>
      <c r="K21" s="19"/>
      <c r="L21" s="19"/>
      <c r="M21" s="19"/>
      <c r="N21" s="18"/>
      <c r="O21" s="18"/>
      <c r="P21" s="18"/>
      <c r="Q21" s="18"/>
      <c r="R21" s="18"/>
      <c r="S21" s="231"/>
      <c r="T21" s="231"/>
      <c r="U21" s="231"/>
      <c r="V21" s="231"/>
      <c r="W21" s="231"/>
      <c r="X21" s="38"/>
      <c r="Y21" s="38"/>
    </row>
    <row r="22" spans="6:25" ht="29.45" customHeight="1" x14ac:dyDescent="0.25">
      <c r="F22" s="34" t="s">
        <v>59</v>
      </c>
      <c r="G22" s="34"/>
      <c r="H22" s="34"/>
      <c r="I22" s="34"/>
      <c r="J22" s="34"/>
      <c r="K22" s="19"/>
      <c r="L22" s="19"/>
      <c r="M22" s="19"/>
      <c r="N22" s="18"/>
      <c r="O22" s="18"/>
      <c r="P22" s="18"/>
      <c r="Q22" s="18"/>
      <c r="R22" s="18"/>
      <c r="S22" s="231"/>
      <c r="T22" s="231"/>
      <c r="U22" s="231"/>
      <c r="V22" s="231"/>
      <c r="W22" s="231"/>
      <c r="X22" s="38"/>
      <c r="Y22" s="38"/>
    </row>
    <row r="23" spans="6:25" ht="29.45" customHeight="1" x14ac:dyDescent="0.25">
      <c r="F23" s="16" t="s">
        <v>711</v>
      </c>
      <c r="G23" s="16" t="s">
        <v>1082</v>
      </c>
      <c r="H23" s="34"/>
      <c r="I23" s="34"/>
      <c r="J23" s="34"/>
      <c r="K23" s="19"/>
      <c r="L23" s="19"/>
      <c r="M23" s="19"/>
      <c r="N23" s="18"/>
      <c r="O23" s="18"/>
      <c r="P23" s="18"/>
      <c r="Q23" s="18"/>
      <c r="R23" s="18"/>
      <c r="S23" s="231"/>
      <c r="T23" s="231"/>
      <c r="U23" s="231"/>
      <c r="V23" s="231"/>
      <c r="W23" s="231"/>
      <c r="X23" s="38"/>
      <c r="Y23" s="38"/>
    </row>
    <row r="24" spans="6:25" ht="29.45" customHeight="1" x14ac:dyDescent="0.25">
      <c r="F24" s="16" t="s">
        <v>462</v>
      </c>
      <c r="G24" s="16" t="s">
        <v>64</v>
      </c>
      <c r="H24" s="34"/>
      <c r="I24" s="34"/>
      <c r="J24" s="34"/>
      <c r="K24" s="19"/>
      <c r="L24" s="19"/>
      <c r="M24" s="19"/>
      <c r="N24" s="18"/>
      <c r="O24" s="18"/>
      <c r="P24" s="18"/>
      <c r="Q24" s="18"/>
      <c r="R24" s="18"/>
      <c r="S24" s="231"/>
      <c r="T24" s="231"/>
      <c r="U24" s="231"/>
      <c r="V24" s="231"/>
      <c r="W24" s="231"/>
      <c r="X24" s="38"/>
      <c r="Y24" s="38"/>
    </row>
    <row r="25" spans="6:25" ht="29.45" customHeight="1" x14ac:dyDescent="0.25">
      <c r="F25" s="265"/>
      <c r="G25" s="533" t="s">
        <v>1083</v>
      </c>
      <c r="H25" s="534"/>
      <c r="I25" s="535"/>
      <c r="J25" s="261"/>
      <c r="K25" s="19"/>
      <c r="L25" s="19"/>
      <c r="M25" s="19"/>
      <c r="N25" s="18"/>
      <c r="O25" s="18"/>
      <c r="P25" s="18"/>
      <c r="Q25" s="18"/>
      <c r="R25" s="18"/>
      <c r="S25" s="231"/>
      <c r="T25" s="231"/>
      <c r="U25" s="231"/>
      <c r="V25" s="231"/>
      <c r="W25" s="231"/>
      <c r="X25" s="38"/>
      <c r="Y25" s="38"/>
    </row>
    <row r="26" spans="6:25" ht="66" customHeight="1" x14ac:dyDescent="0.25">
      <c r="F26" s="265"/>
      <c r="G26" s="325" t="s">
        <v>245</v>
      </c>
      <c r="H26" s="326">
        <v>2021</v>
      </c>
      <c r="I26" s="327">
        <v>2022</v>
      </c>
      <c r="J26" s="34"/>
      <c r="K26" s="19"/>
      <c r="L26" s="19"/>
      <c r="M26" s="19"/>
      <c r="N26" s="18"/>
      <c r="O26" s="18"/>
      <c r="P26" s="18"/>
      <c r="Q26" s="18"/>
      <c r="R26" s="18"/>
      <c r="S26" s="231"/>
      <c r="T26" s="231"/>
      <c r="U26" s="231"/>
      <c r="V26" s="231"/>
      <c r="W26" s="231"/>
      <c r="X26" s="38"/>
      <c r="Y26" s="38"/>
    </row>
    <row r="27" spans="6:25" ht="29.45" customHeight="1" x14ac:dyDescent="0.25">
      <c r="F27" s="265"/>
      <c r="G27" s="328" t="s">
        <v>481</v>
      </c>
      <c r="H27" s="329">
        <v>5.52</v>
      </c>
      <c r="I27" s="330">
        <v>5.6470000000000002</v>
      </c>
      <c r="J27" s="261"/>
      <c r="K27" s="19"/>
      <c r="L27" s="19"/>
      <c r="M27" s="19"/>
      <c r="N27" s="18"/>
      <c r="O27" s="18"/>
      <c r="P27" s="18"/>
      <c r="Q27" s="18"/>
      <c r="R27" s="18"/>
      <c r="S27" s="231"/>
      <c r="T27" s="231"/>
      <c r="U27" s="231"/>
      <c r="V27" s="231"/>
      <c r="W27" s="231"/>
      <c r="X27" s="38"/>
      <c r="Y27" s="38"/>
    </row>
    <row r="28" spans="6:25" ht="29.45" customHeight="1" x14ac:dyDescent="0.25">
      <c r="F28" s="265"/>
      <c r="G28" s="331" t="s">
        <v>469</v>
      </c>
      <c r="H28" s="330">
        <v>3.89</v>
      </c>
      <c r="I28" s="330">
        <v>5.33</v>
      </c>
      <c r="J28" s="261"/>
      <c r="K28" s="19"/>
      <c r="L28" s="19"/>
      <c r="M28" s="19"/>
      <c r="N28" s="18"/>
      <c r="O28" s="18"/>
      <c r="P28" s="18"/>
      <c r="Q28" s="18"/>
      <c r="R28" s="18"/>
      <c r="S28" s="231"/>
      <c r="T28" s="231"/>
      <c r="U28" s="231"/>
      <c r="V28" s="231"/>
      <c r="W28" s="231"/>
      <c r="X28" s="38"/>
      <c r="Y28" s="38"/>
    </row>
    <row r="29" spans="6:25" ht="29.45" customHeight="1" x14ac:dyDescent="0.25">
      <c r="F29" s="16"/>
      <c r="G29" s="332" t="s">
        <v>466</v>
      </c>
      <c r="H29" s="329">
        <v>0</v>
      </c>
      <c r="I29" s="330">
        <v>1E-3</v>
      </c>
      <c r="J29" s="261"/>
      <c r="K29" s="19"/>
      <c r="L29" s="19"/>
      <c r="M29" s="19"/>
      <c r="N29" s="18"/>
      <c r="O29" s="18"/>
      <c r="P29" s="18"/>
      <c r="Q29" s="18"/>
      <c r="R29" s="18"/>
      <c r="S29" s="231"/>
      <c r="T29" s="231"/>
      <c r="U29" s="231"/>
      <c r="V29" s="231"/>
      <c r="W29" s="231"/>
      <c r="X29" s="38"/>
      <c r="Y29" s="38"/>
    </row>
    <row r="30" spans="6:25" ht="29.45" customHeight="1" x14ac:dyDescent="0.25">
      <c r="F30" s="16"/>
      <c r="G30" s="333" t="s">
        <v>66</v>
      </c>
      <c r="H30" s="334" t="s">
        <v>246</v>
      </c>
      <c r="I30" s="335">
        <v>5.4530000000000003</v>
      </c>
      <c r="J30" s="34"/>
      <c r="K30" s="19"/>
      <c r="L30" s="19"/>
      <c r="M30" s="19"/>
      <c r="N30" s="18"/>
      <c r="O30" s="18"/>
      <c r="P30" s="18"/>
      <c r="Q30" s="18"/>
      <c r="R30" s="18"/>
      <c r="S30" s="231"/>
      <c r="T30" s="231"/>
      <c r="U30" s="231"/>
      <c r="V30" s="231"/>
      <c r="W30" s="231"/>
      <c r="X30" s="38"/>
      <c r="Y30" s="38"/>
    </row>
    <row r="31" spans="6:25" ht="29.45" customHeight="1" x14ac:dyDescent="0.25">
      <c r="F31" s="16" t="s">
        <v>59</v>
      </c>
      <c r="G31" s="34"/>
      <c r="H31" s="34"/>
      <c r="I31" s="34"/>
      <c r="J31" s="34"/>
      <c r="K31" s="19"/>
      <c r="L31" s="19"/>
      <c r="M31" s="19"/>
      <c r="N31" s="18"/>
      <c r="O31" s="18"/>
      <c r="P31" s="18"/>
      <c r="Q31" s="18"/>
      <c r="R31" s="18"/>
      <c r="S31" s="231"/>
      <c r="T31" s="231"/>
      <c r="U31" s="231"/>
      <c r="V31" s="231"/>
      <c r="W31" s="231"/>
      <c r="X31" s="38"/>
      <c r="Y31" s="38"/>
    </row>
    <row r="32" spans="6:25" ht="29.45" customHeight="1" x14ac:dyDescent="0.25">
      <c r="F32" s="16" t="s">
        <v>711</v>
      </c>
      <c r="G32" s="16" t="s">
        <v>1085</v>
      </c>
      <c r="H32" s="34"/>
      <c r="I32" s="34"/>
      <c r="J32" s="34"/>
      <c r="K32" s="19"/>
      <c r="L32" s="19"/>
      <c r="M32" s="19"/>
      <c r="N32" s="18"/>
      <c r="O32" s="18"/>
      <c r="P32" s="18"/>
      <c r="Q32" s="18"/>
      <c r="R32" s="18"/>
      <c r="S32" s="231"/>
      <c r="T32" s="231"/>
      <c r="U32" s="231"/>
      <c r="V32" s="231"/>
      <c r="W32" s="231"/>
      <c r="X32" s="38"/>
      <c r="Y32" s="38"/>
    </row>
    <row r="33" spans="6:25" ht="29.45" customHeight="1" x14ac:dyDescent="0.25">
      <c r="F33" s="16" t="s">
        <v>462</v>
      </c>
      <c r="G33" s="16" t="s">
        <v>64</v>
      </c>
      <c r="H33" s="34"/>
      <c r="I33" s="34"/>
      <c r="J33" s="34"/>
      <c r="K33" s="19"/>
      <c r="L33" s="19"/>
      <c r="M33" s="19"/>
      <c r="N33" s="18"/>
      <c r="O33" s="18"/>
      <c r="P33" s="18"/>
      <c r="Q33" s="18"/>
      <c r="R33" s="18"/>
      <c r="S33" s="231"/>
      <c r="T33" s="231"/>
      <c r="U33" s="231"/>
      <c r="V33" s="231"/>
      <c r="W33" s="231"/>
      <c r="X33" s="38"/>
      <c r="Y33" s="38"/>
    </row>
    <row r="34" spans="6:25" ht="53.1" customHeight="1" x14ac:dyDescent="0.25">
      <c r="F34" s="16"/>
      <c r="G34" s="533" t="s">
        <v>1088</v>
      </c>
      <c r="H34" s="534"/>
      <c r="I34" s="535"/>
      <c r="J34" s="34"/>
      <c r="K34" s="19"/>
      <c r="L34" s="19"/>
      <c r="M34" s="19"/>
      <c r="N34" s="18"/>
      <c r="O34" s="18"/>
      <c r="P34" s="18"/>
      <c r="Q34" s="18"/>
      <c r="R34" s="18"/>
      <c r="S34" s="231"/>
      <c r="T34" s="231"/>
      <c r="U34" s="231"/>
      <c r="V34" s="231"/>
      <c r="W34" s="231"/>
      <c r="X34" s="38"/>
      <c r="Y34" s="38"/>
    </row>
    <row r="35" spans="6:25" ht="65.099999999999994" customHeight="1" x14ac:dyDescent="0.25">
      <c r="F35" s="16"/>
      <c r="G35" s="336" t="s">
        <v>245</v>
      </c>
      <c r="H35" s="337">
        <v>2021</v>
      </c>
      <c r="I35" s="338">
        <v>2022</v>
      </c>
      <c r="J35" s="264"/>
      <c r="K35" s="19"/>
      <c r="L35" s="19"/>
      <c r="M35" s="19"/>
      <c r="N35" s="18"/>
      <c r="O35" s="18"/>
      <c r="P35" s="18"/>
      <c r="Q35" s="18"/>
      <c r="R35" s="18"/>
      <c r="S35" s="231"/>
      <c r="T35" s="231"/>
      <c r="U35" s="231"/>
      <c r="V35" s="231"/>
      <c r="W35" s="231"/>
      <c r="X35" s="38"/>
      <c r="Y35" s="38"/>
    </row>
    <row r="36" spans="6:25" ht="36.6" customHeight="1" x14ac:dyDescent="0.25">
      <c r="F36" s="16"/>
      <c r="G36" s="339" t="s">
        <v>1236</v>
      </c>
      <c r="H36" s="340">
        <v>52.46</v>
      </c>
      <c r="I36" s="341">
        <v>1.139</v>
      </c>
      <c r="J36" s="34"/>
      <c r="K36" s="19"/>
      <c r="L36" s="19"/>
      <c r="M36" s="19"/>
      <c r="N36" s="18"/>
      <c r="O36" s="18"/>
      <c r="P36" s="18"/>
      <c r="Q36" s="18"/>
      <c r="R36" s="18"/>
      <c r="S36" s="231"/>
      <c r="T36" s="231"/>
      <c r="U36" s="231"/>
      <c r="V36" s="231"/>
      <c r="W36" s="231"/>
      <c r="X36" s="38"/>
      <c r="Y36" s="38"/>
    </row>
    <row r="37" spans="6:25" ht="36.6" customHeight="1" x14ac:dyDescent="0.25">
      <c r="F37" s="16"/>
      <c r="G37" s="339" t="s">
        <v>661</v>
      </c>
      <c r="H37" s="341" t="s">
        <v>247</v>
      </c>
      <c r="I37" s="342">
        <v>2.9460000000000002</v>
      </c>
      <c r="J37" s="264"/>
      <c r="K37" s="19"/>
      <c r="L37" s="19"/>
      <c r="M37" s="19"/>
      <c r="N37" s="18"/>
      <c r="O37" s="18"/>
      <c r="P37" s="18"/>
      <c r="Q37" s="18"/>
      <c r="R37" s="18"/>
      <c r="S37" s="231"/>
      <c r="T37" s="231"/>
      <c r="U37" s="231"/>
      <c r="V37" s="231"/>
      <c r="W37" s="231"/>
      <c r="X37" s="38"/>
      <c r="Y37" s="38"/>
    </row>
    <row r="38" spans="6:25" ht="36.6" customHeight="1" x14ac:dyDescent="0.25">
      <c r="F38" s="16"/>
      <c r="G38" s="339" t="s">
        <v>1237</v>
      </c>
      <c r="H38" s="341" t="s">
        <v>156</v>
      </c>
      <c r="I38" s="341">
        <v>3.7559999999999998</v>
      </c>
      <c r="J38" s="264"/>
      <c r="K38" s="19"/>
      <c r="L38" s="19"/>
      <c r="M38" s="19"/>
      <c r="N38" s="18"/>
      <c r="O38" s="18"/>
      <c r="P38" s="18"/>
      <c r="Q38" s="18"/>
      <c r="R38" s="18"/>
      <c r="S38" s="231"/>
      <c r="T38" s="231"/>
      <c r="U38" s="231"/>
      <c r="V38" s="231"/>
      <c r="W38" s="231"/>
      <c r="X38" s="38"/>
      <c r="Y38" s="38"/>
    </row>
    <row r="39" spans="6:25" ht="36.6" customHeight="1" x14ac:dyDescent="0.25">
      <c r="F39" s="16"/>
      <c r="G39" s="339" t="s">
        <v>1444</v>
      </c>
      <c r="H39" s="343">
        <v>4.68</v>
      </c>
      <c r="I39" s="343" t="s">
        <v>156</v>
      </c>
      <c r="J39" s="264"/>
      <c r="K39" s="19"/>
      <c r="L39" s="19"/>
      <c r="M39" s="19"/>
      <c r="N39" s="18"/>
      <c r="O39" s="18"/>
      <c r="P39" s="18"/>
      <c r="Q39" s="18"/>
      <c r="R39" s="18"/>
      <c r="S39" s="231"/>
      <c r="T39" s="231"/>
      <c r="U39" s="231"/>
      <c r="V39" s="231"/>
      <c r="W39" s="231"/>
      <c r="X39" s="38"/>
      <c r="Y39" s="38"/>
    </row>
    <row r="40" spans="6:25" ht="36.6" customHeight="1" x14ac:dyDescent="0.25">
      <c r="F40" s="16"/>
      <c r="G40" s="339" t="s">
        <v>236</v>
      </c>
      <c r="H40" s="341">
        <v>15.62</v>
      </c>
      <c r="I40" s="341">
        <v>3.887</v>
      </c>
      <c r="J40" s="34"/>
      <c r="K40" s="19"/>
      <c r="L40" s="19"/>
      <c r="M40" s="19"/>
      <c r="N40" s="18"/>
      <c r="O40" s="18"/>
      <c r="P40" s="18"/>
      <c r="Q40" s="18"/>
      <c r="R40" s="18"/>
      <c r="S40" s="231"/>
      <c r="T40" s="231"/>
      <c r="U40" s="231"/>
      <c r="V40" s="231"/>
      <c r="W40" s="231"/>
      <c r="X40" s="38"/>
      <c r="Y40" s="38"/>
    </row>
    <row r="41" spans="6:25" ht="36.6" customHeight="1" x14ac:dyDescent="0.25">
      <c r="F41" s="16"/>
      <c r="G41" s="344" t="s">
        <v>1238</v>
      </c>
      <c r="H41" s="341">
        <v>4.7699999999999996</v>
      </c>
      <c r="I41" s="44">
        <v>5.8</v>
      </c>
      <c r="J41" s="264"/>
      <c r="K41" s="19"/>
      <c r="L41" s="19"/>
      <c r="M41" s="19"/>
      <c r="N41" s="18"/>
      <c r="O41" s="18"/>
      <c r="P41" s="18"/>
      <c r="Q41" s="18"/>
      <c r="R41" s="18"/>
      <c r="S41" s="231"/>
      <c r="T41" s="231"/>
      <c r="U41" s="231"/>
      <c r="V41" s="231"/>
      <c r="W41" s="231"/>
      <c r="X41" s="38"/>
      <c r="Y41" s="38"/>
    </row>
    <row r="42" spans="6:25" ht="36.6" customHeight="1" x14ac:dyDescent="0.25">
      <c r="F42" s="16"/>
      <c r="G42" s="339" t="s">
        <v>879</v>
      </c>
      <c r="H42" s="342" t="s">
        <v>248</v>
      </c>
      <c r="I42" s="341" t="s">
        <v>156</v>
      </c>
      <c r="J42" s="264"/>
      <c r="K42" s="19"/>
      <c r="L42" s="19"/>
      <c r="M42" s="19"/>
      <c r="N42" s="18"/>
      <c r="O42" s="18"/>
      <c r="P42" s="18"/>
      <c r="Q42" s="18"/>
      <c r="R42" s="18"/>
      <c r="S42" s="231"/>
      <c r="T42" s="231"/>
      <c r="U42" s="231"/>
      <c r="V42" s="231"/>
      <c r="W42" s="231"/>
      <c r="X42" s="38"/>
      <c r="Y42" s="38"/>
    </row>
    <row r="43" spans="6:25" ht="29.45" customHeight="1" x14ac:dyDescent="0.25">
      <c r="F43" s="16"/>
      <c r="G43" s="345" t="s">
        <v>66</v>
      </c>
      <c r="H43" s="346"/>
      <c r="I43" s="347">
        <v>4.54</v>
      </c>
      <c r="J43" s="264"/>
      <c r="K43" s="19"/>
      <c r="L43" s="19"/>
      <c r="M43" s="19"/>
      <c r="N43" s="18"/>
      <c r="O43" s="18"/>
      <c r="P43" s="18"/>
      <c r="Q43" s="18"/>
      <c r="R43" s="18"/>
      <c r="S43" s="231"/>
      <c r="T43" s="231"/>
      <c r="U43" s="231"/>
      <c r="V43" s="231"/>
      <c r="W43" s="231"/>
      <c r="X43" s="38"/>
      <c r="Y43" s="38"/>
    </row>
    <row r="44" spans="6:25" ht="29.45" customHeight="1" x14ac:dyDescent="0.25">
      <c r="F44" s="16" t="s">
        <v>59</v>
      </c>
      <c r="G44" s="34"/>
      <c r="H44" s="34"/>
      <c r="I44" s="34"/>
      <c r="J44" s="34"/>
      <c r="K44" s="19"/>
      <c r="L44" s="19"/>
      <c r="M44" s="19"/>
      <c r="N44" s="18"/>
      <c r="O44" s="18"/>
      <c r="P44" s="18"/>
      <c r="Q44" s="18"/>
      <c r="R44" s="18"/>
      <c r="S44" s="231"/>
      <c r="T44" s="231"/>
      <c r="U44" s="231"/>
      <c r="V44" s="231"/>
      <c r="W44" s="231"/>
      <c r="X44" s="38"/>
      <c r="Y44" s="38"/>
    </row>
    <row r="45" spans="6:25" ht="29.45" customHeight="1" x14ac:dyDescent="0.25">
      <c r="F45" s="16" t="s">
        <v>711</v>
      </c>
      <c r="G45" s="98" t="s">
        <v>1091</v>
      </c>
      <c r="H45" s="34"/>
      <c r="I45" s="34"/>
      <c r="J45" s="34"/>
      <c r="K45" s="19"/>
      <c r="L45" s="19"/>
      <c r="M45" s="19"/>
      <c r="N45" s="18"/>
      <c r="O45" s="18"/>
      <c r="P45" s="18"/>
      <c r="Q45" s="18"/>
      <c r="R45" s="18"/>
      <c r="S45" s="231"/>
      <c r="T45" s="231"/>
      <c r="U45" s="231"/>
      <c r="V45" s="231"/>
      <c r="W45" s="231"/>
      <c r="X45" s="38"/>
      <c r="Y45" s="38"/>
    </row>
    <row r="46" spans="6:25" ht="29.45" customHeight="1" x14ac:dyDescent="0.25">
      <c r="F46" s="16" t="s">
        <v>462</v>
      </c>
      <c r="G46" s="98" t="s">
        <v>64</v>
      </c>
      <c r="H46" s="34"/>
      <c r="I46" s="34"/>
      <c r="J46" s="34"/>
      <c r="K46" s="19"/>
      <c r="L46" s="19"/>
      <c r="M46" s="19"/>
      <c r="N46" s="18"/>
      <c r="O46" s="18"/>
      <c r="P46" s="18"/>
      <c r="Q46" s="18"/>
      <c r="R46" s="18"/>
      <c r="S46" s="231"/>
      <c r="T46" s="231"/>
      <c r="U46" s="231"/>
      <c r="V46" s="231"/>
      <c r="W46" s="231"/>
      <c r="X46" s="38"/>
      <c r="Y46" s="38"/>
    </row>
    <row r="47" spans="6:25" ht="62.45" customHeight="1" x14ac:dyDescent="0.25">
      <c r="F47" s="16"/>
      <c r="G47" s="527" t="s">
        <v>1094</v>
      </c>
      <c r="H47" s="527"/>
      <c r="I47" s="34"/>
      <c r="J47" s="34"/>
      <c r="K47" s="19"/>
      <c r="L47" s="19"/>
      <c r="M47" s="19"/>
      <c r="N47" s="18"/>
      <c r="O47" s="18"/>
      <c r="P47" s="18"/>
      <c r="Q47" s="18"/>
      <c r="R47" s="18"/>
      <c r="S47" s="231"/>
      <c r="T47" s="231"/>
      <c r="U47" s="231"/>
      <c r="V47" s="231"/>
      <c r="W47" s="231"/>
      <c r="X47" s="38"/>
      <c r="Y47" s="38"/>
    </row>
    <row r="48" spans="6:25" ht="70.349999999999994" customHeight="1" x14ac:dyDescent="0.25">
      <c r="F48" s="16"/>
      <c r="G48" s="276" t="s">
        <v>245</v>
      </c>
      <c r="H48" s="276">
        <v>2022</v>
      </c>
      <c r="I48" s="34"/>
      <c r="J48" s="34"/>
      <c r="K48" s="19"/>
      <c r="L48" s="19"/>
      <c r="M48" s="19"/>
      <c r="N48" s="18"/>
      <c r="O48" s="18"/>
      <c r="P48" s="18"/>
      <c r="Q48" s="18"/>
      <c r="R48" s="18"/>
      <c r="S48" s="231"/>
      <c r="T48" s="231"/>
      <c r="U48" s="231"/>
      <c r="V48" s="231"/>
      <c r="W48" s="231"/>
      <c r="X48" s="38"/>
      <c r="Y48" s="38"/>
    </row>
    <row r="49" spans="6:25" ht="29.45" customHeight="1" x14ac:dyDescent="0.25">
      <c r="F49" s="16"/>
      <c r="G49" s="74" t="s">
        <v>1095</v>
      </c>
      <c r="H49" s="74">
        <v>7.7560000000000002</v>
      </c>
      <c r="I49" s="34"/>
      <c r="J49" s="34"/>
      <c r="K49" s="19"/>
      <c r="L49" s="19"/>
      <c r="M49" s="19"/>
      <c r="N49" s="18"/>
      <c r="O49" s="18"/>
      <c r="P49" s="18"/>
      <c r="Q49" s="18"/>
      <c r="R49" s="18"/>
      <c r="S49" s="231"/>
      <c r="T49" s="231"/>
      <c r="U49" s="231"/>
      <c r="V49" s="231"/>
      <c r="W49" s="231"/>
      <c r="X49" s="38"/>
      <c r="Y49" s="38"/>
    </row>
    <row r="50" spans="6:25" ht="29.45" customHeight="1" x14ac:dyDescent="0.25">
      <c r="F50" s="16"/>
      <c r="G50" s="74" t="s">
        <v>1092</v>
      </c>
      <c r="H50" s="74">
        <v>14.492000000000001</v>
      </c>
      <c r="I50" s="34"/>
      <c r="J50" s="34"/>
      <c r="K50" s="19"/>
      <c r="L50" s="19"/>
      <c r="M50" s="19"/>
      <c r="N50" s="18"/>
      <c r="O50" s="18"/>
      <c r="P50" s="18"/>
      <c r="Q50" s="18"/>
      <c r="R50" s="18"/>
      <c r="S50" s="231"/>
      <c r="T50" s="231"/>
      <c r="U50" s="231"/>
      <c r="V50" s="231"/>
      <c r="W50" s="231"/>
      <c r="X50" s="38"/>
      <c r="Y50" s="38"/>
    </row>
    <row r="51" spans="6:25" ht="29.45" customHeight="1" x14ac:dyDescent="0.25">
      <c r="F51" s="16"/>
      <c r="G51" s="348" t="s">
        <v>239</v>
      </c>
      <c r="H51" s="74">
        <v>21</v>
      </c>
      <c r="I51" s="34"/>
      <c r="J51" s="34"/>
      <c r="K51" s="19"/>
      <c r="L51" s="19"/>
      <c r="M51" s="19"/>
      <c r="N51" s="18"/>
      <c r="O51" s="18"/>
      <c r="P51" s="18"/>
      <c r="Q51" s="18"/>
      <c r="R51" s="18"/>
      <c r="S51" s="231"/>
      <c r="T51" s="231"/>
      <c r="U51" s="231"/>
      <c r="V51" s="231"/>
      <c r="W51" s="231"/>
      <c r="X51" s="38"/>
      <c r="Y51" s="38"/>
    </row>
    <row r="52" spans="6:25" ht="29.45" customHeight="1" x14ac:dyDescent="0.25">
      <c r="F52" s="16"/>
      <c r="G52" s="74" t="s">
        <v>879</v>
      </c>
      <c r="H52" s="74">
        <v>7.3230000000000004</v>
      </c>
      <c r="I52" s="34"/>
      <c r="J52" s="34"/>
      <c r="K52" s="19"/>
      <c r="L52" s="19"/>
      <c r="M52" s="19"/>
      <c r="N52" s="18"/>
      <c r="O52" s="18"/>
      <c r="P52" s="18"/>
      <c r="Q52" s="18"/>
      <c r="R52" s="18"/>
      <c r="S52" s="231"/>
      <c r="T52" s="231"/>
      <c r="U52" s="231"/>
      <c r="V52" s="231"/>
      <c r="W52" s="231"/>
      <c r="X52" s="38"/>
      <c r="Y52" s="38"/>
    </row>
    <row r="53" spans="6:25" ht="29.45" customHeight="1" x14ac:dyDescent="0.25">
      <c r="F53" s="16"/>
      <c r="G53" s="276" t="s">
        <v>66</v>
      </c>
      <c r="H53" s="74">
        <v>7.6630000000000003</v>
      </c>
      <c r="I53" s="34"/>
      <c r="J53" s="34"/>
      <c r="K53" s="19"/>
      <c r="L53" s="19"/>
      <c r="M53" s="19"/>
      <c r="N53" s="18"/>
      <c r="O53" s="18"/>
      <c r="P53" s="18"/>
      <c r="Q53" s="18"/>
      <c r="R53" s="18"/>
      <c r="S53" s="231"/>
      <c r="T53" s="231"/>
      <c r="U53" s="231"/>
      <c r="V53" s="231"/>
      <c r="W53" s="231"/>
      <c r="X53" s="38"/>
      <c r="Y53" s="38"/>
    </row>
    <row r="54" spans="6:25" ht="29.45" customHeight="1" x14ac:dyDescent="0.25">
      <c r="F54" s="16" t="s">
        <v>59</v>
      </c>
      <c r="G54" s="34"/>
      <c r="H54" s="34"/>
      <c r="I54" s="34"/>
      <c r="J54" s="34"/>
      <c r="K54" s="19"/>
      <c r="L54" s="19"/>
      <c r="M54" s="19"/>
      <c r="N54" s="18"/>
      <c r="O54" s="18"/>
      <c r="P54" s="18"/>
      <c r="Q54" s="18"/>
      <c r="R54" s="18"/>
      <c r="S54" s="231"/>
      <c r="T54" s="231"/>
      <c r="U54" s="231"/>
      <c r="V54" s="231"/>
      <c r="W54" s="231"/>
      <c r="X54" s="38"/>
      <c r="Y54" s="38"/>
    </row>
    <row r="55" spans="6:25" ht="29.45" customHeight="1" x14ac:dyDescent="0.25">
      <c r="F55" s="16" t="s">
        <v>539</v>
      </c>
      <c r="G55" s="432" t="s">
        <v>1445</v>
      </c>
      <c r="H55" s="432"/>
      <c r="I55" s="432"/>
      <c r="J55" s="34"/>
      <c r="K55" s="19"/>
      <c r="L55" s="19"/>
      <c r="M55" s="19"/>
      <c r="N55" s="18"/>
      <c r="O55" s="18"/>
      <c r="P55" s="18"/>
      <c r="Q55" s="18"/>
      <c r="R55" s="18"/>
      <c r="S55" s="231"/>
      <c r="T55" s="231"/>
      <c r="U55" s="231"/>
      <c r="V55" s="231"/>
      <c r="W55" s="231"/>
      <c r="X55" s="38"/>
      <c r="Y55" s="38"/>
    </row>
    <row r="56" spans="6:25" ht="29.45" customHeight="1" x14ac:dyDescent="0.25">
      <c r="F56" s="34"/>
      <c r="G56" s="432"/>
      <c r="H56" s="432"/>
      <c r="I56" s="432"/>
      <c r="J56" s="34"/>
      <c r="K56" s="19"/>
      <c r="L56" s="19"/>
      <c r="M56" s="19"/>
      <c r="N56" s="18"/>
      <c r="O56" s="18"/>
      <c r="P56" s="18"/>
      <c r="Q56" s="18"/>
      <c r="R56" s="18"/>
      <c r="S56" s="231"/>
      <c r="T56" s="231"/>
      <c r="U56" s="231"/>
      <c r="V56" s="231"/>
      <c r="W56" s="231"/>
      <c r="X56" s="38"/>
      <c r="Y56" s="38"/>
    </row>
    <row r="57" spans="6:25" ht="29.45" customHeight="1" x14ac:dyDescent="0.25">
      <c r="F57" s="34"/>
      <c r="G57" s="432"/>
      <c r="H57" s="432"/>
      <c r="I57" s="432"/>
      <c r="J57" s="34"/>
      <c r="K57" s="19"/>
      <c r="L57" s="19"/>
      <c r="M57" s="19"/>
      <c r="N57" s="18"/>
      <c r="O57" s="18"/>
      <c r="P57" s="18"/>
      <c r="Q57" s="18"/>
      <c r="R57" s="18"/>
      <c r="S57" s="231"/>
      <c r="T57" s="231"/>
      <c r="U57" s="231"/>
      <c r="V57" s="231"/>
      <c r="W57" s="231"/>
      <c r="X57" s="38"/>
      <c r="Y57" s="38"/>
    </row>
    <row r="58" spans="6:25" ht="29.45" customHeight="1" x14ac:dyDescent="0.25">
      <c r="F58" s="34"/>
      <c r="G58" s="432"/>
      <c r="H58" s="432"/>
      <c r="I58" s="432"/>
      <c r="J58" s="34"/>
      <c r="K58" s="19"/>
      <c r="L58" s="19"/>
      <c r="M58" s="19"/>
      <c r="N58" s="18"/>
      <c r="O58" s="18"/>
      <c r="P58" s="18"/>
      <c r="Q58" s="18"/>
      <c r="R58" s="18"/>
      <c r="S58" s="231"/>
      <c r="T58" s="231"/>
      <c r="U58" s="231"/>
      <c r="V58" s="231"/>
      <c r="W58" s="231"/>
      <c r="X58" s="38"/>
      <c r="Y58" s="38"/>
    </row>
    <row r="59" spans="6:25" ht="29.45" customHeight="1" x14ac:dyDescent="0.25">
      <c r="F59" s="34"/>
      <c r="G59" s="432"/>
      <c r="H59" s="432"/>
      <c r="I59" s="432"/>
      <c r="J59" s="34"/>
      <c r="K59" s="19"/>
      <c r="L59" s="19"/>
      <c r="M59" s="19"/>
      <c r="N59" s="18"/>
      <c r="O59" s="18"/>
      <c r="P59" s="18"/>
      <c r="Q59" s="18"/>
      <c r="R59" s="18"/>
      <c r="S59" s="231"/>
      <c r="T59" s="231"/>
      <c r="U59" s="231"/>
      <c r="V59" s="231"/>
      <c r="W59" s="231"/>
      <c r="X59" s="38"/>
      <c r="Y59" s="38"/>
    </row>
    <row r="60" spans="6:25" ht="29.45" customHeight="1" x14ac:dyDescent="0.25">
      <c r="F60" s="34"/>
      <c r="G60" s="34"/>
      <c r="H60" s="34"/>
      <c r="I60" s="34"/>
      <c r="J60" s="34"/>
      <c r="K60" s="34"/>
      <c r="L60" s="34"/>
      <c r="M60" s="34"/>
      <c r="N60" s="27"/>
      <c r="O60" s="27"/>
      <c r="P60" s="27"/>
      <c r="Q60" s="27"/>
      <c r="R60" s="231"/>
      <c r="S60" s="231"/>
      <c r="T60" s="231"/>
      <c r="U60" s="231"/>
      <c r="V60" s="231"/>
      <c r="W60" s="231"/>
      <c r="X60" s="38"/>
      <c r="Y60" s="38"/>
    </row>
    <row r="61" spans="6:25" ht="29.45" customHeight="1" x14ac:dyDescent="0.25">
      <c r="F61" s="34"/>
      <c r="G61" s="34"/>
      <c r="H61" s="34"/>
      <c r="I61" s="34"/>
      <c r="J61" s="34"/>
      <c r="K61" s="34"/>
      <c r="L61" s="34"/>
      <c r="M61" s="34"/>
      <c r="N61" s="27"/>
      <c r="O61" s="27"/>
      <c r="P61" s="27"/>
      <c r="Q61" s="27"/>
      <c r="R61" s="231"/>
      <c r="S61" s="231"/>
      <c r="T61" s="231"/>
      <c r="U61" s="231"/>
      <c r="V61" s="231"/>
      <c r="W61" s="231"/>
      <c r="X61" s="38"/>
      <c r="Y61" s="38"/>
    </row>
    <row r="62" spans="6:25" ht="29.45" hidden="1" customHeight="1" x14ac:dyDescent="0.25">
      <c r="F62" s="27"/>
      <c r="G62" s="27"/>
      <c r="H62" s="27"/>
      <c r="I62" s="27"/>
      <c r="J62" s="27"/>
      <c r="K62" s="27"/>
      <c r="L62" s="27"/>
      <c r="M62" s="27"/>
      <c r="N62" s="27"/>
      <c r="O62" s="27"/>
      <c r="P62" s="27"/>
      <c r="Q62" s="27"/>
      <c r="R62" s="231"/>
      <c r="S62" s="231"/>
      <c r="T62" s="231"/>
      <c r="U62" s="231"/>
      <c r="V62" s="231"/>
      <c r="W62" s="231"/>
      <c r="X62" s="38"/>
      <c r="Y62" s="38"/>
    </row>
    <row r="63" spans="6:25" ht="29.45" hidden="1" customHeight="1" x14ac:dyDescent="0.25">
      <c r="F63" s="7"/>
      <c r="G63" s="7"/>
      <c r="H63" s="7"/>
      <c r="I63" s="7"/>
      <c r="J63" s="7"/>
      <c r="K63" s="7"/>
      <c r="L63" s="7"/>
      <c r="M63" s="7"/>
      <c r="N63" s="7"/>
      <c r="O63" s="7"/>
      <c r="P63" s="7"/>
      <c r="Q63" s="7"/>
      <c r="R63" s="38"/>
      <c r="S63" s="38"/>
      <c r="T63" s="38"/>
      <c r="U63" s="38"/>
      <c r="V63" s="38"/>
      <c r="W63" s="38"/>
      <c r="X63" s="38"/>
      <c r="Y63" s="38"/>
    </row>
    <row r="64" spans="6:25" ht="29.45" hidden="1" customHeight="1" x14ac:dyDescent="0.25">
      <c r="F64" s="7"/>
      <c r="G64" s="7"/>
      <c r="H64" s="7"/>
      <c r="I64" s="7"/>
      <c r="J64" s="7"/>
      <c r="K64" s="7"/>
      <c r="L64" s="7"/>
      <c r="M64" s="7"/>
      <c r="N64" s="7"/>
      <c r="O64" s="7"/>
      <c r="P64" s="7"/>
      <c r="Q64" s="7"/>
      <c r="R64" s="38"/>
      <c r="S64" s="38"/>
      <c r="T64" s="38"/>
      <c r="U64" s="38"/>
      <c r="V64" s="38"/>
      <c r="W64" s="38"/>
      <c r="X64" s="38"/>
      <c r="Y64" s="38"/>
    </row>
    <row r="65" spans="6:25" ht="29.45" hidden="1" customHeight="1" x14ac:dyDescent="0.25">
      <c r="F65" s="7"/>
      <c r="G65" s="7"/>
      <c r="H65" s="7"/>
      <c r="I65" s="7"/>
      <c r="J65" s="7"/>
      <c r="K65" s="7"/>
      <c r="L65" s="7"/>
      <c r="M65" s="7"/>
      <c r="N65" s="7"/>
      <c r="O65" s="7"/>
      <c r="P65" s="7"/>
      <c r="Q65" s="7"/>
      <c r="R65" s="38"/>
      <c r="S65" s="38"/>
      <c r="T65" s="38"/>
      <c r="U65" s="38"/>
      <c r="V65" s="38"/>
      <c r="W65" s="38"/>
      <c r="X65" s="38"/>
      <c r="Y65" s="38"/>
    </row>
    <row r="66" spans="6:25" ht="29.45" hidden="1" customHeight="1" x14ac:dyDescent="0.25">
      <c r="F66" s="7"/>
      <c r="G66" s="7"/>
      <c r="H66" s="7"/>
      <c r="I66" s="7"/>
      <c r="J66" s="7"/>
      <c r="K66" s="7"/>
      <c r="L66" s="7"/>
      <c r="M66" s="7"/>
      <c r="N66" s="7"/>
      <c r="O66" s="7"/>
      <c r="P66" s="7"/>
      <c r="Q66" s="7"/>
      <c r="R66" s="38"/>
      <c r="S66" s="38"/>
      <c r="T66" s="38"/>
      <c r="U66" s="38"/>
      <c r="V66" s="38"/>
      <c r="W66" s="38"/>
      <c r="X66" s="38"/>
      <c r="Y66" s="38"/>
    </row>
    <row r="67" spans="6:25" ht="29.45" hidden="1" customHeight="1" x14ac:dyDescent="0.25">
      <c r="F67" s="7"/>
      <c r="G67" s="7"/>
      <c r="H67" s="7"/>
      <c r="I67" s="7"/>
      <c r="J67" s="7"/>
      <c r="K67" s="7"/>
      <c r="L67" s="7"/>
      <c r="M67" s="7"/>
      <c r="N67" s="7"/>
      <c r="O67" s="7"/>
      <c r="P67" s="7"/>
      <c r="Q67" s="7"/>
      <c r="R67" s="38"/>
      <c r="S67" s="38"/>
      <c r="T67" s="38"/>
      <c r="U67" s="38"/>
      <c r="V67" s="38"/>
      <c r="W67" s="38"/>
      <c r="X67" s="38"/>
      <c r="Y67" s="38"/>
    </row>
    <row r="68" spans="6:25" ht="29.45" hidden="1" customHeight="1" x14ac:dyDescent="0.25">
      <c r="F68" s="7"/>
      <c r="G68" s="7"/>
      <c r="H68" s="7"/>
      <c r="I68" s="7"/>
      <c r="J68" s="7"/>
      <c r="K68" s="7"/>
      <c r="L68" s="7"/>
      <c r="M68" s="7"/>
      <c r="N68" s="7"/>
      <c r="O68" s="7"/>
      <c r="P68" s="7"/>
      <c r="Q68" s="7"/>
      <c r="R68" s="38"/>
      <c r="S68" s="38"/>
      <c r="T68" s="38"/>
      <c r="U68" s="38"/>
      <c r="V68" s="38"/>
      <c r="W68" s="38"/>
      <c r="X68" s="38"/>
      <c r="Y68" s="38"/>
    </row>
    <row r="69" spans="6:25" ht="29.45" hidden="1" customHeight="1" x14ac:dyDescent="0.25">
      <c r="F69" s="7"/>
      <c r="G69" s="7"/>
      <c r="H69" s="7"/>
      <c r="I69" s="7"/>
      <c r="J69" s="7"/>
      <c r="K69" s="38"/>
      <c r="L69" s="38"/>
      <c r="M69" s="38"/>
      <c r="N69" s="38"/>
      <c r="O69" s="38"/>
      <c r="P69" s="38"/>
      <c r="Q69" s="38"/>
      <c r="R69" s="38"/>
      <c r="S69" s="38"/>
      <c r="T69" s="38"/>
      <c r="U69" s="38"/>
      <c r="V69" s="38"/>
      <c r="W69" s="38"/>
      <c r="X69" s="38"/>
      <c r="Y69" s="38"/>
    </row>
    <row r="70" spans="6:25" ht="29.45" hidden="1" customHeight="1" x14ac:dyDescent="0.25">
      <c r="F70" s="7"/>
      <c r="G70" s="7"/>
      <c r="H70" s="7"/>
      <c r="I70" s="7"/>
      <c r="J70" s="7"/>
      <c r="K70" s="38"/>
      <c r="L70" s="38"/>
      <c r="M70" s="38"/>
      <c r="N70" s="38"/>
      <c r="O70" s="38"/>
      <c r="P70" s="38"/>
      <c r="Q70" s="38"/>
      <c r="R70" s="38"/>
      <c r="S70" s="38"/>
      <c r="T70" s="38"/>
      <c r="U70" s="38"/>
      <c r="V70" s="38"/>
      <c r="W70" s="38"/>
      <c r="X70" s="38"/>
      <c r="Y70" s="38"/>
    </row>
    <row r="71" spans="6:25" ht="14.45" hidden="1" customHeight="1" x14ac:dyDescent="0.25">
      <c r="F71" s="7"/>
      <c r="G71" s="7"/>
      <c r="H71" s="7"/>
      <c r="I71" s="7"/>
      <c r="J71" s="7"/>
      <c r="K71" s="38"/>
      <c r="L71" s="38"/>
      <c r="M71" s="38"/>
      <c r="N71" s="38"/>
      <c r="O71" s="38"/>
      <c r="P71" s="38"/>
      <c r="Q71" s="38"/>
      <c r="R71" s="38"/>
      <c r="S71" s="38"/>
      <c r="T71" s="38"/>
      <c r="U71" s="38"/>
      <c r="V71" s="38"/>
      <c r="W71" s="38"/>
      <c r="X71" s="38"/>
      <c r="Y71" s="38"/>
    </row>
    <row r="72" spans="6:25" ht="14.45" hidden="1" customHeight="1" x14ac:dyDescent="0.25">
      <c r="F72" s="7"/>
      <c r="G72" s="7"/>
      <c r="H72" s="7"/>
      <c r="I72" s="7"/>
      <c r="J72" s="7"/>
      <c r="K72" s="38"/>
      <c r="L72" s="38"/>
      <c r="M72" s="38"/>
      <c r="N72" s="38"/>
      <c r="O72" s="38"/>
      <c r="P72" s="38"/>
      <c r="Q72" s="38"/>
      <c r="R72" s="38"/>
      <c r="S72" s="38"/>
      <c r="T72" s="38"/>
      <c r="U72" s="38"/>
      <c r="V72" s="38"/>
      <c r="W72" s="38"/>
      <c r="X72" s="38"/>
      <c r="Y72" s="38"/>
    </row>
    <row r="73" spans="6:25" ht="14.45" hidden="1" customHeight="1" x14ac:dyDescent="0.25">
      <c r="F73" s="7"/>
      <c r="G73" s="7"/>
      <c r="H73" s="7"/>
      <c r="I73" s="7"/>
      <c r="J73" s="7"/>
      <c r="K73" s="38"/>
      <c r="L73" s="38"/>
      <c r="M73" s="38"/>
      <c r="N73" s="38"/>
      <c r="O73" s="38"/>
      <c r="P73" s="38"/>
      <c r="Q73" s="38"/>
      <c r="R73" s="38"/>
      <c r="S73" s="38"/>
      <c r="T73" s="38"/>
      <c r="U73" s="38"/>
      <c r="V73" s="38"/>
      <c r="W73" s="38"/>
      <c r="X73" s="38"/>
      <c r="Y73" s="38"/>
    </row>
    <row r="74" spans="6:25" ht="14.45" hidden="1" customHeight="1" x14ac:dyDescent="0.25">
      <c r="F74" s="7"/>
      <c r="G74" s="7"/>
      <c r="H74" s="7"/>
      <c r="I74" s="7"/>
      <c r="J74" s="7"/>
      <c r="K74" s="38"/>
      <c r="L74" s="38"/>
      <c r="M74" s="38"/>
      <c r="N74" s="38"/>
      <c r="O74" s="38"/>
      <c r="P74" s="38"/>
      <c r="Q74" s="38"/>
      <c r="R74" s="38"/>
      <c r="S74" s="38"/>
      <c r="T74" s="38"/>
      <c r="U74" s="38"/>
      <c r="V74" s="38"/>
      <c r="W74" s="38"/>
      <c r="X74" s="38"/>
      <c r="Y74" s="38"/>
    </row>
    <row r="75" spans="6:25" ht="14.45" hidden="1" customHeight="1" x14ac:dyDescent="0.25">
      <c r="F75" s="7"/>
      <c r="G75" s="7"/>
      <c r="H75" s="7"/>
      <c r="I75" s="7"/>
      <c r="J75" s="7"/>
      <c r="K75" s="38"/>
      <c r="L75" s="38"/>
      <c r="M75" s="38"/>
      <c r="N75" s="38"/>
      <c r="O75" s="38"/>
      <c r="P75" s="38"/>
      <c r="Q75" s="38"/>
      <c r="R75" s="38"/>
      <c r="S75" s="38"/>
      <c r="T75" s="38"/>
      <c r="U75" s="38"/>
      <c r="V75" s="38"/>
      <c r="W75" s="38"/>
      <c r="X75" s="38"/>
      <c r="Y75" s="38"/>
    </row>
    <row r="76" spans="6:25" ht="14.45" hidden="1" customHeight="1" x14ac:dyDescent="0.25">
      <c r="F76" s="7"/>
      <c r="G76" s="7"/>
      <c r="H76" s="7"/>
      <c r="I76" s="7"/>
      <c r="J76" s="7"/>
      <c r="K76" s="38"/>
      <c r="L76" s="38"/>
      <c r="M76" s="42"/>
      <c r="N76" s="42"/>
      <c r="O76" s="42"/>
      <c r="P76" s="42"/>
      <c r="Q76" s="42"/>
      <c r="R76" s="42"/>
      <c r="S76" s="42"/>
      <c r="T76" s="42"/>
      <c r="U76" s="42"/>
      <c r="V76" s="42"/>
      <c r="W76" s="42"/>
      <c r="X76" s="42"/>
      <c r="Y76" s="42"/>
    </row>
    <row r="77" spans="6:25" ht="14.45" hidden="1" customHeight="1" x14ac:dyDescent="0.25">
      <c r="F77" s="7"/>
      <c r="G77" s="7"/>
      <c r="H77" s="7"/>
      <c r="I77" s="7"/>
      <c r="J77" s="7"/>
      <c r="K77" s="38"/>
      <c r="L77" s="38"/>
      <c r="M77" s="42"/>
      <c r="N77" s="42"/>
      <c r="O77" s="42"/>
      <c r="P77" s="42"/>
      <c r="Q77" s="42"/>
      <c r="R77" s="42"/>
      <c r="S77" s="42"/>
      <c r="T77" s="42"/>
      <c r="U77" s="42"/>
      <c r="V77" s="42"/>
      <c r="W77" s="42"/>
      <c r="X77" s="42"/>
      <c r="Y77" s="42"/>
    </row>
    <row r="78" spans="6:25" ht="14.45" hidden="1" customHeight="1" x14ac:dyDescent="0.25">
      <c r="F78" s="7"/>
      <c r="G78" s="7"/>
      <c r="H78" s="7"/>
      <c r="I78" s="7"/>
      <c r="J78" s="7"/>
      <c r="K78" s="19"/>
      <c r="L78" s="19"/>
      <c r="M78" s="19"/>
      <c r="N78" s="19"/>
      <c r="O78" s="19"/>
      <c r="P78" s="19"/>
      <c r="Q78" s="19"/>
      <c r="R78" s="19"/>
      <c r="S78" s="19"/>
      <c r="T78" s="19"/>
      <c r="U78" s="19"/>
      <c r="V78" s="19"/>
      <c r="W78" s="19"/>
      <c r="X78" s="19"/>
      <c r="Y78" s="19"/>
    </row>
    <row r="79" spans="6:25" ht="14.45" hidden="1" customHeight="1" x14ac:dyDescent="0.25">
      <c r="F79" s="7"/>
      <c r="G79" s="7"/>
      <c r="H79" s="7"/>
      <c r="I79" s="7"/>
      <c r="J79" s="7"/>
      <c r="K79" s="19"/>
      <c r="L79" s="19"/>
      <c r="M79" s="19"/>
      <c r="N79" s="19"/>
      <c r="O79" s="19"/>
      <c r="P79" s="19"/>
      <c r="Q79" s="19"/>
      <c r="R79" s="19"/>
      <c r="S79" s="19"/>
      <c r="T79" s="19"/>
      <c r="U79" s="19"/>
      <c r="V79" s="19"/>
      <c r="W79" s="19"/>
      <c r="X79" s="19"/>
      <c r="Y79" s="19"/>
    </row>
    <row r="80" spans="6:25" ht="14.45" hidden="1" customHeight="1" x14ac:dyDescent="0.25">
      <c r="F80" s="7"/>
      <c r="G80" s="7"/>
      <c r="H80" s="7"/>
      <c r="I80" s="7"/>
      <c r="J80" s="7"/>
    </row>
    <row r="81" spans="6:10" ht="14.45" hidden="1" customHeight="1" x14ac:dyDescent="0.25">
      <c r="F81" s="7"/>
      <c r="G81" s="7"/>
      <c r="H81" s="7"/>
      <c r="I81" s="7"/>
      <c r="J81" s="7"/>
    </row>
    <row r="82" spans="6:10" ht="14.45" hidden="1" customHeight="1" x14ac:dyDescent="0.25">
      <c r="F82" s="7"/>
      <c r="G82" s="7"/>
      <c r="H82" s="7"/>
      <c r="I82" s="7"/>
      <c r="J82" s="7"/>
    </row>
    <row r="83" spans="6:10" ht="14.45" hidden="1" customHeight="1" x14ac:dyDescent="0.25">
      <c r="F83" s="7"/>
      <c r="G83" s="7"/>
      <c r="H83" s="7"/>
      <c r="I83" s="7"/>
      <c r="J83" s="7"/>
    </row>
    <row r="84" spans="6:10" ht="14.45" hidden="1" customHeight="1" x14ac:dyDescent="0.25">
      <c r="F84" s="7"/>
      <c r="G84" s="7"/>
      <c r="H84" s="7"/>
      <c r="I84" s="7"/>
      <c r="J84" s="7"/>
    </row>
    <row r="85" spans="6:10" ht="14.45" hidden="1" customHeight="1" x14ac:dyDescent="0.25">
      <c r="F85" s="7"/>
      <c r="G85" s="7"/>
      <c r="H85" s="7"/>
      <c r="I85" s="7"/>
      <c r="J85" s="7"/>
    </row>
    <row r="86" spans="6:10" ht="14.45" hidden="1" customHeight="1" x14ac:dyDescent="0.25">
      <c r="F86" s="7"/>
      <c r="G86" s="7"/>
      <c r="H86" s="7"/>
      <c r="I86" s="7"/>
      <c r="J86" s="7"/>
    </row>
    <row r="87" spans="6:10" ht="14.45" hidden="1" customHeight="1" x14ac:dyDescent="0.25">
      <c r="F87" s="7"/>
      <c r="G87" s="7"/>
      <c r="H87" s="7"/>
      <c r="I87" s="7"/>
      <c r="J87" s="7"/>
    </row>
    <row r="88" spans="6:10" ht="14.45" hidden="1" customHeight="1" x14ac:dyDescent="0.25">
      <c r="F88" s="7"/>
      <c r="G88" s="7"/>
      <c r="H88" s="7"/>
      <c r="I88" s="7"/>
      <c r="J88" s="7"/>
    </row>
    <row r="89" spans="6:10" ht="14.45" hidden="1" customHeight="1" x14ac:dyDescent="0.25">
      <c r="F89" s="7"/>
      <c r="G89" s="7"/>
      <c r="H89" s="7"/>
      <c r="I89" s="7"/>
      <c r="J89" s="7"/>
    </row>
    <row r="90" spans="6:10" ht="14.45" hidden="1" customHeight="1" x14ac:dyDescent="0.25">
      <c r="F90" s="7"/>
      <c r="G90" s="7"/>
      <c r="H90" s="7"/>
      <c r="I90" s="7"/>
      <c r="J90" s="7"/>
    </row>
    <row r="91" spans="6:10" ht="14.45" hidden="1" customHeight="1" x14ac:dyDescent="0.25">
      <c r="F91" s="7"/>
      <c r="G91" s="7"/>
      <c r="H91" s="7"/>
      <c r="I91" s="7"/>
      <c r="J91" s="7"/>
    </row>
    <row r="92" spans="6:10" ht="14.45" hidden="1" customHeight="1" x14ac:dyDescent="0.25">
      <c r="F92" s="7"/>
      <c r="G92" s="7"/>
      <c r="H92" s="7"/>
      <c r="I92" s="7"/>
      <c r="J92" s="7"/>
    </row>
    <row r="93" spans="6:10" ht="14.45" hidden="1" customHeight="1" x14ac:dyDescent="0.25">
      <c r="F93" s="7"/>
      <c r="G93" s="7"/>
      <c r="H93" s="7"/>
      <c r="I93" s="7"/>
      <c r="J93" s="7"/>
    </row>
    <row r="94" spans="6:10" ht="14.45" hidden="1" customHeight="1" x14ac:dyDescent="0.25">
      <c r="F94" s="7"/>
      <c r="G94" s="7"/>
      <c r="H94" s="7"/>
      <c r="I94" s="7"/>
      <c r="J94" s="7"/>
    </row>
    <row r="95" spans="6:10" ht="14.45" hidden="1" customHeight="1" x14ac:dyDescent="0.25">
      <c r="F95" s="7"/>
      <c r="G95" s="7"/>
      <c r="H95" s="7"/>
      <c r="I95" s="7"/>
      <c r="J95" s="7"/>
    </row>
  </sheetData>
  <mergeCells count="4">
    <mergeCell ref="G34:I34"/>
    <mergeCell ref="G47:H47"/>
    <mergeCell ref="G55:I59"/>
    <mergeCell ref="G25:I25"/>
  </mergeCell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X37"/>
  <sheetViews>
    <sheetView showGridLines="0" showRowColHeaders="0" zoomScaleNormal="100" workbookViewId="0"/>
  </sheetViews>
  <sheetFormatPr defaultColWidth="0" defaultRowHeight="14.45" customHeight="1" zeroHeight="1" x14ac:dyDescent="0.25"/>
  <cols>
    <col min="1" max="5" width="8.85546875" customWidth="1"/>
    <col min="6" max="6" width="43.42578125" customWidth="1"/>
    <col min="7" max="24" width="8.85546875" customWidth="1"/>
    <col min="25" max="16384" width="8.85546875" hidden="1"/>
  </cols>
  <sheetData>
    <row r="1" spans="6:13" ht="15" x14ac:dyDescent="0.25"/>
    <row r="2" spans="6:13" ht="15" x14ac:dyDescent="0.25"/>
    <row r="3" spans="6:13" ht="15" x14ac:dyDescent="0.25"/>
    <row r="4" spans="6:13" ht="15" x14ac:dyDescent="0.25"/>
    <row r="5" spans="6:13" ht="15" x14ac:dyDescent="0.25"/>
    <row r="6" spans="6:13" ht="15" x14ac:dyDescent="0.25"/>
    <row r="7" spans="6:13" ht="15" x14ac:dyDescent="0.25"/>
    <row r="8" spans="6:13" ht="15" x14ac:dyDescent="0.25"/>
    <row r="9" spans="6:13" ht="15" x14ac:dyDescent="0.25"/>
    <row r="10" spans="6:13" ht="15" x14ac:dyDescent="0.25"/>
    <row r="11" spans="6:13" ht="15" x14ac:dyDescent="0.25"/>
    <row r="12" spans="6:13" ht="15" x14ac:dyDescent="0.25"/>
    <row r="13" spans="6:13" ht="15" x14ac:dyDescent="0.25"/>
    <row r="14" spans="6:13" ht="15" x14ac:dyDescent="0.25"/>
    <row r="15" spans="6:13" ht="15" x14ac:dyDescent="0.25"/>
    <row r="16" spans="6:13" ht="24" customHeight="1" x14ac:dyDescent="0.35">
      <c r="F16" s="90" t="s">
        <v>0</v>
      </c>
      <c r="I16" s="9"/>
      <c r="M16" s="2"/>
    </row>
    <row r="17" spans="6:12" ht="26.1" customHeight="1" x14ac:dyDescent="0.25">
      <c r="F17" s="196" t="s">
        <v>579</v>
      </c>
      <c r="G17" s="147"/>
      <c r="H17" s="147"/>
      <c r="I17" s="147"/>
      <c r="L17" s="147"/>
    </row>
    <row r="18" spans="6:12" ht="32.450000000000003" customHeight="1" x14ac:dyDescent="0.25">
      <c r="F18" s="196" t="s">
        <v>143</v>
      </c>
    </row>
    <row r="19" spans="6:12" ht="32.450000000000003" customHeight="1" x14ac:dyDescent="0.25">
      <c r="F19" s="196" t="s">
        <v>1664</v>
      </c>
    </row>
    <row r="20" spans="6:12" ht="32.450000000000003" customHeight="1" x14ac:dyDescent="0.25">
      <c r="F20" s="196" t="s">
        <v>55</v>
      </c>
    </row>
    <row r="21" spans="6:12" ht="32.450000000000003" customHeight="1" x14ac:dyDescent="0.25">
      <c r="F21" s="196" t="s">
        <v>1665</v>
      </c>
    </row>
    <row r="22" spans="6:12" ht="32.450000000000003" customHeight="1" x14ac:dyDescent="0.25">
      <c r="F22" s="196" t="s">
        <v>1666</v>
      </c>
    </row>
    <row r="23" spans="6:12" ht="32.450000000000003" customHeight="1" x14ac:dyDescent="0.25">
      <c r="F23" s="196" t="s">
        <v>1667</v>
      </c>
    </row>
    <row r="24" spans="6:12" ht="32.450000000000003" customHeight="1" x14ac:dyDescent="0.25">
      <c r="F24" s="196" t="s">
        <v>608</v>
      </c>
    </row>
    <row r="25" spans="6:12" ht="32.450000000000003" customHeight="1" x14ac:dyDescent="0.25">
      <c r="F25" s="196" t="s">
        <v>1668</v>
      </c>
    </row>
    <row r="26" spans="6:12" ht="32.450000000000003" customHeight="1" x14ac:dyDescent="0.25">
      <c r="F26" s="429" t="s">
        <v>1629</v>
      </c>
    </row>
    <row r="27" spans="6:12" ht="32.450000000000003" customHeight="1" x14ac:dyDescent="0.25">
      <c r="F27" s="196" t="s">
        <v>1669</v>
      </c>
    </row>
    <row r="28" spans="6:12" ht="32.450000000000003" customHeight="1" x14ac:dyDescent="0.25">
      <c r="F28" s="196" t="s">
        <v>1670</v>
      </c>
    </row>
    <row r="29" spans="6:12" ht="32.450000000000003" customHeight="1" x14ac:dyDescent="0.25">
      <c r="F29" s="196" t="s">
        <v>1671</v>
      </c>
    </row>
    <row r="30" spans="6:12" ht="32.450000000000003" customHeight="1" x14ac:dyDescent="0.25">
      <c r="F30" s="196" t="s">
        <v>1672</v>
      </c>
    </row>
    <row r="31" spans="6:12" ht="32.450000000000003" customHeight="1" x14ac:dyDescent="0.25">
      <c r="F31" s="196" t="s">
        <v>1673</v>
      </c>
    </row>
    <row r="32" spans="6:12" ht="32.450000000000003" customHeight="1" x14ac:dyDescent="0.25">
      <c r="F32" s="196" t="s">
        <v>635</v>
      </c>
    </row>
    <row r="33" ht="15" x14ac:dyDescent="0.25"/>
    <row r="34" ht="14.45" customHeight="1" x14ac:dyDescent="0.25"/>
    <row r="35" ht="14.45" customHeight="1" x14ac:dyDescent="0.25"/>
    <row r="36" ht="14.45" customHeight="1" x14ac:dyDescent="0.25"/>
    <row r="37" ht="14.45" customHeight="1" x14ac:dyDescent="0.25"/>
  </sheetData>
  <hyperlinks>
    <hyperlink ref="F17" location="ip_recla!A1" display="Reclamações de Privacidade do Cliente" xr:uid="{00000000-0004-0000-0B00-000000000000}"/>
    <hyperlink ref="F18" location="ip_recall!A1" display="Recall" xr:uid="{00000000-0004-0000-0B00-000001000000}"/>
    <hyperlink ref="F19" location="ip_ras!A1" display="Rastreabilidade" xr:uid="{00000000-0004-0000-0B00-000002000000}"/>
    <hyperlink ref="F20" location="ip_star!A1" display="Natura Startups" xr:uid="{00000000-0004-0000-0B00-000003000000}"/>
    <hyperlink ref="F21" location="IP_tc!A1" display="Treinamento Consultoras - Brasil" xr:uid="{00000000-0004-0000-0B00-000004000000}"/>
    <hyperlink ref="F23" location="ip_tr!A1" display="Treinamento Representantes - Brasil" xr:uid="{00000000-0004-0000-0B00-000005000000}"/>
    <hyperlink ref="F24" location="ip_vc!A1" display="Violações de Códigos de Conduta" xr:uid="{00000000-0004-0000-0B00-000006000000}"/>
    <hyperlink ref="F25" location="ip_sistema!A1" display="Sistemas de Gestão Ambiental Certificados" xr:uid="{00000000-0004-0000-0B00-000007000000}"/>
    <hyperlink ref="F26" location="ip_parcela!A1" display="Parcela de material compostável e reciclável em embalagens plásticas" xr:uid="{00000000-0004-0000-0B00-000008000000}"/>
    <hyperlink ref="F27" location="ip_log!A1" display="Logística - Prazo Médio de Entrega | Natura" xr:uid="{00000000-0004-0000-0B00-000009000000}"/>
    <hyperlink ref="F28" location="ip_consul!A1" display="Consultoras e Representantes" xr:uid="{00000000-0004-0000-0B00-00000A000000}"/>
    <hyperlink ref="F29" location="ip_lealdade!A1" display="Satisfação e Lealdade Consultoras Natura" xr:uid="{00000000-0004-0000-0B00-00000B000000}"/>
    <hyperlink ref="F30" location="ip_satis_final!A1" display="Satisfação Cliente Final" xr:uid="{00000000-0004-0000-0B00-00000C000000}"/>
    <hyperlink ref="F31" location="ip_satis_repre!A1" display="Satisfação das Representantes | Avon" xr:uid="{00000000-0004-0000-0B00-00000D000000}"/>
    <hyperlink ref="F22" location="ip_ino!A1" display="Inovação" xr:uid="{00000000-0004-0000-0B00-00000E000000}"/>
    <hyperlink ref="F32" location="ip_canais!A1" display="Canais de atendimento" xr:uid="{00000000-0004-0000-0B00-00000F000000}"/>
  </hyperlinks>
  <pageMargins left="0.511811024" right="0.511811024" top="0.78740157499999996" bottom="0.78740157499999996" header="0.31496062000000002" footer="0.31496062000000002"/>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Hoja119"/>
  <dimension ref="A1:AD77"/>
  <sheetViews>
    <sheetView showGridLines="0" showRowColHeaders="0" zoomScale="80" zoomScaleNormal="80" workbookViewId="0">
      <selection activeCell="V5" sqref="V5"/>
    </sheetView>
  </sheetViews>
  <sheetFormatPr defaultColWidth="0" defaultRowHeight="14.45" customHeight="1" zeroHeight="1" x14ac:dyDescent="0.25"/>
  <cols>
    <col min="1" max="5" width="8.85546875" customWidth="1"/>
    <col min="6" max="6" width="42" customWidth="1"/>
    <col min="7" max="8" width="30.2851562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5:25" ht="36.6" customHeight="1" x14ac:dyDescent="0.25">
      <c r="F17" s="25"/>
      <c r="G17" s="27"/>
      <c r="H17" s="30"/>
      <c r="I17" s="28"/>
      <c r="J17" s="29"/>
    </row>
    <row r="18" spans="5:25" ht="36.6" customHeight="1" x14ac:dyDescent="0.25">
      <c r="F18" s="25"/>
      <c r="G18" s="27"/>
      <c r="H18" s="30"/>
      <c r="I18" s="28"/>
      <c r="J18" s="29"/>
    </row>
    <row r="19" spans="5:25" ht="29.45" customHeight="1" x14ac:dyDescent="0.25">
      <c r="F19" s="16" t="s">
        <v>56</v>
      </c>
      <c r="G19" s="34" t="s">
        <v>62</v>
      </c>
      <c r="H19" s="34"/>
      <c r="I19" s="34"/>
      <c r="J19" s="34"/>
      <c r="K19" s="34"/>
      <c r="L19" s="34"/>
      <c r="M19" s="34"/>
      <c r="N19" s="38"/>
      <c r="O19" s="38"/>
      <c r="P19" s="38"/>
      <c r="Q19" s="38"/>
      <c r="R19" s="38"/>
      <c r="S19" s="38"/>
      <c r="T19" s="38"/>
      <c r="U19" s="38"/>
      <c r="V19" s="38"/>
      <c r="W19" s="38"/>
      <c r="X19" s="38"/>
      <c r="Y19" s="38"/>
    </row>
    <row r="20" spans="5:25" ht="29.45" customHeight="1" x14ac:dyDescent="0.25">
      <c r="F20" s="16" t="s">
        <v>57</v>
      </c>
      <c r="G20" s="34" t="s">
        <v>242</v>
      </c>
      <c r="H20" s="34"/>
      <c r="I20" s="34"/>
      <c r="J20" s="34"/>
      <c r="K20" s="34"/>
      <c r="L20" s="34"/>
      <c r="M20" s="34"/>
      <c r="N20" s="38"/>
      <c r="O20" s="38"/>
      <c r="P20" s="38"/>
      <c r="Q20" s="38"/>
      <c r="R20" s="38"/>
      <c r="S20" s="38"/>
      <c r="T20" s="38"/>
      <c r="U20" s="38"/>
      <c r="V20" s="38"/>
      <c r="W20" s="38"/>
      <c r="X20" s="38"/>
      <c r="Y20" s="38"/>
    </row>
    <row r="21" spans="5:25" ht="29.45" customHeight="1" x14ac:dyDescent="0.25">
      <c r="F21" s="16" t="s">
        <v>460</v>
      </c>
      <c r="G21" s="34" t="s">
        <v>1081</v>
      </c>
      <c r="H21" s="34"/>
      <c r="I21" s="34"/>
      <c r="J21" s="34"/>
      <c r="K21" s="34"/>
      <c r="L21" s="34"/>
      <c r="M21" s="34"/>
      <c r="N21" s="38"/>
      <c r="O21" s="38"/>
      <c r="P21" s="38"/>
      <c r="Q21" s="38"/>
      <c r="R21" s="38"/>
      <c r="S21" s="38"/>
      <c r="T21" s="38"/>
      <c r="U21" s="38"/>
      <c r="V21" s="38"/>
      <c r="W21" s="38"/>
      <c r="X21" s="38"/>
      <c r="Y21" s="38"/>
    </row>
    <row r="22" spans="5:25" ht="29.45" hidden="1" customHeight="1" x14ac:dyDescent="0.25">
      <c r="F22" s="34" t="s">
        <v>59</v>
      </c>
      <c r="G22" s="34"/>
      <c r="H22" s="34"/>
      <c r="I22" s="34"/>
      <c r="J22" s="34"/>
      <c r="K22" s="34"/>
      <c r="L22" s="34"/>
      <c r="M22" s="34"/>
      <c r="N22" s="33"/>
      <c r="O22" s="33"/>
      <c r="P22" s="33"/>
      <c r="Q22" s="33"/>
      <c r="R22" s="38"/>
      <c r="S22" s="38"/>
      <c r="T22" s="38"/>
      <c r="U22" s="38"/>
      <c r="V22" s="38"/>
      <c r="W22" s="38"/>
      <c r="X22" s="38"/>
      <c r="Y22" s="38"/>
    </row>
    <row r="23" spans="5:25" ht="29.45" customHeight="1" x14ac:dyDescent="0.25">
      <c r="F23" s="16" t="s">
        <v>711</v>
      </c>
      <c r="G23" s="16" t="s">
        <v>1082</v>
      </c>
      <c r="H23" s="34"/>
      <c r="I23" s="34"/>
      <c r="J23" s="34"/>
      <c r="K23" s="34"/>
      <c r="L23" s="34"/>
      <c r="M23" s="34"/>
      <c r="N23" s="33"/>
      <c r="O23" s="33"/>
      <c r="P23" s="33"/>
      <c r="Q23" s="33"/>
      <c r="R23" s="38"/>
      <c r="S23" s="38"/>
      <c r="T23" s="38"/>
      <c r="U23" s="38"/>
      <c r="V23" s="38"/>
      <c r="W23" s="38"/>
      <c r="X23" s="38"/>
      <c r="Y23" s="38"/>
    </row>
    <row r="24" spans="5:25" ht="29.45" customHeight="1" x14ac:dyDescent="0.25">
      <c r="F24" s="16" t="s">
        <v>462</v>
      </c>
      <c r="G24" s="16" t="s">
        <v>64</v>
      </c>
      <c r="H24" s="34"/>
      <c r="I24" s="34"/>
      <c r="J24" s="34"/>
      <c r="K24" s="34"/>
      <c r="L24" s="34"/>
      <c r="M24" s="34"/>
      <c r="N24" s="33"/>
      <c r="O24" s="33"/>
      <c r="P24" s="33"/>
      <c r="Q24" s="33"/>
      <c r="R24" s="38"/>
      <c r="S24" s="38"/>
      <c r="T24" s="38"/>
      <c r="U24" s="38"/>
      <c r="V24" s="38"/>
      <c r="W24" s="38"/>
      <c r="X24" s="38"/>
      <c r="Y24" s="38"/>
    </row>
    <row r="25" spans="5:25" ht="53.45" customHeight="1" x14ac:dyDescent="0.25">
      <c r="E25" s="34"/>
      <c r="F25" s="34"/>
      <c r="G25" s="536" t="s">
        <v>1084</v>
      </c>
      <c r="H25" s="535"/>
      <c r="I25" s="261"/>
      <c r="J25" s="34"/>
      <c r="K25" s="34"/>
      <c r="L25" s="34"/>
      <c r="M25" s="34"/>
      <c r="N25" s="33"/>
      <c r="O25" s="33"/>
      <c r="P25" s="33"/>
      <c r="Q25" s="33"/>
      <c r="R25" s="38"/>
      <c r="S25" s="38"/>
      <c r="T25" s="38"/>
      <c r="U25" s="38"/>
      <c r="V25" s="38"/>
      <c r="W25" s="38"/>
      <c r="X25" s="38"/>
      <c r="Y25" s="38"/>
    </row>
    <row r="26" spans="5:25" ht="29.45" customHeight="1" x14ac:dyDescent="0.25">
      <c r="E26" s="34"/>
      <c r="F26" s="34"/>
      <c r="G26" s="370" t="s">
        <v>243</v>
      </c>
      <c r="H26" s="327">
        <v>2022</v>
      </c>
      <c r="I26" s="34"/>
      <c r="J26" s="34"/>
      <c r="K26" s="34"/>
      <c r="L26" s="34"/>
      <c r="M26" s="34"/>
      <c r="N26" s="33"/>
      <c r="O26" s="33"/>
      <c r="P26" s="33"/>
      <c r="Q26" s="33"/>
      <c r="R26" s="38"/>
      <c r="S26" s="38"/>
      <c r="T26" s="38"/>
      <c r="U26" s="38"/>
      <c r="V26" s="38"/>
      <c r="W26" s="38"/>
      <c r="X26" s="38"/>
      <c r="Y26" s="38"/>
    </row>
    <row r="27" spans="5:25" ht="29.45" customHeight="1" x14ac:dyDescent="0.25">
      <c r="E27" s="34"/>
      <c r="F27" s="34"/>
      <c r="G27" s="371" t="s">
        <v>481</v>
      </c>
      <c r="H27" s="330">
        <v>0</v>
      </c>
      <c r="I27" s="261"/>
      <c r="J27" s="34"/>
      <c r="K27" s="34"/>
      <c r="L27" s="34"/>
      <c r="M27" s="34"/>
      <c r="N27" s="33"/>
      <c r="O27" s="33"/>
      <c r="P27" s="33"/>
      <c r="Q27" s="33"/>
      <c r="R27" s="38"/>
      <c r="S27" s="38"/>
      <c r="T27" s="38"/>
      <c r="U27" s="38"/>
      <c r="V27" s="38"/>
      <c r="W27" s="38"/>
      <c r="X27" s="38"/>
      <c r="Y27" s="38"/>
    </row>
    <row r="28" spans="5:25" ht="29.45" customHeight="1" x14ac:dyDescent="0.25">
      <c r="E28" s="34"/>
      <c r="F28" s="34"/>
      <c r="G28" s="328" t="s">
        <v>469</v>
      </c>
      <c r="H28" s="44">
        <v>0</v>
      </c>
      <c r="I28" s="261"/>
      <c r="J28" s="34"/>
      <c r="K28" s="34"/>
      <c r="L28" s="34"/>
      <c r="M28" s="34"/>
      <c r="N28" s="33"/>
      <c r="O28" s="33"/>
      <c r="P28" s="33"/>
      <c r="Q28" s="33"/>
      <c r="R28" s="38"/>
      <c r="S28" s="38"/>
      <c r="T28" s="38"/>
      <c r="U28" s="38"/>
      <c r="V28" s="38"/>
      <c r="W28" s="38"/>
      <c r="X28" s="38"/>
      <c r="Y28" s="38"/>
    </row>
    <row r="29" spans="5:25" ht="29.45" customHeight="1" x14ac:dyDescent="0.25">
      <c r="E29" s="34"/>
      <c r="F29" s="34"/>
      <c r="G29" s="331" t="s">
        <v>466</v>
      </c>
      <c r="H29" s="330">
        <v>0</v>
      </c>
      <c r="I29" s="261"/>
      <c r="J29" s="34"/>
      <c r="K29" s="34"/>
      <c r="L29" s="34"/>
      <c r="M29" s="34"/>
      <c r="N29" s="33"/>
      <c r="O29" s="33"/>
      <c r="P29" s="33"/>
      <c r="Q29" s="33"/>
      <c r="R29" s="38"/>
      <c r="S29" s="38"/>
      <c r="T29" s="38"/>
      <c r="U29" s="38"/>
      <c r="V29" s="38"/>
      <c r="W29" s="38"/>
      <c r="X29" s="38"/>
      <c r="Y29" s="38"/>
    </row>
    <row r="30" spans="5:25" ht="29.45" customHeight="1" x14ac:dyDescent="0.25">
      <c r="E30" s="34"/>
      <c r="F30" s="34"/>
      <c r="G30" s="326" t="s">
        <v>66</v>
      </c>
      <c r="H30" s="326">
        <v>0</v>
      </c>
      <c r="I30" s="261"/>
      <c r="J30" s="34"/>
      <c r="K30" s="34"/>
      <c r="L30" s="34"/>
      <c r="M30" s="34"/>
      <c r="N30" s="33"/>
      <c r="O30" s="33"/>
      <c r="P30" s="33"/>
      <c r="Q30" s="33"/>
      <c r="R30" s="38"/>
      <c r="S30" s="38"/>
      <c r="T30" s="38"/>
      <c r="U30" s="38"/>
      <c r="V30" s="38"/>
      <c r="W30" s="38"/>
      <c r="X30" s="38"/>
      <c r="Y30" s="38"/>
    </row>
    <row r="31" spans="5:25" ht="29.45" customHeight="1" x14ac:dyDescent="0.25">
      <c r="F31" s="16" t="s">
        <v>59</v>
      </c>
      <c r="G31" s="156"/>
      <c r="H31" s="156"/>
      <c r="I31" s="34"/>
      <c r="J31" s="34"/>
      <c r="K31" s="34"/>
      <c r="L31" s="34"/>
      <c r="M31" s="34"/>
      <c r="N31" s="33"/>
      <c r="O31" s="33"/>
      <c r="P31" s="33"/>
      <c r="Q31" s="33"/>
      <c r="R31" s="38"/>
      <c r="S31" s="38"/>
      <c r="T31" s="38"/>
      <c r="U31" s="38"/>
      <c r="V31" s="38"/>
      <c r="W31" s="38"/>
      <c r="X31" s="38"/>
      <c r="Y31" s="38"/>
    </row>
    <row r="32" spans="5:25" ht="29.45" customHeight="1" x14ac:dyDescent="0.25">
      <c r="F32" s="16" t="s">
        <v>711</v>
      </c>
      <c r="G32" s="98" t="s">
        <v>1085</v>
      </c>
      <c r="H32" s="34"/>
      <c r="I32" s="34"/>
      <c r="J32" s="34"/>
      <c r="K32" s="34"/>
      <c r="L32" s="34"/>
      <c r="M32" s="34"/>
      <c r="N32" s="33"/>
      <c r="O32" s="33"/>
      <c r="P32" s="33"/>
      <c r="Q32" s="33"/>
      <c r="R32" s="38"/>
      <c r="S32" s="38"/>
      <c r="T32" s="38"/>
      <c r="U32" s="38"/>
      <c r="V32" s="38"/>
      <c r="W32" s="38"/>
      <c r="X32" s="38"/>
      <c r="Y32" s="38"/>
    </row>
    <row r="33" spans="6:25" ht="26.45" customHeight="1" x14ac:dyDescent="0.25">
      <c r="F33" s="16" t="s">
        <v>462</v>
      </c>
      <c r="G33" s="98" t="s">
        <v>64</v>
      </c>
      <c r="H33" s="34"/>
      <c r="I33" s="34"/>
      <c r="J33" s="34"/>
      <c r="K33" s="34"/>
      <c r="L33" s="34"/>
      <c r="M33" s="34"/>
      <c r="N33" s="33"/>
      <c r="O33" s="33"/>
      <c r="P33" s="33"/>
      <c r="Q33" s="33"/>
      <c r="R33" s="38"/>
      <c r="S33" s="38"/>
      <c r="T33" s="38"/>
      <c r="U33" s="38"/>
      <c r="V33" s="38"/>
      <c r="W33" s="38"/>
      <c r="X33" s="38"/>
      <c r="Y33" s="38"/>
    </row>
    <row r="34" spans="6:25" ht="65.45" customHeight="1" x14ac:dyDescent="0.25">
      <c r="F34" s="16"/>
      <c r="G34" s="527" t="s">
        <v>1087</v>
      </c>
      <c r="H34" s="527"/>
      <c r="I34" s="34"/>
      <c r="J34" s="34"/>
      <c r="K34" s="34"/>
      <c r="L34" s="34"/>
      <c r="M34" s="34"/>
      <c r="N34" s="33"/>
      <c r="O34" s="33"/>
      <c r="P34" s="33"/>
      <c r="Q34" s="33"/>
      <c r="R34" s="38"/>
      <c r="S34" s="38"/>
      <c r="T34" s="38"/>
      <c r="U34" s="38"/>
      <c r="V34" s="38"/>
      <c r="W34" s="38"/>
      <c r="X34" s="38"/>
      <c r="Y34" s="38"/>
    </row>
    <row r="35" spans="6:25" ht="29.45" customHeight="1" x14ac:dyDescent="0.25">
      <c r="F35" s="16"/>
      <c r="G35" s="276" t="s">
        <v>243</v>
      </c>
      <c r="H35" s="276">
        <v>2022</v>
      </c>
      <c r="I35" s="34"/>
      <c r="J35" s="34"/>
      <c r="K35" s="34"/>
      <c r="L35" s="34"/>
      <c r="M35" s="34"/>
      <c r="N35" s="33"/>
      <c r="O35" s="33"/>
      <c r="P35" s="33"/>
      <c r="Q35" s="33"/>
      <c r="R35" s="38"/>
      <c r="S35" s="38"/>
      <c r="T35" s="38"/>
      <c r="U35" s="38"/>
      <c r="V35" s="38"/>
      <c r="W35" s="38"/>
      <c r="X35" s="38"/>
      <c r="Y35" s="38"/>
    </row>
    <row r="36" spans="6:25" ht="29.45" customHeight="1" x14ac:dyDescent="0.25">
      <c r="F36" s="16"/>
      <c r="G36" s="74" t="s">
        <v>1236</v>
      </c>
      <c r="H36" s="74">
        <v>0</v>
      </c>
      <c r="I36" s="34"/>
      <c r="J36" s="34"/>
      <c r="K36" s="34"/>
      <c r="L36" s="34"/>
      <c r="M36" s="34"/>
      <c r="N36" s="33"/>
      <c r="O36" s="33"/>
      <c r="P36" s="33"/>
      <c r="Q36" s="33"/>
      <c r="R36" s="38"/>
      <c r="S36" s="38"/>
      <c r="T36" s="38"/>
      <c r="U36" s="38"/>
      <c r="V36" s="38"/>
      <c r="W36" s="38"/>
      <c r="X36" s="38"/>
      <c r="Y36" s="38"/>
    </row>
    <row r="37" spans="6:25" ht="29.45" customHeight="1" x14ac:dyDescent="0.25">
      <c r="F37" s="16"/>
      <c r="G37" s="74" t="s">
        <v>661</v>
      </c>
      <c r="H37" s="74">
        <v>0</v>
      </c>
      <c r="I37" s="34"/>
      <c r="J37" s="34"/>
      <c r="K37" s="34"/>
      <c r="L37" s="34"/>
      <c r="M37" s="34"/>
      <c r="N37" s="33"/>
      <c r="O37" s="33"/>
      <c r="P37" s="33"/>
      <c r="Q37" s="33"/>
      <c r="R37" s="38"/>
      <c r="S37" s="38"/>
      <c r="T37" s="38"/>
      <c r="U37" s="38"/>
      <c r="V37" s="38"/>
      <c r="W37" s="38"/>
      <c r="X37" s="38"/>
      <c r="Y37" s="38"/>
    </row>
    <row r="38" spans="6:25" ht="29.45" customHeight="1" x14ac:dyDescent="0.25">
      <c r="F38" s="16"/>
      <c r="G38" s="74" t="s">
        <v>1237</v>
      </c>
      <c r="H38" s="74">
        <v>0</v>
      </c>
      <c r="I38" s="34"/>
      <c r="J38" s="34"/>
      <c r="K38" s="34"/>
      <c r="L38" s="34"/>
      <c r="M38" s="34"/>
      <c r="N38" s="33"/>
      <c r="O38" s="33"/>
      <c r="P38" s="33"/>
      <c r="Q38" s="33"/>
      <c r="R38" s="38"/>
      <c r="S38" s="38"/>
      <c r="T38" s="38"/>
      <c r="U38" s="38"/>
      <c r="V38" s="38"/>
      <c r="W38" s="38"/>
      <c r="X38" s="38"/>
      <c r="Y38" s="38"/>
    </row>
    <row r="39" spans="6:25" ht="29.45" customHeight="1" x14ac:dyDescent="0.25">
      <c r="F39" s="16"/>
      <c r="G39" s="74" t="s">
        <v>236</v>
      </c>
      <c r="H39" s="74">
        <v>0</v>
      </c>
      <c r="I39" s="34"/>
      <c r="J39" s="34"/>
      <c r="K39" s="34"/>
      <c r="L39" s="34"/>
      <c r="M39" s="34"/>
      <c r="N39" s="33"/>
      <c r="O39" s="33"/>
      <c r="P39" s="33"/>
      <c r="Q39" s="33"/>
      <c r="R39" s="38"/>
      <c r="S39" s="38"/>
      <c r="T39" s="38"/>
      <c r="U39" s="38"/>
      <c r="V39" s="38"/>
      <c r="W39" s="38"/>
      <c r="X39" s="38"/>
      <c r="Y39" s="38"/>
    </row>
    <row r="40" spans="6:25" ht="29.45" customHeight="1" x14ac:dyDescent="0.25">
      <c r="F40" s="16"/>
      <c r="G40" s="74" t="s">
        <v>1238</v>
      </c>
      <c r="H40" s="74">
        <v>0</v>
      </c>
      <c r="I40" s="34"/>
      <c r="J40" s="34"/>
      <c r="K40" s="34"/>
      <c r="L40" s="34"/>
      <c r="M40" s="34"/>
      <c r="N40" s="33"/>
      <c r="O40" s="33"/>
      <c r="P40" s="33"/>
      <c r="Q40" s="33"/>
      <c r="R40" s="38"/>
      <c r="S40" s="38"/>
      <c r="T40" s="38"/>
      <c r="U40" s="38"/>
      <c r="V40" s="38"/>
      <c r="W40" s="38"/>
      <c r="X40" s="38"/>
      <c r="Y40" s="38"/>
    </row>
    <row r="41" spans="6:25" ht="29.45" customHeight="1" x14ac:dyDescent="0.25">
      <c r="F41" s="16"/>
      <c r="G41" s="74" t="s">
        <v>1089</v>
      </c>
      <c r="H41" s="74">
        <v>0</v>
      </c>
      <c r="I41" s="34"/>
      <c r="J41" s="34"/>
      <c r="K41" s="34"/>
      <c r="L41" s="34"/>
      <c r="M41" s="34"/>
      <c r="N41" s="33"/>
      <c r="O41" s="33"/>
      <c r="P41" s="33"/>
      <c r="Q41" s="33"/>
      <c r="R41" s="38"/>
      <c r="S41" s="38"/>
      <c r="T41" s="38"/>
      <c r="U41" s="38"/>
      <c r="V41" s="38"/>
      <c r="W41" s="38"/>
      <c r="X41" s="38"/>
      <c r="Y41" s="38"/>
    </row>
    <row r="42" spans="6:25" ht="29.45" customHeight="1" x14ac:dyDescent="0.25">
      <c r="F42" s="16"/>
      <c r="G42" s="276" t="s">
        <v>130</v>
      </c>
      <c r="H42" s="276">
        <v>0</v>
      </c>
      <c r="I42" s="34"/>
      <c r="J42" s="34"/>
      <c r="K42" s="34"/>
      <c r="L42" s="34"/>
      <c r="M42" s="34"/>
      <c r="N42" s="33"/>
      <c r="O42" s="33"/>
      <c r="P42" s="33"/>
      <c r="Q42" s="33"/>
      <c r="R42" s="38"/>
      <c r="S42" s="38"/>
      <c r="T42" s="38"/>
      <c r="U42" s="38"/>
      <c r="V42" s="38"/>
      <c r="W42" s="38"/>
      <c r="X42" s="38"/>
      <c r="Y42" s="38"/>
    </row>
    <row r="43" spans="6:25" ht="29.45" customHeight="1" x14ac:dyDescent="0.25">
      <c r="F43" s="16"/>
      <c r="G43" s="34"/>
      <c r="H43" s="34"/>
      <c r="I43" s="34"/>
      <c r="J43" s="34"/>
      <c r="K43" s="34"/>
      <c r="L43" s="34"/>
      <c r="M43" s="34"/>
      <c r="N43" s="33"/>
      <c r="O43" s="33"/>
      <c r="P43" s="33"/>
      <c r="Q43" s="33"/>
      <c r="R43" s="38"/>
      <c r="S43" s="38"/>
      <c r="T43" s="38"/>
      <c r="U43" s="38"/>
      <c r="V43" s="38"/>
      <c r="W43" s="38"/>
      <c r="X43" s="38"/>
      <c r="Y43" s="38"/>
    </row>
    <row r="44" spans="6:25" ht="29.45" customHeight="1" x14ac:dyDescent="0.25">
      <c r="F44" s="16" t="s">
        <v>711</v>
      </c>
      <c r="G44" s="98" t="s">
        <v>1090</v>
      </c>
      <c r="H44" s="34"/>
      <c r="I44" s="34"/>
      <c r="J44" s="34"/>
      <c r="K44" s="34"/>
      <c r="L44" s="34"/>
      <c r="M44" s="34"/>
      <c r="N44" s="33"/>
      <c r="O44" s="33"/>
      <c r="P44" s="33"/>
      <c r="Q44" s="33"/>
      <c r="R44" s="38"/>
      <c r="S44" s="38"/>
      <c r="T44" s="38"/>
      <c r="U44" s="38"/>
      <c r="V44" s="38"/>
      <c r="W44" s="38"/>
      <c r="X44" s="38"/>
      <c r="Y44" s="38"/>
    </row>
    <row r="45" spans="6:25" ht="29.45" customHeight="1" x14ac:dyDescent="0.25">
      <c r="F45" s="16" t="s">
        <v>462</v>
      </c>
      <c r="G45" s="372" t="s">
        <v>64</v>
      </c>
      <c r="H45" s="34"/>
      <c r="I45" s="34"/>
      <c r="J45" s="34"/>
      <c r="K45" s="34"/>
      <c r="L45" s="34"/>
      <c r="M45" s="34"/>
      <c r="N45" s="33"/>
      <c r="O45" s="33"/>
      <c r="P45" s="33"/>
      <c r="Q45" s="33"/>
      <c r="R45" s="38"/>
      <c r="S45" s="38"/>
      <c r="T45" s="38"/>
      <c r="U45" s="38"/>
      <c r="V45" s="38"/>
      <c r="W45" s="38"/>
      <c r="X45" s="38"/>
      <c r="Y45" s="38"/>
    </row>
    <row r="46" spans="6:25" ht="50.45" customHeight="1" x14ac:dyDescent="0.25">
      <c r="F46" s="16"/>
      <c r="G46" s="536" t="s">
        <v>1093</v>
      </c>
      <c r="H46" s="535"/>
      <c r="I46" s="34"/>
      <c r="J46" s="34"/>
      <c r="K46" s="34"/>
      <c r="L46" s="34"/>
      <c r="M46" s="34"/>
      <c r="N46" s="33"/>
      <c r="O46" s="33"/>
      <c r="P46" s="33"/>
      <c r="Q46" s="33"/>
      <c r="R46" s="38"/>
      <c r="S46" s="38"/>
      <c r="T46" s="38"/>
      <c r="U46" s="38"/>
      <c r="V46" s="38"/>
      <c r="W46" s="38"/>
      <c r="X46" s="38"/>
      <c r="Y46" s="38"/>
    </row>
    <row r="47" spans="6:25" ht="29.45" customHeight="1" x14ac:dyDescent="0.25">
      <c r="F47" s="16"/>
      <c r="G47" s="355" t="s">
        <v>243</v>
      </c>
      <c r="H47" s="355">
        <v>2022</v>
      </c>
      <c r="I47" s="261"/>
      <c r="J47" s="34"/>
      <c r="K47" s="34"/>
      <c r="L47" s="34"/>
      <c r="M47" s="34"/>
      <c r="N47" s="33"/>
      <c r="O47" s="33"/>
      <c r="P47" s="33"/>
      <c r="Q47" s="33"/>
      <c r="R47" s="38"/>
      <c r="S47" s="38"/>
      <c r="T47" s="38"/>
      <c r="U47" s="38"/>
      <c r="V47" s="38"/>
      <c r="W47" s="38"/>
      <c r="X47" s="38"/>
      <c r="Y47" s="38"/>
    </row>
    <row r="48" spans="6:25" ht="29.45" customHeight="1" x14ac:dyDescent="0.25">
      <c r="F48" s="16"/>
      <c r="G48" s="330" t="s">
        <v>1092</v>
      </c>
      <c r="H48" s="330">
        <v>0</v>
      </c>
      <c r="I48" s="34"/>
      <c r="J48" s="34"/>
      <c r="K48" s="34"/>
      <c r="L48" s="34"/>
      <c r="M48" s="34"/>
      <c r="N48" s="33"/>
      <c r="O48" s="33"/>
      <c r="P48" s="33"/>
      <c r="Q48" s="33"/>
      <c r="R48" s="38"/>
      <c r="S48" s="38"/>
      <c r="T48" s="38"/>
      <c r="U48" s="38"/>
      <c r="V48" s="38"/>
      <c r="W48" s="38"/>
      <c r="X48" s="38"/>
      <c r="Y48" s="38"/>
    </row>
    <row r="49" spans="6:25" ht="29.45" customHeight="1" x14ac:dyDescent="0.25">
      <c r="F49" s="16"/>
      <c r="G49" s="373" t="s">
        <v>239</v>
      </c>
      <c r="H49" s="44">
        <v>0</v>
      </c>
      <c r="I49" s="261"/>
      <c r="J49" s="34"/>
      <c r="K49" s="34"/>
      <c r="L49" s="34"/>
      <c r="M49" s="34"/>
      <c r="N49" s="33"/>
      <c r="O49" s="33"/>
      <c r="P49" s="33"/>
      <c r="Q49" s="33"/>
      <c r="R49" s="38"/>
      <c r="S49" s="38"/>
      <c r="T49" s="38"/>
      <c r="U49" s="38"/>
      <c r="V49" s="38"/>
      <c r="W49" s="38"/>
      <c r="X49" s="38"/>
      <c r="Y49" s="38"/>
    </row>
    <row r="50" spans="6:25" ht="29.45" customHeight="1" x14ac:dyDescent="0.25">
      <c r="F50" s="16"/>
      <c r="G50" s="368" t="s">
        <v>879</v>
      </c>
      <c r="H50" s="330">
        <v>0</v>
      </c>
      <c r="I50" s="261"/>
      <c r="J50" s="34"/>
      <c r="K50" s="34"/>
      <c r="L50" s="34"/>
      <c r="M50" s="34"/>
      <c r="N50" s="33"/>
      <c r="O50" s="33"/>
      <c r="P50" s="33"/>
      <c r="Q50" s="33"/>
      <c r="R50" s="38"/>
      <c r="S50" s="38"/>
      <c r="T50" s="38"/>
      <c r="U50" s="38"/>
      <c r="V50" s="38"/>
      <c r="W50" s="38"/>
      <c r="X50" s="38"/>
      <c r="Y50" s="38"/>
    </row>
    <row r="51" spans="6:25" ht="29.45" customHeight="1" x14ac:dyDescent="0.25">
      <c r="F51" s="16"/>
      <c r="G51" s="374" t="s">
        <v>66</v>
      </c>
      <c r="H51" s="327">
        <v>0</v>
      </c>
      <c r="I51" s="261"/>
      <c r="J51" s="34"/>
      <c r="K51" s="34"/>
      <c r="L51" s="34"/>
      <c r="M51" s="34"/>
      <c r="N51" s="33"/>
      <c r="O51" s="33"/>
      <c r="P51" s="33"/>
      <c r="Q51" s="33"/>
      <c r="R51" s="38"/>
      <c r="S51" s="38"/>
      <c r="T51" s="38"/>
      <c r="U51" s="38"/>
      <c r="V51" s="38"/>
      <c r="W51" s="38"/>
      <c r="X51" s="38"/>
      <c r="Y51" s="38"/>
    </row>
    <row r="52" spans="6:25" ht="29.45" customHeight="1" x14ac:dyDescent="0.25">
      <c r="F52" s="16"/>
      <c r="G52" s="19"/>
      <c r="H52" s="266"/>
      <c r="I52" s="34"/>
      <c r="J52" s="34"/>
      <c r="K52" s="34"/>
      <c r="L52" s="34"/>
      <c r="M52" s="34"/>
      <c r="N52" s="33"/>
      <c r="O52" s="33"/>
      <c r="P52" s="33"/>
      <c r="Q52" s="33"/>
      <c r="R52" s="38"/>
      <c r="S52" s="38"/>
      <c r="T52" s="38"/>
      <c r="U52" s="38"/>
      <c r="V52" s="38"/>
      <c r="W52" s="38"/>
      <c r="X52" s="38"/>
      <c r="Y52" s="38"/>
    </row>
    <row r="53" spans="6:25" ht="29.45" customHeight="1" x14ac:dyDescent="0.25">
      <c r="F53" s="16" t="s">
        <v>705</v>
      </c>
      <c r="G53" s="432" t="s">
        <v>1446</v>
      </c>
      <c r="H53" s="432"/>
      <c r="I53" s="432"/>
      <c r="J53" s="432"/>
      <c r="K53" s="432"/>
      <c r="L53" s="432"/>
      <c r="M53" s="432"/>
      <c r="N53" s="33"/>
      <c r="O53" s="33"/>
      <c r="P53" s="33"/>
      <c r="Q53" s="33"/>
      <c r="R53" s="38"/>
      <c r="S53" s="38"/>
      <c r="T53" s="38"/>
      <c r="U53" s="38"/>
      <c r="V53" s="38"/>
      <c r="W53" s="38"/>
      <c r="X53" s="38"/>
      <c r="Y53" s="38"/>
    </row>
    <row r="54" spans="6:25" ht="29.45" customHeight="1" x14ac:dyDescent="0.25">
      <c r="F54" s="34"/>
      <c r="G54" s="432"/>
      <c r="H54" s="432"/>
      <c r="I54" s="432"/>
      <c r="J54" s="432"/>
      <c r="K54" s="432"/>
      <c r="L54" s="432"/>
      <c r="M54" s="432"/>
      <c r="N54" s="33"/>
      <c r="O54" s="33"/>
      <c r="P54" s="33"/>
      <c r="Q54" s="33"/>
      <c r="R54" s="38"/>
      <c r="S54" s="38"/>
      <c r="T54" s="38"/>
      <c r="U54" s="38"/>
      <c r="V54" s="38"/>
      <c r="W54" s="38"/>
      <c r="X54" s="38"/>
      <c r="Y54" s="38"/>
    </row>
    <row r="55" spans="6:25" ht="29.45" customHeight="1" x14ac:dyDescent="0.25">
      <c r="F55" s="34"/>
      <c r="G55" s="432"/>
      <c r="H55" s="432"/>
      <c r="I55" s="432"/>
      <c r="J55" s="432"/>
      <c r="K55" s="432"/>
      <c r="L55" s="432"/>
      <c r="M55" s="432"/>
      <c r="N55" s="34"/>
      <c r="O55" s="34"/>
      <c r="P55" s="34"/>
      <c r="Q55" s="34"/>
      <c r="R55" s="38"/>
      <c r="S55" s="38"/>
      <c r="T55" s="38"/>
      <c r="U55" s="38"/>
      <c r="V55" s="38"/>
      <c r="W55" s="38"/>
      <c r="X55" s="38"/>
      <c r="Y55" s="38"/>
    </row>
    <row r="56" spans="6:25" ht="29.45" customHeight="1" x14ac:dyDescent="0.25">
      <c r="F56" s="34"/>
      <c r="G56" s="432"/>
      <c r="H56" s="432"/>
      <c r="I56" s="432"/>
      <c r="J56" s="432"/>
      <c r="K56" s="432"/>
      <c r="L56" s="432"/>
      <c r="M56" s="432"/>
      <c r="N56" s="34"/>
      <c r="O56" s="34"/>
      <c r="P56" s="34"/>
      <c r="Q56" s="34"/>
      <c r="R56" s="38"/>
      <c r="S56" s="38"/>
      <c r="T56" s="38"/>
      <c r="U56" s="38"/>
      <c r="V56" s="38"/>
      <c r="W56" s="38"/>
      <c r="X56" s="38"/>
      <c r="Y56" s="38"/>
    </row>
    <row r="57" spans="6:25" ht="29.45" customHeight="1" x14ac:dyDescent="0.25">
      <c r="F57" s="34"/>
      <c r="G57" s="432"/>
      <c r="H57" s="432"/>
      <c r="I57" s="432"/>
      <c r="J57" s="432"/>
      <c r="K57" s="432"/>
      <c r="L57" s="432"/>
      <c r="M57" s="432"/>
      <c r="N57" s="34"/>
      <c r="O57" s="34"/>
      <c r="P57" s="34"/>
      <c r="Q57" s="34"/>
      <c r="R57" s="38"/>
      <c r="S57" s="38"/>
      <c r="T57" s="38"/>
      <c r="U57" s="38"/>
      <c r="V57" s="38"/>
      <c r="W57" s="38"/>
      <c r="X57" s="38"/>
      <c r="Y57" s="38"/>
    </row>
    <row r="58" spans="6:25" ht="29.45" customHeight="1" x14ac:dyDescent="0.25">
      <c r="G58" s="432"/>
      <c r="H58" s="432"/>
      <c r="I58" s="432"/>
      <c r="J58" s="432"/>
      <c r="K58" s="432"/>
      <c r="L58" s="432"/>
      <c r="M58" s="432"/>
      <c r="N58" s="7"/>
      <c r="O58" s="7"/>
      <c r="P58" s="7"/>
      <c r="Q58" s="7"/>
      <c r="R58" s="38"/>
      <c r="S58" s="38"/>
      <c r="T58" s="38"/>
      <c r="U58" s="38"/>
      <c r="V58" s="38"/>
      <c r="W58" s="38"/>
      <c r="X58" s="38"/>
      <c r="Y58" s="38"/>
    </row>
    <row r="59" spans="6:25" ht="29.45" customHeight="1" x14ac:dyDescent="0.25">
      <c r="K59" s="7"/>
      <c r="L59" s="7"/>
      <c r="M59" s="7"/>
      <c r="N59" s="7"/>
      <c r="O59" s="7"/>
      <c r="P59" s="7"/>
      <c r="Q59" s="7"/>
      <c r="R59" s="38"/>
      <c r="S59" s="38"/>
      <c r="T59" s="38"/>
      <c r="U59" s="38"/>
      <c r="V59" s="38"/>
      <c r="W59" s="38"/>
      <c r="X59" s="38"/>
      <c r="Y59" s="38"/>
    </row>
    <row r="60" spans="6:25" ht="29.45" customHeight="1" x14ac:dyDescent="0.25">
      <c r="K60" s="7"/>
      <c r="L60" s="7"/>
      <c r="M60" s="7"/>
      <c r="N60" s="7"/>
      <c r="O60" s="7"/>
      <c r="P60" s="7"/>
      <c r="Q60" s="7"/>
      <c r="R60" s="38"/>
      <c r="S60" s="38"/>
      <c r="T60" s="38"/>
      <c r="U60" s="38"/>
      <c r="V60" s="38"/>
      <c r="W60" s="38"/>
      <c r="X60" s="38"/>
      <c r="Y60" s="38"/>
    </row>
    <row r="61" spans="6:25" ht="29.45" hidden="1" customHeight="1" x14ac:dyDescent="0.25">
      <c r="K61" s="7"/>
      <c r="L61" s="7"/>
      <c r="M61" s="7"/>
      <c r="N61" s="7"/>
      <c r="O61" s="7"/>
      <c r="P61" s="7"/>
      <c r="Q61" s="7"/>
      <c r="R61" s="38"/>
      <c r="S61" s="38"/>
      <c r="T61" s="38"/>
      <c r="U61" s="38"/>
      <c r="V61" s="38"/>
      <c r="W61" s="38"/>
      <c r="X61" s="38"/>
      <c r="Y61" s="38"/>
    </row>
    <row r="62" spans="6:25" ht="29.45" hidden="1" customHeight="1" x14ac:dyDescent="0.25">
      <c r="K62" s="7"/>
      <c r="L62" s="7"/>
      <c r="M62" s="7"/>
      <c r="N62" s="7"/>
      <c r="O62" s="7"/>
      <c r="P62" s="7"/>
      <c r="Q62" s="7"/>
      <c r="R62" s="38"/>
      <c r="S62" s="38"/>
      <c r="T62" s="38"/>
      <c r="U62" s="38"/>
      <c r="V62" s="38"/>
      <c r="W62" s="38"/>
      <c r="X62" s="38"/>
      <c r="Y62" s="38"/>
    </row>
    <row r="63" spans="6:25" ht="29.45" hidden="1" customHeight="1" x14ac:dyDescent="0.25">
      <c r="K63" s="7"/>
      <c r="L63" s="7"/>
      <c r="M63" s="7"/>
      <c r="N63" s="7"/>
      <c r="O63" s="7"/>
      <c r="P63" s="7"/>
      <c r="Q63" s="7"/>
      <c r="R63" s="38"/>
      <c r="S63" s="38"/>
      <c r="T63" s="38"/>
      <c r="U63" s="38"/>
      <c r="V63" s="38"/>
      <c r="W63" s="38"/>
      <c r="X63" s="38"/>
      <c r="Y63" s="38"/>
    </row>
    <row r="64" spans="6:25" ht="29.45" hidden="1" customHeight="1" x14ac:dyDescent="0.25">
      <c r="K64" s="7"/>
      <c r="L64" s="7"/>
      <c r="M64" s="7"/>
      <c r="N64" s="7"/>
      <c r="O64" s="7"/>
      <c r="P64" s="7"/>
      <c r="Q64" s="7"/>
      <c r="R64" s="38"/>
      <c r="S64" s="38"/>
      <c r="T64" s="38"/>
      <c r="U64" s="38"/>
      <c r="V64" s="38"/>
      <c r="W64" s="38"/>
      <c r="X64" s="38"/>
      <c r="Y64" s="38"/>
    </row>
    <row r="65" spans="11:25" ht="29.45" hidden="1" customHeight="1" x14ac:dyDescent="0.25">
      <c r="K65" s="7"/>
      <c r="L65" s="7"/>
      <c r="M65" s="7"/>
      <c r="N65" s="7"/>
      <c r="O65" s="7"/>
      <c r="P65" s="7"/>
      <c r="Q65" s="7"/>
      <c r="R65" s="38"/>
      <c r="S65" s="38"/>
      <c r="T65" s="38"/>
      <c r="U65" s="38"/>
      <c r="V65" s="38"/>
      <c r="W65" s="38"/>
      <c r="X65" s="38"/>
      <c r="Y65" s="38"/>
    </row>
    <row r="66" spans="11:25" ht="29.45" hidden="1" customHeight="1" x14ac:dyDescent="0.25">
      <c r="K66" s="7"/>
      <c r="L66" s="7"/>
      <c r="M66" s="7"/>
      <c r="N66" s="7"/>
      <c r="O66" s="7"/>
      <c r="P66" s="7"/>
      <c r="Q66" s="7"/>
      <c r="R66" s="38"/>
      <c r="S66" s="38"/>
      <c r="T66" s="38"/>
      <c r="U66" s="38"/>
      <c r="V66" s="38"/>
      <c r="W66" s="38"/>
      <c r="X66" s="38"/>
      <c r="Y66" s="38"/>
    </row>
    <row r="67" spans="11:25" ht="29.45" hidden="1" customHeight="1" x14ac:dyDescent="0.25">
      <c r="K67" s="38"/>
      <c r="L67" s="38"/>
      <c r="M67" s="38"/>
      <c r="N67" s="38"/>
      <c r="O67" s="38"/>
      <c r="P67" s="38"/>
      <c r="Q67" s="38"/>
      <c r="R67" s="38"/>
      <c r="S67" s="38"/>
      <c r="T67" s="38"/>
      <c r="U67" s="38"/>
      <c r="V67" s="38"/>
      <c r="W67" s="38"/>
      <c r="X67" s="38"/>
      <c r="Y67" s="38"/>
    </row>
    <row r="68" spans="11:25" ht="29.45" hidden="1" customHeight="1" x14ac:dyDescent="0.25">
      <c r="K68" s="38"/>
      <c r="L68" s="38"/>
      <c r="M68" s="38"/>
      <c r="N68" s="38"/>
      <c r="O68" s="38"/>
      <c r="P68" s="38"/>
      <c r="Q68" s="38"/>
      <c r="R68" s="38"/>
      <c r="S68" s="38"/>
      <c r="T68" s="38"/>
      <c r="U68" s="38"/>
      <c r="V68" s="38"/>
      <c r="W68" s="38"/>
      <c r="X68" s="38"/>
      <c r="Y68" s="38"/>
    </row>
    <row r="69" spans="11:25" ht="14.45" hidden="1" customHeight="1" x14ac:dyDescent="0.25">
      <c r="K69" s="38"/>
      <c r="L69" s="38"/>
      <c r="M69" s="38"/>
      <c r="N69" s="38"/>
      <c r="O69" s="38"/>
      <c r="P69" s="38"/>
      <c r="Q69" s="38"/>
      <c r="R69" s="38"/>
      <c r="S69" s="38"/>
      <c r="T69" s="38"/>
      <c r="U69" s="38"/>
      <c r="V69" s="38"/>
      <c r="W69" s="38"/>
      <c r="X69" s="38"/>
      <c r="Y69" s="38"/>
    </row>
    <row r="70" spans="11:25" ht="14.45" hidden="1" customHeight="1" x14ac:dyDescent="0.25">
      <c r="K70" s="38"/>
      <c r="L70" s="38"/>
      <c r="M70" s="38"/>
      <c r="N70" s="38"/>
      <c r="O70" s="38"/>
      <c r="P70" s="38"/>
      <c r="Q70" s="38"/>
      <c r="R70" s="38"/>
      <c r="S70" s="38"/>
      <c r="T70" s="38"/>
      <c r="U70" s="38"/>
      <c r="V70" s="38"/>
      <c r="W70" s="38"/>
      <c r="X70" s="38"/>
      <c r="Y70" s="38"/>
    </row>
    <row r="71" spans="11:25" ht="14.45" hidden="1" customHeight="1" x14ac:dyDescent="0.25">
      <c r="K71" s="38"/>
      <c r="L71" s="38"/>
      <c r="M71" s="38"/>
      <c r="N71" s="38"/>
      <c r="O71" s="38"/>
      <c r="P71" s="38"/>
      <c r="Q71" s="38"/>
      <c r="R71" s="38"/>
      <c r="S71" s="38"/>
      <c r="T71" s="38"/>
      <c r="U71" s="38"/>
      <c r="V71" s="38"/>
      <c r="W71" s="38"/>
      <c r="X71" s="38"/>
      <c r="Y71" s="38"/>
    </row>
    <row r="72" spans="11:25" ht="14.45" hidden="1" customHeight="1" x14ac:dyDescent="0.25">
      <c r="K72" s="38"/>
      <c r="L72" s="38"/>
      <c r="M72" s="38"/>
      <c r="N72" s="38"/>
      <c r="O72" s="38"/>
      <c r="P72" s="38"/>
      <c r="Q72" s="38"/>
      <c r="R72" s="38"/>
      <c r="S72" s="38"/>
      <c r="T72" s="38"/>
      <c r="U72" s="38"/>
      <c r="V72" s="38"/>
      <c r="W72" s="38"/>
      <c r="X72" s="38"/>
      <c r="Y72" s="38"/>
    </row>
    <row r="73" spans="11:25" ht="14.45" hidden="1" customHeight="1" x14ac:dyDescent="0.25">
      <c r="K73" s="38"/>
      <c r="L73" s="38"/>
      <c r="M73" s="38"/>
      <c r="N73" s="38"/>
      <c r="O73" s="38"/>
      <c r="P73" s="38"/>
      <c r="Q73" s="38"/>
      <c r="R73" s="38"/>
      <c r="S73" s="38"/>
      <c r="T73" s="38"/>
      <c r="U73" s="38"/>
      <c r="V73" s="38"/>
      <c r="W73" s="38"/>
      <c r="X73" s="38"/>
      <c r="Y73" s="38"/>
    </row>
    <row r="74" spans="11:25" ht="14.45" hidden="1" customHeight="1" x14ac:dyDescent="0.25">
      <c r="K74" s="38"/>
      <c r="L74" s="38"/>
      <c r="M74" s="42"/>
      <c r="N74" s="42"/>
      <c r="O74" s="42"/>
      <c r="P74" s="42"/>
      <c r="Q74" s="42"/>
      <c r="R74" s="42"/>
      <c r="S74" s="42"/>
      <c r="T74" s="42"/>
      <c r="U74" s="42"/>
      <c r="V74" s="42"/>
      <c r="W74" s="42"/>
      <c r="X74" s="42"/>
      <c r="Y74" s="42"/>
    </row>
    <row r="75" spans="11:25" ht="14.45" hidden="1" customHeight="1" x14ac:dyDescent="0.25">
      <c r="K75" s="38"/>
      <c r="L75" s="38"/>
      <c r="M75" s="42"/>
      <c r="N75" s="42"/>
      <c r="O75" s="42"/>
      <c r="P75" s="42"/>
      <c r="Q75" s="42"/>
      <c r="R75" s="42"/>
      <c r="S75" s="42"/>
      <c r="T75" s="42"/>
      <c r="U75" s="42"/>
      <c r="V75" s="42"/>
      <c r="W75" s="42"/>
      <c r="X75" s="42"/>
      <c r="Y75" s="42"/>
    </row>
    <row r="76" spans="11:25" ht="14.45" hidden="1" customHeight="1" x14ac:dyDescent="0.25">
      <c r="K76" s="19"/>
      <c r="L76" s="19"/>
      <c r="M76" s="19"/>
      <c r="N76" s="19"/>
      <c r="O76" s="19"/>
      <c r="P76" s="19"/>
      <c r="Q76" s="19"/>
      <c r="R76" s="19"/>
      <c r="S76" s="19"/>
      <c r="T76" s="19"/>
      <c r="U76" s="19"/>
      <c r="V76" s="19"/>
      <c r="W76" s="19"/>
      <c r="X76" s="19"/>
      <c r="Y76" s="19"/>
    </row>
    <row r="77" spans="11:25" ht="14.45" hidden="1" customHeight="1" x14ac:dyDescent="0.25">
      <c r="K77" s="19"/>
      <c r="L77" s="19"/>
      <c r="M77" s="19"/>
      <c r="N77" s="19"/>
      <c r="O77" s="19"/>
      <c r="P77" s="19"/>
      <c r="Q77" s="19"/>
      <c r="R77" s="19"/>
      <c r="S77" s="19"/>
      <c r="T77" s="19"/>
      <c r="U77" s="19"/>
      <c r="V77" s="19"/>
      <c r="W77" s="19"/>
      <c r="X77" s="19"/>
      <c r="Y77" s="19"/>
    </row>
  </sheetData>
  <mergeCells count="4">
    <mergeCell ref="G25:H25"/>
    <mergeCell ref="G34:H34"/>
    <mergeCell ref="G46:H46"/>
    <mergeCell ref="G53:M58"/>
  </mergeCells>
  <pageMargins left="0.511811024" right="0.511811024" top="0.78740157499999996" bottom="0.78740157499999996" header="0.31496062000000002" footer="0.31496062000000002"/>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Hoja120"/>
  <dimension ref="A1:AD78"/>
  <sheetViews>
    <sheetView showGridLines="0" showRowColHeaders="0" zoomScale="80" zoomScaleNormal="80" workbookViewId="0">
      <selection activeCell="V5" sqref="V5"/>
    </sheetView>
  </sheetViews>
  <sheetFormatPr defaultColWidth="0" defaultRowHeight="14.45" customHeight="1" zeroHeight="1" x14ac:dyDescent="0.25"/>
  <cols>
    <col min="1" max="5" width="8.85546875" customWidth="1"/>
    <col min="6" max="6" width="42" customWidth="1"/>
    <col min="7" max="8" width="29.4257812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16" t="s">
        <v>56</v>
      </c>
      <c r="G19" s="34" t="s">
        <v>62</v>
      </c>
      <c r="H19" s="34"/>
      <c r="I19" s="34"/>
      <c r="J19" s="34"/>
      <c r="K19" s="34"/>
      <c r="L19" s="19"/>
      <c r="M19" s="19"/>
      <c r="N19" s="38"/>
      <c r="O19" s="38"/>
      <c r="P19" s="38"/>
      <c r="Q19" s="38"/>
      <c r="R19" s="38"/>
      <c r="S19" s="38"/>
      <c r="T19" s="38"/>
      <c r="U19" s="38"/>
      <c r="V19" s="38"/>
      <c r="W19" s="38"/>
      <c r="X19" s="38"/>
      <c r="Y19" s="38"/>
    </row>
    <row r="20" spans="6:25" ht="29.45" customHeight="1" x14ac:dyDescent="0.25">
      <c r="F20" s="16" t="s">
        <v>57</v>
      </c>
      <c r="G20" s="34" t="s">
        <v>233</v>
      </c>
      <c r="H20" s="34"/>
      <c r="I20" s="34"/>
      <c r="J20" s="34"/>
      <c r="K20" s="34"/>
      <c r="L20" s="19"/>
      <c r="M20" s="19"/>
      <c r="N20" s="38"/>
      <c r="O20" s="38"/>
      <c r="P20" s="38"/>
      <c r="Q20" s="38"/>
      <c r="R20" s="38"/>
      <c r="S20" s="38"/>
      <c r="T20" s="38"/>
      <c r="U20" s="38"/>
      <c r="V20" s="38"/>
      <c r="W20" s="38"/>
      <c r="X20" s="38"/>
      <c r="Y20" s="38"/>
    </row>
    <row r="21" spans="6:25" ht="29.45" customHeight="1" x14ac:dyDescent="0.25">
      <c r="F21" s="16" t="s">
        <v>460</v>
      </c>
      <c r="G21" s="34" t="s">
        <v>1081</v>
      </c>
      <c r="H21" s="34"/>
      <c r="I21" s="34"/>
      <c r="J21" s="34"/>
      <c r="K21" s="34"/>
      <c r="L21" s="19"/>
      <c r="M21" s="19"/>
      <c r="N21" s="38"/>
      <c r="O21" s="38"/>
      <c r="P21" s="38"/>
      <c r="Q21" s="38"/>
      <c r="R21" s="38"/>
      <c r="S21" s="38"/>
      <c r="T21" s="38"/>
      <c r="U21" s="38"/>
      <c r="V21" s="38"/>
      <c r="W21" s="38"/>
      <c r="X21" s="38"/>
      <c r="Y21" s="38"/>
    </row>
    <row r="22" spans="6:25" ht="29.45" customHeight="1" x14ac:dyDescent="0.25">
      <c r="F22" s="16" t="s">
        <v>711</v>
      </c>
      <c r="G22" s="16" t="s">
        <v>1082</v>
      </c>
      <c r="H22" s="34"/>
      <c r="I22" s="34"/>
      <c r="J22" s="34"/>
      <c r="K22" s="34"/>
      <c r="L22" s="19"/>
      <c r="M22" s="19"/>
      <c r="N22" s="19"/>
      <c r="O22" s="19"/>
      <c r="P22" s="34"/>
      <c r="Q22" s="34"/>
      <c r="R22" s="38"/>
      <c r="S22" s="38"/>
      <c r="T22" s="38"/>
      <c r="U22" s="38"/>
      <c r="V22" s="38"/>
      <c r="W22" s="38"/>
      <c r="X22" s="38"/>
      <c r="Y22" s="38"/>
    </row>
    <row r="23" spans="6:25" ht="29.45" customHeight="1" x14ac:dyDescent="0.25">
      <c r="F23" s="16" t="s">
        <v>462</v>
      </c>
      <c r="G23" s="16" t="s">
        <v>64</v>
      </c>
      <c r="H23" s="34"/>
      <c r="I23" s="34"/>
      <c r="J23" s="34"/>
      <c r="K23" s="34"/>
      <c r="L23" s="19"/>
      <c r="M23" s="19"/>
      <c r="N23" s="19"/>
      <c r="O23" s="19"/>
      <c r="P23" s="34"/>
      <c r="Q23" s="34"/>
      <c r="R23" s="38"/>
      <c r="S23" s="38"/>
      <c r="T23" s="38"/>
      <c r="U23" s="38"/>
      <c r="V23" s="38"/>
      <c r="W23" s="38"/>
      <c r="X23" s="38"/>
      <c r="Y23" s="38"/>
    </row>
    <row r="24" spans="6:25" ht="53.1" customHeight="1" x14ac:dyDescent="0.25">
      <c r="G24" s="536" t="s">
        <v>1083</v>
      </c>
      <c r="H24" s="534"/>
      <c r="I24" s="261"/>
      <c r="J24" s="34"/>
      <c r="K24" s="34"/>
      <c r="L24" s="19"/>
      <c r="M24" s="19"/>
      <c r="N24" s="19"/>
      <c r="O24" s="19"/>
      <c r="P24" s="34"/>
      <c r="Q24" s="34"/>
      <c r="R24" s="38"/>
      <c r="S24" s="38"/>
      <c r="T24" s="38"/>
      <c r="U24" s="38"/>
      <c r="V24" s="38"/>
      <c r="W24" s="38"/>
      <c r="X24" s="38"/>
      <c r="Y24" s="38"/>
    </row>
    <row r="25" spans="6:25" ht="29.45" customHeight="1" x14ac:dyDescent="0.25">
      <c r="G25" s="349" t="s">
        <v>234</v>
      </c>
      <c r="H25" s="350">
        <v>2022</v>
      </c>
      <c r="I25" s="261"/>
      <c r="J25" s="34"/>
      <c r="K25" s="34"/>
      <c r="L25" s="19"/>
      <c r="M25" s="19"/>
      <c r="N25" s="19"/>
      <c r="O25" s="19"/>
      <c r="P25" s="34"/>
      <c r="Q25" s="34"/>
      <c r="R25" s="38"/>
      <c r="S25" s="38"/>
      <c r="T25" s="38"/>
      <c r="U25" s="38"/>
      <c r="V25" s="38"/>
      <c r="W25" s="38"/>
      <c r="X25" s="38"/>
      <c r="Y25" s="38"/>
    </row>
    <row r="26" spans="6:25" ht="29.45" customHeight="1" x14ac:dyDescent="0.25">
      <c r="G26" s="328" t="s">
        <v>481</v>
      </c>
      <c r="H26" s="330">
        <v>10.315</v>
      </c>
      <c r="I26" s="261"/>
      <c r="J26" s="34"/>
      <c r="K26" s="34"/>
      <c r="L26" s="19"/>
      <c r="M26" s="19"/>
      <c r="N26" s="19"/>
      <c r="O26" s="19"/>
      <c r="P26" s="34"/>
      <c r="Q26" s="34"/>
      <c r="R26" s="38"/>
      <c r="S26" s="38"/>
      <c r="T26" s="38"/>
      <c r="U26" s="38"/>
      <c r="V26" s="38"/>
      <c r="W26" s="38"/>
      <c r="X26" s="38"/>
      <c r="Y26" s="38"/>
    </row>
    <row r="27" spans="6:25" ht="29.45" customHeight="1" x14ac:dyDescent="0.25">
      <c r="G27" s="332" t="s">
        <v>469</v>
      </c>
      <c r="H27" s="351">
        <v>6.7889999999999997</v>
      </c>
      <c r="I27" s="261"/>
      <c r="J27" s="34"/>
      <c r="K27" s="34"/>
      <c r="L27" s="19"/>
      <c r="M27" s="19"/>
      <c r="N27" s="19"/>
      <c r="O27" s="19"/>
      <c r="P27" s="34"/>
      <c r="Q27" s="34"/>
      <c r="R27" s="38"/>
      <c r="S27" s="38"/>
      <c r="T27" s="38"/>
      <c r="U27" s="38"/>
      <c r="V27" s="38"/>
      <c r="W27" s="38"/>
      <c r="X27" s="38"/>
      <c r="Y27" s="38"/>
    </row>
    <row r="28" spans="6:25" ht="29.45" customHeight="1" x14ac:dyDescent="0.25">
      <c r="G28" s="352" t="s">
        <v>466</v>
      </c>
      <c r="H28" s="353">
        <v>0</v>
      </c>
      <c r="I28" s="261"/>
      <c r="J28" s="34"/>
      <c r="K28" s="34"/>
      <c r="L28" s="19"/>
      <c r="M28" s="19"/>
      <c r="N28" s="19"/>
      <c r="O28" s="19"/>
      <c r="P28" s="34"/>
      <c r="Q28" s="34"/>
      <c r="R28" s="38"/>
      <c r="S28" s="38"/>
      <c r="T28" s="38"/>
      <c r="U28" s="38"/>
      <c r="V28" s="38"/>
      <c r="W28" s="38"/>
      <c r="X28" s="38"/>
      <c r="Y28" s="38"/>
    </row>
    <row r="29" spans="6:25" ht="29.45" customHeight="1" x14ac:dyDescent="0.25">
      <c r="G29" s="354" t="s">
        <v>66</v>
      </c>
      <c r="H29" s="276" t="s">
        <v>235</v>
      </c>
      <c r="I29" s="34"/>
      <c r="J29" s="34"/>
      <c r="K29" s="34"/>
      <c r="L29" s="19"/>
      <c r="M29" s="19"/>
      <c r="N29" s="19"/>
      <c r="O29" s="19"/>
      <c r="P29" s="34"/>
      <c r="Q29" s="34"/>
      <c r="R29" s="38"/>
      <c r="S29" s="38"/>
      <c r="T29" s="38"/>
      <c r="U29" s="38"/>
      <c r="V29" s="38"/>
      <c r="W29" s="38"/>
      <c r="X29" s="38"/>
      <c r="Y29" s="38"/>
    </row>
    <row r="30" spans="6:25" ht="29.45" customHeight="1" x14ac:dyDescent="0.25">
      <c r="F30" t="s">
        <v>59</v>
      </c>
      <c r="G30" s="34"/>
      <c r="H30" s="34"/>
      <c r="I30" s="34"/>
      <c r="J30" s="34"/>
      <c r="K30" s="34"/>
      <c r="L30" s="19"/>
      <c r="M30" s="19"/>
      <c r="N30" s="19"/>
      <c r="O30" s="19"/>
      <c r="P30" s="34"/>
      <c r="Q30" s="34"/>
      <c r="R30" s="38"/>
      <c r="S30" s="38"/>
      <c r="T30" s="38"/>
      <c r="U30" s="38"/>
      <c r="V30" s="38"/>
      <c r="W30" s="38"/>
      <c r="X30" s="38"/>
      <c r="Y30" s="38"/>
    </row>
    <row r="31" spans="6:25" ht="29.45" customHeight="1" x14ac:dyDescent="0.25">
      <c r="F31" s="16" t="s">
        <v>711</v>
      </c>
      <c r="G31" s="98" t="s">
        <v>1086</v>
      </c>
      <c r="H31" s="34"/>
      <c r="I31" s="34"/>
      <c r="J31" s="34"/>
      <c r="K31" s="34"/>
      <c r="L31" s="19"/>
      <c r="M31" s="19"/>
      <c r="N31" s="19"/>
      <c r="O31" s="19"/>
      <c r="P31" s="34"/>
      <c r="Q31" s="34"/>
      <c r="R31" s="38"/>
      <c r="S31" s="38"/>
      <c r="T31" s="38"/>
      <c r="U31" s="38"/>
      <c r="V31" s="38"/>
      <c r="W31" s="38"/>
      <c r="X31" s="38"/>
      <c r="Y31" s="38"/>
    </row>
    <row r="32" spans="6:25" ht="29.45" customHeight="1" x14ac:dyDescent="0.25">
      <c r="F32" s="16" t="s">
        <v>462</v>
      </c>
      <c r="G32" s="98" t="s">
        <v>64</v>
      </c>
      <c r="H32" s="34"/>
      <c r="I32" s="34"/>
      <c r="J32" s="34"/>
      <c r="K32" s="34"/>
      <c r="L32" s="19"/>
      <c r="M32" s="19"/>
      <c r="N32" s="19"/>
      <c r="O32" s="19"/>
      <c r="P32" s="34"/>
      <c r="Q32" s="34"/>
      <c r="R32" s="38"/>
      <c r="S32" s="38"/>
      <c r="T32" s="38"/>
      <c r="U32" s="38"/>
      <c r="V32" s="38"/>
      <c r="W32" s="38"/>
      <c r="X32" s="38"/>
      <c r="Y32" s="38"/>
    </row>
    <row r="33" spans="6:25" ht="58.35" customHeight="1" x14ac:dyDescent="0.25">
      <c r="F33" s="16"/>
      <c r="G33" s="527" t="s">
        <v>1088</v>
      </c>
      <c r="H33" s="527"/>
      <c r="I33" s="34"/>
      <c r="J33" s="34"/>
      <c r="K33" s="34"/>
      <c r="L33" s="19"/>
      <c r="M33" s="19"/>
      <c r="N33" s="19"/>
      <c r="O33" s="19"/>
      <c r="P33" s="34"/>
      <c r="Q33" s="34"/>
      <c r="R33" s="38"/>
      <c r="S33" s="38"/>
      <c r="T33" s="38"/>
      <c r="U33" s="38"/>
      <c r="V33" s="38"/>
      <c r="W33" s="38"/>
      <c r="X33" s="38"/>
      <c r="Y33" s="38"/>
    </row>
    <row r="34" spans="6:25" ht="29.45" customHeight="1" x14ac:dyDescent="0.25">
      <c r="F34" s="16"/>
      <c r="G34" s="276" t="s">
        <v>234</v>
      </c>
      <c r="H34" s="276">
        <v>2022</v>
      </c>
      <c r="I34" s="34"/>
      <c r="J34" s="34"/>
      <c r="K34" s="34"/>
      <c r="L34" s="19"/>
      <c r="M34" s="19"/>
      <c r="N34" s="19"/>
      <c r="O34" s="19"/>
      <c r="P34" s="34"/>
      <c r="Q34" s="34"/>
      <c r="R34" s="38"/>
      <c r="S34" s="38"/>
      <c r="T34" s="38"/>
      <c r="U34" s="38"/>
      <c r="V34" s="38"/>
      <c r="W34" s="38"/>
      <c r="X34" s="38"/>
      <c r="Y34" s="38"/>
    </row>
    <row r="35" spans="6:25" ht="29.45" customHeight="1" x14ac:dyDescent="0.25">
      <c r="F35" s="16"/>
      <c r="G35" s="74" t="s">
        <v>1236</v>
      </c>
      <c r="H35" s="74">
        <v>1.0269999999999999</v>
      </c>
      <c r="I35" s="34"/>
      <c r="J35" s="34"/>
      <c r="K35" s="34"/>
      <c r="L35" s="19"/>
      <c r="M35" s="19"/>
      <c r="N35" s="19"/>
      <c r="O35" s="19"/>
      <c r="P35" s="34"/>
      <c r="Q35" s="34"/>
      <c r="R35" s="38"/>
      <c r="S35" s="38"/>
      <c r="T35" s="38"/>
      <c r="U35" s="38"/>
      <c r="V35" s="38"/>
      <c r="W35" s="38"/>
      <c r="X35" s="38"/>
      <c r="Y35" s="38"/>
    </row>
    <row r="36" spans="6:25" ht="29.45" customHeight="1" x14ac:dyDescent="0.25">
      <c r="F36" s="16"/>
      <c r="G36" s="74" t="s">
        <v>661</v>
      </c>
      <c r="H36" s="74">
        <v>2.7360000000000002</v>
      </c>
      <c r="I36" s="34"/>
      <c r="J36" s="34"/>
      <c r="K36" s="34"/>
      <c r="L36" s="19"/>
      <c r="M36" s="19"/>
      <c r="N36" s="19"/>
      <c r="O36" s="19"/>
      <c r="P36" s="34"/>
      <c r="Q36" s="34"/>
      <c r="R36" s="38"/>
      <c r="S36" s="38"/>
      <c r="T36" s="38"/>
      <c r="U36" s="38"/>
      <c r="V36" s="38"/>
      <c r="W36" s="38"/>
      <c r="X36" s="38"/>
      <c r="Y36" s="38"/>
    </row>
    <row r="37" spans="6:25" ht="29.45" customHeight="1" x14ac:dyDescent="0.25">
      <c r="F37" s="16"/>
      <c r="G37" s="74" t="s">
        <v>1237</v>
      </c>
      <c r="H37" s="74">
        <v>3.8820000000000001</v>
      </c>
      <c r="I37" s="34"/>
      <c r="J37" s="34"/>
      <c r="K37" s="34"/>
      <c r="L37" s="19"/>
      <c r="M37" s="19"/>
      <c r="N37" s="19"/>
      <c r="O37" s="19"/>
      <c r="P37" s="34"/>
      <c r="Q37" s="34"/>
      <c r="R37" s="38"/>
      <c r="S37" s="38"/>
      <c r="T37" s="38"/>
      <c r="U37" s="38"/>
      <c r="V37" s="38"/>
      <c r="W37" s="38"/>
      <c r="X37" s="38"/>
      <c r="Y37" s="38"/>
    </row>
    <row r="38" spans="6:25" ht="29.45" customHeight="1" x14ac:dyDescent="0.25">
      <c r="F38" s="16"/>
      <c r="G38" s="74" t="s">
        <v>236</v>
      </c>
      <c r="H38" s="74">
        <v>4.0419999999999998</v>
      </c>
      <c r="I38" s="34"/>
      <c r="J38" s="34"/>
      <c r="K38" s="34"/>
      <c r="L38" s="19"/>
      <c r="M38" s="19"/>
      <c r="N38" s="19"/>
      <c r="O38" s="19"/>
      <c r="P38" s="34"/>
      <c r="Q38" s="34"/>
      <c r="R38" s="38"/>
      <c r="S38" s="38"/>
      <c r="T38" s="38"/>
      <c r="U38" s="38"/>
      <c r="V38" s="38"/>
      <c r="W38" s="38"/>
      <c r="X38" s="38"/>
      <c r="Y38" s="38"/>
    </row>
    <row r="39" spans="6:25" ht="29.45" customHeight="1" x14ac:dyDescent="0.25">
      <c r="F39" s="16"/>
      <c r="G39" s="74" t="s">
        <v>1238</v>
      </c>
      <c r="H39" s="74">
        <v>14.478</v>
      </c>
      <c r="I39" s="34"/>
      <c r="J39" s="34"/>
      <c r="K39" s="34"/>
      <c r="L39" s="19"/>
      <c r="M39" s="19"/>
      <c r="N39" s="19"/>
      <c r="O39" s="19"/>
      <c r="P39" s="34"/>
      <c r="Q39" s="34"/>
      <c r="R39" s="38"/>
      <c r="S39" s="38"/>
      <c r="T39" s="38"/>
      <c r="U39" s="38"/>
      <c r="V39" s="38"/>
      <c r="W39" s="38"/>
      <c r="X39" s="38"/>
      <c r="Y39" s="38"/>
    </row>
    <row r="40" spans="6:25" ht="29.45" customHeight="1" x14ac:dyDescent="0.25">
      <c r="F40" s="16"/>
      <c r="G40" s="276" t="s">
        <v>66</v>
      </c>
      <c r="H40" s="276">
        <v>7.0410000000000004</v>
      </c>
      <c r="I40" s="34"/>
      <c r="J40" s="34"/>
      <c r="K40" s="34"/>
      <c r="L40" s="19"/>
      <c r="M40" s="19"/>
      <c r="N40" s="19"/>
      <c r="O40" s="19"/>
      <c r="P40" s="34"/>
      <c r="Q40" s="34"/>
      <c r="R40" s="38"/>
      <c r="S40" s="38"/>
      <c r="T40" s="38"/>
      <c r="U40" s="38"/>
      <c r="V40" s="38"/>
      <c r="W40" s="38"/>
      <c r="X40" s="38"/>
      <c r="Y40" s="38"/>
    </row>
    <row r="41" spans="6:25" ht="29.45" customHeight="1" x14ac:dyDescent="0.25">
      <c r="F41" s="16" t="s">
        <v>59</v>
      </c>
      <c r="G41" s="34"/>
      <c r="H41" s="34"/>
      <c r="I41" s="34"/>
      <c r="J41" s="34"/>
      <c r="K41" s="34"/>
      <c r="L41" s="19"/>
      <c r="M41" s="19"/>
      <c r="N41" s="19"/>
      <c r="O41" s="19"/>
      <c r="P41" s="34"/>
      <c r="Q41" s="34"/>
      <c r="R41" s="38"/>
      <c r="S41" s="38"/>
      <c r="T41" s="38"/>
      <c r="U41" s="38"/>
      <c r="V41" s="38"/>
      <c r="W41" s="38"/>
      <c r="X41" s="38"/>
      <c r="Y41" s="38"/>
    </row>
    <row r="42" spans="6:25" ht="29.45" customHeight="1" x14ac:dyDescent="0.25">
      <c r="F42" s="16" t="s">
        <v>711</v>
      </c>
      <c r="G42" s="16" t="s">
        <v>1090</v>
      </c>
      <c r="H42" s="34"/>
      <c r="I42" s="34"/>
      <c r="J42" s="34"/>
      <c r="K42" s="34"/>
      <c r="L42" s="19"/>
      <c r="M42" s="19"/>
      <c r="N42" s="19"/>
      <c r="O42" s="19"/>
      <c r="P42" s="34"/>
      <c r="Q42" s="34"/>
      <c r="R42" s="38"/>
      <c r="S42" s="38"/>
      <c r="T42" s="38"/>
      <c r="U42" s="38"/>
      <c r="V42" s="38"/>
      <c r="W42" s="38"/>
      <c r="X42" s="38"/>
      <c r="Y42" s="38"/>
    </row>
    <row r="43" spans="6:25" ht="29.45" customHeight="1" x14ac:dyDescent="0.25">
      <c r="F43" s="16" t="s">
        <v>462</v>
      </c>
      <c r="G43" s="16" t="s">
        <v>64</v>
      </c>
      <c r="H43" s="34"/>
      <c r="I43" s="34"/>
      <c r="J43" s="34"/>
      <c r="K43" s="34"/>
      <c r="L43" s="19"/>
      <c r="M43" s="19"/>
      <c r="N43" s="19"/>
      <c r="O43" s="19"/>
      <c r="P43" s="34"/>
      <c r="Q43" s="34"/>
      <c r="R43" s="38"/>
      <c r="S43" s="38"/>
      <c r="T43" s="38"/>
      <c r="U43" s="38"/>
      <c r="V43" s="38"/>
      <c r="W43" s="38"/>
      <c r="X43" s="38"/>
      <c r="Y43" s="38"/>
    </row>
    <row r="44" spans="6:25" ht="54" customHeight="1" x14ac:dyDescent="0.25">
      <c r="F44" s="16"/>
      <c r="G44" s="527" t="s">
        <v>1094</v>
      </c>
      <c r="H44" s="527"/>
      <c r="I44" s="34"/>
      <c r="J44" s="34"/>
      <c r="K44" s="34"/>
      <c r="L44" s="19"/>
      <c r="M44" s="19"/>
      <c r="N44" s="19"/>
      <c r="O44" s="19"/>
      <c r="P44" s="34"/>
      <c r="Q44" s="34"/>
      <c r="R44" s="38"/>
      <c r="S44" s="38"/>
      <c r="T44" s="38"/>
      <c r="U44" s="38"/>
      <c r="V44" s="38"/>
      <c r="W44" s="38"/>
      <c r="X44" s="38"/>
      <c r="Y44" s="38"/>
    </row>
    <row r="45" spans="6:25" ht="29.45" customHeight="1" x14ac:dyDescent="0.25">
      <c r="F45" s="16"/>
      <c r="G45" s="276" t="s">
        <v>234</v>
      </c>
      <c r="H45" s="276">
        <v>2022</v>
      </c>
      <c r="I45" s="34"/>
      <c r="J45" s="34"/>
      <c r="K45" s="34"/>
      <c r="L45" s="19"/>
      <c r="M45" s="19"/>
      <c r="N45" s="19"/>
      <c r="O45" s="19"/>
      <c r="P45" s="34"/>
      <c r="Q45" s="34"/>
      <c r="R45" s="38"/>
      <c r="S45" s="38"/>
      <c r="T45" s="38"/>
      <c r="U45" s="38"/>
      <c r="V45" s="38"/>
      <c r="W45" s="38"/>
      <c r="X45" s="38"/>
      <c r="Y45" s="38"/>
    </row>
    <row r="46" spans="6:25" ht="29.45" customHeight="1" x14ac:dyDescent="0.25">
      <c r="F46" s="16"/>
      <c r="G46" s="74" t="s">
        <v>1092</v>
      </c>
      <c r="H46" s="74">
        <v>14.741</v>
      </c>
      <c r="I46" s="34"/>
      <c r="J46" s="34"/>
      <c r="K46" s="34"/>
      <c r="L46" s="19"/>
      <c r="M46" s="19"/>
      <c r="N46" s="19"/>
      <c r="O46" s="19"/>
      <c r="P46" s="34"/>
      <c r="Q46" s="34"/>
      <c r="R46" s="38"/>
      <c r="S46" s="38"/>
      <c r="T46" s="38"/>
      <c r="U46" s="38"/>
      <c r="V46" s="38"/>
      <c r="W46" s="38"/>
      <c r="X46" s="38"/>
      <c r="Y46" s="38"/>
    </row>
    <row r="47" spans="6:25" ht="29.45" customHeight="1" x14ac:dyDescent="0.25">
      <c r="F47" s="16"/>
      <c r="G47" s="74" t="s">
        <v>879</v>
      </c>
      <c r="H47" s="74">
        <v>9.7249999999999996</v>
      </c>
      <c r="I47" s="34"/>
      <c r="J47" s="34"/>
      <c r="K47" s="34"/>
      <c r="L47" s="19"/>
      <c r="M47" s="19"/>
      <c r="N47" s="19"/>
      <c r="O47" s="19"/>
      <c r="P47" s="34"/>
      <c r="Q47" s="34"/>
      <c r="R47" s="38"/>
      <c r="S47" s="38"/>
      <c r="T47" s="38"/>
      <c r="U47" s="38"/>
      <c r="V47" s="38"/>
      <c r="W47" s="38"/>
      <c r="X47" s="38"/>
      <c r="Y47" s="38"/>
    </row>
    <row r="48" spans="6:25" ht="29.45" customHeight="1" x14ac:dyDescent="0.25">
      <c r="F48" s="16"/>
      <c r="G48" s="276" t="s">
        <v>66</v>
      </c>
      <c r="H48" s="276">
        <v>10.058</v>
      </c>
      <c r="I48" s="34"/>
      <c r="J48" s="34"/>
      <c r="K48" s="34"/>
      <c r="L48" s="19"/>
      <c r="M48" s="19"/>
      <c r="N48" s="19"/>
      <c r="O48" s="19"/>
      <c r="P48" s="34"/>
      <c r="Q48" s="34"/>
      <c r="R48" s="38"/>
      <c r="S48" s="38"/>
      <c r="T48" s="38"/>
      <c r="U48" s="38"/>
      <c r="V48" s="38"/>
      <c r="W48" s="38"/>
      <c r="X48" s="38"/>
      <c r="Y48" s="38"/>
    </row>
    <row r="49" spans="6:25" ht="29.45" customHeight="1" x14ac:dyDescent="0.25">
      <c r="F49" s="16"/>
      <c r="G49" s="36"/>
      <c r="H49" s="36"/>
      <c r="I49" s="34"/>
      <c r="J49" s="34"/>
      <c r="K49" s="34"/>
      <c r="L49" s="19"/>
      <c r="M49" s="19"/>
      <c r="N49" s="19"/>
      <c r="O49" s="19"/>
      <c r="P49" s="34"/>
      <c r="Q49" s="34"/>
      <c r="R49" s="38"/>
      <c r="S49" s="38"/>
      <c r="T49" s="38"/>
      <c r="U49" s="38"/>
      <c r="V49" s="38"/>
      <c r="W49" s="38"/>
      <c r="X49" s="38"/>
      <c r="Y49" s="38"/>
    </row>
    <row r="50" spans="6:25" ht="29.45" customHeight="1" x14ac:dyDescent="0.25">
      <c r="F50" s="16" t="s">
        <v>539</v>
      </c>
      <c r="G50" s="432" t="s">
        <v>1445</v>
      </c>
      <c r="H50" s="432"/>
      <c r="I50" s="432"/>
      <c r="J50" s="432"/>
      <c r="K50" s="432"/>
      <c r="L50" s="432"/>
      <c r="M50" s="19"/>
      <c r="N50" s="19"/>
      <c r="O50" s="19"/>
      <c r="P50" s="34"/>
      <c r="Q50" s="34"/>
      <c r="R50" s="38"/>
      <c r="S50" s="38"/>
      <c r="T50" s="38"/>
      <c r="U50" s="38"/>
      <c r="V50" s="38"/>
      <c r="W50" s="38"/>
      <c r="X50" s="38"/>
      <c r="Y50" s="38"/>
    </row>
    <row r="51" spans="6:25" ht="29.45" customHeight="1" x14ac:dyDescent="0.25">
      <c r="F51" s="19"/>
      <c r="G51" s="432"/>
      <c r="H51" s="432"/>
      <c r="I51" s="432"/>
      <c r="J51" s="432"/>
      <c r="K51" s="432"/>
      <c r="L51" s="432"/>
      <c r="M51" s="19"/>
      <c r="N51" s="19"/>
      <c r="O51" s="19"/>
      <c r="P51" s="34"/>
      <c r="Q51" s="34"/>
      <c r="R51" s="38"/>
      <c r="S51" s="38"/>
      <c r="T51" s="38"/>
      <c r="U51" s="38"/>
      <c r="V51" s="38"/>
      <c r="W51" s="38"/>
      <c r="X51" s="38"/>
      <c r="Y51" s="38"/>
    </row>
    <row r="52" spans="6:25" ht="29.45" customHeight="1" x14ac:dyDescent="0.25">
      <c r="F52" s="19"/>
      <c r="G52" s="432"/>
      <c r="H52" s="432"/>
      <c r="I52" s="432"/>
      <c r="J52" s="432"/>
      <c r="K52" s="432"/>
      <c r="L52" s="432"/>
      <c r="M52" s="19"/>
      <c r="N52" s="19"/>
      <c r="O52" s="19"/>
      <c r="P52" s="34"/>
      <c r="Q52" s="34"/>
      <c r="R52" s="38"/>
      <c r="S52" s="38"/>
      <c r="T52" s="38"/>
      <c r="U52" s="38"/>
      <c r="V52" s="38"/>
      <c r="W52" s="38"/>
      <c r="X52" s="38"/>
      <c r="Y52" s="38"/>
    </row>
    <row r="53" spans="6:25" ht="29.45" customHeight="1" x14ac:dyDescent="0.25">
      <c r="G53" s="432"/>
      <c r="H53" s="432"/>
      <c r="I53" s="432"/>
      <c r="J53" s="432"/>
      <c r="K53" s="432"/>
      <c r="L53" s="432"/>
      <c r="P53" s="7"/>
      <c r="Q53" s="7"/>
      <c r="R53" s="38"/>
      <c r="S53" s="38"/>
      <c r="T53" s="38"/>
      <c r="U53" s="38"/>
      <c r="V53" s="38"/>
      <c r="W53" s="38"/>
      <c r="X53" s="38"/>
      <c r="Y53" s="38"/>
    </row>
    <row r="54" spans="6:25" ht="29.45" customHeight="1" x14ac:dyDescent="0.25">
      <c r="P54" s="7"/>
      <c r="Q54" s="7"/>
      <c r="R54" s="38"/>
      <c r="S54" s="38"/>
      <c r="T54" s="38"/>
      <c r="U54" s="38"/>
      <c r="V54" s="38"/>
      <c r="W54" s="38"/>
      <c r="X54" s="38"/>
      <c r="Y54" s="38"/>
    </row>
    <row r="55" spans="6:25" ht="29.45" customHeight="1" x14ac:dyDescent="0.25">
      <c r="P55" s="7"/>
      <c r="Q55" s="7"/>
      <c r="R55" s="38"/>
      <c r="S55" s="38"/>
      <c r="T55" s="38"/>
      <c r="U55" s="38"/>
      <c r="V55" s="38"/>
      <c r="W55" s="38"/>
      <c r="X55" s="38"/>
      <c r="Y55" s="38"/>
    </row>
    <row r="56" spans="6:25" ht="29.45" hidden="1" customHeight="1" x14ac:dyDescent="0.25">
      <c r="P56" s="7"/>
      <c r="Q56" s="7"/>
      <c r="R56" s="38"/>
      <c r="S56" s="38"/>
      <c r="T56" s="38"/>
      <c r="U56" s="38"/>
      <c r="V56" s="38"/>
      <c r="W56" s="38"/>
      <c r="X56" s="38"/>
      <c r="Y56" s="38"/>
    </row>
    <row r="57" spans="6:25" ht="29.45" hidden="1" customHeight="1" x14ac:dyDescent="0.25">
      <c r="P57" s="7"/>
      <c r="Q57" s="7"/>
      <c r="R57" s="38"/>
      <c r="S57" s="38"/>
      <c r="T57" s="38"/>
      <c r="U57" s="38"/>
      <c r="V57" s="38"/>
      <c r="W57" s="38"/>
      <c r="X57" s="38"/>
      <c r="Y57" s="38"/>
    </row>
    <row r="58" spans="6:25" ht="29.45" hidden="1" customHeight="1" x14ac:dyDescent="0.25">
      <c r="P58" s="7"/>
      <c r="Q58" s="7"/>
      <c r="R58" s="38"/>
      <c r="S58" s="38"/>
      <c r="T58" s="38"/>
      <c r="U58" s="38"/>
      <c r="V58" s="38"/>
      <c r="W58" s="38"/>
      <c r="X58" s="38"/>
      <c r="Y58" s="38"/>
    </row>
    <row r="59" spans="6:25" ht="29.45" hidden="1" customHeight="1" x14ac:dyDescent="0.25">
      <c r="P59" s="7"/>
      <c r="Q59" s="7"/>
      <c r="R59" s="38"/>
      <c r="S59" s="38"/>
      <c r="T59" s="38"/>
      <c r="U59" s="38"/>
      <c r="V59" s="38"/>
      <c r="W59" s="38"/>
      <c r="X59" s="38"/>
      <c r="Y59" s="38"/>
    </row>
    <row r="60" spans="6:25" ht="29.45" hidden="1" customHeight="1" x14ac:dyDescent="0.25">
      <c r="P60" s="7"/>
      <c r="Q60" s="7"/>
      <c r="R60" s="38"/>
      <c r="S60" s="38"/>
      <c r="T60" s="38"/>
      <c r="U60" s="38"/>
      <c r="V60" s="38"/>
      <c r="W60" s="38"/>
      <c r="X60" s="38"/>
      <c r="Y60" s="38"/>
    </row>
    <row r="61" spans="6:25" ht="29.45" hidden="1" customHeight="1" x14ac:dyDescent="0.25">
      <c r="P61" s="7"/>
      <c r="Q61" s="7"/>
      <c r="R61" s="38"/>
      <c r="S61" s="38"/>
      <c r="T61" s="38"/>
      <c r="U61" s="38"/>
      <c r="V61" s="38"/>
      <c r="W61" s="38"/>
      <c r="X61" s="38"/>
      <c r="Y61" s="38"/>
    </row>
    <row r="62" spans="6:25" ht="29.45" hidden="1" customHeight="1" x14ac:dyDescent="0.25">
      <c r="P62" s="7"/>
      <c r="Q62" s="7"/>
      <c r="R62" s="38"/>
      <c r="S62" s="38"/>
      <c r="T62" s="38"/>
      <c r="U62" s="38"/>
      <c r="V62" s="38"/>
      <c r="W62" s="38"/>
      <c r="X62" s="38"/>
      <c r="Y62" s="38"/>
    </row>
    <row r="63" spans="6:25" ht="29.45" hidden="1" customHeight="1" x14ac:dyDescent="0.25">
      <c r="P63" s="7"/>
      <c r="Q63" s="7"/>
      <c r="R63" s="38"/>
      <c r="S63" s="38"/>
      <c r="T63" s="38"/>
      <c r="U63" s="38"/>
      <c r="V63" s="38"/>
      <c r="W63" s="38"/>
      <c r="X63" s="38"/>
      <c r="Y63" s="38"/>
    </row>
    <row r="64" spans="6:25" ht="29.45" hidden="1" customHeight="1" x14ac:dyDescent="0.25">
      <c r="P64" s="7"/>
      <c r="Q64" s="7"/>
      <c r="R64" s="38"/>
      <c r="S64" s="38"/>
      <c r="T64" s="38"/>
      <c r="U64" s="38"/>
      <c r="V64" s="38"/>
      <c r="W64" s="38"/>
      <c r="X64" s="38"/>
      <c r="Y64" s="38"/>
    </row>
    <row r="65" spans="11:25" ht="29.45" hidden="1" customHeight="1" x14ac:dyDescent="0.25">
      <c r="P65" s="7"/>
      <c r="Q65" s="7"/>
      <c r="R65" s="38"/>
      <c r="S65" s="38"/>
      <c r="T65" s="38"/>
      <c r="U65" s="38"/>
      <c r="V65" s="38"/>
      <c r="W65" s="38"/>
      <c r="X65" s="38"/>
      <c r="Y65" s="38"/>
    </row>
    <row r="66" spans="11:25" ht="29.45" hidden="1" customHeight="1" x14ac:dyDescent="0.25">
      <c r="P66" s="7"/>
      <c r="Q66" s="7"/>
      <c r="R66" s="38"/>
      <c r="S66" s="38"/>
      <c r="T66" s="38"/>
      <c r="U66" s="38"/>
      <c r="V66" s="38"/>
      <c r="W66" s="38"/>
      <c r="X66" s="38"/>
      <c r="Y66" s="38"/>
    </row>
    <row r="67" spans="11:25" ht="29.45" hidden="1" customHeight="1" x14ac:dyDescent="0.25">
      <c r="P67" s="7"/>
      <c r="Q67" s="7"/>
      <c r="R67" s="38"/>
      <c r="S67" s="38"/>
      <c r="T67" s="38"/>
      <c r="U67" s="38"/>
      <c r="V67" s="38"/>
      <c r="W67" s="38"/>
      <c r="X67" s="38"/>
      <c r="Y67" s="38"/>
    </row>
    <row r="68" spans="11:25" ht="29.45" hidden="1" customHeight="1" x14ac:dyDescent="0.25">
      <c r="P68" s="38"/>
      <c r="Q68" s="38"/>
      <c r="R68" s="38"/>
      <c r="S68" s="38"/>
      <c r="T68" s="38"/>
      <c r="U68" s="38"/>
      <c r="V68" s="38"/>
      <c r="W68" s="38"/>
      <c r="X68" s="38"/>
      <c r="Y68" s="38"/>
    </row>
    <row r="69" spans="11:25" ht="29.45" hidden="1" customHeight="1" x14ac:dyDescent="0.25">
      <c r="P69" s="38"/>
      <c r="Q69" s="38"/>
      <c r="R69" s="38"/>
      <c r="S69" s="38"/>
      <c r="T69" s="38"/>
      <c r="U69" s="38"/>
      <c r="V69" s="38"/>
      <c r="W69" s="38"/>
      <c r="X69" s="38"/>
      <c r="Y69" s="38"/>
    </row>
    <row r="70" spans="11:25" ht="14.45" hidden="1" customHeight="1" x14ac:dyDescent="0.25">
      <c r="P70" s="38"/>
      <c r="Q70" s="38"/>
      <c r="R70" s="38"/>
      <c r="S70" s="38"/>
      <c r="T70" s="38"/>
      <c r="U70" s="38"/>
      <c r="V70" s="38"/>
      <c r="W70" s="38"/>
      <c r="X70" s="38"/>
      <c r="Y70" s="38"/>
    </row>
    <row r="71" spans="11:25" ht="14.45" hidden="1" customHeight="1" x14ac:dyDescent="0.25">
      <c r="P71" s="38"/>
      <c r="Q71" s="38"/>
      <c r="R71" s="38"/>
      <c r="S71" s="38"/>
      <c r="T71" s="38"/>
      <c r="U71" s="38"/>
      <c r="V71" s="38"/>
      <c r="W71" s="38"/>
      <c r="X71" s="38"/>
      <c r="Y71" s="38"/>
    </row>
    <row r="72" spans="11:25" ht="14.45" hidden="1" customHeight="1" x14ac:dyDescent="0.25">
      <c r="P72" s="38"/>
      <c r="Q72" s="38"/>
      <c r="R72" s="38"/>
      <c r="S72" s="38"/>
      <c r="T72" s="38"/>
      <c r="U72" s="38"/>
      <c r="V72" s="38"/>
      <c r="W72" s="38"/>
      <c r="X72" s="38"/>
      <c r="Y72" s="38"/>
    </row>
    <row r="73" spans="11:25" ht="14.45" hidden="1" customHeight="1" x14ac:dyDescent="0.25">
      <c r="K73" s="38"/>
      <c r="L73" s="38"/>
      <c r="M73" s="38"/>
      <c r="N73" s="38"/>
      <c r="O73" s="38"/>
      <c r="P73" s="38"/>
      <c r="Q73" s="38"/>
      <c r="R73" s="38"/>
      <c r="S73" s="38"/>
      <c r="T73" s="38"/>
      <c r="U73" s="38"/>
      <c r="V73" s="38"/>
      <c r="W73" s="38"/>
      <c r="X73" s="38"/>
      <c r="Y73" s="38"/>
    </row>
    <row r="74" spans="11:25" ht="14.45" hidden="1" customHeight="1" x14ac:dyDescent="0.25">
      <c r="K74" s="38"/>
      <c r="L74" s="38"/>
      <c r="M74" s="38"/>
      <c r="N74" s="38"/>
      <c r="O74" s="38"/>
      <c r="P74" s="38"/>
      <c r="Q74" s="38"/>
      <c r="R74" s="38"/>
      <c r="S74" s="38"/>
      <c r="T74" s="38"/>
      <c r="U74" s="38"/>
      <c r="V74" s="38"/>
      <c r="W74" s="38"/>
      <c r="X74" s="38"/>
      <c r="Y74" s="38"/>
    </row>
    <row r="75" spans="11:25" ht="14.45" hidden="1" customHeight="1" x14ac:dyDescent="0.25">
      <c r="K75" s="38"/>
      <c r="L75" s="38"/>
      <c r="M75" s="42"/>
      <c r="N75" s="42"/>
      <c r="O75" s="42"/>
      <c r="P75" s="42"/>
      <c r="Q75" s="42"/>
      <c r="R75" s="42"/>
      <c r="S75" s="42"/>
      <c r="T75" s="42"/>
      <c r="U75" s="42"/>
      <c r="V75" s="42"/>
      <c r="W75" s="42"/>
      <c r="X75" s="42"/>
      <c r="Y75" s="42"/>
    </row>
    <row r="76" spans="11:25" ht="14.45" hidden="1" customHeight="1" x14ac:dyDescent="0.25">
      <c r="K76" s="38"/>
      <c r="L76" s="38"/>
      <c r="M76" s="42"/>
      <c r="N76" s="42"/>
      <c r="O76" s="42"/>
      <c r="P76" s="42"/>
      <c r="Q76" s="42"/>
      <c r="R76" s="42"/>
      <c r="S76" s="42"/>
      <c r="T76" s="42"/>
      <c r="U76" s="42"/>
      <c r="V76" s="42"/>
      <c r="W76" s="42"/>
      <c r="X76" s="42"/>
      <c r="Y76" s="42"/>
    </row>
    <row r="77" spans="11:25" ht="14.45" hidden="1" customHeight="1" x14ac:dyDescent="0.25">
      <c r="K77" s="19"/>
      <c r="L77" s="19"/>
      <c r="M77" s="19"/>
      <c r="N77" s="19"/>
      <c r="O77" s="19"/>
      <c r="P77" s="19"/>
      <c r="Q77" s="19"/>
      <c r="R77" s="19"/>
      <c r="S77" s="19"/>
      <c r="T77" s="19"/>
      <c r="U77" s="19"/>
      <c r="V77" s="19"/>
      <c r="W77" s="19"/>
      <c r="X77" s="19"/>
      <c r="Y77" s="19"/>
    </row>
    <row r="78" spans="11:25" ht="14.45" hidden="1" customHeight="1" x14ac:dyDescent="0.25">
      <c r="K78" s="19"/>
      <c r="L78" s="19"/>
      <c r="M78" s="19"/>
      <c r="N78" s="19"/>
      <c r="O78" s="19"/>
      <c r="P78" s="19"/>
      <c r="Q78" s="19"/>
      <c r="R78" s="19"/>
      <c r="S78" s="19"/>
      <c r="T78" s="19"/>
      <c r="U78" s="19"/>
      <c r="V78" s="19"/>
      <c r="W78" s="19"/>
      <c r="X78" s="19"/>
      <c r="Y78" s="19"/>
    </row>
  </sheetData>
  <mergeCells count="4">
    <mergeCell ref="G24:H24"/>
    <mergeCell ref="G33:H33"/>
    <mergeCell ref="G44:H44"/>
    <mergeCell ref="G50:L53"/>
  </mergeCells>
  <pageMargins left="0.511811024" right="0.511811024" top="0.78740157499999996" bottom="0.78740157499999996" header="0.31496062000000002" footer="0.31496062000000002"/>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Hoja121"/>
  <dimension ref="A1:AD76"/>
  <sheetViews>
    <sheetView showGridLines="0" showRowColHeaders="0" zoomScale="70" zoomScaleNormal="70" workbookViewId="0">
      <selection activeCell="V5" sqref="V5"/>
    </sheetView>
  </sheetViews>
  <sheetFormatPr defaultColWidth="0" defaultRowHeight="14.45" customHeight="1" zeroHeight="1" x14ac:dyDescent="0.25"/>
  <cols>
    <col min="1" max="5" width="8.85546875" customWidth="1"/>
    <col min="6" max="6" width="42" customWidth="1"/>
    <col min="7" max="8" width="34.8554687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5:25" ht="36.6" customHeight="1" x14ac:dyDescent="0.25">
      <c r="F17" s="25"/>
      <c r="G17" s="27"/>
      <c r="H17" s="30"/>
      <c r="I17" s="28"/>
      <c r="J17" s="29"/>
    </row>
    <row r="18" spans="5:25" ht="36.6" customHeight="1" x14ac:dyDescent="0.25">
      <c r="F18" s="25"/>
      <c r="G18" s="27"/>
      <c r="H18" s="30"/>
      <c r="I18" s="28"/>
      <c r="J18" s="29"/>
    </row>
    <row r="19" spans="5:25" ht="29.45" customHeight="1" x14ac:dyDescent="0.25">
      <c r="F19" s="16" t="s">
        <v>56</v>
      </c>
      <c r="G19" s="34" t="s">
        <v>62</v>
      </c>
      <c r="H19" s="34"/>
      <c r="I19" s="34"/>
      <c r="J19" s="34"/>
      <c r="K19" s="34"/>
      <c r="L19" s="19"/>
      <c r="M19" s="19"/>
      <c r="N19" s="38"/>
      <c r="O19" s="38"/>
      <c r="P19" s="38"/>
      <c r="Q19" s="38"/>
      <c r="R19" s="38"/>
      <c r="S19" s="38"/>
      <c r="T19" s="38"/>
      <c r="U19" s="38"/>
      <c r="V19" s="38"/>
      <c r="W19" s="38"/>
      <c r="X19" s="38"/>
      <c r="Y19" s="38"/>
    </row>
    <row r="20" spans="5:25" ht="29.45" customHeight="1" x14ac:dyDescent="0.25">
      <c r="F20" s="16" t="s">
        <v>57</v>
      </c>
      <c r="G20" s="34" t="s">
        <v>240</v>
      </c>
      <c r="H20" s="34"/>
      <c r="I20" s="34"/>
      <c r="J20" s="34"/>
      <c r="K20" s="34"/>
      <c r="L20" s="19"/>
      <c r="M20" s="19"/>
      <c r="N20" s="38"/>
      <c r="O20" s="38"/>
      <c r="P20" s="38"/>
      <c r="Q20" s="38"/>
      <c r="R20" s="38"/>
      <c r="S20" s="38"/>
      <c r="T20" s="38"/>
      <c r="U20" s="38"/>
      <c r="V20" s="38"/>
      <c r="W20" s="38"/>
      <c r="X20" s="38"/>
      <c r="Y20" s="38"/>
    </row>
    <row r="21" spans="5:25" ht="29.45" customHeight="1" x14ac:dyDescent="0.25">
      <c r="F21" s="16" t="s">
        <v>460</v>
      </c>
      <c r="G21" s="34" t="s">
        <v>1081</v>
      </c>
      <c r="H21" s="34"/>
      <c r="I21" s="34"/>
      <c r="J21" s="34"/>
      <c r="K21" s="34"/>
      <c r="L21" s="19"/>
      <c r="M21" s="19"/>
      <c r="N21" s="38"/>
      <c r="O21" s="38"/>
      <c r="P21" s="38"/>
      <c r="Q21" s="38"/>
      <c r="R21" s="38"/>
      <c r="S21" s="38"/>
      <c r="T21" s="38"/>
      <c r="U21" s="38"/>
      <c r="V21" s="38"/>
      <c r="W21" s="38"/>
      <c r="X21" s="38"/>
      <c r="Y21" s="38"/>
    </row>
    <row r="22" spans="5:25" ht="9" customHeight="1" x14ac:dyDescent="0.25">
      <c r="F22" s="34" t="s">
        <v>59</v>
      </c>
      <c r="G22" s="34"/>
      <c r="H22" s="34"/>
      <c r="I22" s="34"/>
      <c r="J22" s="34"/>
      <c r="K22" s="34"/>
      <c r="L22" s="19"/>
      <c r="M22" s="19"/>
      <c r="N22" s="19"/>
      <c r="O22" s="19"/>
      <c r="P22" s="34"/>
      <c r="Q22" s="34"/>
      <c r="R22" s="38"/>
      <c r="S22" s="38"/>
      <c r="T22" s="38"/>
      <c r="U22" s="38"/>
      <c r="V22" s="38"/>
      <c r="W22" s="38"/>
      <c r="X22" s="38"/>
      <c r="Y22" s="38"/>
    </row>
    <row r="23" spans="5:25" ht="29.45" customHeight="1" x14ac:dyDescent="0.25">
      <c r="F23" s="16" t="s">
        <v>711</v>
      </c>
      <c r="G23" s="16" t="s">
        <v>1082</v>
      </c>
      <c r="H23" s="34"/>
      <c r="I23" s="34"/>
      <c r="J23" s="34"/>
      <c r="K23" s="34"/>
      <c r="L23" s="19"/>
      <c r="M23" s="19"/>
      <c r="N23" s="19"/>
      <c r="O23" s="19"/>
      <c r="P23" s="34"/>
      <c r="Q23" s="34"/>
      <c r="R23" s="38"/>
      <c r="S23" s="38"/>
      <c r="T23" s="38"/>
      <c r="U23" s="38"/>
      <c r="V23" s="38"/>
      <c r="W23" s="38"/>
      <c r="X23" s="38"/>
      <c r="Y23" s="38"/>
    </row>
    <row r="24" spans="5:25" ht="29.45" customHeight="1" x14ac:dyDescent="0.25">
      <c r="F24" s="16" t="s">
        <v>462</v>
      </c>
      <c r="G24" s="19" t="s">
        <v>64</v>
      </c>
      <c r="H24" s="19"/>
      <c r="I24" s="34"/>
      <c r="J24" s="34"/>
      <c r="K24" s="34"/>
      <c r="L24" s="19"/>
      <c r="M24" s="19"/>
      <c r="N24" s="19"/>
      <c r="O24" s="19"/>
      <c r="P24" s="34"/>
      <c r="Q24" s="34"/>
      <c r="R24" s="38"/>
      <c r="S24" s="38"/>
      <c r="T24" s="38"/>
      <c r="U24" s="38"/>
      <c r="V24" s="38"/>
      <c r="W24" s="38"/>
      <c r="X24" s="38"/>
      <c r="Y24" s="38"/>
    </row>
    <row r="25" spans="5:25" ht="50.1" customHeight="1" x14ac:dyDescent="0.25">
      <c r="E25" s="34"/>
      <c r="F25" s="34"/>
      <c r="G25" s="536" t="s">
        <v>1083</v>
      </c>
      <c r="H25" s="535"/>
      <c r="I25" s="261"/>
      <c r="J25" s="34"/>
      <c r="K25" s="34"/>
      <c r="L25" s="19"/>
      <c r="M25" s="19"/>
      <c r="N25" s="19"/>
      <c r="O25" s="19"/>
      <c r="P25" s="34"/>
      <c r="Q25" s="34"/>
      <c r="R25" s="38"/>
      <c r="S25" s="38"/>
      <c r="T25" s="38"/>
      <c r="U25" s="38"/>
      <c r="V25" s="38"/>
      <c r="W25" s="38"/>
      <c r="X25" s="38"/>
      <c r="Y25" s="38"/>
    </row>
    <row r="26" spans="5:25" ht="29.45" customHeight="1" x14ac:dyDescent="0.25">
      <c r="E26" s="34"/>
      <c r="F26" s="34"/>
      <c r="G26" s="327" t="s">
        <v>241</v>
      </c>
      <c r="H26" s="327">
        <v>2022</v>
      </c>
      <c r="I26" s="261"/>
      <c r="J26" s="34"/>
      <c r="K26" s="34"/>
      <c r="L26" s="19"/>
      <c r="M26" s="19"/>
      <c r="N26" s="19"/>
      <c r="O26" s="19"/>
      <c r="P26" s="34"/>
      <c r="Q26" s="34"/>
      <c r="R26" s="38"/>
      <c r="S26" s="38"/>
      <c r="T26" s="38"/>
      <c r="U26" s="38"/>
      <c r="V26" s="38"/>
      <c r="W26" s="38"/>
      <c r="X26" s="38"/>
      <c r="Y26" s="38"/>
    </row>
    <row r="27" spans="5:25" ht="29.45" customHeight="1" x14ac:dyDescent="0.25">
      <c r="E27" s="34"/>
      <c r="F27" s="34"/>
      <c r="G27" s="356" t="s">
        <v>481</v>
      </c>
      <c r="H27" s="330">
        <v>11.537000000000001</v>
      </c>
      <c r="I27" s="261"/>
      <c r="J27" s="34"/>
      <c r="K27" s="34"/>
      <c r="L27" s="19"/>
      <c r="M27" s="19"/>
      <c r="N27" s="19"/>
      <c r="O27" s="19"/>
      <c r="P27" s="34"/>
      <c r="Q27" s="34"/>
      <c r="R27" s="38"/>
      <c r="S27" s="38"/>
      <c r="T27" s="38"/>
      <c r="U27" s="38"/>
      <c r="V27" s="38"/>
      <c r="W27" s="38"/>
      <c r="X27" s="38"/>
      <c r="Y27" s="38"/>
    </row>
    <row r="28" spans="5:25" ht="29.45" customHeight="1" x14ac:dyDescent="0.25">
      <c r="E28" s="34"/>
      <c r="F28" s="34"/>
      <c r="G28" s="331" t="s">
        <v>469</v>
      </c>
      <c r="H28" s="330">
        <v>0.28000000000000003</v>
      </c>
      <c r="I28" s="261"/>
      <c r="J28" s="34"/>
      <c r="K28" s="34"/>
      <c r="L28" s="19"/>
      <c r="M28" s="19"/>
      <c r="N28" s="19"/>
      <c r="O28" s="19"/>
      <c r="P28" s="34"/>
      <c r="Q28" s="34"/>
      <c r="R28" s="38"/>
      <c r="S28" s="38"/>
      <c r="T28" s="38"/>
      <c r="U28" s="38"/>
      <c r="V28" s="38"/>
      <c r="W28" s="38"/>
      <c r="X28" s="38"/>
      <c r="Y28" s="38"/>
    </row>
    <row r="29" spans="5:25" ht="29.45" customHeight="1" x14ac:dyDescent="0.25">
      <c r="E29" s="34"/>
      <c r="F29" s="34"/>
      <c r="G29" s="356" t="s">
        <v>466</v>
      </c>
      <c r="H29" s="330">
        <v>0</v>
      </c>
      <c r="I29" s="261"/>
      <c r="J29" s="34"/>
      <c r="K29" s="34"/>
      <c r="L29" s="19"/>
      <c r="M29" s="19"/>
      <c r="N29" s="19"/>
      <c r="O29" s="19"/>
      <c r="P29" s="34"/>
      <c r="Q29" s="34"/>
      <c r="R29" s="38"/>
      <c r="S29" s="38"/>
      <c r="T29" s="38"/>
      <c r="U29" s="38"/>
      <c r="V29" s="38"/>
      <c r="W29" s="38"/>
      <c r="X29" s="38"/>
      <c r="Y29" s="38"/>
    </row>
    <row r="30" spans="5:25" ht="29.45" customHeight="1" x14ac:dyDescent="0.25">
      <c r="E30" s="34"/>
      <c r="F30" s="34"/>
      <c r="G30" s="357" t="s">
        <v>66</v>
      </c>
      <c r="H30" s="327">
        <v>2.6970000000000001</v>
      </c>
      <c r="I30" s="261"/>
      <c r="J30" s="34"/>
      <c r="K30" s="34"/>
      <c r="L30" s="19"/>
      <c r="M30" s="19"/>
      <c r="N30" s="19"/>
      <c r="O30" s="19"/>
      <c r="P30" s="34"/>
      <c r="Q30" s="34"/>
      <c r="R30" s="38"/>
      <c r="S30" s="38"/>
      <c r="T30" s="38"/>
      <c r="U30" s="38"/>
      <c r="V30" s="38"/>
      <c r="W30" s="38"/>
      <c r="X30" s="38"/>
      <c r="Y30" s="38"/>
    </row>
    <row r="31" spans="5:25" ht="29.45" customHeight="1" x14ac:dyDescent="0.25">
      <c r="F31" s="16" t="s">
        <v>59</v>
      </c>
      <c r="G31" s="34"/>
      <c r="H31" s="19"/>
      <c r="I31" s="19"/>
      <c r="J31" s="34"/>
      <c r="K31" s="34"/>
      <c r="L31" s="19"/>
      <c r="M31" s="19"/>
      <c r="N31" s="19"/>
      <c r="O31" s="19"/>
      <c r="P31" s="34"/>
      <c r="Q31" s="34"/>
      <c r="R31" s="38"/>
      <c r="S31" s="38"/>
      <c r="T31" s="38"/>
      <c r="U31" s="38"/>
      <c r="V31" s="38"/>
      <c r="W31" s="38"/>
      <c r="X31" s="38"/>
      <c r="Y31" s="38"/>
    </row>
    <row r="32" spans="5:25" ht="27.6" customHeight="1" x14ac:dyDescent="0.25">
      <c r="F32" s="16" t="s">
        <v>711</v>
      </c>
      <c r="G32" s="98" t="s">
        <v>1086</v>
      </c>
      <c r="H32" s="34"/>
      <c r="I32" s="34"/>
      <c r="J32" s="34"/>
      <c r="K32" s="34"/>
      <c r="L32" s="19"/>
      <c r="M32" s="19"/>
      <c r="N32" s="19"/>
      <c r="O32" s="19"/>
      <c r="P32" s="34"/>
      <c r="Q32" s="34"/>
      <c r="R32" s="38"/>
      <c r="S32" s="38"/>
      <c r="T32" s="38"/>
      <c r="U32" s="38"/>
      <c r="V32" s="38"/>
      <c r="W32" s="38"/>
      <c r="X32" s="38"/>
      <c r="Y32" s="38"/>
    </row>
    <row r="33" spans="6:25" ht="26.45" customHeight="1" x14ac:dyDescent="0.25">
      <c r="F33" s="16" t="s">
        <v>462</v>
      </c>
      <c r="G33" s="98" t="s">
        <v>64</v>
      </c>
      <c r="H33" s="34"/>
      <c r="I33" s="34"/>
      <c r="J33" s="34"/>
      <c r="K33" s="34"/>
      <c r="L33" s="19"/>
      <c r="M33" s="19"/>
      <c r="N33" s="19"/>
      <c r="O33" s="19"/>
      <c r="P33" s="34"/>
      <c r="Q33" s="34"/>
      <c r="R33" s="38"/>
      <c r="S33" s="38"/>
      <c r="T33" s="38"/>
      <c r="U33" s="38"/>
      <c r="V33" s="38"/>
      <c r="W33" s="38"/>
      <c r="X33" s="38"/>
      <c r="Y33" s="38"/>
    </row>
    <row r="34" spans="6:25" ht="48.6" customHeight="1" x14ac:dyDescent="0.25">
      <c r="F34" s="16"/>
      <c r="G34" s="527" t="s">
        <v>1088</v>
      </c>
      <c r="H34" s="527"/>
      <c r="I34" s="34"/>
      <c r="J34" s="34"/>
      <c r="K34" s="34"/>
      <c r="L34" s="19"/>
      <c r="M34" s="19"/>
      <c r="N34" s="19"/>
      <c r="O34" s="19"/>
      <c r="P34" s="34"/>
      <c r="Q34" s="34"/>
      <c r="R34" s="38"/>
      <c r="S34" s="38"/>
      <c r="T34" s="38"/>
      <c r="U34" s="38"/>
      <c r="V34" s="38"/>
      <c r="W34" s="38"/>
      <c r="X34" s="38"/>
      <c r="Y34" s="38"/>
    </row>
    <row r="35" spans="6:25" ht="29.45" customHeight="1" x14ac:dyDescent="0.25">
      <c r="F35" s="16"/>
      <c r="G35" s="358" t="s">
        <v>241</v>
      </c>
      <c r="H35" s="358">
        <v>2022</v>
      </c>
      <c r="I35" s="264"/>
      <c r="J35" s="34"/>
      <c r="K35" s="34"/>
      <c r="L35" s="19"/>
      <c r="M35" s="19"/>
      <c r="N35" s="19"/>
      <c r="O35" s="19"/>
      <c r="P35" s="34"/>
      <c r="Q35" s="34"/>
      <c r="R35" s="38"/>
      <c r="S35" s="38"/>
      <c r="T35" s="38"/>
      <c r="U35" s="38"/>
      <c r="V35" s="38"/>
      <c r="W35" s="38"/>
      <c r="X35" s="38"/>
      <c r="Y35" s="38"/>
    </row>
    <row r="36" spans="6:25" ht="29.45" customHeight="1" x14ac:dyDescent="0.25">
      <c r="F36" s="16"/>
      <c r="G36" s="341" t="s">
        <v>661</v>
      </c>
      <c r="H36" s="359">
        <v>1.889</v>
      </c>
      <c r="I36" s="34"/>
      <c r="J36" s="34"/>
      <c r="K36" s="34"/>
      <c r="L36" s="19"/>
      <c r="M36" s="19"/>
      <c r="N36" s="19"/>
      <c r="O36" s="19"/>
      <c r="P36" s="34"/>
      <c r="Q36" s="34"/>
      <c r="R36" s="38"/>
      <c r="S36" s="38"/>
      <c r="T36" s="38"/>
      <c r="U36" s="38"/>
      <c r="V36" s="38"/>
      <c r="W36" s="38"/>
      <c r="X36" s="38"/>
      <c r="Y36" s="38"/>
    </row>
    <row r="37" spans="6:25" ht="29.45" customHeight="1" x14ac:dyDescent="0.25">
      <c r="F37" s="16"/>
      <c r="G37" s="360" t="s">
        <v>1237</v>
      </c>
      <c r="H37" s="341">
        <v>1.5309999999999999</v>
      </c>
      <c r="I37" s="264"/>
      <c r="J37" s="34"/>
      <c r="K37" s="34"/>
      <c r="L37" s="19"/>
      <c r="M37" s="19"/>
      <c r="N37" s="19"/>
      <c r="O37" s="19"/>
      <c r="P37" s="34"/>
      <c r="Q37" s="34"/>
      <c r="R37" s="38"/>
      <c r="S37" s="38"/>
      <c r="T37" s="38"/>
      <c r="U37" s="38"/>
      <c r="V37" s="38"/>
      <c r="W37" s="38"/>
      <c r="X37" s="38"/>
      <c r="Y37" s="38"/>
    </row>
    <row r="38" spans="6:25" ht="29.45" customHeight="1" x14ac:dyDescent="0.25">
      <c r="F38" s="16"/>
      <c r="G38" s="361" t="s">
        <v>236</v>
      </c>
      <c r="H38" s="343">
        <v>2.044</v>
      </c>
      <c r="I38" s="264"/>
      <c r="J38" s="34"/>
      <c r="K38" s="34"/>
      <c r="L38" s="19"/>
      <c r="M38" s="19"/>
      <c r="N38" s="19"/>
      <c r="O38" s="19"/>
      <c r="P38" s="34"/>
      <c r="Q38" s="34"/>
      <c r="R38" s="38"/>
      <c r="S38" s="38"/>
      <c r="T38" s="38"/>
      <c r="U38" s="38"/>
      <c r="V38" s="38"/>
      <c r="W38" s="38"/>
      <c r="X38" s="38"/>
      <c r="Y38" s="38"/>
    </row>
    <row r="39" spans="6:25" ht="29.45" customHeight="1" x14ac:dyDescent="0.25">
      <c r="F39" s="16"/>
      <c r="G39" s="344" t="s">
        <v>1238</v>
      </c>
      <c r="H39" s="362">
        <v>7.5</v>
      </c>
      <c r="I39" s="264"/>
      <c r="J39" s="34"/>
      <c r="K39" s="34"/>
      <c r="L39" s="19"/>
      <c r="M39" s="19"/>
      <c r="N39" s="19"/>
      <c r="O39" s="19"/>
      <c r="P39" s="34"/>
      <c r="Q39" s="34"/>
      <c r="R39" s="38"/>
      <c r="S39" s="38"/>
      <c r="T39" s="38"/>
      <c r="U39" s="38"/>
      <c r="V39" s="38"/>
      <c r="W39" s="38"/>
      <c r="X39" s="38"/>
      <c r="Y39" s="38"/>
    </row>
    <row r="40" spans="6:25" ht="29.45" customHeight="1" x14ac:dyDescent="0.25">
      <c r="F40" s="16"/>
      <c r="G40" s="363" t="s">
        <v>66</v>
      </c>
      <c r="H40" s="364">
        <v>1.9430000000000001</v>
      </c>
      <c r="I40" s="264"/>
      <c r="J40" s="34"/>
      <c r="K40" s="34"/>
      <c r="L40" s="19"/>
      <c r="M40" s="19"/>
      <c r="N40" s="19"/>
      <c r="O40" s="19"/>
      <c r="P40" s="34"/>
      <c r="Q40" s="34"/>
      <c r="R40" s="38"/>
      <c r="S40" s="38"/>
      <c r="T40" s="38"/>
      <c r="U40" s="38"/>
      <c r="V40" s="38"/>
      <c r="W40" s="38"/>
      <c r="X40" s="38"/>
      <c r="Y40" s="38"/>
    </row>
    <row r="41" spans="6:25" ht="29.45" customHeight="1" x14ac:dyDescent="0.25">
      <c r="F41" s="16"/>
      <c r="G41" s="365"/>
      <c r="H41" s="366"/>
      <c r="I41" s="34"/>
      <c r="J41" s="34"/>
      <c r="K41" s="34"/>
      <c r="L41" s="19"/>
      <c r="M41" s="19"/>
      <c r="N41" s="19"/>
      <c r="O41" s="19"/>
      <c r="P41" s="34"/>
      <c r="Q41" s="34"/>
      <c r="R41" s="38"/>
      <c r="S41" s="38"/>
      <c r="T41" s="38"/>
      <c r="U41" s="38"/>
      <c r="V41" s="38"/>
      <c r="W41" s="38"/>
      <c r="X41" s="38"/>
      <c r="Y41" s="38"/>
    </row>
    <row r="42" spans="6:25" ht="29.45" customHeight="1" x14ac:dyDescent="0.25">
      <c r="F42" s="16" t="s">
        <v>711</v>
      </c>
      <c r="G42" s="98" t="s">
        <v>1090</v>
      </c>
      <c r="H42" s="34"/>
      <c r="I42" s="34"/>
      <c r="J42" s="34"/>
      <c r="K42" s="34"/>
      <c r="L42" s="19"/>
      <c r="M42" s="19"/>
      <c r="N42" s="19"/>
      <c r="O42" s="19"/>
      <c r="P42" s="34"/>
      <c r="Q42" s="34"/>
      <c r="R42" s="38"/>
      <c r="S42" s="38"/>
      <c r="T42" s="38"/>
      <c r="U42" s="38"/>
      <c r="V42" s="38"/>
      <c r="W42" s="38"/>
      <c r="X42" s="38"/>
      <c r="Y42" s="38"/>
    </row>
    <row r="43" spans="6:25" ht="29.45" customHeight="1" x14ac:dyDescent="0.25">
      <c r="F43" s="16" t="s">
        <v>462</v>
      </c>
      <c r="G43" s="98" t="s">
        <v>64</v>
      </c>
      <c r="H43" s="34"/>
      <c r="I43" s="34"/>
      <c r="J43" s="34"/>
      <c r="K43" s="34"/>
      <c r="L43" s="19"/>
      <c r="M43" s="19"/>
      <c r="N43" s="19"/>
      <c r="O43" s="19"/>
      <c r="P43" s="34"/>
      <c r="Q43" s="34"/>
      <c r="R43" s="38"/>
      <c r="S43" s="38"/>
      <c r="T43" s="38"/>
      <c r="U43" s="38"/>
      <c r="V43" s="38"/>
      <c r="W43" s="38"/>
      <c r="X43" s="38"/>
      <c r="Y43" s="38"/>
    </row>
    <row r="44" spans="6:25" ht="54.6" customHeight="1" x14ac:dyDescent="0.25">
      <c r="F44" s="16"/>
      <c r="G44" s="527" t="s">
        <v>1094</v>
      </c>
      <c r="H44" s="527"/>
      <c r="I44" s="34"/>
      <c r="J44" s="34"/>
      <c r="K44" s="34"/>
      <c r="L44" s="19"/>
      <c r="M44" s="19"/>
      <c r="N44" s="19"/>
      <c r="O44" s="19"/>
      <c r="P44" s="34"/>
      <c r="Q44" s="34"/>
      <c r="R44" s="38"/>
      <c r="S44" s="38"/>
      <c r="T44" s="38"/>
      <c r="U44" s="38"/>
      <c r="V44" s="38"/>
      <c r="W44" s="38"/>
      <c r="X44" s="38"/>
      <c r="Y44" s="38"/>
    </row>
    <row r="45" spans="6:25" ht="29.45" customHeight="1" x14ac:dyDescent="0.25">
      <c r="F45" s="16"/>
      <c r="G45" s="367" t="s">
        <v>241</v>
      </c>
      <c r="H45" s="350">
        <v>2022</v>
      </c>
      <c r="I45" s="34"/>
      <c r="J45" s="34"/>
      <c r="K45" s="34"/>
      <c r="L45" s="19"/>
      <c r="M45" s="19"/>
      <c r="N45" s="19"/>
      <c r="O45" s="19"/>
      <c r="P45" s="34"/>
      <c r="Q45" s="34"/>
      <c r="R45" s="38"/>
      <c r="S45" s="38"/>
      <c r="T45" s="38"/>
      <c r="U45" s="38"/>
      <c r="V45" s="38"/>
      <c r="W45" s="38"/>
      <c r="X45" s="38"/>
      <c r="Y45" s="38"/>
    </row>
    <row r="46" spans="6:25" ht="29.45" customHeight="1" x14ac:dyDescent="0.25">
      <c r="F46" s="16"/>
      <c r="G46" s="368" t="s">
        <v>1092</v>
      </c>
      <c r="H46" s="330">
        <v>26.5</v>
      </c>
      <c r="I46" s="34"/>
      <c r="J46" s="34"/>
      <c r="K46" s="34"/>
      <c r="L46" s="19"/>
      <c r="M46" s="19"/>
      <c r="N46" s="19"/>
      <c r="O46" s="19"/>
      <c r="P46" s="34"/>
      <c r="Q46" s="34"/>
      <c r="R46" s="38"/>
      <c r="S46" s="38"/>
      <c r="T46" s="38"/>
      <c r="U46" s="38"/>
      <c r="V46" s="38"/>
      <c r="W46" s="38"/>
      <c r="X46" s="38"/>
      <c r="Y46" s="38"/>
    </row>
    <row r="47" spans="6:25" ht="29.45" customHeight="1" x14ac:dyDescent="0.25">
      <c r="F47" s="16"/>
      <c r="G47" s="352" t="s">
        <v>879</v>
      </c>
      <c r="H47" s="369">
        <v>2.669</v>
      </c>
      <c r="I47" s="261"/>
      <c r="J47" s="34"/>
      <c r="K47" s="34"/>
      <c r="L47" s="19"/>
      <c r="M47" s="19"/>
      <c r="N47" s="19"/>
      <c r="O47" s="19"/>
      <c r="P47" s="34"/>
      <c r="Q47" s="34"/>
      <c r="R47" s="38"/>
      <c r="S47" s="38"/>
      <c r="T47" s="38"/>
      <c r="U47" s="38"/>
      <c r="V47" s="38"/>
      <c r="W47" s="38"/>
      <c r="X47" s="38"/>
      <c r="Y47" s="38"/>
    </row>
    <row r="48" spans="6:25" ht="29.45" customHeight="1" x14ac:dyDescent="0.25">
      <c r="F48" s="16"/>
      <c r="G48" s="276" t="s">
        <v>66</v>
      </c>
      <c r="H48" s="276">
        <v>2.8580000000000001</v>
      </c>
      <c r="I48" s="34"/>
      <c r="J48" s="34"/>
      <c r="K48" s="34"/>
      <c r="L48" s="19"/>
      <c r="M48" s="19"/>
      <c r="N48" s="19"/>
      <c r="O48" s="19"/>
      <c r="P48" s="34"/>
      <c r="Q48" s="34"/>
      <c r="R48" s="38"/>
      <c r="S48" s="38"/>
      <c r="T48" s="38"/>
      <c r="U48" s="38"/>
      <c r="V48" s="38"/>
      <c r="W48" s="38"/>
      <c r="X48" s="38"/>
      <c r="Y48" s="38"/>
    </row>
    <row r="49" spans="6:25" ht="29.45" customHeight="1" x14ac:dyDescent="0.25">
      <c r="F49" s="16"/>
      <c r="G49" s="19"/>
      <c r="H49" s="19"/>
      <c r="I49" s="34"/>
      <c r="J49" s="34"/>
      <c r="K49" s="34"/>
      <c r="L49" s="19"/>
      <c r="M49" s="19"/>
      <c r="N49" s="19"/>
      <c r="O49" s="19"/>
      <c r="P49" s="34"/>
      <c r="Q49" s="34"/>
      <c r="R49" s="38"/>
      <c r="S49" s="38"/>
      <c r="T49" s="38"/>
      <c r="U49" s="38"/>
      <c r="V49" s="38"/>
      <c r="W49" s="38"/>
      <c r="X49" s="38"/>
      <c r="Y49" s="38"/>
    </row>
    <row r="50" spans="6:25" ht="29.45" customHeight="1" x14ac:dyDescent="0.25">
      <c r="F50" s="16" t="s">
        <v>539</v>
      </c>
      <c r="G50" s="432" t="s">
        <v>1445</v>
      </c>
      <c r="H50" s="432"/>
      <c r="I50" s="432"/>
      <c r="J50" s="432"/>
      <c r="K50" s="34"/>
      <c r="L50" s="19"/>
      <c r="M50" s="19"/>
      <c r="N50" s="19"/>
      <c r="O50" s="19"/>
      <c r="P50" s="34"/>
      <c r="Q50" s="34"/>
      <c r="R50" s="38"/>
      <c r="S50" s="38"/>
      <c r="T50" s="38"/>
      <c r="U50" s="38"/>
      <c r="V50" s="38"/>
      <c r="W50" s="38"/>
      <c r="X50" s="38"/>
      <c r="Y50" s="38"/>
    </row>
    <row r="51" spans="6:25" ht="29.45" customHeight="1" x14ac:dyDescent="0.25">
      <c r="F51" s="19"/>
      <c r="G51" s="432"/>
      <c r="H51" s="432"/>
      <c r="I51" s="432"/>
      <c r="J51" s="432"/>
      <c r="K51" s="19"/>
      <c r="L51" s="19"/>
      <c r="M51" s="19"/>
      <c r="N51" s="19"/>
      <c r="O51" s="19"/>
      <c r="P51" s="34"/>
      <c r="Q51" s="34"/>
      <c r="R51" s="38"/>
      <c r="S51" s="38"/>
      <c r="T51" s="38"/>
      <c r="U51" s="38"/>
      <c r="V51" s="38"/>
      <c r="W51" s="38"/>
      <c r="X51" s="38"/>
      <c r="Y51" s="38"/>
    </row>
    <row r="52" spans="6:25" ht="29.45" customHeight="1" x14ac:dyDescent="0.25">
      <c r="F52" s="19"/>
      <c r="G52" s="432"/>
      <c r="H52" s="432"/>
      <c r="I52" s="432"/>
      <c r="J52" s="432"/>
      <c r="K52" s="19"/>
      <c r="L52" s="19"/>
      <c r="M52" s="19"/>
      <c r="N52" s="19"/>
      <c r="O52" s="19"/>
      <c r="P52" s="34"/>
      <c r="Q52" s="34"/>
      <c r="R52" s="38"/>
      <c r="S52" s="38"/>
      <c r="T52" s="38"/>
      <c r="U52" s="38"/>
      <c r="V52" s="38"/>
      <c r="W52" s="38"/>
      <c r="X52" s="38"/>
      <c r="Y52" s="38"/>
    </row>
    <row r="53" spans="6:25" ht="29.45" customHeight="1" x14ac:dyDescent="0.25">
      <c r="F53" s="19"/>
      <c r="G53" s="432"/>
      <c r="H53" s="432"/>
      <c r="I53" s="432"/>
      <c r="J53" s="432"/>
      <c r="K53" s="19"/>
      <c r="L53" s="19"/>
      <c r="M53" s="19"/>
      <c r="N53" s="19"/>
      <c r="O53" s="19"/>
      <c r="P53" s="34"/>
      <c r="Q53" s="34"/>
      <c r="R53" s="38"/>
      <c r="S53" s="38"/>
      <c r="T53" s="38"/>
      <c r="U53" s="38"/>
      <c r="V53" s="38"/>
      <c r="W53" s="38"/>
      <c r="X53" s="38"/>
      <c r="Y53" s="38"/>
    </row>
    <row r="54" spans="6:25" ht="29.45" customHeight="1" x14ac:dyDescent="0.25">
      <c r="F54" s="19"/>
      <c r="G54" s="432"/>
      <c r="H54" s="432"/>
      <c r="I54" s="432"/>
      <c r="J54" s="432"/>
      <c r="K54" s="19"/>
      <c r="L54" s="19"/>
      <c r="M54" s="19"/>
      <c r="N54" s="19"/>
      <c r="O54" s="19"/>
      <c r="P54" s="34"/>
      <c r="Q54" s="34"/>
      <c r="R54" s="38"/>
      <c r="S54" s="38"/>
      <c r="T54" s="38"/>
      <c r="U54" s="38"/>
      <c r="V54" s="38"/>
      <c r="W54" s="38"/>
      <c r="X54" s="38"/>
      <c r="Y54" s="38"/>
    </row>
    <row r="55" spans="6:25" ht="29.45" customHeight="1" x14ac:dyDescent="0.25">
      <c r="F55" s="19"/>
      <c r="G55" s="432"/>
      <c r="H55" s="432"/>
      <c r="I55" s="432"/>
      <c r="J55" s="432"/>
      <c r="K55" s="19"/>
      <c r="L55" s="19"/>
      <c r="M55" s="19"/>
      <c r="N55" s="19"/>
      <c r="O55" s="19"/>
      <c r="P55" s="34"/>
      <c r="Q55" s="34"/>
      <c r="R55" s="38"/>
      <c r="S55" s="38"/>
      <c r="T55" s="38"/>
      <c r="U55" s="38"/>
      <c r="V55" s="38"/>
      <c r="W55" s="38"/>
      <c r="X55" s="38"/>
      <c r="Y55" s="38"/>
    </row>
    <row r="56" spans="6:25" ht="29.45" customHeight="1" x14ac:dyDescent="0.25">
      <c r="F56" s="19"/>
      <c r="G56" s="19"/>
      <c r="H56" s="19"/>
      <c r="I56" s="19"/>
      <c r="J56" s="19"/>
      <c r="K56" s="19"/>
      <c r="L56" s="19"/>
      <c r="M56" s="19"/>
      <c r="N56" s="19"/>
      <c r="O56" s="19"/>
      <c r="P56" s="34"/>
      <c r="Q56" s="34"/>
      <c r="R56" s="38"/>
      <c r="S56" s="38"/>
      <c r="T56" s="38"/>
      <c r="U56" s="38"/>
      <c r="V56" s="38"/>
      <c r="W56" s="38"/>
      <c r="X56" s="38"/>
      <c r="Y56" s="38"/>
    </row>
    <row r="57" spans="6:25" ht="29.45" customHeight="1" x14ac:dyDescent="0.25">
      <c r="F57" s="19"/>
      <c r="G57" s="19"/>
      <c r="H57" s="19"/>
      <c r="I57" s="19"/>
      <c r="J57" s="19"/>
      <c r="K57" s="19"/>
      <c r="L57" s="19"/>
      <c r="M57" s="19"/>
      <c r="N57" s="19"/>
      <c r="O57" s="19"/>
      <c r="P57" s="34"/>
      <c r="Q57" s="34"/>
      <c r="R57" s="38"/>
      <c r="S57" s="38"/>
      <c r="T57" s="38"/>
      <c r="U57" s="38"/>
      <c r="V57" s="38"/>
      <c r="W57" s="38"/>
      <c r="X57" s="38"/>
      <c r="Y57" s="38"/>
    </row>
    <row r="58" spans="6:25" ht="29.45" hidden="1" customHeight="1" x14ac:dyDescent="0.25">
      <c r="F58" s="19"/>
      <c r="G58" s="19"/>
      <c r="H58" s="19"/>
      <c r="I58" s="19"/>
      <c r="J58" s="19"/>
      <c r="K58" s="19"/>
      <c r="L58" s="19"/>
      <c r="M58" s="19"/>
      <c r="N58" s="19"/>
      <c r="O58" s="19"/>
      <c r="P58" s="34"/>
      <c r="Q58" s="34"/>
      <c r="R58" s="38"/>
      <c r="S58" s="38"/>
      <c r="T58" s="38"/>
      <c r="U58" s="38"/>
      <c r="V58" s="38"/>
      <c r="W58" s="38"/>
      <c r="X58" s="38"/>
      <c r="Y58" s="38"/>
    </row>
    <row r="59" spans="6:25" ht="29.45" hidden="1" customHeight="1" x14ac:dyDescent="0.25">
      <c r="F59" s="19"/>
      <c r="G59" s="19"/>
      <c r="H59" s="19"/>
      <c r="I59" s="19"/>
      <c r="J59" s="19"/>
      <c r="K59" s="19"/>
      <c r="L59" s="19"/>
      <c r="M59" s="19"/>
      <c r="N59" s="19"/>
      <c r="O59" s="19"/>
      <c r="P59" s="34"/>
      <c r="Q59" s="34"/>
      <c r="R59" s="38"/>
      <c r="S59" s="38"/>
      <c r="T59" s="38"/>
      <c r="U59" s="38"/>
      <c r="V59" s="38"/>
      <c r="W59" s="38"/>
      <c r="X59" s="38"/>
      <c r="Y59" s="38"/>
    </row>
    <row r="60" spans="6:25" ht="29.45" hidden="1" customHeight="1" x14ac:dyDescent="0.25">
      <c r="F60" s="19"/>
      <c r="G60" s="19"/>
      <c r="H60" s="19"/>
      <c r="I60" s="19"/>
      <c r="J60" s="19"/>
      <c r="K60" s="19"/>
      <c r="L60" s="19"/>
      <c r="M60" s="19"/>
      <c r="N60" s="19"/>
      <c r="O60" s="19"/>
      <c r="P60" s="34"/>
      <c r="Q60" s="34"/>
      <c r="R60" s="38"/>
      <c r="S60" s="38"/>
      <c r="T60" s="38"/>
      <c r="U60" s="38"/>
      <c r="V60" s="38"/>
      <c r="W60" s="38"/>
      <c r="X60" s="38"/>
      <c r="Y60" s="38"/>
    </row>
    <row r="61" spans="6:25" ht="29.45" hidden="1" customHeight="1" x14ac:dyDescent="0.25">
      <c r="F61" s="19"/>
      <c r="G61" s="19"/>
      <c r="H61" s="19"/>
      <c r="I61" s="19"/>
      <c r="J61" s="19"/>
      <c r="K61" s="19"/>
      <c r="L61" s="19"/>
      <c r="M61" s="19"/>
      <c r="N61" s="19"/>
      <c r="O61" s="19"/>
      <c r="P61" s="34"/>
      <c r="Q61" s="34"/>
      <c r="R61" s="38"/>
      <c r="S61" s="38"/>
      <c r="T61" s="38"/>
      <c r="U61" s="38"/>
      <c r="V61" s="38"/>
      <c r="W61" s="38"/>
      <c r="X61" s="38"/>
      <c r="Y61" s="38"/>
    </row>
    <row r="62" spans="6:25" ht="29.45" hidden="1" customHeight="1" x14ac:dyDescent="0.25">
      <c r="F62" s="19"/>
      <c r="G62" s="19"/>
      <c r="H62" s="19"/>
      <c r="I62" s="19"/>
      <c r="J62" s="19"/>
      <c r="K62" s="19"/>
      <c r="L62" s="19"/>
      <c r="M62" s="19"/>
      <c r="N62" s="19"/>
      <c r="O62" s="19"/>
      <c r="P62" s="34"/>
      <c r="Q62" s="34"/>
      <c r="R62" s="38"/>
      <c r="S62" s="38"/>
      <c r="T62" s="38"/>
      <c r="U62" s="38"/>
      <c r="V62" s="38"/>
      <c r="W62" s="38"/>
      <c r="X62" s="38"/>
      <c r="Y62" s="38"/>
    </row>
    <row r="63" spans="6:25" ht="29.45" hidden="1" customHeight="1" x14ac:dyDescent="0.25">
      <c r="F63" s="19"/>
      <c r="G63" s="19"/>
      <c r="H63" s="19"/>
      <c r="I63" s="19"/>
      <c r="J63" s="19"/>
      <c r="K63" s="19"/>
      <c r="L63" s="19"/>
      <c r="M63" s="19"/>
      <c r="N63" s="19"/>
      <c r="O63" s="19"/>
      <c r="P63" s="34"/>
      <c r="Q63" s="34"/>
      <c r="R63" s="38"/>
      <c r="S63" s="38"/>
      <c r="T63" s="38"/>
      <c r="U63" s="38"/>
      <c r="V63" s="38"/>
      <c r="W63" s="38"/>
      <c r="X63" s="38"/>
      <c r="Y63" s="38"/>
    </row>
    <row r="64" spans="6:25" ht="29.45" hidden="1" customHeight="1" x14ac:dyDescent="0.25">
      <c r="F64" s="19"/>
      <c r="G64" s="19"/>
      <c r="H64" s="19"/>
      <c r="I64" s="19"/>
      <c r="J64" s="19"/>
      <c r="K64" s="19"/>
      <c r="L64" s="19"/>
      <c r="M64" s="19"/>
      <c r="N64" s="19"/>
      <c r="O64" s="19"/>
      <c r="P64" s="34"/>
      <c r="Q64" s="34"/>
      <c r="R64" s="38"/>
      <c r="S64" s="38"/>
      <c r="T64" s="38"/>
      <c r="U64" s="38"/>
      <c r="V64" s="38"/>
      <c r="W64" s="38"/>
      <c r="X64" s="38"/>
      <c r="Y64" s="38"/>
    </row>
    <row r="65" spans="6:25" ht="29.45" hidden="1" customHeight="1" x14ac:dyDescent="0.25">
      <c r="F65" s="19"/>
      <c r="G65" s="19"/>
      <c r="H65" s="19"/>
      <c r="I65" s="19"/>
      <c r="J65" s="19"/>
      <c r="K65" s="19"/>
      <c r="L65" s="19"/>
      <c r="M65" s="19"/>
      <c r="N65" s="19"/>
      <c r="O65" s="19"/>
      <c r="P65" s="34"/>
      <c r="Q65" s="34"/>
      <c r="R65" s="38"/>
      <c r="S65" s="38"/>
      <c r="T65" s="38"/>
      <c r="U65" s="38"/>
      <c r="V65" s="38"/>
      <c r="W65" s="38"/>
      <c r="X65" s="38"/>
      <c r="Y65" s="38"/>
    </row>
    <row r="66" spans="6:25" ht="29.45" hidden="1" customHeight="1" x14ac:dyDescent="0.25">
      <c r="F66" s="19"/>
      <c r="G66" s="19"/>
      <c r="H66" s="19"/>
      <c r="I66" s="19"/>
      <c r="J66" s="19"/>
      <c r="K66" s="19"/>
      <c r="L66" s="19"/>
      <c r="M66" s="19"/>
      <c r="N66" s="19"/>
      <c r="O66" s="19"/>
      <c r="P66" s="38"/>
      <c r="Q66" s="38"/>
      <c r="R66" s="38"/>
      <c r="S66" s="38"/>
      <c r="T66" s="38"/>
      <c r="U66" s="38"/>
      <c r="V66" s="38"/>
      <c r="W66" s="38"/>
      <c r="X66" s="38"/>
      <c r="Y66" s="38"/>
    </row>
    <row r="67" spans="6:25" ht="29.45" hidden="1" customHeight="1" x14ac:dyDescent="0.25">
      <c r="P67" s="38"/>
      <c r="Q67" s="38"/>
      <c r="R67" s="38"/>
      <c r="S67" s="38"/>
      <c r="T67" s="38"/>
      <c r="U67" s="38"/>
      <c r="V67" s="38"/>
      <c r="W67" s="38"/>
      <c r="X67" s="38"/>
      <c r="Y67" s="38"/>
    </row>
    <row r="68" spans="6:25" ht="14.45" hidden="1" customHeight="1" x14ac:dyDescent="0.25">
      <c r="P68" s="38"/>
      <c r="Q68" s="38"/>
      <c r="R68" s="38"/>
      <c r="S68" s="38"/>
      <c r="T68" s="38"/>
      <c r="U68" s="38"/>
      <c r="V68" s="38"/>
      <c r="W68" s="38"/>
      <c r="X68" s="38"/>
      <c r="Y68" s="38"/>
    </row>
    <row r="69" spans="6:25" ht="14.45" hidden="1" customHeight="1" x14ac:dyDescent="0.25">
      <c r="P69" s="38"/>
      <c r="Q69" s="38"/>
      <c r="R69" s="38"/>
      <c r="S69" s="38"/>
      <c r="T69" s="38"/>
      <c r="U69" s="38"/>
      <c r="V69" s="38"/>
      <c r="W69" s="38"/>
      <c r="X69" s="38"/>
      <c r="Y69" s="38"/>
    </row>
    <row r="70" spans="6:25" ht="14.45" hidden="1" customHeight="1" x14ac:dyDescent="0.25">
      <c r="P70" s="38"/>
      <c r="Q70" s="38"/>
      <c r="R70" s="38"/>
      <c r="S70" s="38"/>
      <c r="T70" s="38"/>
      <c r="U70" s="38"/>
      <c r="V70" s="38"/>
      <c r="W70" s="38"/>
      <c r="X70" s="38"/>
      <c r="Y70" s="38"/>
    </row>
    <row r="71" spans="6:25" ht="14.45" hidden="1" customHeight="1" x14ac:dyDescent="0.25">
      <c r="K71" s="38"/>
      <c r="L71" s="38"/>
      <c r="M71" s="38"/>
      <c r="N71" s="38"/>
      <c r="O71" s="38"/>
      <c r="P71" s="38"/>
      <c r="Q71" s="38"/>
      <c r="R71" s="38"/>
      <c r="S71" s="38"/>
      <c r="T71" s="38"/>
      <c r="U71" s="38"/>
      <c r="V71" s="38"/>
      <c r="W71" s="38"/>
      <c r="X71" s="38"/>
      <c r="Y71" s="38"/>
    </row>
    <row r="72" spans="6:25" ht="14.45" hidden="1" customHeight="1" x14ac:dyDescent="0.25">
      <c r="K72" s="38"/>
      <c r="L72" s="38"/>
      <c r="M72" s="38"/>
      <c r="N72" s="38"/>
      <c r="O72" s="38"/>
      <c r="P72" s="38"/>
      <c r="Q72" s="38"/>
      <c r="R72" s="38"/>
      <c r="S72" s="38"/>
      <c r="T72" s="38"/>
      <c r="U72" s="38"/>
      <c r="V72" s="38"/>
      <c r="W72" s="38"/>
      <c r="X72" s="38"/>
      <c r="Y72" s="38"/>
    </row>
    <row r="73" spans="6:25" ht="14.45" hidden="1" customHeight="1" x14ac:dyDescent="0.25">
      <c r="K73" s="38"/>
      <c r="L73" s="38"/>
      <c r="M73" s="42"/>
      <c r="N73" s="42"/>
      <c r="O73" s="42"/>
      <c r="P73" s="42"/>
      <c r="Q73" s="42"/>
      <c r="R73" s="42"/>
      <c r="S73" s="42"/>
      <c r="T73" s="42"/>
      <c r="U73" s="42"/>
      <c r="V73" s="42"/>
      <c r="W73" s="42"/>
      <c r="X73" s="42"/>
      <c r="Y73" s="42"/>
    </row>
    <row r="74" spans="6:25" ht="14.45" hidden="1" customHeight="1" x14ac:dyDescent="0.25">
      <c r="K74" s="38"/>
      <c r="L74" s="38"/>
      <c r="M74" s="42"/>
      <c r="N74" s="42"/>
      <c r="O74" s="42"/>
      <c r="P74" s="42"/>
      <c r="Q74" s="42"/>
      <c r="R74" s="42"/>
      <c r="S74" s="42"/>
      <c r="T74" s="42"/>
      <c r="U74" s="42"/>
      <c r="V74" s="42"/>
      <c r="W74" s="42"/>
      <c r="X74" s="42"/>
      <c r="Y74" s="42"/>
    </row>
    <row r="75" spans="6:25" ht="14.45" hidden="1" customHeight="1" x14ac:dyDescent="0.25">
      <c r="K75" s="19"/>
      <c r="L75" s="19"/>
      <c r="M75" s="19"/>
      <c r="N75" s="19"/>
      <c r="O75" s="19"/>
      <c r="P75" s="19"/>
      <c r="Q75" s="19"/>
      <c r="R75" s="19"/>
      <c r="S75" s="19"/>
      <c r="T75" s="19"/>
      <c r="U75" s="19"/>
      <c r="V75" s="19"/>
      <c r="W75" s="19"/>
      <c r="X75" s="19"/>
      <c r="Y75" s="19"/>
    </row>
    <row r="76" spans="6:25" ht="14.45" hidden="1" customHeight="1" x14ac:dyDescent="0.25">
      <c r="K76" s="19"/>
      <c r="L76" s="19"/>
      <c r="M76" s="19"/>
      <c r="N76" s="19"/>
      <c r="O76" s="19"/>
      <c r="P76" s="19"/>
      <c r="Q76" s="19"/>
      <c r="R76" s="19"/>
      <c r="S76" s="19"/>
      <c r="T76" s="19"/>
      <c r="U76" s="19"/>
      <c r="V76" s="19"/>
      <c r="W76" s="19"/>
      <c r="X76" s="19"/>
      <c r="Y76" s="19"/>
    </row>
  </sheetData>
  <mergeCells count="4">
    <mergeCell ref="G25:H25"/>
    <mergeCell ref="G34:H34"/>
    <mergeCell ref="G44:H44"/>
    <mergeCell ref="G50:J55"/>
  </mergeCells>
  <pageMargins left="0.511811024" right="0.511811024" top="0.78740157499999996" bottom="0.78740157499999996" header="0.31496062000000002" footer="0.31496062000000002"/>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Hoja122"/>
  <dimension ref="A15:AD75"/>
  <sheetViews>
    <sheetView showGridLines="0" showRowColHeaders="0" zoomScale="70" zoomScaleNormal="70" workbookViewId="0">
      <selection activeCell="V5" sqref="V5"/>
    </sheetView>
  </sheetViews>
  <sheetFormatPr defaultColWidth="0" defaultRowHeight="14.45" customHeight="1" x14ac:dyDescent="0.25"/>
  <cols>
    <col min="1" max="5" width="8.85546875" customWidth="1"/>
    <col min="6" max="6" width="42" customWidth="1"/>
    <col min="7" max="8" width="33.7109375" customWidth="1"/>
    <col min="9" max="30" width="8.85546875" customWidth="1"/>
    <col min="31" max="16384" width="8.85546875" hidden="1"/>
  </cols>
  <sheetData>
    <row r="15" spans="6:10" ht="36.6" customHeight="1" x14ac:dyDescent="0.25">
      <c r="F15" s="20"/>
      <c r="G15" s="18"/>
      <c r="H15" s="21"/>
      <c r="I15" s="18"/>
      <c r="J15" s="18"/>
    </row>
    <row r="16" spans="6:10" ht="36.6" customHeight="1" x14ac:dyDescent="0.25">
      <c r="F16" s="25"/>
      <c r="G16" s="27"/>
      <c r="H16" s="30"/>
      <c r="I16" s="28"/>
      <c r="J16" s="29"/>
    </row>
    <row r="17" spans="6:26" ht="36.6" customHeight="1" x14ac:dyDescent="0.25">
      <c r="F17" s="25"/>
      <c r="G17" s="27"/>
      <c r="H17" s="30"/>
      <c r="I17" s="28"/>
      <c r="J17" s="29"/>
    </row>
    <row r="18" spans="6:26" ht="36.6" customHeight="1" x14ac:dyDescent="0.25">
      <c r="F18" s="25"/>
      <c r="G18" s="27"/>
      <c r="H18" s="30"/>
      <c r="I18" s="28"/>
      <c r="J18" s="29"/>
    </row>
    <row r="19" spans="6:26" ht="29.45" customHeight="1" x14ac:dyDescent="0.25">
      <c r="F19" s="16" t="s">
        <v>56</v>
      </c>
      <c r="G19" s="34" t="s">
        <v>62</v>
      </c>
      <c r="H19" s="34"/>
      <c r="I19" s="34"/>
      <c r="J19" s="34"/>
      <c r="K19" s="34"/>
      <c r="L19" s="34"/>
      <c r="M19" s="19"/>
      <c r="N19" s="38"/>
      <c r="O19" s="38"/>
      <c r="P19" s="38"/>
      <c r="Q19" s="38"/>
      <c r="R19" s="38"/>
      <c r="S19" s="38"/>
      <c r="T19" s="38"/>
      <c r="U19" s="38"/>
      <c r="V19" s="38"/>
      <c r="W19" s="38"/>
      <c r="X19" s="38"/>
      <c r="Y19" s="38"/>
      <c r="Z19" s="19"/>
    </row>
    <row r="20" spans="6:26" ht="29.45" customHeight="1" x14ac:dyDescent="0.25">
      <c r="F20" s="16" t="s">
        <v>57</v>
      </c>
      <c r="G20" s="34" t="s">
        <v>237</v>
      </c>
      <c r="H20" s="34"/>
      <c r="I20" s="34"/>
      <c r="J20" s="34"/>
      <c r="K20" s="34"/>
      <c r="L20" s="34"/>
      <c r="M20" s="19"/>
      <c r="N20" s="38"/>
      <c r="O20" s="38"/>
      <c r="P20" s="38"/>
      <c r="Q20" s="38"/>
      <c r="R20" s="38"/>
      <c r="S20" s="38"/>
      <c r="T20" s="38"/>
      <c r="U20" s="38"/>
      <c r="V20" s="38"/>
      <c r="W20" s="38"/>
      <c r="X20" s="38"/>
      <c r="Y20" s="38"/>
      <c r="Z20" s="19"/>
    </row>
    <row r="21" spans="6:26" ht="29.45" customHeight="1" x14ac:dyDescent="0.25">
      <c r="F21" s="16" t="s">
        <v>460</v>
      </c>
      <c r="G21" s="34" t="s">
        <v>1081</v>
      </c>
      <c r="H21" s="34"/>
      <c r="I21" s="34"/>
      <c r="J21" s="34"/>
      <c r="K21" s="34"/>
      <c r="L21" s="34"/>
      <c r="M21" s="19"/>
      <c r="N21" s="38"/>
      <c r="O21" s="38"/>
      <c r="P21" s="38"/>
      <c r="Q21" s="38"/>
      <c r="R21" s="38"/>
      <c r="S21" s="38"/>
      <c r="T21" s="38"/>
      <c r="U21" s="38"/>
      <c r="V21" s="38"/>
      <c r="W21" s="38"/>
      <c r="X21" s="38"/>
      <c r="Y21" s="38"/>
      <c r="Z21" s="19"/>
    </row>
    <row r="22" spans="6:26" ht="15.6" customHeight="1" x14ac:dyDescent="0.25">
      <c r="F22" s="34" t="s">
        <v>59</v>
      </c>
      <c r="G22" s="34"/>
      <c r="H22" s="34"/>
      <c r="I22" s="34"/>
      <c r="J22" s="34"/>
      <c r="K22" s="34"/>
      <c r="L22" s="34"/>
      <c r="M22" s="19"/>
      <c r="N22" s="19"/>
      <c r="O22" s="19"/>
      <c r="P22" s="34"/>
      <c r="Q22" s="34"/>
      <c r="R22" s="38"/>
      <c r="S22" s="38"/>
      <c r="T22" s="38"/>
      <c r="U22" s="38"/>
      <c r="V22" s="38"/>
      <c r="W22" s="38"/>
      <c r="X22" s="38"/>
      <c r="Y22" s="38"/>
      <c r="Z22" s="19"/>
    </row>
    <row r="23" spans="6:26" ht="29.45" customHeight="1" x14ac:dyDescent="0.25">
      <c r="F23" s="16" t="s">
        <v>711</v>
      </c>
      <c r="G23" s="16" t="s">
        <v>1082</v>
      </c>
      <c r="H23" s="34"/>
      <c r="I23" s="34"/>
      <c r="J23" s="34"/>
      <c r="K23" s="34"/>
      <c r="L23" s="34"/>
      <c r="M23" s="19"/>
      <c r="N23" s="19"/>
      <c r="O23" s="19"/>
      <c r="P23" s="34"/>
      <c r="Q23" s="34"/>
      <c r="R23" s="38"/>
      <c r="S23" s="38"/>
      <c r="T23" s="38"/>
      <c r="U23" s="38"/>
      <c r="V23" s="38"/>
      <c r="W23" s="38"/>
      <c r="X23" s="38"/>
      <c r="Y23" s="38"/>
      <c r="Z23" s="19"/>
    </row>
    <row r="24" spans="6:26" ht="29.45" customHeight="1" x14ac:dyDescent="0.25">
      <c r="F24" s="98" t="s">
        <v>462</v>
      </c>
      <c r="G24" s="34" t="s">
        <v>64</v>
      </c>
      <c r="H24" s="34"/>
      <c r="I24" s="34"/>
      <c r="J24" s="34"/>
      <c r="K24" s="34"/>
      <c r="L24" s="34"/>
      <c r="M24" s="19"/>
      <c r="N24" s="19"/>
      <c r="O24" s="19"/>
      <c r="P24" s="34"/>
      <c r="Q24" s="34"/>
      <c r="R24" s="38"/>
      <c r="S24" s="38"/>
      <c r="T24" s="38"/>
      <c r="U24" s="38"/>
      <c r="V24" s="38"/>
      <c r="W24" s="38"/>
      <c r="X24" s="38"/>
      <c r="Y24" s="38"/>
      <c r="Z24" s="19"/>
    </row>
    <row r="25" spans="6:26" ht="40.35" customHeight="1" x14ac:dyDescent="0.25">
      <c r="F25" s="19"/>
      <c r="G25" s="536" t="s">
        <v>1083</v>
      </c>
      <c r="H25" s="535"/>
      <c r="I25" s="261"/>
      <c r="J25" s="34"/>
      <c r="K25" s="34"/>
      <c r="L25" s="34"/>
      <c r="M25" s="19"/>
      <c r="N25" s="19"/>
      <c r="O25" s="19"/>
      <c r="P25" s="34"/>
      <c r="Q25" s="34"/>
      <c r="R25" s="38"/>
      <c r="S25" s="38"/>
      <c r="T25" s="38"/>
      <c r="U25" s="38"/>
      <c r="V25" s="38"/>
      <c r="W25" s="38"/>
      <c r="X25" s="38"/>
      <c r="Y25" s="38"/>
      <c r="Z25" s="19"/>
    </row>
    <row r="26" spans="6:26" ht="29.45" customHeight="1" x14ac:dyDescent="0.25">
      <c r="F26" s="19"/>
      <c r="G26" s="350" t="s">
        <v>238</v>
      </c>
      <c r="H26" s="350">
        <v>2022</v>
      </c>
      <c r="I26" s="261"/>
      <c r="J26" s="34"/>
      <c r="K26" s="34"/>
      <c r="L26" s="34"/>
      <c r="M26" s="19"/>
      <c r="N26" s="19"/>
      <c r="O26" s="19"/>
      <c r="P26" s="34"/>
      <c r="Q26" s="34"/>
      <c r="R26" s="38"/>
      <c r="S26" s="38"/>
      <c r="T26" s="38"/>
      <c r="U26" s="38"/>
      <c r="V26" s="38"/>
      <c r="W26" s="38"/>
      <c r="X26" s="38"/>
      <c r="Y26" s="38"/>
      <c r="Z26" s="19"/>
    </row>
    <row r="27" spans="6:26" ht="29.45" customHeight="1" x14ac:dyDescent="0.25">
      <c r="F27" s="19"/>
      <c r="G27" s="328" t="s">
        <v>481</v>
      </c>
      <c r="H27" s="351">
        <v>2.4180000000000001</v>
      </c>
      <c r="I27" s="34"/>
      <c r="J27" s="34"/>
      <c r="K27" s="34"/>
      <c r="L27" s="34"/>
      <c r="M27" s="19"/>
      <c r="N27" s="19"/>
      <c r="O27" s="19"/>
      <c r="P27" s="34"/>
      <c r="Q27" s="34"/>
      <c r="R27" s="38"/>
      <c r="S27" s="38"/>
      <c r="T27" s="38"/>
      <c r="U27" s="38"/>
      <c r="V27" s="38"/>
      <c r="W27" s="38"/>
      <c r="X27" s="38"/>
      <c r="Y27" s="38"/>
      <c r="Z27" s="19"/>
    </row>
    <row r="28" spans="6:26" ht="29.45" customHeight="1" x14ac:dyDescent="0.25">
      <c r="F28" s="19"/>
      <c r="G28" s="352" t="s">
        <v>469</v>
      </c>
      <c r="H28" s="330">
        <v>4.1369999999999996</v>
      </c>
      <c r="I28" s="261"/>
      <c r="J28" s="34"/>
      <c r="K28" s="34"/>
      <c r="L28" s="34"/>
      <c r="M28" s="19"/>
      <c r="N28" s="19"/>
      <c r="O28" s="19"/>
      <c r="P28" s="34"/>
      <c r="Q28" s="34"/>
      <c r="R28" s="38"/>
      <c r="S28" s="38"/>
      <c r="T28" s="38"/>
      <c r="U28" s="38"/>
      <c r="V28" s="38"/>
      <c r="W28" s="38"/>
      <c r="X28" s="38"/>
      <c r="Y28" s="38"/>
      <c r="Z28" s="19"/>
    </row>
    <row r="29" spans="6:26" ht="29.45" customHeight="1" x14ac:dyDescent="0.25">
      <c r="F29" s="19"/>
      <c r="G29" s="328" t="s">
        <v>466</v>
      </c>
      <c r="H29" s="330">
        <v>1E-3</v>
      </c>
      <c r="I29" s="261"/>
      <c r="J29" s="34"/>
      <c r="K29" s="34"/>
      <c r="L29" s="34"/>
      <c r="M29" s="19"/>
      <c r="N29" s="19"/>
      <c r="O29" s="19"/>
      <c r="P29" s="34"/>
      <c r="Q29" s="34"/>
      <c r="R29" s="38"/>
      <c r="S29" s="38"/>
      <c r="T29" s="38"/>
      <c r="U29" s="38"/>
      <c r="V29" s="38"/>
      <c r="W29" s="38"/>
      <c r="X29" s="38"/>
      <c r="Y29" s="38"/>
      <c r="Z29" s="19"/>
    </row>
    <row r="30" spans="6:26" ht="29.45" customHeight="1" x14ac:dyDescent="0.25">
      <c r="F30" s="19"/>
      <c r="G30" s="324" t="s">
        <v>66</v>
      </c>
      <c r="H30" s="327">
        <v>3.4169999999999998</v>
      </c>
      <c r="I30" s="34"/>
      <c r="J30" s="34"/>
      <c r="K30" s="34"/>
      <c r="L30" s="34"/>
      <c r="M30" s="19"/>
      <c r="N30" s="19"/>
      <c r="O30" s="19"/>
      <c r="P30" s="34"/>
      <c r="Q30" s="34"/>
      <c r="R30" s="38"/>
      <c r="S30" s="38"/>
      <c r="T30" s="38"/>
      <c r="U30" s="38"/>
      <c r="V30" s="38"/>
      <c r="W30" s="38"/>
      <c r="X30" s="38"/>
      <c r="Y30" s="38"/>
      <c r="Z30" s="19"/>
    </row>
    <row r="31" spans="6:26" ht="29.45" customHeight="1" x14ac:dyDescent="0.25">
      <c r="F31" s="16" t="s">
        <v>59</v>
      </c>
      <c r="G31" s="34"/>
      <c r="H31" s="34"/>
      <c r="I31" s="34"/>
      <c r="J31" s="34"/>
      <c r="K31" s="34"/>
      <c r="L31" s="34"/>
      <c r="M31" s="19"/>
      <c r="N31" s="19"/>
      <c r="O31" s="19"/>
      <c r="P31" s="34"/>
      <c r="Q31" s="34"/>
      <c r="R31" s="38"/>
      <c r="S31" s="38"/>
      <c r="T31" s="38"/>
      <c r="U31" s="38"/>
      <c r="V31" s="38"/>
      <c r="W31" s="38"/>
      <c r="X31" s="38"/>
      <c r="Y31" s="38"/>
      <c r="Z31" s="19"/>
    </row>
    <row r="32" spans="6:26" ht="29.45" customHeight="1" x14ac:dyDescent="0.25">
      <c r="F32" s="16" t="s">
        <v>711</v>
      </c>
      <c r="G32" s="98" t="s">
        <v>1086</v>
      </c>
      <c r="H32" s="34"/>
      <c r="I32" s="34"/>
      <c r="J32" s="34"/>
      <c r="K32" s="34"/>
      <c r="L32" s="34"/>
      <c r="M32" s="19"/>
      <c r="N32" s="19"/>
      <c r="O32" s="19"/>
      <c r="P32" s="34"/>
      <c r="Q32" s="34"/>
      <c r="R32" s="38"/>
      <c r="S32" s="38"/>
      <c r="T32" s="38"/>
      <c r="U32" s="38"/>
      <c r="V32" s="38"/>
      <c r="W32" s="38"/>
      <c r="X32" s="38"/>
      <c r="Y32" s="38"/>
      <c r="Z32" s="19"/>
    </row>
    <row r="33" spans="6:26" ht="29.45" customHeight="1" x14ac:dyDescent="0.25">
      <c r="F33" s="16" t="s">
        <v>462</v>
      </c>
      <c r="G33" s="98" t="s">
        <v>64</v>
      </c>
      <c r="H33" s="19"/>
      <c r="I33" s="34"/>
      <c r="J33" s="34"/>
      <c r="K33" s="34"/>
      <c r="L33" s="34"/>
      <c r="M33" s="19"/>
      <c r="N33" s="19"/>
      <c r="O33" s="19"/>
      <c r="P33" s="34"/>
      <c r="Q33" s="34"/>
      <c r="R33" s="38"/>
      <c r="S33" s="38"/>
      <c r="T33" s="38"/>
      <c r="U33" s="38"/>
      <c r="V33" s="38"/>
      <c r="W33" s="38"/>
      <c r="X33" s="38"/>
      <c r="Y33" s="38"/>
      <c r="Z33" s="19"/>
    </row>
    <row r="34" spans="6:26" ht="53.45" customHeight="1" x14ac:dyDescent="0.25">
      <c r="F34" s="16"/>
      <c r="G34" s="527" t="s">
        <v>1088</v>
      </c>
      <c r="H34" s="527"/>
      <c r="I34" s="34"/>
      <c r="J34" s="34"/>
      <c r="K34" s="34"/>
      <c r="L34" s="34"/>
      <c r="M34" s="19"/>
      <c r="N34" s="19"/>
      <c r="O34" s="19"/>
      <c r="P34" s="34"/>
      <c r="Q34" s="34"/>
      <c r="R34" s="38"/>
      <c r="S34" s="38"/>
      <c r="T34" s="38"/>
      <c r="U34" s="38"/>
      <c r="V34" s="38"/>
      <c r="W34" s="38"/>
      <c r="X34" s="38"/>
      <c r="Y34" s="38"/>
      <c r="Z34" s="19"/>
    </row>
    <row r="35" spans="6:26" ht="29.45" customHeight="1" x14ac:dyDescent="0.25">
      <c r="F35" s="16"/>
      <c r="G35" s="276" t="s">
        <v>238</v>
      </c>
      <c r="H35" s="276">
        <v>2022</v>
      </c>
      <c r="I35" s="34"/>
      <c r="J35" s="34"/>
      <c r="K35" s="34"/>
      <c r="L35" s="34"/>
      <c r="M35" s="19"/>
      <c r="N35" s="19"/>
      <c r="O35" s="19"/>
      <c r="P35" s="34"/>
      <c r="Q35" s="34"/>
      <c r="R35" s="38"/>
      <c r="S35" s="38"/>
      <c r="T35" s="38"/>
      <c r="U35" s="38"/>
      <c r="V35" s="38"/>
      <c r="W35" s="38"/>
      <c r="X35" s="38"/>
      <c r="Y35" s="38"/>
      <c r="Z35" s="19"/>
    </row>
    <row r="36" spans="6:26" ht="29.45" customHeight="1" x14ac:dyDescent="0.25">
      <c r="F36" s="16"/>
      <c r="G36" s="74" t="s">
        <v>1236</v>
      </c>
      <c r="H36" s="74">
        <v>1.595</v>
      </c>
      <c r="I36" s="34"/>
      <c r="J36" s="34"/>
      <c r="K36" s="34"/>
      <c r="L36" s="34"/>
      <c r="M36" s="19"/>
      <c r="N36" s="19"/>
      <c r="O36" s="19"/>
      <c r="P36" s="34"/>
      <c r="Q36" s="34"/>
      <c r="R36" s="38"/>
      <c r="S36" s="38"/>
      <c r="T36" s="38"/>
      <c r="U36" s="38"/>
      <c r="V36" s="38"/>
      <c r="W36" s="38"/>
      <c r="X36" s="38"/>
      <c r="Y36" s="38"/>
      <c r="Z36" s="19"/>
    </row>
    <row r="37" spans="6:26" ht="29.45" customHeight="1" x14ac:dyDescent="0.25">
      <c r="F37" s="16"/>
      <c r="G37" s="74" t="s">
        <v>661</v>
      </c>
      <c r="H37" s="74">
        <v>3.464</v>
      </c>
      <c r="I37" s="34"/>
      <c r="J37" s="34"/>
      <c r="K37" s="34"/>
      <c r="L37" s="34"/>
      <c r="M37" s="19"/>
      <c r="N37" s="19"/>
      <c r="O37" s="19"/>
      <c r="P37" s="34"/>
      <c r="Q37" s="34"/>
      <c r="R37" s="38"/>
      <c r="S37" s="38"/>
      <c r="T37" s="38"/>
      <c r="U37" s="38"/>
      <c r="V37" s="38"/>
      <c r="W37" s="38"/>
      <c r="X37" s="38"/>
      <c r="Y37" s="38"/>
      <c r="Z37" s="19"/>
    </row>
    <row r="38" spans="6:26" ht="29.45" customHeight="1" x14ac:dyDescent="0.25">
      <c r="F38" s="16"/>
      <c r="G38" s="74" t="s">
        <v>1237</v>
      </c>
      <c r="H38" s="74">
        <v>3.6160000000000001</v>
      </c>
      <c r="I38" s="34"/>
      <c r="J38" s="34"/>
      <c r="K38" s="34"/>
      <c r="L38" s="34"/>
      <c r="M38" s="19"/>
      <c r="N38" s="19"/>
      <c r="O38" s="19"/>
      <c r="P38" s="34"/>
      <c r="Q38" s="34"/>
      <c r="R38" s="38"/>
      <c r="S38" s="38"/>
      <c r="T38" s="38"/>
      <c r="U38" s="38"/>
      <c r="V38" s="38"/>
      <c r="W38" s="38"/>
      <c r="X38" s="38"/>
      <c r="Y38" s="38"/>
      <c r="Z38" s="19"/>
    </row>
    <row r="39" spans="6:26" ht="29.45" customHeight="1" x14ac:dyDescent="0.25">
      <c r="F39" s="16"/>
      <c r="G39" s="74" t="s">
        <v>236</v>
      </c>
      <c r="H39" s="74">
        <v>3.8069999999999999</v>
      </c>
      <c r="I39" s="34"/>
      <c r="J39" s="34"/>
      <c r="K39" s="34"/>
      <c r="L39" s="34"/>
      <c r="M39" s="19"/>
      <c r="N39" s="19"/>
      <c r="O39" s="19"/>
      <c r="P39" s="34"/>
      <c r="Q39" s="34"/>
      <c r="R39" s="38"/>
      <c r="S39" s="38"/>
      <c r="T39" s="38"/>
      <c r="U39" s="38"/>
      <c r="V39" s="38"/>
      <c r="W39" s="38"/>
      <c r="X39" s="38"/>
      <c r="Y39" s="38"/>
      <c r="Z39" s="19"/>
    </row>
    <row r="40" spans="6:26" ht="29.45" customHeight="1" x14ac:dyDescent="0.25">
      <c r="F40" s="16"/>
      <c r="G40" s="74" t="s">
        <v>1238</v>
      </c>
      <c r="H40" s="74">
        <v>1.952</v>
      </c>
      <c r="I40" s="34"/>
      <c r="J40" s="34"/>
      <c r="K40" s="34"/>
      <c r="L40" s="34"/>
      <c r="M40" s="19"/>
      <c r="N40" s="19"/>
      <c r="O40" s="19"/>
      <c r="P40" s="34"/>
      <c r="Q40" s="34"/>
      <c r="R40" s="38"/>
      <c r="S40" s="38"/>
      <c r="T40" s="38"/>
      <c r="U40" s="38"/>
      <c r="V40" s="38"/>
      <c r="W40" s="38"/>
      <c r="X40" s="38"/>
      <c r="Y40" s="38"/>
      <c r="Z40" s="19"/>
    </row>
    <row r="41" spans="6:26" ht="29.45" customHeight="1" x14ac:dyDescent="0.25">
      <c r="F41" s="16"/>
      <c r="G41" s="276" t="s">
        <v>66</v>
      </c>
      <c r="H41" s="276">
        <v>2.7770000000000001</v>
      </c>
      <c r="I41" s="34"/>
      <c r="J41" s="34"/>
      <c r="K41" s="34"/>
      <c r="L41" s="34"/>
      <c r="M41" s="19"/>
      <c r="N41" s="19"/>
      <c r="O41" s="19"/>
      <c r="P41" s="34"/>
      <c r="Q41" s="34"/>
      <c r="R41" s="38"/>
      <c r="S41" s="38"/>
      <c r="T41" s="38"/>
      <c r="U41" s="38"/>
      <c r="V41" s="38"/>
      <c r="W41" s="38"/>
      <c r="X41" s="38"/>
      <c r="Y41" s="38"/>
      <c r="Z41" s="19"/>
    </row>
    <row r="42" spans="6:26" ht="29.45" customHeight="1" x14ac:dyDescent="0.25">
      <c r="F42" s="16" t="s">
        <v>59</v>
      </c>
      <c r="G42" s="34"/>
      <c r="H42" s="34"/>
      <c r="I42" s="34"/>
      <c r="J42" s="34"/>
      <c r="K42" s="34"/>
      <c r="L42" s="34"/>
      <c r="M42" s="19"/>
      <c r="N42" s="19"/>
      <c r="O42" s="19"/>
      <c r="P42" s="34"/>
      <c r="Q42" s="34"/>
      <c r="R42" s="38"/>
      <c r="S42" s="38"/>
      <c r="T42" s="38"/>
      <c r="U42" s="38"/>
      <c r="V42" s="38"/>
      <c r="W42" s="38"/>
      <c r="X42" s="38"/>
      <c r="Y42" s="38"/>
      <c r="Z42" s="19"/>
    </row>
    <row r="43" spans="6:26" ht="29.45" customHeight="1" x14ac:dyDescent="0.25">
      <c r="F43" s="16" t="s">
        <v>711</v>
      </c>
      <c r="G43" s="98" t="s">
        <v>1091</v>
      </c>
      <c r="H43" s="34"/>
      <c r="I43" s="34"/>
      <c r="J43" s="34"/>
      <c r="K43" s="34"/>
      <c r="L43" s="34"/>
      <c r="M43" s="19"/>
      <c r="N43" s="19"/>
      <c r="O43" s="19"/>
      <c r="P43" s="34"/>
      <c r="Q43" s="34"/>
      <c r="R43" s="38"/>
      <c r="S43" s="38"/>
      <c r="T43" s="38"/>
      <c r="U43" s="38"/>
      <c r="V43" s="38"/>
      <c r="W43" s="38"/>
      <c r="X43" s="38"/>
      <c r="Y43" s="38"/>
      <c r="Z43" s="19"/>
    </row>
    <row r="44" spans="6:26" ht="29.45" customHeight="1" x14ac:dyDescent="0.25">
      <c r="F44" s="16" t="s">
        <v>462</v>
      </c>
      <c r="G44" s="19" t="s">
        <v>64</v>
      </c>
      <c r="H44" s="19"/>
      <c r="I44" s="34"/>
      <c r="J44" s="34"/>
      <c r="K44" s="34"/>
      <c r="L44" s="34"/>
      <c r="M44" s="19"/>
      <c r="N44" s="19"/>
      <c r="O44" s="19"/>
      <c r="P44" s="34"/>
      <c r="Q44" s="34"/>
      <c r="R44" s="38"/>
      <c r="S44" s="38"/>
      <c r="T44" s="38"/>
      <c r="U44" s="38"/>
      <c r="V44" s="38"/>
      <c r="W44" s="38"/>
      <c r="X44" s="38"/>
      <c r="Y44" s="38"/>
      <c r="Z44" s="19"/>
    </row>
    <row r="45" spans="6:26" ht="59.45" customHeight="1" x14ac:dyDescent="0.25">
      <c r="F45" s="16"/>
      <c r="G45" s="537" t="s">
        <v>1094</v>
      </c>
      <c r="H45" s="538"/>
      <c r="I45" s="34"/>
      <c r="J45" s="34"/>
      <c r="K45" s="34"/>
      <c r="L45" s="34"/>
      <c r="M45" s="19"/>
      <c r="N45" s="19"/>
      <c r="O45" s="19"/>
      <c r="P45" s="34"/>
      <c r="Q45" s="34"/>
      <c r="R45" s="38"/>
      <c r="S45" s="38"/>
      <c r="T45" s="38"/>
      <c r="U45" s="38"/>
      <c r="V45" s="38"/>
      <c r="W45" s="38"/>
      <c r="X45" s="38"/>
      <c r="Y45" s="38"/>
      <c r="Z45" s="19"/>
    </row>
    <row r="46" spans="6:26" ht="29.45" customHeight="1" x14ac:dyDescent="0.25">
      <c r="F46" s="16"/>
      <c r="G46" s="276" t="s">
        <v>238</v>
      </c>
      <c r="H46" s="276">
        <v>2022</v>
      </c>
      <c r="I46" s="34"/>
      <c r="J46" s="34"/>
      <c r="K46" s="34"/>
      <c r="L46" s="34"/>
      <c r="M46" s="19"/>
      <c r="N46" s="19"/>
      <c r="O46" s="19"/>
      <c r="P46" s="34"/>
      <c r="Q46" s="34"/>
      <c r="R46" s="38"/>
      <c r="S46" s="38"/>
      <c r="T46" s="38"/>
      <c r="U46" s="38"/>
      <c r="V46" s="38"/>
      <c r="W46" s="38"/>
      <c r="X46" s="38"/>
      <c r="Y46" s="38"/>
      <c r="Z46" s="19"/>
    </row>
    <row r="47" spans="6:26" ht="29.45" customHeight="1" x14ac:dyDescent="0.25">
      <c r="F47" s="16"/>
      <c r="G47" s="74" t="s">
        <v>1092</v>
      </c>
      <c r="H47" s="276">
        <v>13.436999999999999</v>
      </c>
      <c r="I47" s="34"/>
      <c r="J47" s="34"/>
      <c r="K47" s="34"/>
      <c r="L47" s="34"/>
      <c r="M47" s="19"/>
      <c r="N47" s="19"/>
      <c r="O47" s="19"/>
      <c r="P47" s="34"/>
      <c r="Q47" s="34"/>
      <c r="R47" s="38"/>
      <c r="S47" s="38"/>
      <c r="T47" s="38"/>
      <c r="U47" s="38"/>
      <c r="V47" s="38"/>
      <c r="W47" s="38"/>
      <c r="X47" s="38"/>
      <c r="Y47" s="38"/>
      <c r="Z47" s="19"/>
    </row>
    <row r="48" spans="6:26" ht="29.45" customHeight="1" x14ac:dyDescent="0.25">
      <c r="F48" s="16"/>
      <c r="G48" s="348" t="s">
        <v>239</v>
      </c>
      <c r="H48" s="276">
        <v>21</v>
      </c>
      <c r="I48" s="34"/>
      <c r="J48" s="34"/>
      <c r="K48" s="34"/>
      <c r="L48" s="34"/>
      <c r="M48" s="19"/>
      <c r="N48" s="19"/>
      <c r="O48" s="19"/>
      <c r="P48" s="34"/>
      <c r="Q48" s="34"/>
      <c r="R48" s="38"/>
      <c r="S48" s="38"/>
      <c r="T48" s="38"/>
      <c r="U48" s="38"/>
      <c r="V48" s="38"/>
      <c r="W48" s="38"/>
      <c r="X48" s="38"/>
      <c r="Y48" s="38"/>
      <c r="Z48" s="19"/>
    </row>
    <row r="49" spans="6:26" ht="29.45" customHeight="1" x14ac:dyDescent="0.25">
      <c r="F49" s="16"/>
      <c r="G49" s="74" t="s">
        <v>879</v>
      </c>
      <c r="H49" s="276">
        <v>5.3979999999999997</v>
      </c>
      <c r="I49" s="34"/>
      <c r="J49" s="34"/>
      <c r="K49" s="34"/>
      <c r="L49" s="34"/>
      <c r="M49" s="19"/>
      <c r="N49" s="19"/>
      <c r="O49" s="19"/>
      <c r="P49" s="34"/>
      <c r="Q49" s="34"/>
      <c r="R49" s="38"/>
      <c r="S49" s="38"/>
      <c r="T49" s="38"/>
      <c r="U49" s="38"/>
      <c r="V49" s="38"/>
      <c r="W49" s="38"/>
      <c r="X49" s="38"/>
      <c r="Y49" s="38"/>
      <c r="Z49" s="19"/>
    </row>
    <row r="50" spans="6:26" ht="29.45" customHeight="1" x14ac:dyDescent="0.25">
      <c r="F50" s="16"/>
      <c r="G50" s="276" t="s">
        <v>66</v>
      </c>
      <c r="H50" s="276">
        <v>5.6420000000000003</v>
      </c>
      <c r="I50" s="34"/>
      <c r="J50" s="34"/>
      <c r="K50" s="34"/>
      <c r="L50" s="34"/>
      <c r="M50" s="19"/>
      <c r="N50" s="19"/>
      <c r="O50" s="19"/>
      <c r="P50" s="34"/>
      <c r="Q50" s="34"/>
      <c r="R50" s="38"/>
      <c r="S50" s="38"/>
      <c r="T50" s="38"/>
      <c r="U50" s="38"/>
      <c r="V50" s="38"/>
      <c r="W50" s="38"/>
      <c r="X50" s="38"/>
      <c r="Y50" s="38"/>
      <c r="Z50" s="19"/>
    </row>
    <row r="51" spans="6:26" ht="29.45" customHeight="1" x14ac:dyDescent="0.25">
      <c r="F51" s="16"/>
      <c r="G51" s="263"/>
      <c r="H51" s="263"/>
      <c r="I51" s="34"/>
      <c r="J51" s="34"/>
      <c r="K51" s="34"/>
      <c r="L51" s="34"/>
      <c r="M51" s="19"/>
      <c r="N51" s="19"/>
      <c r="O51" s="19"/>
      <c r="P51" s="34"/>
      <c r="Q51" s="34"/>
      <c r="R51" s="38"/>
      <c r="S51" s="38"/>
      <c r="T51" s="38"/>
      <c r="U51" s="38"/>
      <c r="V51" s="38"/>
      <c r="W51" s="38"/>
      <c r="X51" s="38"/>
      <c r="Y51" s="38"/>
      <c r="Z51" s="19"/>
    </row>
    <row r="52" spans="6:26" ht="29.45" customHeight="1" x14ac:dyDescent="0.25">
      <c r="F52" s="16" t="s">
        <v>539</v>
      </c>
      <c r="G52" s="432" t="s">
        <v>1445</v>
      </c>
      <c r="H52" s="432"/>
      <c r="I52" s="432"/>
      <c r="J52" s="432"/>
      <c r="K52" s="432"/>
      <c r="L52" s="34"/>
      <c r="M52" s="19"/>
      <c r="N52" s="19"/>
      <c r="O52" s="19"/>
      <c r="P52" s="34"/>
      <c r="Q52" s="34"/>
      <c r="R52" s="38"/>
      <c r="S52" s="38"/>
      <c r="T52" s="38"/>
      <c r="U52" s="38"/>
      <c r="V52" s="38"/>
      <c r="W52" s="38"/>
      <c r="X52" s="38"/>
      <c r="Y52" s="38"/>
      <c r="Z52" s="19"/>
    </row>
    <row r="53" spans="6:26" ht="29.45" customHeight="1" x14ac:dyDescent="0.25">
      <c r="F53" s="34"/>
      <c r="G53" s="432"/>
      <c r="H53" s="432"/>
      <c r="I53" s="432"/>
      <c r="J53" s="432"/>
      <c r="K53" s="432"/>
      <c r="L53" s="19"/>
      <c r="M53" s="19"/>
      <c r="N53" s="19"/>
      <c r="O53" s="19"/>
      <c r="P53" s="34"/>
      <c r="Q53" s="34"/>
      <c r="R53" s="38"/>
      <c r="S53" s="38"/>
      <c r="T53" s="38"/>
      <c r="U53" s="38"/>
      <c r="V53" s="38"/>
      <c r="W53" s="38"/>
      <c r="X53" s="38"/>
      <c r="Y53" s="38"/>
      <c r="Z53" s="19"/>
    </row>
    <row r="54" spans="6:26" ht="29.45" customHeight="1" x14ac:dyDescent="0.25">
      <c r="F54" s="34"/>
      <c r="G54" s="432"/>
      <c r="H54" s="432"/>
      <c r="I54" s="432"/>
      <c r="J54" s="432"/>
      <c r="K54" s="432"/>
      <c r="L54" s="19"/>
      <c r="M54" s="19"/>
      <c r="N54" s="19"/>
      <c r="O54" s="19"/>
      <c r="P54" s="34"/>
      <c r="Q54" s="34"/>
      <c r="R54" s="38"/>
      <c r="S54" s="38"/>
      <c r="T54" s="38"/>
      <c r="U54" s="38"/>
      <c r="V54" s="38"/>
      <c r="W54" s="38"/>
      <c r="X54" s="38"/>
      <c r="Y54" s="38"/>
      <c r="Z54" s="19"/>
    </row>
    <row r="55" spans="6:26" ht="29.45" customHeight="1" x14ac:dyDescent="0.25">
      <c r="F55" s="19"/>
      <c r="G55" s="19"/>
      <c r="H55" s="19"/>
      <c r="I55" s="19"/>
      <c r="J55" s="19"/>
      <c r="K55" s="19"/>
      <c r="L55" s="19"/>
      <c r="M55" s="19"/>
      <c r="N55" s="19"/>
      <c r="O55" s="19"/>
      <c r="P55" s="34"/>
      <c r="Q55" s="34"/>
      <c r="R55" s="38"/>
      <c r="S55" s="38"/>
      <c r="T55" s="38"/>
      <c r="U55" s="38"/>
      <c r="V55" s="38"/>
      <c r="W55" s="38"/>
      <c r="X55" s="38"/>
      <c r="Y55" s="38"/>
      <c r="Z55" s="19"/>
    </row>
    <row r="56" spans="6:26" ht="29.45" customHeight="1" x14ac:dyDescent="0.25">
      <c r="F56" s="19"/>
      <c r="G56" s="19"/>
      <c r="H56" s="19"/>
      <c r="I56" s="19"/>
      <c r="J56" s="19"/>
      <c r="K56" s="19"/>
      <c r="L56" s="19"/>
      <c r="M56" s="19"/>
      <c r="N56" s="19"/>
      <c r="O56" s="19"/>
      <c r="P56" s="34"/>
      <c r="Q56" s="34"/>
      <c r="R56" s="38"/>
      <c r="S56" s="38"/>
      <c r="T56" s="38"/>
      <c r="U56" s="38"/>
      <c r="V56" s="38"/>
      <c r="W56" s="38"/>
      <c r="X56" s="38"/>
      <c r="Y56" s="38"/>
      <c r="Z56" s="19"/>
    </row>
    <row r="57" spans="6:26" ht="29.45" customHeight="1" x14ac:dyDescent="0.25">
      <c r="F57" s="19"/>
      <c r="G57" s="19"/>
      <c r="H57" s="19"/>
      <c r="I57" s="19"/>
      <c r="J57" s="19"/>
      <c r="K57" s="19"/>
      <c r="L57" s="19"/>
      <c r="M57" s="19"/>
      <c r="N57" s="19"/>
      <c r="O57" s="19"/>
      <c r="P57" s="34"/>
      <c r="Q57" s="34"/>
      <c r="R57" s="38"/>
      <c r="S57" s="38"/>
      <c r="T57" s="38"/>
      <c r="U57" s="38"/>
      <c r="V57" s="38"/>
      <c r="W57" s="38"/>
      <c r="X57" s="38"/>
      <c r="Y57" s="38"/>
      <c r="Z57" s="19"/>
    </row>
    <row r="58" spans="6:26" ht="29.45" customHeight="1" x14ac:dyDescent="0.25">
      <c r="F58" s="19"/>
      <c r="G58" s="19"/>
      <c r="H58" s="19"/>
      <c r="I58" s="19"/>
      <c r="J58" s="19"/>
      <c r="K58" s="19"/>
      <c r="L58" s="19"/>
      <c r="M58" s="19"/>
      <c r="N58" s="19"/>
      <c r="O58" s="19"/>
      <c r="P58" s="34"/>
      <c r="Q58" s="34"/>
      <c r="R58" s="38"/>
      <c r="S58" s="38"/>
      <c r="T58" s="38"/>
      <c r="U58" s="38"/>
      <c r="V58" s="38"/>
      <c r="W58" s="38"/>
      <c r="X58" s="38"/>
      <c r="Y58" s="38"/>
      <c r="Z58" s="19"/>
    </row>
    <row r="59" spans="6:26" ht="29.45" customHeight="1" x14ac:dyDescent="0.25">
      <c r="F59" s="19"/>
      <c r="G59" s="19"/>
      <c r="H59" s="19"/>
      <c r="I59" s="19"/>
      <c r="J59" s="19"/>
      <c r="K59" s="19"/>
      <c r="L59" s="19"/>
      <c r="M59" s="19"/>
      <c r="N59" s="19"/>
      <c r="O59" s="19"/>
      <c r="P59" s="34"/>
      <c r="Q59" s="34"/>
      <c r="R59" s="38"/>
      <c r="S59" s="38"/>
      <c r="T59" s="38"/>
      <c r="U59" s="38"/>
      <c r="V59" s="38"/>
      <c r="W59" s="38"/>
      <c r="X59" s="38"/>
      <c r="Y59" s="38"/>
      <c r="Z59" s="19"/>
    </row>
    <row r="60" spans="6:26" ht="29.45" customHeight="1" x14ac:dyDescent="0.25">
      <c r="F60" s="19"/>
      <c r="G60" s="19"/>
      <c r="H60" s="19"/>
      <c r="I60" s="19"/>
      <c r="J60" s="19"/>
      <c r="K60" s="19"/>
      <c r="L60" s="19"/>
      <c r="M60" s="19"/>
      <c r="N60" s="19"/>
      <c r="O60" s="19"/>
      <c r="P60" s="34"/>
      <c r="Q60" s="34"/>
      <c r="R60" s="38"/>
      <c r="S60" s="38"/>
      <c r="T60" s="38"/>
      <c r="U60" s="38"/>
      <c r="V60" s="38"/>
      <c r="W60" s="38"/>
      <c r="X60" s="38"/>
      <c r="Y60" s="38"/>
      <c r="Z60" s="19"/>
    </row>
    <row r="61" spans="6:26" ht="29.45" customHeight="1" x14ac:dyDescent="0.25">
      <c r="F61" s="19"/>
      <c r="G61" s="19"/>
      <c r="H61" s="19"/>
      <c r="I61" s="19"/>
      <c r="J61" s="19"/>
      <c r="K61" s="19"/>
      <c r="L61" s="19"/>
      <c r="M61" s="19"/>
      <c r="N61" s="19"/>
      <c r="O61" s="19"/>
      <c r="P61" s="34"/>
      <c r="Q61" s="34"/>
      <c r="R61" s="38"/>
      <c r="S61" s="38"/>
      <c r="T61" s="38"/>
      <c r="U61" s="38"/>
      <c r="V61" s="38"/>
      <c r="W61" s="38"/>
      <c r="X61" s="38"/>
      <c r="Y61" s="38"/>
      <c r="Z61" s="19"/>
    </row>
    <row r="62" spans="6:26" ht="29.45" customHeight="1" x14ac:dyDescent="0.25">
      <c r="F62" s="19"/>
      <c r="G62" s="19"/>
      <c r="H62" s="19"/>
      <c r="I62" s="19"/>
      <c r="J62" s="19"/>
      <c r="K62" s="19"/>
      <c r="L62" s="19"/>
      <c r="M62" s="19"/>
      <c r="N62" s="19"/>
      <c r="O62" s="19"/>
      <c r="P62" s="34"/>
      <c r="Q62" s="34"/>
      <c r="R62" s="38"/>
      <c r="S62" s="38"/>
      <c r="T62" s="38"/>
      <c r="U62" s="38"/>
      <c r="V62" s="38"/>
      <c r="W62" s="38"/>
      <c r="X62" s="38"/>
      <c r="Y62" s="38"/>
      <c r="Z62" s="19"/>
    </row>
    <row r="63" spans="6:26" ht="29.45" customHeight="1" x14ac:dyDescent="0.25">
      <c r="F63" s="19"/>
      <c r="G63" s="19"/>
      <c r="H63" s="19"/>
      <c r="I63" s="19"/>
      <c r="J63" s="19"/>
      <c r="K63" s="19"/>
      <c r="L63" s="19"/>
      <c r="M63" s="19"/>
      <c r="N63" s="19"/>
      <c r="O63" s="19"/>
      <c r="P63" s="34"/>
      <c r="Q63" s="34"/>
      <c r="R63" s="38"/>
      <c r="S63" s="38"/>
      <c r="T63" s="38"/>
      <c r="U63" s="38"/>
      <c r="V63" s="38"/>
      <c r="W63" s="38"/>
      <c r="X63" s="38"/>
      <c r="Y63" s="38"/>
      <c r="Z63" s="19"/>
    </row>
    <row r="64" spans="6:26" ht="29.45" customHeight="1" x14ac:dyDescent="0.25">
      <c r="P64" s="7"/>
      <c r="Q64" s="7"/>
      <c r="R64" s="38"/>
      <c r="S64" s="38"/>
      <c r="T64" s="38"/>
      <c r="U64" s="38"/>
      <c r="V64" s="38"/>
      <c r="W64" s="38"/>
      <c r="X64" s="38"/>
      <c r="Y64" s="38"/>
    </row>
    <row r="65" spans="11:25" ht="29.45" customHeight="1" x14ac:dyDescent="0.25">
      <c r="P65" s="38"/>
      <c r="Q65" s="38"/>
      <c r="R65" s="38"/>
      <c r="S65" s="38"/>
      <c r="T65" s="38"/>
      <c r="U65" s="38"/>
      <c r="V65" s="38"/>
      <c r="W65" s="38"/>
      <c r="X65" s="38"/>
      <c r="Y65" s="38"/>
    </row>
    <row r="66" spans="11:25" ht="29.45" customHeight="1" x14ac:dyDescent="0.25">
      <c r="P66" s="38"/>
      <c r="Q66" s="38"/>
      <c r="R66" s="38"/>
      <c r="S66" s="38"/>
      <c r="T66" s="38"/>
      <c r="U66" s="38"/>
      <c r="V66" s="38"/>
      <c r="W66" s="38"/>
      <c r="X66" s="38"/>
      <c r="Y66" s="38"/>
    </row>
    <row r="67" spans="11:25" ht="14.45" customHeight="1" x14ac:dyDescent="0.25">
      <c r="P67" s="38"/>
      <c r="Q67" s="38"/>
      <c r="R67" s="38"/>
      <c r="S67" s="38"/>
      <c r="T67" s="38"/>
      <c r="U67" s="38"/>
      <c r="V67" s="38"/>
      <c r="W67" s="38"/>
      <c r="X67" s="38"/>
      <c r="Y67" s="38"/>
    </row>
    <row r="68" spans="11:25" ht="14.45" customHeight="1" x14ac:dyDescent="0.25">
      <c r="P68" s="38"/>
      <c r="Q68" s="38"/>
      <c r="R68" s="38"/>
      <c r="S68" s="38"/>
      <c r="T68" s="38"/>
      <c r="U68" s="38"/>
      <c r="V68" s="38"/>
      <c r="W68" s="38"/>
      <c r="X68" s="38"/>
      <c r="Y68" s="38"/>
    </row>
    <row r="69" spans="11:25" ht="14.45" customHeight="1" x14ac:dyDescent="0.25">
      <c r="P69" s="38"/>
      <c r="Q69" s="38"/>
      <c r="R69" s="38"/>
      <c r="S69" s="38"/>
      <c r="T69" s="38"/>
      <c r="U69" s="38"/>
      <c r="V69" s="38"/>
      <c r="W69" s="38"/>
      <c r="X69" s="38"/>
      <c r="Y69" s="38"/>
    </row>
    <row r="70" spans="11:25" ht="14.45" customHeight="1" x14ac:dyDescent="0.25">
      <c r="K70" s="38"/>
      <c r="L70" s="38"/>
      <c r="M70" s="38"/>
      <c r="N70" s="38"/>
      <c r="O70" s="38"/>
      <c r="P70" s="38"/>
      <c r="Q70" s="38"/>
      <c r="R70" s="38"/>
      <c r="S70" s="38"/>
      <c r="T70" s="38"/>
      <c r="U70" s="38"/>
      <c r="V70" s="38"/>
      <c r="W70" s="38"/>
      <c r="X70" s="38"/>
      <c r="Y70" s="38"/>
    </row>
    <row r="71" spans="11:25" ht="14.45" customHeight="1" x14ac:dyDescent="0.25">
      <c r="K71" s="38"/>
      <c r="L71" s="38"/>
      <c r="M71" s="38"/>
      <c r="N71" s="38"/>
      <c r="O71" s="38"/>
      <c r="P71" s="38"/>
      <c r="Q71" s="38"/>
      <c r="R71" s="38"/>
      <c r="S71" s="38"/>
      <c r="T71" s="38"/>
      <c r="U71" s="38"/>
      <c r="V71" s="38"/>
      <c r="W71" s="38"/>
      <c r="X71" s="38"/>
      <c r="Y71" s="38"/>
    </row>
    <row r="72" spans="11:25" ht="14.45" customHeight="1" x14ac:dyDescent="0.25">
      <c r="K72" s="38"/>
      <c r="L72" s="38"/>
      <c r="M72" s="42"/>
      <c r="N72" s="42"/>
      <c r="O72" s="42"/>
      <c r="P72" s="42"/>
      <c r="Q72" s="42"/>
      <c r="R72" s="42"/>
      <c r="S72" s="42"/>
      <c r="T72" s="42"/>
      <c r="U72" s="42"/>
      <c r="V72" s="42"/>
      <c r="W72" s="42"/>
      <c r="X72" s="42"/>
      <c r="Y72" s="42"/>
    </row>
    <row r="73" spans="11:25" ht="14.45" customHeight="1" x14ac:dyDescent="0.25">
      <c r="K73" s="38"/>
      <c r="L73" s="38"/>
      <c r="M73" s="42"/>
      <c r="N73" s="42"/>
      <c r="O73" s="42"/>
      <c r="P73" s="42"/>
      <c r="Q73" s="42"/>
      <c r="R73" s="42"/>
      <c r="S73" s="42"/>
      <c r="T73" s="42"/>
      <c r="U73" s="42"/>
      <c r="V73" s="42"/>
      <c r="W73" s="42"/>
      <c r="X73" s="42"/>
      <c r="Y73" s="42"/>
    </row>
    <row r="74" spans="11:25" ht="14.45" customHeight="1" x14ac:dyDescent="0.25">
      <c r="K74" s="19"/>
      <c r="L74" s="19"/>
      <c r="M74" s="19"/>
      <c r="N74" s="19"/>
      <c r="O74" s="19"/>
      <c r="P74" s="19"/>
      <c r="Q74" s="19"/>
      <c r="R74" s="19"/>
      <c r="S74" s="19"/>
      <c r="T74" s="19"/>
      <c r="U74" s="19"/>
      <c r="V74" s="19"/>
      <c r="W74" s="19"/>
      <c r="X74" s="19"/>
      <c r="Y74" s="19"/>
    </row>
    <row r="75" spans="11:25" ht="14.45" customHeight="1" x14ac:dyDescent="0.25">
      <c r="K75" s="19"/>
      <c r="L75" s="19"/>
      <c r="M75" s="19"/>
      <c r="N75" s="19"/>
      <c r="O75" s="19"/>
      <c r="P75" s="19"/>
      <c r="Q75" s="19"/>
      <c r="R75" s="19"/>
      <c r="S75" s="19"/>
      <c r="T75" s="19"/>
      <c r="U75" s="19"/>
      <c r="V75" s="19"/>
      <c r="W75" s="19"/>
      <c r="X75" s="19"/>
      <c r="Y75" s="19"/>
    </row>
  </sheetData>
  <mergeCells count="4">
    <mergeCell ref="G25:H25"/>
    <mergeCell ref="G34:H34"/>
    <mergeCell ref="G45:H45"/>
    <mergeCell ref="G52:K54"/>
  </mergeCells>
  <pageMargins left="0.511811024" right="0.511811024" top="0.78740157499999996" bottom="0.78740157499999996" header="0.31496062000000002" footer="0.31496062000000002"/>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Hoja123"/>
  <dimension ref="A1:AO77"/>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42" customWidth="1"/>
    <col min="7" max="41" width="8.85546875" customWidth="1"/>
    <col min="42"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8" ht="36.6" customHeight="1" x14ac:dyDescent="0.25">
      <c r="F17" s="25"/>
      <c r="G17" s="27"/>
      <c r="H17" s="30"/>
      <c r="I17" s="28"/>
      <c r="J17" s="29"/>
    </row>
    <row r="18" spans="6:28" ht="24.6" customHeight="1" x14ac:dyDescent="0.25">
      <c r="F18" s="16" t="s">
        <v>56</v>
      </c>
      <c r="G18" s="34" t="s">
        <v>62</v>
      </c>
      <c r="H18" s="34"/>
      <c r="I18" s="34"/>
      <c r="J18" s="34"/>
      <c r="K18" s="34"/>
      <c r="L18" s="34"/>
      <c r="M18" s="34"/>
      <c r="N18" s="38"/>
      <c r="O18" s="38"/>
      <c r="P18" s="38"/>
      <c r="Q18" s="38"/>
      <c r="R18" s="38"/>
      <c r="S18" s="38"/>
      <c r="T18" s="38"/>
      <c r="U18" s="38"/>
      <c r="V18" s="38"/>
      <c r="W18" s="38"/>
      <c r="X18" s="38"/>
      <c r="Y18" s="38"/>
      <c r="Z18" s="7"/>
      <c r="AA18" s="7"/>
      <c r="AB18" s="7"/>
    </row>
    <row r="19" spans="6:28" ht="24.6" customHeight="1" x14ac:dyDescent="0.25">
      <c r="F19" s="16" t="s">
        <v>57</v>
      </c>
      <c r="G19" s="34" t="s">
        <v>249</v>
      </c>
      <c r="H19" s="34"/>
      <c r="I19" s="34"/>
      <c r="J19" s="34"/>
      <c r="K19" s="34"/>
      <c r="L19" s="34"/>
      <c r="M19" s="34"/>
      <c r="N19" s="38"/>
      <c r="O19" s="38"/>
      <c r="P19" s="38"/>
      <c r="Q19" s="38"/>
      <c r="R19" s="38"/>
      <c r="S19" s="38"/>
      <c r="T19" s="38"/>
      <c r="U19" s="38"/>
      <c r="V19" s="38"/>
      <c r="W19" s="38"/>
      <c r="X19" s="38"/>
      <c r="Y19" s="38"/>
      <c r="Z19" s="7"/>
      <c r="AA19" s="7"/>
      <c r="AB19" s="7"/>
    </row>
    <row r="20" spans="6:28" ht="24.6" customHeight="1" x14ac:dyDescent="0.25">
      <c r="F20" s="16" t="s">
        <v>460</v>
      </c>
      <c r="G20" s="34" t="s">
        <v>1447</v>
      </c>
      <c r="H20" s="34"/>
      <c r="I20" s="34"/>
      <c r="J20" s="34"/>
      <c r="K20" s="34"/>
      <c r="L20" s="34"/>
      <c r="M20" s="34"/>
      <c r="N20" s="38"/>
      <c r="O20" s="38"/>
      <c r="P20" s="38"/>
      <c r="Q20" s="38"/>
      <c r="R20" s="38"/>
      <c r="S20" s="38"/>
      <c r="T20" s="38"/>
      <c r="U20" s="38"/>
      <c r="V20" s="38"/>
      <c r="W20" s="38"/>
      <c r="X20" s="38"/>
      <c r="Y20" s="38"/>
      <c r="Z20" s="7"/>
      <c r="AA20" s="7"/>
      <c r="AB20" s="7"/>
    </row>
    <row r="21" spans="6:28" ht="29.45" customHeight="1" x14ac:dyDescent="0.25">
      <c r="F21" s="16" t="s">
        <v>711</v>
      </c>
      <c r="G21" s="16" t="s">
        <v>1448</v>
      </c>
      <c r="H21" s="34"/>
      <c r="I21" s="34"/>
      <c r="J21" s="34"/>
      <c r="K21" s="34"/>
      <c r="L21" s="16"/>
      <c r="M21" s="16"/>
      <c r="N21" s="16"/>
      <c r="O21" s="16"/>
      <c r="P21" s="16"/>
      <c r="Q21" s="16"/>
      <c r="R21" s="38"/>
      <c r="S21" s="38"/>
      <c r="T21" s="38"/>
      <c r="U21" s="38"/>
      <c r="V21" s="38"/>
      <c r="W21" s="38"/>
      <c r="X21" s="38"/>
      <c r="Y21" s="38"/>
      <c r="Z21" s="7"/>
      <c r="AA21" s="7"/>
      <c r="AB21" s="7"/>
    </row>
    <row r="22" spans="6:28" ht="29.45" customHeight="1" x14ac:dyDescent="0.25">
      <c r="F22" s="16" t="s">
        <v>462</v>
      </c>
      <c r="G22" s="16" t="s">
        <v>64</v>
      </c>
      <c r="H22" s="34"/>
      <c r="I22" s="34"/>
      <c r="J22" s="34"/>
      <c r="K22" s="34"/>
      <c r="L22" s="16"/>
      <c r="M22" s="16"/>
      <c r="N22" s="16"/>
      <c r="O22" s="16"/>
      <c r="P22" s="16"/>
      <c r="Q22" s="16"/>
      <c r="R22" s="38"/>
      <c r="S22" s="38"/>
      <c r="T22" s="38"/>
      <c r="U22" s="38"/>
      <c r="V22" s="38"/>
      <c r="W22" s="38"/>
      <c r="X22" s="38"/>
      <c r="Y22" s="38"/>
      <c r="Z22" s="7"/>
      <c r="AA22" s="7"/>
      <c r="AB22" s="7"/>
    </row>
    <row r="23" spans="6:28" ht="252" customHeight="1" x14ac:dyDescent="0.25">
      <c r="F23" s="34"/>
      <c r="G23" s="432" t="s">
        <v>1524</v>
      </c>
      <c r="H23" s="432"/>
      <c r="I23" s="432"/>
      <c r="J23" s="432"/>
      <c r="K23" s="432"/>
      <c r="L23" s="432"/>
      <c r="M23" s="432"/>
      <c r="N23" s="432"/>
      <c r="O23" s="432"/>
      <c r="P23" s="432"/>
      <c r="Q23" s="432"/>
      <c r="R23" s="432"/>
      <c r="S23" s="432"/>
      <c r="T23" s="432"/>
      <c r="U23" s="432"/>
      <c r="V23" s="432"/>
      <c r="W23" s="432"/>
      <c r="X23" s="432"/>
      <c r="Y23" s="432"/>
      <c r="Z23" s="432"/>
      <c r="AA23" s="432"/>
      <c r="AB23" s="432"/>
    </row>
    <row r="24" spans="6:28" ht="145.35" customHeight="1" x14ac:dyDescent="0.25">
      <c r="F24" s="34" t="s">
        <v>59</v>
      </c>
      <c r="G24" s="432"/>
      <c r="H24" s="432"/>
      <c r="I24" s="432"/>
      <c r="J24" s="432"/>
      <c r="K24" s="432"/>
      <c r="L24" s="432"/>
      <c r="M24" s="432"/>
      <c r="N24" s="432"/>
      <c r="O24" s="432"/>
      <c r="P24" s="432"/>
      <c r="Q24" s="432"/>
      <c r="R24" s="432"/>
      <c r="S24" s="432"/>
      <c r="T24" s="432"/>
      <c r="U24" s="432"/>
      <c r="V24" s="432"/>
      <c r="W24" s="432"/>
      <c r="X24" s="432"/>
      <c r="Y24" s="432"/>
      <c r="Z24" s="432"/>
      <c r="AA24" s="432"/>
      <c r="AB24" s="432"/>
    </row>
    <row r="25" spans="6:28" ht="54" customHeight="1" x14ac:dyDescent="0.25">
      <c r="F25" s="16" t="s">
        <v>711</v>
      </c>
      <c r="G25" s="434" t="s">
        <v>1525</v>
      </c>
      <c r="H25" s="434"/>
      <c r="I25" s="434"/>
      <c r="J25" s="434"/>
      <c r="K25" s="434"/>
      <c r="L25" s="434"/>
      <c r="M25" s="434"/>
      <c r="N25" s="434"/>
      <c r="O25" s="434"/>
      <c r="P25" s="434"/>
      <c r="Q25" s="434"/>
      <c r="R25" s="434"/>
      <c r="S25" s="434"/>
      <c r="T25" s="434"/>
      <c r="U25" s="434"/>
      <c r="V25" s="434"/>
      <c r="W25" s="434"/>
      <c r="X25" s="434"/>
      <c r="Y25" s="38"/>
      <c r="Z25" s="7"/>
      <c r="AA25" s="7"/>
      <c r="AB25" s="7"/>
    </row>
    <row r="26" spans="6:28" ht="29.45" customHeight="1" x14ac:dyDescent="0.25">
      <c r="F26" s="16" t="s">
        <v>462</v>
      </c>
      <c r="G26" s="16" t="s">
        <v>64</v>
      </c>
      <c r="H26" s="34"/>
      <c r="I26" s="34"/>
      <c r="J26" s="34"/>
      <c r="K26" s="34"/>
      <c r="L26" s="16"/>
      <c r="M26" s="16"/>
      <c r="N26" s="16"/>
      <c r="O26" s="16"/>
      <c r="P26" s="16"/>
      <c r="Q26" s="16"/>
      <c r="R26" s="38"/>
      <c r="S26" s="38"/>
      <c r="T26" s="38"/>
      <c r="U26" s="38"/>
      <c r="V26" s="38"/>
      <c r="W26" s="38"/>
      <c r="X26" s="38"/>
      <c r="Y26" s="38"/>
      <c r="Z26" s="7"/>
      <c r="AA26" s="7"/>
      <c r="AB26" s="7"/>
    </row>
    <row r="27" spans="6:28" ht="29.45" customHeight="1" x14ac:dyDescent="0.25">
      <c r="F27" s="34"/>
      <c r="G27" s="432" t="s">
        <v>1526</v>
      </c>
      <c r="H27" s="432"/>
      <c r="I27" s="432"/>
      <c r="J27" s="432"/>
      <c r="K27" s="432"/>
      <c r="L27" s="432"/>
      <c r="M27" s="432"/>
      <c r="N27" s="432"/>
      <c r="O27" s="432"/>
      <c r="P27" s="432"/>
      <c r="Q27" s="432"/>
      <c r="R27" s="432"/>
      <c r="S27" s="432"/>
      <c r="T27" s="432"/>
      <c r="U27" s="432"/>
      <c r="V27" s="432"/>
      <c r="W27" s="432"/>
      <c r="X27" s="432"/>
      <c r="Y27" s="432"/>
      <c r="Z27" s="7"/>
      <c r="AA27" s="7"/>
      <c r="AB27" s="7"/>
    </row>
    <row r="28" spans="6:28" ht="29.45" customHeight="1" x14ac:dyDescent="0.25">
      <c r="F28" s="34" t="s">
        <v>59</v>
      </c>
      <c r="G28" s="432"/>
      <c r="H28" s="432"/>
      <c r="I28" s="432"/>
      <c r="J28" s="432"/>
      <c r="K28" s="432"/>
      <c r="L28" s="432"/>
      <c r="M28" s="432"/>
      <c r="N28" s="432"/>
      <c r="O28" s="432"/>
      <c r="P28" s="432"/>
      <c r="Q28" s="432"/>
      <c r="R28" s="432"/>
      <c r="S28" s="432"/>
      <c r="T28" s="432"/>
      <c r="U28" s="432"/>
      <c r="V28" s="432"/>
      <c r="W28" s="432"/>
      <c r="X28" s="432"/>
      <c r="Y28" s="432"/>
      <c r="Z28" s="7"/>
      <c r="AA28" s="7"/>
      <c r="AB28" s="7"/>
    </row>
    <row r="29" spans="6:28" ht="29.45" customHeight="1" x14ac:dyDescent="0.25">
      <c r="F29" s="34"/>
      <c r="G29" s="432"/>
      <c r="H29" s="432"/>
      <c r="I29" s="432"/>
      <c r="J29" s="432"/>
      <c r="K29" s="432"/>
      <c r="L29" s="432"/>
      <c r="M29" s="432"/>
      <c r="N29" s="432"/>
      <c r="O29" s="432"/>
      <c r="P29" s="432"/>
      <c r="Q29" s="432"/>
      <c r="R29" s="432"/>
      <c r="S29" s="432"/>
      <c r="T29" s="432"/>
      <c r="U29" s="432"/>
      <c r="V29" s="432"/>
      <c r="W29" s="432"/>
      <c r="X29" s="432"/>
      <c r="Y29" s="432"/>
      <c r="Z29" s="7"/>
      <c r="AA29" s="7"/>
      <c r="AB29" s="7"/>
    </row>
    <row r="30" spans="6:28" ht="29.45" customHeight="1" x14ac:dyDescent="0.25">
      <c r="F30" s="34"/>
      <c r="G30" s="432"/>
      <c r="H30" s="432"/>
      <c r="I30" s="432"/>
      <c r="J30" s="432"/>
      <c r="K30" s="432"/>
      <c r="L30" s="432"/>
      <c r="M30" s="432"/>
      <c r="N30" s="432"/>
      <c r="O30" s="432"/>
      <c r="P30" s="432"/>
      <c r="Q30" s="432"/>
      <c r="R30" s="432"/>
      <c r="S30" s="432"/>
      <c r="T30" s="432"/>
      <c r="U30" s="432"/>
      <c r="V30" s="432"/>
      <c r="W30" s="432"/>
      <c r="X30" s="432"/>
      <c r="Y30" s="432"/>
      <c r="Z30" s="7"/>
      <c r="AA30" s="7"/>
      <c r="AB30" s="7"/>
    </row>
    <row r="31" spans="6:28" ht="29.45" customHeight="1" x14ac:dyDescent="0.25">
      <c r="F31" s="34"/>
      <c r="G31" s="432"/>
      <c r="H31" s="432"/>
      <c r="I31" s="432"/>
      <c r="J31" s="432"/>
      <c r="K31" s="432"/>
      <c r="L31" s="432"/>
      <c r="M31" s="432"/>
      <c r="N31" s="432"/>
      <c r="O31" s="432"/>
      <c r="P31" s="432"/>
      <c r="Q31" s="432"/>
      <c r="R31" s="432"/>
      <c r="S31" s="432"/>
      <c r="T31" s="432"/>
      <c r="U31" s="432"/>
      <c r="V31" s="432"/>
      <c r="W31" s="432"/>
      <c r="X31" s="432"/>
      <c r="Y31" s="432"/>
      <c r="Z31" s="7"/>
      <c r="AA31" s="7"/>
      <c r="AB31" s="7"/>
    </row>
    <row r="32" spans="6:28" ht="29.45" customHeight="1" x14ac:dyDescent="0.25">
      <c r="F32" s="33"/>
      <c r="G32" s="432"/>
      <c r="H32" s="432"/>
      <c r="I32" s="432"/>
      <c r="J32" s="432"/>
      <c r="K32" s="432"/>
      <c r="L32" s="432"/>
      <c r="M32" s="432"/>
      <c r="N32" s="432"/>
      <c r="O32" s="432"/>
      <c r="P32" s="432"/>
      <c r="Q32" s="432"/>
      <c r="R32" s="432"/>
      <c r="S32" s="432"/>
      <c r="T32" s="432"/>
      <c r="U32" s="432"/>
      <c r="V32" s="432"/>
      <c r="W32" s="432"/>
      <c r="X32" s="432"/>
      <c r="Y32" s="432"/>
      <c r="Z32" s="7"/>
      <c r="AA32" s="7"/>
      <c r="AB32" s="7"/>
    </row>
    <row r="33" spans="6:28" ht="29.45" customHeight="1" x14ac:dyDescent="0.25">
      <c r="F33" s="33"/>
      <c r="G33" s="432"/>
      <c r="H33" s="432"/>
      <c r="I33" s="432"/>
      <c r="J33" s="432"/>
      <c r="K33" s="432"/>
      <c r="L33" s="432"/>
      <c r="M33" s="432"/>
      <c r="N33" s="432"/>
      <c r="O33" s="432"/>
      <c r="P33" s="432"/>
      <c r="Q33" s="432"/>
      <c r="R33" s="432"/>
      <c r="S33" s="432"/>
      <c r="T33" s="432"/>
      <c r="U33" s="432"/>
      <c r="V33" s="432"/>
      <c r="W33" s="432"/>
      <c r="X33" s="432"/>
      <c r="Y33" s="432"/>
      <c r="Z33" s="7"/>
      <c r="AA33" s="7"/>
      <c r="AB33" s="7"/>
    </row>
    <row r="34" spans="6:28" ht="29.45" customHeight="1" x14ac:dyDescent="0.25">
      <c r="F34" s="33"/>
      <c r="G34" s="432"/>
      <c r="H34" s="432"/>
      <c r="I34" s="432"/>
      <c r="J34" s="432"/>
      <c r="K34" s="432"/>
      <c r="L34" s="432"/>
      <c r="M34" s="432"/>
      <c r="N34" s="432"/>
      <c r="O34" s="432"/>
      <c r="P34" s="432"/>
      <c r="Q34" s="432"/>
      <c r="R34" s="432"/>
      <c r="S34" s="432"/>
      <c r="T34" s="432"/>
      <c r="U34" s="432"/>
      <c r="V34" s="432"/>
      <c r="W34" s="432"/>
      <c r="X34" s="432"/>
      <c r="Y34" s="432"/>
      <c r="Z34" s="7"/>
      <c r="AA34" s="7"/>
      <c r="AB34" s="7"/>
    </row>
    <row r="35" spans="6:28" ht="29.45" customHeight="1" x14ac:dyDescent="0.25">
      <c r="F35" s="33"/>
      <c r="G35" s="432"/>
      <c r="H35" s="432"/>
      <c r="I35" s="432"/>
      <c r="J35" s="432"/>
      <c r="K35" s="432"/>
      <c r="L35" s="432"/>
      <c r="M35" s="432"/>
      <c r="N35" s="432"/>
      <c r="O35" s="432"/>
      <c r="P35" s="432"/>
      <c r="Q35" s="432"/>
      <c r="R35" s="432"/>
      <c r="S35" s="432"/>
      <c r="T35" s="432"/>
      <c r="U35" s="432"/>
      <c r="V35" s="432"/>
      <c r="W35" s="432"/>
      <c r="X35" s="432"/>
      <c r="Y35" s="432"/>
      <c r="Z35" s="7"/>
      <c r="AA35" s="7"/>
      <c r="AB35" s="7"/>
    </row>
    <row r="36" spans="6:28" ht="29.45" customHeight="1" x14ac:dyDescent="0.25">
      <c r="F36" s="33"/>
      <c r="G36" s="432"/>
      <c r="H36" s="432"/>
      <c r="I36" s="432"/>
      <c r="J36" s="432"/>
      <c r="K36" s="432"/>
      <c r="L36" s="432"/>
      <c r="M36" s="432"/>
      <c r="N36" s="432"/>
      <c r="O36" s="432"/>
      <c r="P36" s="432"/>
      <c r="Q36" s="432"/>
      <c r="R36" s="432"/>
      <c r="S36" s="432"/>
      <c r="T36" s="432"/>
      <c r="U36" s="432"/>
      <c r="V36" s="432"/>
      <c r="W36" s="432"/>
      <c r="X36" s="432"/>
      <c r="Y36" s="432"/>
      <c r="Z36" s="7"/>
      <c r="AA36" s="7"/>
      <c r="AB36" s="7"/>
    </row>
    <row r="37" spans="6:28" ht="29.45" customHeight="1" x14ac:dyDescent="0.25">
      <c r="F37" s="33"/>
      <c r="G37" s="432"/>
      <c r="H37" s="432"/>
      <c r="I37" s="432"/>
      <c r="J37" s="432"/>
      <c r="K37" s="432"/>
      <c r="L37" s="432"/>
      <c r="M37" s="432"/>
      <c r="N37" s="432"/>
      <c r="O37" s="432"/>
      <c r="P37" s="432"/>
      <c r="Q37" s="432"/>
      <c r="R37" s="432"/>
      <c r="S37" s="432"/>
      <c r="T37" s="432"/>
      <c r="U37" s="432"/>
      <c r="V37" s="432"/>
      <c r="W37" s="432"/>
      <c r="X37" s="432"/>
      <c r="Y37" s="432"/>
      <c r="Z37" s="7"/>
      <c r="AA37" s="7"/>
      <c r="AB37" s="7"/>
    </row>
    <row r="38" spans="6:28" ht="29.45" customHeight="1" x14ac:dyDescent="0.25">
      <c r="F38" s="33"/>
      <c r="G38" s="432"/>
      <c r="H38" s="432"/>
      <c r="I38" s="432"/>
      <c r="J38" s="432"/>
      <c r="K38" s="432"/>
      <c r="L38" s="432"/>
      <c r="M38" s="432"/>
      <c r="N38" s="432"/>
      <c r="O38" s="432"/>
      <c r="P38" s="432"/>
      <c r="Q38" s="432"/>
      <c r="R38" s="432"/>
      <c r="S38" s="432"/>
      <c r="T38" s="432"/>
      <c r="U38" s="432"/>
      <c r="V38" s="432"/>
      <c r="W38" s="432"/>
      <c r="X38" s="432"/>
      <c r="Y38" s="432"/>
      <c r="Z38" s="7"/>
      <c r="AA38" s="7"/>
      <c r="AB38" s="7"/>
    </row>
    <row r="39" spans="6:28" ht="29.45" customHeight="1" x14ac:dyDescent="0.25">
      <c r="F39" s="33"/>
      <c r="G39" s="432"/>
      <c r="H39" s="432"/>
      <c r="I39" s="432"/>
      <c r="J39" s="432"/>
      <c r="K39" s="432"/>
      <c r="L39" s="432"/>
      <c r="M39" s="432"/>
      <c r="N39" s="432"/>
      <c r="O39" s="432"/>
      <c r="P39" s="432"/>
      <c r="Q39" s="432"/>
      <c r="R39" s="432"/>
      <c r="S39" s="432"/>
      <c r="T39" s="432"/>
      <c r="U39" s="432"/>
      <c r="V39" s="432"/>
      <c r="W39" s="432"/>
      <c r="X39" s="432"/>
      <c r="Y39" s="432"/>
      <c r="Z39" s="7"/>
      <c r="AA39" s="7"/>
      <c r="AB39" s="7"/>
    </row>
    <row r="40" spans="6:28" ht="29.45" customHeight="1" x14ac:dyDescent="0.25">
      <c r="F40" s="33"/>
      <c r="G40" s="432"/>
      <c r="H40" s="432"/>
      <c r="I40" s="432"/>
      <c r="J40" s="432"/>
      <c r="K40" s="432"/>
      <c r="L40" s="432"/>
      <c r="M40" s="432"/>
      <c r="N40" s="432"/>
      <c r="O40" s="432"/>
      <c r="P40" s="432"/>
      <c r="Q40" s="432"/>
      <c r="R40" s="432"/>
      <c r="S40" s="432"/>
      <c r="T40" s="432"/>
      <c r="U40" s="432"/>
      <c r="V40" s="432"/>
      <c r="W40" s="432"/>
      <c r="X40" s="432"/>
      <c r="Y40" s="432"/>
      <c r="Z40" s="7"/>
      <c r="AA40" s="7"/>
      <c r="AB40" s="7"/>
    </row>
    <row r="41" spans="6:28" ht="29.45" customHeight="1" x14ac:dyDescent="0.25">
      <c r="F41" s="33"/>
      <c r="G41" s="432"/>
      <c r="H41" s="432"/>
      <c r="I41" s="432"/>
      <c r="J41" s="432"/>
      <c r="K41" s="432"/>
      <c r="L41" s="432"/>
      <c r="M41" s="432"/>
      <c r="N41" s="432"/>
      <c r="O41" s="432"/>
      <c r="P41" s="432"/>
      <c r="Q41" s="432"/>
      <c r="R41" s="432"/>
      <c r="S41" s="432"/>
      <c r="T41" s="432"/>
      <c r="U41" s="432"/>
      <c r="V41" s="432"/>
      <c r="W41" s="432"/>
      <c r="X41" s="432"/>
      <c r="Y41" s="432"/>
      <c r="Z41" s="7"/>
      <c r="AA41" s="7"/>
      <c r="AB41" s="7"/>
    </row>
    <row r="42" spans="6:28" ht="29.45" customHeight="1" x14ac:dyDescent="0.25">
      <c r="F42" s="33"/>
      <c r="G42" s="432"/>
      <c r="H42" s="432"/>
      <c r="I42" s="432"/>
      <c r="J42" s="432"/>
      <c r="K42" s="432"/>
      <c r="L42" s="432"/>
      <c r="M42" s="432"/>
      <c r="N42" s="432"/>
      <c r="O42" s="432"/>
      <c r="P42" s="432"/>
      <c r="Q42" s="432"/>
      <c r="R42" s="432"/>
      <c r="S42" s="432"/>
      <c r="T42" s="432"/>
      <c r="U42" s="432"/>
      <c r="V42" s="432"/>
      <c r="W42" s="432"/>
      <c r="X42" s="432"/>
      <c r="Y42" s="432"/>
      <c r="Z42" s="7"/>
      <c r="AA42" s="7"/>
      <c r="AB42" s="7"/>
    </row>
    <row r="43" spans="6:28" ht="29.45" customHeight="1" x14ac:dyDescent="0.25">
      <c r="F43" s="33"/>
      <c r="G43" s="432"/>
      <c r="H43" s="432"/>
      <c r="I43" s="432"/>
      <c r="J43" s="432"/>
      <c r="K43" s="432"/>
      <c r="L43" s="432"/>
      <c r="M43" s="432"/>
      <c r="N43" s="432"/>
      <c r="O43" s="432"/>
      <c r="P43" s="432"/>
      <c r="Q43" s="432"/>
      <c r="R43" s="432"/>
      <c r="S43" s="432"/>
      <c r="T43" s="432"/>
      <c r="U43" s="432"/>
      <c r="V43" s="432"/>
      <c r="W43" s="432"/>
      <c r="X43" s="432"/>
      <c r="Y43" s="432"/>
      <c r="Z43" s="7"/>
      <c r="AA43" s="7"/>
      <c r="AB43" s="7"/>
    </row>
    <row r="44" spans="6:28" ht="29.45" customHeight="1" x14ac:dyDescent="0.25">
      <c r="F44" s="33"/>
      <c r="G44" s="33"/>
      <c r="H44" s="33"/>
      <c r="I44" s="33"/>
      <c r="J44" s="33"/>
      <c r="K44" s="33"/>
      <c r="L44" s="33"/>
      <c r="M44" s="33"/>
      <c r="N44" s="33"/>
      <c r="O44" s="33"/>
      <c r="P44" s="33"/>
      <c r="Q44" s="33"/>
      <c r="R44" s="38"/>
      <c r="S44" s="38"/>
      <c r="T44" s="38"/>
      <c r="U44" s="38"/>
      <c r="V44" s="38"/>
      <c r="W44" s="38"/>
      <c r="X44" s="38"/>
      <c r="Y44" s="38"/>
    </row>
    <row r="45" spans="6:28" ht="29.45" hidden="1" customHeight="1" x14ac:dyDescent="0.25">
      <c r="F45" s="33"/>
      <c r="G45" s="33"/>
      <c r="H45" s="33"/>
      <c r="I45" s="33"/>
      <c r="J45" s="33"/>
      <c r="K45" s="33"/>
      <c r="L45" s="33"/>
      <c r="M45" s="33"/>
      <c r="N45" s="33"/>
      <c r="O45" s="33"/>
      <c r="P45" s="33"/>
      <c r="Q45" s="33"/>
      <c r="R45" s="38"/>
      <c r="S45" s="38"/>
      <c r="T45" s="38"/>
      <c r="U45" s="38"/>
      <c r="V45" s="38"/>
      <c r="W45" s="38"/>
      <c r="X45" s="38"/>
      <c r="Y45" s="38"/>
    </row>
    <row r="46" spans="6:28" ht="29.45" hidden="1" customHeight="1" x14ac:dyDescent="0.25">
      <c r="F46" s="33"/>
      <c r="G46" s="33"/>
      <c r="H46" s="33"/>
      <c r="I46" s="33"/>
      <c r="J46" s="33"/>
      <c r="K46" s="33"/>
      <c r="L46" s="33"/>
      <c r="M46" s="33"/>
      <c r="N46" s="33"/>
      <c r="O46" s="33"/>
      <c r="P46" s="33"/>
      <c r="Q46" s="33"/>
      <c r="R46" s="38"/>
      <c r="S46" s="38"/>
      <c r="T46" s="38"/>
      <c r="U46" s="38"/>
      <c r="V46" s="38"/>
      <c r="W46" s="38"/>
      <c r="X46" s="38"/>
      <c r="Y46" s="38"/>
    </row>
    <row r="47" spans="6:28" ht="29.45" hidden="1" customHeight="1" x14ac:dyDescent="0.25">
      <c r="F47" s="33"/>
      <c r="G47" s="33"/>
      <c r="H47" s="33"/>
      <c r="I47" s="33"/>
      <c r="J47" s="33"/>
      <c r="K47" s="33"/>
      <c r="L47" s="33"/>
      <c r="M47" s="33"/>
      <c r="N47" s="33"/>
      <c r="O47" s="33"/>
      <c r="P47" s="33"/>
      <c r="Q47" s="33"/>
      <c r="R47" s="38"/>
      <c r="S47" s="38"/>
      <c r="T47" s="38"/>
      <c r="U47" s="38"/>
      <c r="V47" s="38"/>
      <c r="W47" s="38"/>
      <c r="X47" s="38"/>
      <c r="Y47" s="38"/>
    </row>
    <row r="48" spans="6:28" ht="29.45" hidden="1" customHeight="1" x14ac:dyDescent="0.25">
      <c r="F48" s="33"/>
      <c r="G48" s="33"/>
      <c r="H48" s="33"/>
      <c r="I48" s="33"/>
      <c r="J48" s="33"/>
      <c r="K48" s="33"/>
      <c r="L48" s="33"/>
      <c r="M48" s="33"/>
      <c r="N48" s="33"/>
      <c r="O48" s="33"/>
      <c r="P48" s="33"/>
      <c r="Q48" s="33"/>
      <c r="R48" s="38"/>
      <c r="S48" s="38"/>
      <c r="T48" s="38"/>
      <c r="U48" s="38"/>
      <c r="V48" s="38"/>
      <c r="W48" s="38"/>
      <c r="X48" s="38"/>
      <c r="Y48" s="38"/>
    </row>
    <row r="49" spans="6:25" ht="29.45" hidden="1" customHeight="1" x14ac:dyDescent="0.25">
      <c r="F49" s="33"/>
      <c r="G49" s="33"/>
      <c r="H49" s="33"/>
      <c r="I49" s="33"/>
      <c r="J49" s="33"/>
      <c r="K49" s="33"/>
      <c r="L49" s="33"/>
      <c r="M49" s="33"/>
      <c r="N49" s="33"/>
      <c r="O49" s="33"/>
      <c r="P49" s="33"/>
      <c r="Q49" s="33"/>
      <c r="R49" s="38"/>
      <c r="S49" s="38"/>
      <c r="T49" s="38"/>
      <c r="U49" s="38"/>
      <c r="V49" s="38"/>
      <c r="W49" s="38"/>
      <c r="X49" s="38"/>
      <c r="Y49" s="38"/>
    </row>
    <row r="50" spans="6:25" ht="29.45" hidden="1" customHeight="1" x14ac:dyDescent="0.25">
      <c r="F50" s="33"/>
      <c r="G50" s="33"/>
      <c r="H50" s="33"/>
      <c r="I50" s="33"/>
      <c r="J50" s="33"/>
      <c r="K50" s="33"/>
      <c r="L50" s="33"/>
      <c r="M50" s="33"/>
      <c r="N50" s="33"/>
      <c r="O50" s="33"/>
      <c r="P50" s="33"/>
      <c r="Q50" s="33"/>
      <c r="R50" s="38"/>
      <c r="S50" s="38"/>
      <c r="T50" s="38"/>
      <c r="U50" s="38"/>
      <c r="V50" s="38"/>
      <c r="W50" s="38"/>
      <c r="X50" s="38"/>
      <c r="Y50" s="38"/>
    </row>
    <row r="51" spans="6:25" ht="29.45" hidden="1" customHeight="1" x14ac:dyDescent="0.25">
      <c r="F51" s="33"/>
      <c r="G51" s="33"/>
      <c r="H51" s="33"/>
      <c r="I51" s="33"/>
      <c r="J51" s="33"/>
      <c r="K51" s="33"/>
      <c r="L51" s="33"/>
      <c r="M51" s="33"/>
      <c r="N51" s="33"/>
      <c r="O51" s="33"/>
      <c r="P51" s="33"/>
      <c r="Q51" s="33"/>
      <c r="R51" s="38"/>
      <c r="S51" s="38"/>
      <c r="T51" s="38"/>
      <c r="U51" s="38"/>
      <c r="V51" s="38"/>
      <c r="W51" s="38"/>
      <c r="X51" s="38"/>
      <c r="Y51" s="38"/>
    </row>
    <row r="52" spans="6:25" ht="29.45" hidden="1" customHeight="1" x14ac:dyDescent="0.25">
      <c r="F52" s="33"/>
      <c r="G52" s="33"/>
      <c r="H52" s="33"/>
      <c r="I52" s="33"/>
      <c r="J52" s="33"/>
      <c r="K52" s="33"/>
      <c r="L52" s="33"/>
      <c r="M52" s="33"/>
      <c r="N52" s="33"/>
      <c r="O52" s="33"/>
      <c r="P52" s="33"/>
      <c r="Q52" s="33"/>
      <c r="R52" s="38"/>
      <c r="S52" s="38"/>
      <c r="T52" s="38"/>
      <c r="U52" s="38"/>
      <c r="V52" s="38"/>
      <c r="W52" s="38"/>
      <c r="X52" s="38"/>
      <c r="Y52" s="38"/>
    </row>
    <row r="53" spans="6:25" ht="29.45" hidden="1" customHeight="1" x14ac:dyDescent="0.25">
      <c r="F53" s="33"/>
      <c r="G53" s="33"/>
      <c r="H53" s="33"/>
      <c r="I53" s="33"/>
      <c r="J53" s="33"/>
      <c r="K53" s="33"/>
      <c r="L53" s="33"/>
      <c r="M53" s="33"/>
      <c r="N53" s="33"/>
      <c r="O53" s="33"/>
      <c r="P53" s="33"/>
      <c r="Q53" s="33"/>
      <c r="R53" s="38"/>
      <c r="S53" s="38"/>
      <c r="T53" s="38"/>
      <c r="U53" s="38"/>
      <c r="V53" s="38"/>
      <c r="W53" s="38"/>
      <c r="X53" s="38"/>
      <c r="Y53" s="38"/>
    </row>
    <row r="54" spans="6:25" ht="29.45" hidden="1" customHeight="1" x14ac:dyDescent="0.25">
      <c r="F54" s="33"/>
      <c r="G54" s="33"/>
      <c r="H54" s="33"/>
      <c r="I54" s="33"/>
      <c r="J54" s="33"/>
      <c r="K54" s="33"/>
      <c r="L54" s="33"/>
      <c r="M54" s="33"/>
      <c r="N54" s="33"/>
      <c r="O54" s="33"/>
      <c r="P54" s="33"/>
      <c r="Q54" s="33"/>
      <c r="R54" s="38"/>
      <c r="S54" s="38"/>
      <c r="T54" s="38"/>
      <c r="U54" s="38"/>
      <c r="V54" s="38"/>
      <c r="W54" s="38"/>
      <c r="X54" s="38"/>
      <c r="Y54" s="38"/>
    </row>
    <row r="55" spans="6:25" ht="29.45" hidden="1" customHeight="1" x14ac:dyDescent="0.25">
      <c r="F55" s="33"/>
      <c r="G55" s="33"/>
      <c r="H55" s="33"/>
      <c r="I55" s="33"/>
      <c r="J55" s="33"/>
      <c r="K55" s="33"/>
      <c r="L55" s="33"/>
      <c r="M55" s="33"/>
      <c r="N55" s="33"/>
      <c r="O55" s="33"/>
      <c r="P55" s="33"/>
      <c r="Q55" s="33"/>
      <c r="R55" s="38"/>
      <c r="S55" s="38"/>
      <c r="T55" s="38"/>
      <c r="U55" s="38"/>
      <c r="V55" s="38"/>
      <c r="W55" s="38"/>
      <c r="X55" s="38"/>
      <c r="Y55" s="38"/>
    </row>
    <row r="56" spans="6:25" ht="29.45" hidden="1" customHeight="1" x14ac:dyDescent="0.25">
      <c r="F56" s="33"/>
      <c r="G56" s="33"/>
      <c r="H56" s="33"/>
      <c r="I56" s="33"/>
      <c r="J56" s="33"/>
      <c r="K56" s="33"/>
      <c r="L56" s="33"/>
      <c r="M56" s="33"/>
      <c r="N56" s="33"/>
      <c r="O56" s="33"/>
      <c r="P56" s="33"/>
      <c r="Q56" s="33"/>
      <c r="R56" s="38"/>
      <c r="S56" s="38"/>
      <c r="T56" s="38"/>
      <c r="U56" s="38"/>
      <c r="V56" s="38"/>
      <c r="W56" s="38"/>
      <c r="X56" s="38"/>
      <c r="Y56" s="38"/>
    </row>
    <row r="57" spans="6:25" ht="29.45" hidden="1" customHeight="1" x14ac:dyDescent="0.25">
      <c r="F57" s="33"/>
      <c r="G57" s="33"/>
      <c r="H57" s="33"/>
      <c r="I57" s="33"/>
      <c r="J57" s="33"/>
      <c r="K57" s="33"/>
      <c r="L57" s="33"/>
      <c r="M57" s="33"/>
      <c r="N57" s="33"/>
      <c r="O57" s="33"/>
      <c r="P57" s="33"/>
      <c r="Q57" s="33"/>
      <c r="R57" s="38"/>
      <c r="S57" s="38"/>
      <c r="T57" s="38"/>
      <c r="U57" s="38"/>
      <c r="V57" s="38"/>
      <c r="W57" s="38"/>
      <c r="X57" s="38"/>
      <c r="Y57" s="38"/>
    </row>
    <row r="58" spans="6:25" ht="29.45" hidden="1" customHeight="1" x14ac:dyDescent="0.25">
      <c r="F58" s="33"/>
      <c r="G58" s="33"/>
      <c r="H58" s="33"/>
      <c r="I58" s="33"/>
      <c r="J58" s="33"/>
      <c r="K58" s="33"/>
      <c r="L58" s="33"/>
      <c r="M58" s="33"/>
      <c r="N58" s="33"/>
      <c r="O58" s="33"/>
      <c r="P58" s="33"/>
      <c r="Q58" s="33"/>
      <c r="R58" s="38"/>
      <c r="S58" s="38"/>
      <c r="T58" s="38"/>
      <c r="U58" s="38"/>
      <c r="V58" s="38"/>
      <c r="W58" s="38"/>
      <c r="X58" s="38"/>
      <c r="Y58" s="38"/>
    </row>
    <row r="59" spans="6:25" ht="29.45" hidden="1" customHeight="1" x14ac:dyDescent="0.25">
      <c r="F59" s="33"/>
      <c r="G59" s="33"/>
      <c r="H59" s="33"/>
      <c r="I59" s="33"/>
      <c r="J59" s="33"/>
      <c r="K59" s="33"/>
      <c r="L59" s="33"/>
      <c r="M59" s="33"/>
      <c r="N59" s="33"/>
      <c r="O59" s="33"/>
      <c r="P59" s="33"/>
      <c r="Q59" s="33"/>
      <c r="R59" s="38"/>
      <c r="S59" s="38"/>
      <c r="T59" s="38"/>
      <c r="U59" s="38"/>
      <c r="V59" s="38"/>
      <c r="W59" s="38"/>
      <c r="X59" s="38"/>
      <c r="Y59" s="38"/>
    </row>
    <row r="60" spans="6:25" ht="29.45" hidden="1" customHeight="1" x14ac:dyDescent="0.25">
      <c r="F60" s="33"/>
      <c r="G60" s="33"/>
      <c r="H60" s="33"/>
      <c r="I60" s="33"/>
      <c r="J60" s="33"/>
      <c r="K60" s="33"/>
      <c r="L60" s="33"/>
      <c r="M60" s="33"/>
      <c r="N60" s="33"/>
      <c r="O60" s="33"/>
      <c r="P60" s="33"/>
      <c r="Q60" s="33"/>
      <c r="R60" s="38"/>
      <c r="S60" s="38"/>
      <c r="T60" s="38"/>
      <c r="U60" s="38"/>
      <c r="V60" s="38"/>
      <c r="W60" s="38"/>
      <c r="X60" s="38"/>
      <c r="Y60" s="38"/>
    </row>
    <row r="61" spans="6:25" ht="29.45" hidden="1" customHeight="1" x14ac:dyDescent="0.25">
      <c r="F61" s="33"/>
      <c r="G61" s="33"/>
      <c r="H61" s="33"/>
      <c r="I61" s="33"/>
      <c r="J61" s="33"/>
      <c r="K61" s="33"/>
      <c r="L61" s="33"/>
      <c r="M61" s="33"/>
      <c r="N61" s="33"/>
      <c r="O61" s="33"/>
      <c r="P61" s="33"/>
      <c r="Q61" s="33"/>
      <c r="R61" s="38"/>
      <c r="S61" s="38"/>
      <c r="T61" s="38"/>
      <c r="U61" s="38"/>
      <c r="V61" s="38"/>
      <c r="W61" s="38"/>
      <c r="X61" s="38"/>
      <c r="Y61" s="38"/>
    </row>
    <row r="62" spans="6:25" ht="29.45" hidden="1" customHeight="1" x14ac:dyDescent="0.25">
      <c r="F62" s="33"/>
      <c r="G62" s="33"/>
      <c r="H62" s="33"/>
      <c r="I62" s="33"/>
      <c r="J62" s="33"/>
      <c r="K62" s="33"/>
      <c r="L62" s="33"/>
      <c r="M62" s="33"/>
      <c r="N62" s="33"/>
      <c r="O62" s="33"/>
      <c r="P62" s="33"/>
      <c r="Q62" s="33"/>
      <c r="R62" s="38"/>
      <c r="S62" s="38"/>
      <c r="T62" s="38"/>
      <c r="U62" s="38"/>
      <c r="V62" s="38"/>
      <c r="W62" s="38"/>
      <c r="X62" s="38"/>
      <c r="Y62" s="38"/>
    </row>
    <row r="63" spans="6:25" ht="29.45" hidden="1" customHeight="1" x14ac:dyDescent="0.25">
      <c r="F63" s="33"/>
      <c r="G63" s="33"/>
      <c r="H63" s="33"/>
      <c r="I63" s="33"/>
      <c r="J63" s="33"/>
      <c r="K63" s="33"/>
      <c r="L63" s="33"/>
      <c r="M63" s="33"/>
      <c r="N63" s="33"/>
      <c r="O63" s="33"/>
      <c r="P63" s="33"/>
      <c r="Q63" s="33"/>
      <c r="R63" s="38"/>
      <c r="S63" s="38"/>
      <c r="T63" s="38"/>
      <c r="U63" s="38"/>
      <c r="V63" s="38"/>
      <c r="W63" s="38"/>
      <c r="X63" s="38"/>
      <c r="Y63" s="38"/>
    </row>
    <row r="64" spans="6:25" ht="29.45" hidden="1" customHeight="1" x14ac:dyDescent="0.25">
      <c r="F64" s="38"/>
      <c r="G64" s="38"/>
      <c r="H64" s="38"/>
      <c r="I64" s="38"/>
      <c r="J64" s="38"/>
      <c r="K64" s="38"/>
      <c r="L64" s="38"/>
      <c r="M64" s="38"/>
      <c r="N64" s="38"/>
      <c r="O64" s="38"/>
      <c r="P64" s="38"/>
      <c r="Q64" s="38"/>
      <c r="R64" s="38"/>
      <c r="S64" s="38"/>
      <c r="T64" s="38"/>
      <c r="U64" s="38"/>
      <c r="V64" s="38"/>
      <c r="W64" s="38"/>
      <c r="X64" s="38"/>
      <c r="Y64" s="38"/>
    </row>
    <row r="65" spans="6:25" ht="29.45" hidden="1" customHeight="1" x14ac:dyDescent="0.25">
      <c r="F65" s="38"/>
      <c r="G65" s="38"/>
      <c r="H65" s="38"/>
      <c r="I65" s="38"/>
      <c r="J65" s="38"/>
      <c r="K65" s="38"/>
      <c r="L65" s="38"/>
      <c r="M65" s="38"/>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29.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29.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38"/>
      <c r="N72" s="38"/>
      <c r="O72" s="38"/>
      <c r="P72" s="38"/>
      <c r="Q72" s="38"/>
      <c r="R72" s="38"/>
      <c r="S72" s="38"/>
      <c r="T72" s="38"/>
      <c r="U72" s="38"/>
      <c r="V72" s="38"/>
      <c r="W72" s="38"/>
      <c r="X72" s="38"/>
      <c r="Y72" s="38"/>
    </row>
    <row r="73" spans="6:25" ht="14.45" hidden="1" customHeight="1" x14ac:dyDescent="0.25">
      <c r="F73" s="38"/>
      <c r="G73" s="38"/>
      <c r="H73" s="38"/>
      <c r="I73" s="38"/>
      <c r="J73" s="38"/>
      <c r="K73" s="38"/>
      <c r="L73" s="38"/>
      <c r="M73" s="38"/>
      <c r="N73" s="38"/>
      <c r="O73" s="38"/>
      <c r="P73" s="38"/>
      <c r="Q73" s="38"/>
      <c r="R73" s="38"/>
      <c r="S73" s="38"/>
      <c r="T73" s="38"/>
      <c r="U73" s="38"/>
      <c r="V73" s="38"/>
      <c r="W73" s="38"/>
      <c r="X73" s="38"/>
      <c r="Y73" s="38"/>
    </row>
    <row r="74" spans="6:25" ht="14.45" hidden="1" customHeight="1" x14ac:dyDescent="0.25">
      <c r="F74" s="38"/>
      <c r="G74" s="38"/>
      <c r="H74" s="38"/>
      <c r="I74" s="38"/>
      <c r="J74" s="38"/>
      <c r="K74" s="38"/>
      <c r="L74" s="38"/>
      <c r="M74" s="42"/>
      <c r="N74" s="42"/>
      <c r="O74" s="42"/>
      <c r="P74" s="42"/>
      <c r="Q74" s="42"/>
      <c r="R74" s="42"/>
      <c r="S74" s="42"/>
      <c r="T74" s="42"/>
      <c r="U74" s="42"/>
      <c r="V74" s="42"/>
      <c r="W74" s="42"/>
      <c r="X74" s="42"/>
      <c r="Y74" s="42"/>
    </row>
    <row r="75" spans="6:25" ht="14.45" hidden="1" customHeight="1" x14ac:dyDescent="0.25">
      <c r="F75" s="38"/>
      <c r="G75" s="38"/>
      <c r="H75" s="38"/>
      <c r="I75" s="38"/>
      <c r="J75" s="38"/>
      <c r="K75" s="38"/>
      <c r="L75" s="38"/>
      <c r="M75" s="42"/>
      <c r="N75" s="42"/>
      <c r="O75" s="42"/>
      <c r="P75" s="42"/>
      <c r="Q75" s="42"/>
      <c r="R75" s="42"/>
      <c r="S75" s="42"/>
      <c r="T75" s="42"/>
      <c r="U75" s="42"/>
      <c r="V75" s="42"/>
      <c r="W75" s="42"/>
      <c r="X75" s="42"/>
      <c r="Y75" s="42"/>
    </row>
    <row r="76" spans="6:25" ht="14.45" hidden="1" customHeight="1" x14ac:dyDescent="0.25">
      <c r="F76" s="19"/>
      <c r="G76" s="19"/>
      <c r="H76" s="19"/>
      <c r="I76" s="19"/>
      <c r="J76" s="19"/>
      <c r="K76" s="19"/>
      <c r="L76" s="19"/>
      <c r="M76" s="19"/>
      <c r="N76" s="19"/>
      <c r="O76" s="19"/>
      <c r="P76" s="19"/>
      <c r="Q76" s="19"/>
      <c r="R76" s="19"/>
      <c r="S76" s="19"/>
      <c r="T76" s="19"/>
      <c r="U76" s="19"/>
      <c r="V76" s="19"/>
      <c r="W76" s="19"/>
      <c r="X76" s="19"/>
      <c r="Y76" s="19"/>
    </row>
    <row r="77" spans="6:25" ht="14.45" hidden="1" customHeight="1" x14ac:dyDescent="0.25">
      <c r="F77" s="19"/>
      <c r="G77" s="19"/>
      <c r="H77" s="19"/>
      <c r="I77" s="19"/>
      <c r="J77" s="19"/>
      <c r="K77" s="19"/>
      <c r="L77" s="19"/>
      <c r="M77" s="19"/>
      <c r="N77" s="19"/>
      <c r="O77" s="19"/>
      <c r="P77" s="19"/>
      <c r="Q77" s="19"/>
      <c r="R77" s="19"/>
      <c r="S77" s="19"/>
      <c r="T77" s="19"/>
      <c r="U77" s="19"/>
      <c r="V77" s="19"/>
      <c r="W77" s="19"/>
      <c r="X77" s="19"/>
      <c r="Y77" s="19"/>
    </row>
  </sheetData>
  <mergeCells count="3">
    <mergeCell ref="G23:AB24"/>
    <mergeCell ref="G27:Y43"/>
    <mergeCell ref="G25:X25"/>
  </mergeCells>
  <pageMargins left="0.511811024" right="0.511811024" top="0.78740157499999996" bottom="0.78740157499999996" header="0.31496062000000002" footer="0.31496062000000002"/>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
  <sheetViews>
    <sheetView showRowColHeaders="0" workbookViewId="0">
      <selection activeCell="V5" sqref="V5"/>
    </sheetView>
  </sheetViews>
  <sheetFormatPr defaultColWidth="11.42578125" defaultRowHeight="15" x14ac:dyDescent="0.25"/>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Hoja124"/>
  <dimension ref="A1:AD78"/>
  <sheetViews>
    <sheetView showGridLines="0" showRowColHeaders="0" topLeftCell="A16" zoomScale="90" zoomScaleNormal="90" workbookViewId="0">
      <selection activeCell="V5" sqref="V5"/>
    </sheetView>
  </sheetViews>
  <sheetFormatPr defaultColWidth="0" defaultRowHeight="14.45" customHeight="1" zeroHeight="1" x14ac:dyDescent="0.25"/>
  <cols>
    <col min="1" max="5" width="8.85546875" customWidth="1"/>
    <col min="6" max="6" width="42" customWidth="1"/>
    <col min="7" max="7" width="45" customWidth="1"/>
    <col min="8" max="11" width="15"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56" t="s">
        <v>56</v>
      </c>
      <c r="G18" s="40" t="s">
        <v>62</v>
      </c>
      <c r="H18" s="40"/>
      <c r="I18" s="40"/>
      <c r="J18" s="40"/>
      <c r="K18" s="40"/>
      <c r="L18" s="40"/>
      <c r="M18" s="40"/>
      <c r="N18" s="40"/>
      <c r="O18" s="39"/>
      <c r="P18" s="39"/>
      <c r="Q18" s="38"/>
      <c r="R18" s="38"/>
      <c r="S18" s="38"/>
      <c r="T18" s="38"/>
      <c r="U18" s="38"/>
      <c r="V18" s="38"/>
      <c r="W18" s="38"/>
      <c r="X18" s="38"/>
      <c r="Y18" s="38"/>
    </row>
    <row r="19" spans="6:25" ht="29.45" customHeight="1" x14ac:dyDescent="0.25">
      <c r="F19" s="56" t="s">
        <v>57</v>
      </c>
      <c r="G19" s="40" t="s">
        <v>1601</v>
      </c>
      <c r="H19" s="40"/>
      <c r="I19" s="40"/>
      <c r="J19" s="40"/>
      <c r="K19" s="40"/>
      <c r="L19" s="40"/>
      <c r="M19" s="40"/>
      <c r="N19" s="40"/>
      <c r="O19" s="39"/>
      <c r="P19" s="39"/>
      <c r="Q19" s="38"/>
      <c r="R19" s="38"/>
      <c r="S19" s="38"/>
      <c r="T19" s="38"/>
      <c r="U19" s="38"/>
      <c r="V19" s="38"/>
      <c r="W19" s="38"/>
      <c r="X19" s="38"/>
      <c r="Y19" s="38"/>
    </row>
    <row r="20" spans="6:25" ht="29.45" customHeight="1" x14ac:dyDescent="0.25">
      <c r="F20" s="56" t="s">
        <v>460</v>
      </c>
      <c r="G20" s="40" t="s">
        <v>847</v>
      </c>
      <c r="H20" s="40"/>
      <c r="I20" s="40"/>
      <c r="J20" s="40"/>
      <c r="K20" s="40"/>
      <c r="L20" s="40"/>
      <c r="M20" s="40"/>
      <c r="N20" s="40"/>
      <c r="O20" s="39"/>
      <c r="P20" s="39"/>
      <c r="Q20" s="38"/>
      <c r="R20" s="38"/>
      <c r="S20" s="38"/>
      <c r="T20" s="38"/>
      <c r="U20" s="38"/>
      <c r="V20" s="38"/>
      <c r="W20" s="38"/>
      <c r="X20" s="38"/>
      <c r="Y20" s="38"/>
    </row>
    <row r="21" spans="6:25" ht="29.45" customHeight="1" x14ac:dyDescent="0.25">
      <c r="F21" s="40"/>
      <c r="G21" s="539" t="s">
        <v>1600</v>
      </c>
      <c r="H21" s="539"/>
      <c r="I21" s="539"/>
      <c r="J21" s="539"/>
      <c r="K21" s="539"/>
      <c r="L21" s="539"/>
      <c r="M21" s="539"/>
      <c r="N21" s="539"/>
      <c r="O21" s="539"/>
      <c r="P21" s="539"/>
      <c r="Q21" s="38"/>
      <c r="R21" s="38"/>
      <c r="S21" s="38"/>
      <c r="T21" s="38"/>
      <c r="U21" s="38"/>
      <c r="V21" s="38"/>
      <c r="W21" s="38"/>
      <c r="X21" s="38"/>
      <c r="Y21" s="38"/>
    </row>
    <row r="22" spans="6:25" ht="29.45" customHeight="1" x14ac:dyDescent="0.25">
      <c r="F22" s="56" t="s">
        <v>711</v>
      </c>
      <c r="G22" s="539"/>
      <c r="H22" s="539"/>
      <c r="I22" s="539"/>
      <c r="J22" s="539"/>
      <c r="K22" s="539"/>
      <c r="L22" s="539"/>
      <c r="M22" s="539"/>
      <c r="N22" s="539"/>
      <c r="O22" s="539"/>
      <c r="P22" s="539"/>
      <c r="Q22" s="33"/>
      <c r="R22" s="38"/>
      <c r="S22" s="38"/>
      <c r="T22" s="38"/>
      <c r="U22" s="38"/>
      <c r="V22" s="38"/>
      <c r="W22" s="38"/>
      <c r="X22" s="38"/>
      <c r="Y22" s="38"/>
    </row>
    <row r="23" spans="6:25" ht="29.45" customHeight="1" x14ac:dyDescent="0.25">
      <c r="F23" s="56" t="s">
        <v>462</v>
      </c>
      <c r="G23" s="56" t="s">
        <v>64</v>
      </c>
      <c r="H23" s="40"/>
      <c r="I23" s="40"/>
      <c r="J23" s="40"/>
      <c r="K23" s="40"/>
      <c r="L23" s="40"/>
      <c r="M23" s="40"/>
      <c r="N23" s="40"/>
      <c r="O23" s="56"/>
      <c r="P23" s="56"/>
      <c r="Q23" s="33"/>
      <c r="R23" s="38"/>
      <c r="S23" s="38"/>
      <c r="T23" s="38"/>
      <c r="U23" s="38"/>
      <c r="V23" s="38"/>
      <c r="W23" s="38"/>
      <c r="X23" s="38"/>
      <c r="Y23" s="38"/>
    </row>
    <row r="24" spans="6:25" ht="40.35" customHeight="1" x14ac:dyDescent="0.25">
      <c r="F24" s="40"/>
      <c r="G24" s="88" t="s">
        <v>1449</v>
      </c>
      <c r="H24" s="88" t="s">
        <v>481</v>
      </c>
      <c r="I24" s="88" t="s">
        <v>469</v>
      </c>
      <c r="J24" s="74" t="s">
        <v>466</v>
      </c>
      <c r="K24" s="88" t="s">
        <v>130</v>
      </c>
      <c r="L24" s="40"/>
      <c r="M24" s="40"/>
      <c r="N24" s="40"/>
      <c r="O24" s="56"/>
      <c r="P24" s="56"/>
      <c r="Q24" s="33"/>
      <c r="R24" s="38"/>
      <c r="S24" s="38"/>
      <c r="T24" s="38"/>
      <c r="U24" s="38"/>
      <c r="V24" s="38"/>
      <c r="W24" s="38"/>
      <c r="X24" s="38"/>
      <c r="Y24" s="38"/>
    </row>
    <row r="25" spans="6:25" ht="29.45" customHeight="1" x14ac:dyDescent="0.25">
      <c r="F25" s="40"/>
      <c r="G25" s="114" t="s">
        <v>1452</v>
      </c>
      <c r="H25" s="540"/>
      <c r="I25" s="541"/>
      <c r="J25" s="541"/>
      <c r="K25" s="542"/>
      <c r="L25" s="40"/>
      <c r="M25" s="40"/>
      <c r="N25" s="40"/>
      <c r="O25" s="56"/>
      <c r="P25" s="56"/>
      <c r="Q25" s="33"/>
      <c r="R25" s="38"/>
      <c r="S25" s="38"/>
      <c r="T25" s="38"/>
      <c r="U25" s="38"/>
      <c r="V25" s="38"/>
      <c r="W25" s="38"/>
      <c r="X25" s="38"/>
      <c r="Y25" s="38"/>
    </row>
    <row r="26" spans="6:25" ht="29.45" customHeight="1" x14ac:dyDescent="0.25">
      <c r="F26" s="40"/>
      <c r="G26" s="88" t="s">
        <v>1450</v>
      </c>
      <c r="H26" s="88">
        <v>46</v>
      </c>
      <c r="I26" s="88">
        <v>54</v>
      </c>
      <c r="J26" s="88">
        <v>0</v>
      </c>
      <c r="K26" s="88">
        <f>SUM(H26:J26)</f>
        <v>100</v>
      </c>
      <c r="L26" s="40"/>
      <c r="M26" s="40"/>
      <c r="N26" s="40"/>
      <c r="O26" s="56"/>
      <c r="P26" s="56"/>
      <c r="Q26" s="33"/>
      <c r="R26" s="38"/>
      <c r="S26" s="38"/>
      <c r="T26" s="38"/>
      <c r="U26" s="38"/>
      <c r="V26" s="38"/>
      <c r="W26" s="38"/>
      <c r="X26" s="38"/>
      <c r="Y26" s="38"/>
    </row>
    <row r="27" spans="6:25" ht="29.45" customHeight="1" x14ac:dyDescent="0.25">
      <c r="F27" s="40"/>
      <c r="G27" s="88" t="s">
        <v>1451</v>
      </c>
      <c r="H27" s="88">
        <v>62</v>
      </c>
      <c r="I27" s="88">
        <v>63</v>
      </c>
      <c r="J27" s="88">
        <v>0</v>
      </c>
      <c r="K27" s="88">
        <f>SUM(H27:J27)</f>
        <v>125</v>
      </c>
      <c r="L27" s="40"/>
      <c r="M27" s="40"/>
      <c r="N27" s="40"/>
      <c r="O27" s="56"/>
      <c r="P27" s="56"/>
      <c r="Q27" s="33"/>
      <c r="R27" s="38"/>
      <c r="S27" s="38"/>
      <c r="T27" s="38"/>
      <c r="U27" s="38"/>
      <c r="V27" s="38"/>
      <c r="W27" s="38"/>
      <c r="X27" s="38"/>
      <c r="Y27" s="38"/>
    </row>
    <row r="28" spans="6:25" ht="29.45" customHeight="1" x14ac:dyDescent="0.25">
      <c r="F28" s="40"/>
      <c r="G28" s="88" t="s">
        <v>524</v>
      </c>
      <c r="H28" s="312">
        <v>1.347</v>
      </c>
      <c r="I28" s="312">
        <v>1.1659999999999999</v>
      </c>
      <c r="J28" s="312">
        <v>0</v>
      </c>
      <c r="K28" s="250">
        <v>1.25</v>
      </c>
      <c r="L28" s="40"/>
      <c r="M28" s="40"/>
      <c r="N28" s="40"/>
      <c r="O28" s="56"/>
      <c r="P28" s="56"/>
      <c r="Q28" s="33"/>
      <c r="R28" s="38"/>
      <c r="S28" s="38"/>
      <c r="T28" s="38"/>
      <c r="U28" s="38"/>
      <c r="V28" s="38"/>
      <c r="W28" s="38"/>
      <c r="X28" s="38"/>
      <c r="Y28" s="38"/>
    </row>
    <row r="29" spans="6:25" ht="29.45" customHeight="1" x14ac:dyDescent="0.25">
      <c r="F29" s="40"/>
      <c r="G29" s="114" t="s">
        <v>1453</v>
      </c>
      <c r="H29" s="116"/>
      <c r="I29" s="375"/>
      <c r="J29" s="375"/>
      <c r="K29" s="103"/>
      <c r="L29" s="40"/>
      <c r="M29" s="40"/>
      <c r="N29" s="40"/>
      <c r="O29" s="56"/>
      <c r="P29" s="56"/>
      <c r="Q29" s="33"/>
      <c r="R29" s="38"/>
      <c r="S29" s="38"/>
      <c r="T29" s="38"/>
      <c r="U29" s="38"/>
      <c r="V29" s="38"/>
      <c r="W29" s="38"/>
      <c r="X29" s="38"/>
      <c r="Y29" s="38"/>
    </row>
    <row r="30" spans="6:25" ht="29.45" customHeight="1" x14ac:dyDescent="0.25">
      <c r="F30" s="40"/>
      <c r="G30" s="88" t="s">
        <v>1450</v>
      </c>
      <c r="H30" s="88">
        <v>474</v>
      </c>
      <c r="I30" s="88">
        <v>692</v>
      </c>
      <c r="J30" s="88">
        <v>0</v>
      </c>
      <c r="K30" s="88">
        <f>SUM(H30:J30)</f>
        <v>1166</v>
      </c>
      <c r="L30" s="40"/>
      <c r="M30" s="40"/>
      <c r="N30" s="40"/>
      <c r="O30" s="56"/>
      <c r="P30" s="56"/>
      <c r="Q30" s="33"/>
      <c r="R30" s="38"/>
      <c r="S30" s="38"/>
      <c r="T30" s="38"/>
      <c r="U30" s="38"/>
      <c r="V30" s="38"/>
      <c r="W30" s="38"/>
      <c r="X30" s="38"/>
      <c r="Y30" s="38"/>
    </row>
    <row r="31" spans="6:25" ht="29.45" customHeight="1" x14ac:dyDescent="0.25">
      <c r="F31" s="40"/>
      <c r="G31" s="88" t="s">
        <v>1451</v>
      </c>
      <c r="H31" s="88">
        <v>513</v>
      </c>
      <c r="I31" s="88">
        <v>705</v>
      </c>
      <c r="J31" s="88">
        <v>0</v>
      </c>
      <c r="K31" s="88">
        <f>SUM(H31:J31)</f>
        <v>1218</v>
      </c>
      <c r="L31" s="40"/>
      <c r="M31" s="40"/>
      <c r="N31" s="40"/>
      <c r="O31" s="56"/>
      <c r="P31" s="56"/>
      <c r="Q31" s="33"/>
      <c r="R31" s="38"/>
      <c r="S31" s="38"/>
      <c r="T31" s="38"/>
      <c r="U31" s="38"/>
      <c r="V31" s="38"/>
      <c r="W31" s="38"/>
      <c r="X31" s="38"/>
      <c r="Y31" s="38"/>
    </row>
    <row r="32" spans="6:25" ht="29.45" customHeight="1" x14ac:dyDescent="0.25">
      <c r="F32" s="40"/>
      <c r="G32" s="88" t="s">
        <v>524</v>
      </c>
      <c r="H32" s="312">
        <v>1.0820000000000001</v>
      </c>
      <c r="I32" s="312">
        <v>1.018</v>
      </c>
      <c r="J32" s="312">
        <v>0</v>
      </c>
      <c r="K32" s="312">
        <v>1.044</v>
      </c>
      <c r="L32" s="40"/>
      <c r="M32" s="40"/>
      <c r="N32" s="40"/>
      <c r="O32" s="56"/>
      <c r="P32" s="56"/>
      <c r="Q32" s="33"/>
      <c r="R32" s="38"/>
      <c r="S32" s="38"/>
      <c r="T32" s="38"/>
      <c r="U32" s="38"/>
      <c r="V32" s="38"/>
      <c r="W32" s="38"/>
      <c r="X32" s="38"/>
      <c r="Y32" s="38"/>
    </row>
    <row r="33" spans="6:25" ht="29.45" customHeight="1" x14ac:dyDescent="0.25">
      <c r="F33" s="40"/>
      <c r="G33" s="114" t="s">
        <v>1454</v>
      </c>
      <c r="H33" s="116"/>
      <c r="I33" s="375"/>
      <c r="J33" s="375"/>
      <c r="K33" s="103"/>
      <c r="L33" s="40"/>
      <c r="M33" s="40"/>
      <c r="N33" s="40"/>
      <c r="O33" s="56"/>
      <c r="P33" s="56"/>
      <c r="Q33" s="33"/>
      <c r="R33" s="38"/>
      <c r="S33" s="38"/>
      <c r="T33" s="38"/>
      <c r="U33" s="38"/>
      <c r="V33" s="38"/>
      <c r="W33" s="38"/>
      <c r="X33" s="38"/>
      <c r="Y33" s="38"/>
    </row>
    <row r="34" spans="6:25" ht="29.45" customHeight="1" x14ac:dyDescent="0.25">
      <c r="F34" s="40"/>
      <c r="G34" s="88" t="s">
        <v>1450</v>
      </c>
      <c r="H34" s="88">
        <v>715</v>
      </c>
      <c r="I34" s="88">
        <v>1137</v>
      </c>
      <c r="J34" s="88">
        <v>1</v>
      </c>
      <c r="K34" s="88">
        <f>SUM(H34:J34)</f>
        <v>1853</v>
      </c>
      <c r="L34" s="40"/>
      <c r="M34" s="40"/>
      <c r="N34" s="40"/>
      <c r="O34" s="56"/>
      <c r="P34" s="56"/>
      <c r="Q34" s="33"/>
      <c r="R34" s="38"/>
      <c r="S34" s="38"/>
      <c r="T34" s="38"/>
      <c r="U34" s="38"/>
      <c r="V34" s="38"/>
      <c r="W34" s="38"/>
      <c r="X34" s="38"/>
      <c r="Y34" s="38"/>
    </row>
    <row r="35" spans="6:25" ht="29.45" customHeight="1" x14ac:dyDescent="0.25">
      <c r="F35" s="40"/>
      <c r="G35" s="88" t="s">
        <v>1451</v>
      </c>
      <c r="H35" s="88">
        <v>716</v>
      </c>
      <c r="I35" s="88">
        <v>1055</v>
      </c>
      <c r="J35" s="88">
        <v>0</v>
      </c>
      <c r="K35" s="88">
        <f>SUM(H35:J35)</f>
        <v>1771</v>
      </c>
      <c r="L35" s="40"/>
      <c r="M35" s="40"/>
      <c r="N35" s="40"/>
      <c r="O35" s="56"/>
      <c r="P35" s="56"/>
      <c r="Q35" s="33"/>
      <c r="R35" s="38"/>
      <c r="S35" s="38"/>
      <c r="T35" s="38"/>
      <c r="U35" s="38"/>
      <c r="V35" s="38"/>
      <c r="W35" s="38"/>
      <c r="X35" s="38"/>
      <c r="Y35" s="38"/>
    </row>
    <row r="36" spans="6:25" ht="29.45" customHeight="1" x14ac:dyDescent="0.25">
      <c r="F36" s="40"/>
      <c r="G36" s="88" t="s">
        <v>524</v>
      </c>
      <c r="H36" s="312">
        <v>1.0009999999999999</v>
      </c>
      <c r="I36" s="312">
        <v>0.92700000000000005</v>
      </c>
      <c r="J36" s="312">
        <v>0</v>
      </c>
      <c r="K36" s="312">
        <v>0.95499999999999996</v>
      </c>
      <c r="L36" s="40"/>
      <c r="M36" s="40"/>
      <c r="N36" s="40"/>
      <c r="O36" s="56"/>
      <c r="P36" s="56"/>
      <c r="Q36" s="33"/>
      <c r="R36" s="38"/>
      <c r="S36" s="38"/>
      <c r="T36" s="38"/>
      <c r="U36" s="38"/>
      <c r="V36" s="38"/>
      <c r="W36" s="38"/>
      <c r="X36" s="38"/>
      <c r="Y36" s="38"/>
    </row>
    <row r="37" spans="6:25" ht="29.45" customHeight="1" x14ac:dyDescent="0.25">
      <c r="F37" s="40"/>
      <c r="G37" s="114" t="s">
        <v>250</v>
      </c>
      <c r="H37" s="116"/>
      <c r="I37" s="375"/>
      <c r="J37" s="375"/>
      <c r="K37" s="103"/>
      <c r="L37" s="40"/>
      <c r="M37" s="40"/>
      <c r="N37" s="40"/>
      <c r="O37" s="56"/>
      <c r="P37" s="56"/>
      <c r="Q37" s="33"/>
      <c r="R37" s="38"/>
      <c r="S37" s="38"/>
      <c r="T37" s="38"/>
      <c r="U37" s="38"/>
      <c r="V37" s="38"/>
      <c r="W37" s="38"/>
      <c r="X37" s="38"/>
      <c r="Y37" s="38"/>
    </row>
    <row r="38" spans="6:25" ht="29.45" customHeight="1" x14ac:dyDescent="0.25">
      <c r="F38" s="40"/>
      <c r="G38" s="88" t="s">
        <v>1450</v>
      </c>
      <c r="H38" s="88">
        <v>1542</v>
      </c>
      <c r="I38" s="88">
        <v>2276</v>
      </c>
      <c r="J38" s="88">
        <v>1</v>
      </c>
      <c r="K38" s="88">
        <f>SUM(H38:J38)</f>
        <v>3819</v>
      </c>
      <c r="L38" s="40"/>
      <c r="M38" s="40"/>
      <c r="N38" s="40"/>
      <c r="O38" s="56"/>
      <c r="P38" s="56"/>
      <c r="Q38" s="33"/>
      <c r="R38" s="38"/>
      <c r="S38" s="38"/>
      <c r="T38" s="38"/>
      <c r="U38" s="38"/>
      <c r="V38" s="38"/>
      <c r="W38" s="38"/>
      <c r="X38" s="38"/>
      <c r="Y38" s="38"/>
    </row>
    <row r="39" spans="6:25" ht="29.45" customHeight="1" x14ac:dyDescent="0.25">
      <c r="F39" s="40"/>
      <c r="G39" s="88" t="s">
        <v>1451</v>
      </c>
      <c r="H39" s="88">
        <v>1486</v>
      </c>
      <c r="I39" s="88">
        <v>2040</v>
      </c>
      <c r="J39" s="88">
        <v>0</v>
      </c>
      <c r="K39" s="88">
        <f>SUM(H39:J39)</f>
        <v>3526</v>
      </c>
      <c r="L39" s="40"/>
      <c r="M39" s="40"/>
      <c r="N39" s="40"/>
      <c r="O39" s="56"/>
      <c r="P39" s="56"/>
      <c r="Q39" s="33"/>
      <c r="R39" s="38"/>
      <c r="S39" s="38"/>
      <c r="T39" s="38"/>
      <c r="U39" s="38"/>
      <c r="V39" s="38"/>
      <c r="W39" s="38"/>
      <c r="X39" s="38"/>
      <c r="Y39" s="38"/>
    </row>
    <row r="40" spans="6:25" ht="29.45" customHeight="1" x14ac:dyDescent="0.25">
      <c r="F40" s="40"/>
      <c r="G40" s="140" t="s">
        <v>524</v>
      </c>
      <c r="H40" s="312">
        <v>0.96299999999999997</v>
      </c>
      <c r="I40" s="312">
        <v>0.89600000000000002</v>
      </c>
      <c r="J40" s="312">
        <v>0</v>
      </c>
      <c r="K40" s="312">
        <v>0.92300000000000004</v>
      </c>
      <c r="L40" s="40"/>
      <c r="M40" s="40"/>
      <c r="N40" s="40"/>
      <c r="O40" s="56"/>
      <c r="P40" s="56"/>
      <c r="Q40" s="33"/>
      <c r="R40" s="38"/>
      <c r="S40" s="38"/>
      <c r="T40" s="38"/>
      <c r="U40" s="38"/>
      <c r="V40" s="38"/>
      <c r="W40" s="38"/>
      <c r="X40" s="38"/>
      <c r="Y40" s="38"/>
    </row>
    <row r="41" spans="6:25" ht="29.45" customHeight="1" x14ac:dyDescent="0.25">
      <c r="F41" s="40"/>
      <c r="G41" s="114" t="s">
        <v>251</v>
      </c>
      <c r="H41" s="116"/>
      <c r="I41" s="375"/>
      <c r="J41" s="375"/>
      <c r="K41" s="103"/>
      <c r="L41" s="40"/>
      <c r="M41" s="40"/>
      <c r="N41" s="40"/>
      <c r="O41" s="56"/>
      <c r="P41" s="56"/>
      <c r="Q41" s="33"/>
      <c r="R41" s="38"/>
      <c r="S41" s="38"/>
      <c r="T41" s="38"/>
      <c r="U41" s="38"/>
      <c r="V41" s="38"/>
      <c r="W41" s="38"/>
      <c r="X41" s="38"/>
      <c r="Y41" s="38"/>
    </row>
    <row r="42" spans="6:25" ht="29.45" customHeight="1" x14ac:dyDescent="0.25">
      <c r="F42" s="40"/>
      <c r="G42" s="88" t="s">
        <v>1450</v>
      </c>
      <c r="H42" s="88">
        <v>3394</v>
      </c>
      <c r="I42" s="88">
        <v>1932</v>
      </c>
      <c r="J42" s="88">
        <v>0</v>
      </c>
      <c r="K42" s="88">
        <f>SUM(H42:J42)</f>
        <v>5326</v>
      </c>
      <c r="L42" s="40"/>
      <c r="M42" s="40"/>
      <c r="N42" s="40"/>
      <c r="O42" s="56"/>
      <c r="P42" s="56"/>
      <c r="Q42" s="33"/>
      <c r="R42" s="38"/>
      <c r="S42" s="38"/>
      <c r="T42" s="38"/>
      <c r="U42" s="38"/>
      <c r="V42" s="38"/>
      <c r="W42" s="38"/>
      <c r="X42" s="38"/>
      <c r="Y42" s="38"/>
    </row>
    <row r="43" spans="6:25" ht="29.45" customHeight="1" x14ac:dyDescent="0.25">
      <c r="F43" s="40"/>
      <c r="G43" s="88" t="s">
        <v>1451</v>
      </c>
      <c r="H43" s="88">
        <v>1151</v>
      </c>
      <c r="I43" s="88">
        <v>477</v>
      </c>
      <c r="J43" s="88">
        <v>0</v>
      </c>
      <c r="K43" s="88">
        <f>SUM(H43:J43)</f>
        <v>1628</v>
      </c>
      <c r="L43" s="40"/>
      <c r="M43" s="40"/>
      <c r="N43" s="40"/>
      <c r="O43" s="56"/>
      <c r="P43" s="56"/>
      <c r="Q43" s="33"/>
      <c r="R43" s="38"/>
      <c r="S43" s="38"/>
      <c r="T43" s="38"/>
      <c r="U43" s="38"/>
      <c r="V43" s="38"/>
      <c r="W43" s="38"/>
      <c r="X43" s="38"/>
      <c r="Y43" s="38"/>
    </row>
    <row r="44" spans="6:25" ht="29.45" customHeight="1" x14ac:dyDescent="0.25">
      <c r="F44" s="40"/>
      <c r="G44" s="88" t="s">
        <v>524</v>
      </c>
      <c r="H44" s="312">
        <v>0.33900000000000002</v>
      </c>
      <c r="I44" s="312">
        <v>0.246</v>
      </c>
      <c r="J44" s="312">
        <v>0</v>
      </c>
      <c r="K44" s="312">
        <v>0.30499999999999999</v>
      </c>
      <c r="L44" s="40"/>
      <c r="M44" s="40"/>
      <c r="N44" s="40"/>
      <c r="O44" s="56"/>
      <c r="P44" s="56"/>
      <c r="Q44" s="33"/>
      <c r="R44" s="38"/>
      <c r="S44" s="38"/>
      <c r="T44" s="38"/>
      <c r="U44" s="38"/>
      <c r="V44" s="38"/>
      <c r="W44" s="38"/>
      <c r="X44" s="38"/>
      <c r="Y44" s="38"/>
    </row>
    <row r="45" spans="6:25" ht="29.45" customHeight="1" x14ac:dyDescent="0.25">
      <c r="F45" s="40"/>
      <c r="G45" s="114" t="s">
        <v>252</v>
      </c>
      <c r="H45" s="116"/>
      <c r="I45" s="375"/>
      <c r="J45" s="375"/>
      <c r="K45" s="103"/>
      <c r="L45" s="40"/>
      <c r="M45" s="40"/>
      <c r="N45" s="40"/>
      <c r="O45" s="56"/>
      <c r="P45" s="56"/>
      <c r="Q45" s="33"/>
      <c r="R45" s="38"/>
      <c r="S45" s="38"/>
      <c r="T45" s="38"/>
      <c r="U45" s="38"/>
      <c r="V45" s="38"/>
      <c r="W45" s="38"/>
      <c r="X45" s="38"/>
      <c r="Y45" s="38"/>
    </row>
    <row r="46" spans="6:25" ht="29.45" customHeight="1" x14ac:dyDescent="0.25">
      <c r="F46" s="40"/>
      <c r="G46" s="88" t="s">
        <v>1450</v>
      </c>
      <c r="H46" s="88">
        <f>SUM(H26,H30,H34,H38,H42)</f>
        <v>6171</v>
      </c>
      <c r="I46" s="88">
        <f t="shared" ref="H46:K47" si="0">SUM(I26,I30,I34,I38,I42)</f>
        <v>6091</v>
      </c>
      <c r="J46" s="88">
        <f>SUM(J26,J30,J34,J38,J42)</f>
        <v>2</v>
      </c>
      <c r="K46" s="88">
        <f t="shared" si="0"/>
        <v>12264</v>
      </c>
      <c r="L46" s="40"/>
      <c r="M46" s="40"/>
      <c r="N46" s="40"/>
      <c r="O46" s="56"/>
      <c r="P46" s="56"/>
      <c r="Q46" s="33"/>
      <c r="R46" s="38"/>
      <c r="S46" s="38"/>
      <c r="T46" s="38"/>
      <c r="U46" s="38"/>
      <c r="V46" s="38"/>
      <c r="W46" s="38"/>
      <c r="X46" s="38"/>
      <c r="Y46" s="38"/>
    </row>
    <row r="47" spans="6:25" ht="29.45" customHeight="1" x14ac:dyDescent="0.25">
      <c r="F47" s="40"/>
      <c r="G47" s="88" t="s">
        <v>1451</v>
      </c>
      <c r="H47" s="88">
        <f t="shared" si="0"/>
        <v>3928</v>
      </c>
      <c r="I47" s="88">
        <f t="shared" si="0"/>
        <v>4340</v>
      </c>
      <c r="J47" s="88">
        <f t="shared" si="0"/>
        <v>0</v>
      </c>
      <c r="K47" s="88">
        <f t="shared" si="0"/>
        <v>8268</v>
      </c>
      <c r="L47" s="40"/>
      <c r="M47" s="40"/>
      <c r="N47" s="40"/>
      <c r="O47" s="56"/>
      <c r="P47" s="56"/>
      <c r="Q47" s="33"/>
      <c r="R47" s="38"/>
      <c r="S47" s="38"/>
      <c r="T47" s="38"/>
      <c r="U47" s="38"/>
      <c r="V47" s="38"/>
      <c r="W47" s="38"/>
      <c r="X47" s="38"/>
      <c r="Y47" s="38"/>
    </row>
    <row r="48" spans="6:25" ht="29.45" customHeight="1" x14ac:dyDescent="0.25">
      <c r="F48" s="40"/>
      <c r="G48" s="88" t="s">
        <v>524</v>
      </c>
      <c r="H48" s="312">
        <v>0.63600000000000001</v>
      </c>
      <c r="I48" s="312">
        <v>0.71199999999999997</v>
      </c>
      <c r="J48" s="312">
        <v>0</v>
      </c>
      <c r="K48" s="312">
        <v>0.67400000000000004</v>
      </c>
      <c r="L48" s="40"/>
      <c r="M48" s="40"/>
      <c r="N48" s="40"/>
      <c r="O48" s="56"/>
      <c r="P48" s="56"/>
      <c r="Q48" s="33"/>
      <c r="R48" s="38"/>
      <c r="S48" s="38"/>
      <c r="T48" s="38"/>
      <c r="U48" s="38"/>
      <c r="V48" s="38"/>
      <c r="W48" s="38"/>
      <c r="X48" s="38"/>
      <c r="Y48" s="38"/>
    </row>
    <row r="49" spans="6:25" ht="29.45" customHeight="1" x14ac:dyDescent="0.25">
      <c r="F49" s="40"/>
      <c r="G49" s="40"/>
      <c r="H49" s="40"/>
      <c r="I49" s="40"/>
      <c r="J49" s="40"/>
      <c r="K49" s="40"/>
      <c r="L49" s="40"/>
      <c r="M49" s="40"/>
      <c r="N49" s="40"/>
      <c r="O49" s="56"/>
      <c r="P49" s="56"/>
      <c r="Q49" s="33"/>
      <c r="R49" s="38"/>
      <c r="S49" s="38"/>
      <c r="T49" s="38"/>
      <c r="U49" s="38"/>
      <c r="V49" s="38"/>
      <c r="W49" s="38"/>
      <c r="X49" s="38"/>
      <c r="Y49" s="38"/>
    </row>
    <row r="50" spans="6:25" ht="29.45" customHeight="1" x14ac:dyDescent="0.25">
      <c r="F50" s="40"/>
      <c r="G50" s="39"/>
      <c r="H50" s="40"/>
      <c r="I50" s="40"/>
      <c r="J50" s="40"/>
      <c r="K50" s="40"/>
      <c r="L50" s="40"/>
      <c r="M50" s="40"/>
      <c r="N50" s="40"/>
      <c r="O50" s="56"/>
      <c r="P50" s="56"/>
      <c r="Q50" s="33"/>
      <c r="R50" s="38"/>
      <c r="S50" s="38"/>
      <c r="T50" s="38"/>
      <c r="U50" s="38"/>
      <c r="V50" s="38"/>
      <c r="W50" s="38"/>
      <c r="X50" s="38"/>
      <c r="Y50" s="38"/>
    </row>
    <row r="51" spans="6:25" ht="112.35" customHeight="1" x14ac:dyDescent="0.25">
      <c r="F51" s="56" t="s">
        <v>539</v>
      </c>
      <c r="G51" s="432" t="s">
        <v>1527</v>
      </c>
      <c r="H51" s="432"/>
      <c r="I51" s="432"/>
      <c r="J51" s="432"/>
      <c r="K51" s="432"/>
      <c r="L51" s="432"/>
      <c r="M51" s="39"/>
      <c r="N51" s="39"/>
      <c r="O51" s="56"/>
      <c r="P51" s="56"/>
      <c r="Q51" s="33"/>
      <c r="R51" s="38"/>
      <c r="S51" s="38"/>
      <c r="T51" s="38"/>
      <c r="U51" s="38"/>
      <c r="V51" s="38"/>
      <c r="W51" s="38"/>
      <c r="X51" s="38"/>
      <c r="Y51" s="38"/>
    </row>
    <row r="52" spans="6:25" ht="96" customHeight="1" x14ac:dyDescent="0.25">
      <c r="F52" s="221" t="s">
        <v>705</v>
      </c>
      <c r="G52" s="432" t="s">
        <v>1455</v>
      </c>
      <c r="H52" s="432"/>
      <c r="I52" s="432"/>
      <c r="J52" s="432"/>
      <c r="K52" s="432"/>
      <c r="L52" s="39"/>
      <c r="M52" s="39"/>
      <c r="N52" s="39"/>
      <c r="O52" s="56"/>
      <c r="P52" s="56"/>
      <c r="Q52" s="33"/>
      <c r="R52" s="38"/>
      <c r="S52" s="38"/>
      <c r="T52" s="38"/>
      <c r="U52" s="38"/>
      <c r="V52" s="38"/>
      <c r="W52" s="38"/>
      <c r="X52" s="38"/>
      <c r="Y52" s="38"/>
    </row>
    <row r="53" spans="6:25" ht="29.45" customHeight="1" x14ac:dyDescent="0.25">
      <c r="F53" s="40"/>
      <c r="G53" s="39"/>
      <c r="H53" s="39"/>
      <c r="I53" s="39"/>
      <c r="J53" s="39"/>
      <c r="K53" s="39"/>
      <c r="L53" s="39"/>
      <c r="M53" s="39"/>
      <c r="N53" s="39"/>
      <c r="O53" s="56"/>
      <c r="P53" s="56"/>
      <c r="Q53" s="33"/>
      <c r="R53" s="38"/>
      <c r="S53" s="38"/>
      <c r="T53" s="38"/>
      <c r="U53" s="38"/>
      <c r="V53" s="38"/>
      <c r="W53" s="38"/>
      <c r="X53" s="38"/>
      <c r="Y53" s="38"/>
    </row>
    <row r="54" spans="6:25" ht="29.45" customHeight="1" x14ac:dyDescent="0.25">
      <c r="F54" s="40"/>
      <c r="G54" s="39"/>
      <c r="H54" s="39"/>
      <c r="I54" s="39"/>
      <c r="J54" s="39"/>
      <c r="K54" s="39"/>
      <c r="L54" s="39"/>
      <c r="M54" s="39"/>
      <c r="N54" s="39"/>
      <c r="O54" s="56"/>
      <c r="P54" s="56"/>
      <c r="Q54" s="33"/>
      <c r="R54" s="38"/>
      <c r="S54" s="38"/>
      <c r="T54" s="38"/>
      <c r="U54" s="38"/>
      <c r="V54" s="38"/>
      <c r="W54" s="38"/>
      <c r="X54" s="38"/>
      <c r="Y54" s="38"/>
    </row>
    <row r="55" spans="6:25" ht="29.45" customHeight="1" x14ac:dyDescent="0.25">
      <c r="F55" s="56"/>
      <c r="G55" s="39"/>
      <c r="H55" s="39"/>
      <c r="I55" s="39"/>
      <c r="J55" s="39"/>
      <c r="K55" s="39"/>
      <c r="L55" s="39"/>
      <c r="M55" s="39"/>
      <c r="N55" s="39"/>
      <c r="O55" s="56"/>
      <c r="P55" s="56"/>
      <c r="Q55" s="33"/>
      <c r="R55" s="38"/>
      <c r="S55" s="38"/>
      <c r="T55" s="38"/>
      <c r="U55" s="38"/>
      <c r="V55" s="38"/>
      <c r="W55" s="38"/>
      <c r="X55" s="38"/>
      <c r="Y55" s="38"/>
    </row>
    <row r="56" spans="6:25" ht="29.45" customHeight="1" x14ac:dyDescent="0.25">
      <c r="F56" s="56"/>
      <c r="G56" s="56"/>
      <c r="H56" s="56"/>
      <c r="I56" s="56"/>
      <c r="J56" s="56"/>
      <c r="K56" s="56"/>
      <c r="L56" s="56"/>
      <c r="M56" s="56"/>
      <c r="N56" s="56"/>
      <c r="O56" s="56"/>
      <c r="P56" s="56"/>
      <c r="Q56" s="33"/>
      <c r="R56" s="38"/>
      <c r="S56" s="38"/>
      <c r="T56" s="38"/>
      <c r="U56" s="38"/>
      <c r="V56" s="38"/>
      <c r="W56" s="38"/>
      <c r="X56" s="38"/>
      <c r="Y56" s="38"/>
    </row>
    <row r="57" spans="6:25" ht="29.45" customHeight="1" x14ac:dyDescent="0.25">
      <c r="F57" s="56"/>
      <c r="G57" s="56"/>
      <c r="H57" s="56"/>
      <c r="I57" s="56"/>
      <c r="J57" s="56"/>
      <c r="K57" s="56"/>
      <c r="L57" s="56"/>
      <c r="M57" s="56"/>
      <c r="N57" s="56"/>
      <c r="O57" s="56"/>
      <c r="P57" s="56"/>
      <c r="Q57" s="33"/>
      <c r="R57" s="38"/>
      <c r="S57" s="38"/>
      <c r="T57" s="38"/>
      <c r="U57" s="38"/>
      <c r="V57" s="38"/>
      <c r="W57" s="38"/>
      <c r="X57" s="38"/>
      <c r="Y57" s="38"/>
    </row>
    <row r="58" spans="6:25" ht="29.45" customHeight="1" x14ac:dyDescent="0.25">
      <c r="F58" s="56"/>
      <c r="G58" s="56"/>
      <c r="H58" s="56"/>
      <c r="I58" s="56"/>
      <c r="J58" s="56"/>
      <c r="K58" s="56"/>
      <c r="L58" s="56"/>
      <c r="M58" s="56"/>
      <c r="N58" s="56"/>
      <c r="O58" s="56"/>
      <c r="P58" s="56"/>
      <c r="Q58" s="33"/>
      <c r="R58" s="38"/>
      <c r="S58" s="38"/>
      <c r="T58" s="38"/>
      <c r="U58" s="38"/>
      <c r="V58" s="38"/>
      <c r="W58" s="38"/>
      <c r="X58" s="38"/>
      <c r="Y58" s="38"/>
    </row>
    <row r="59" spans="6:25" ht="29.45" customHeight="1" x14ac:dyDescent="0.25">
      <c r="F59" s="33"/>
      <c r="G59" s="33"/>
      <c r="H59" s="33"/>
      <c r="I59" s="33"/>
      <c r="J59" s="33"/>
      <c r="K59" s="33"/>
      <c r="L59" s="33"/>
      <c r="M59" s="33"/>
      <c r="N59" s="33"/>
      <c r="O59" s="33"/>
      <c r="P59" s="33"/>
      <c r="Q59" s="33"/>
      <c r="R59" s="38"/>
      <c r="S59" s="38"/>
      <c r="T59" s="38"/>
      <c r="U59" s="38"/>
      <c r="V59" s="38"/>
      <c r="W59" s="38"/>
      <c r="X59" s="38"/>
      <c r="Y59" s="38"/>
    </row>
    <row r="60" spans="6:25" ht="29.45" customHeight="1" x14ac:dyDescent="0.25">
      <c r="F60" s="33"/>
      <c r="G60" s="33"/>
      <c r="H60" s="33"/>
      <c r="I60" s="33"/>
      <c r="J60" s="33"/>
      <c r="K60" s="33"/>
      <c r="L60" s="33"/>
      <c r="M60" s="33"/>
      <c r="N60" s="33"/>
      <c r="O60" s="33"/>
      <c r="P60" s="33"/>
      <c r="Q60" s="33"/>
      <c r="R60" s="38"/>
      <c r="S60" s="38"/>
      <c r="T60" s="38"/>
      <c r="U60" s="38"/>
      <c r="V60" s="38"/>
      <c r="W60" s="38"/>
      <c r="X60" s="38"/>
      <c r="Y60" s="38"/>
    </row>
    <row r="61" spans="6:25" ht="29.45" customHeight="1" x14ac:dyDescent="0.25">
      <c r="F61" s="33"/>
      <c r="G61" s="33"/>
      <c r="H61" s="33"/>
      <c r="I61" s="33"/>
      <c r="J61" s="33"/>
      <c r="K61" s="33"/>
      <c r="L61" s="33"/>
      <c r="M61" s="33"/>
      <c r="N61" s="33"/>
      <c r="O61" s="33"/>
      <c r="P61" s="33"/>
      <c r="Q61" s="33"/>
      <c r="R61" s="38"/>
      <c r="S61" s="38"/>
      <c r="T61" s="38"/>
      <c r="U61" s="38"/>
      <c r="V61" s="38"/>
      <c r="W61" s="38"/>
      <c r="X61" s="38"/>
      <c r="Y61" s="38"/>
    </row>
    <row r="62" spans="6:25" ht="29.45" customHeight="1" x14ac:dyDescent="0.25">
      <c r="F62" s="33"/>
      <c r="G62" s="33"/>
      <c r="H62" s="33"/>
      <c r="I62" s="33"/>
      <c r="J62" s="33"/>
      <c r="K62" s="33"/>
      <c r="L62" s="33"/>
      <c r="M62" s="33"/>
      <c r="N62" s="33"/>
      <c r="O62" s="33"/>
      <c r="P62" s="33"/>
      <c r="Q62" s="33"/>
      <c r="R62" s="38"/>
      <c r="S62" s="38"/>
      <c r="T62" s="38"/>
      <c r="U62" s="38"/>
      <c r="V62" s="38"/>
      <c r="W62" s="38"/>
      <c r="X62" s="38"/>
      <c r="Y62" s="38"/>
    </row>
    <row r="63" spans="6:25" ht="29.45" customHeight="1" x14ac:dyDescent="0.25">
      <c r="F63" s="38"/>
      <c r="G63" s="38"/>
      <c r="H63" s="38"/>
      <c r="I63" s="38"/>
      <c r="J63" s="38"/>
      <c r="K63" s="38"/>
      <c r="L63" s="38"/>
      <c r="M63" s="38"/>
      <c r="N63" s="38"/>
      <c r="O63" s="38"/>
      <c r="P63" s="38"/>
      <c r="Q63" s="38"/>
      <c r="R63" s="38"/>
      <c r="S63" s="38"/>
      <c r="T63" s="38"/>
      <c r="U63" s="38"/>
      <c r="V63" s="38"/>
      <c r="W63" s="38"/>
      <c r="X63" s="38"/>
      <c r="Y63" s="38"/>
    </row>
    <row r="64" spans="6:25" ht="29.45" hidden="1" customHeight="1" x14ac:dyDescent="0.25">
      <c r="F64" s="38"/>
      <c r="G64" s="38"/>
      <c r="H64" s="38"/>
      <c r="I64" s="38"/>
      <c r="J64" s="38"/>
      <c r="K64" s="38"/>
      <c r="L64" s="38"/>
      <c r="M64" s="38"/>
      <c r="N64" s="38"/>
      <c r="O64" s="38"/>
      <c r="P64" s="38"/>
      <c r="Q64" s="38"/>
      <c r="R64" s="38"/>
      <c r="S64" s="38"/>
      <c r="T64" s="38"/>
      <c r="U64" s="38"/>
      <c r="V64" s="38"/>
      <c r="W64" s="38"/>
      <c r="X64" s="38"/>
      <c r="Y64" s="38"/>
    </row>
    <row r="65" spans="6:25" ht="29.45" hidden="1" customHeight="1" x14ac:dyDescent="0.25">
      <c r="F65" s="38"/>
      <c r="G65" s="38"/>
      <c r="H65" s="38"/>
      <c r="I65" s="38"/>
      <c r="J65" s="38"/>
      <c r="K65" s="38"/>
      <c r="L65" s="38"/>
      <c r="M65" s="38"/>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29.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14.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38"/>
      <c r="N72" s="38"/>
      <c r="O72" s="38"/>
      <c r="P72" s="38"/>
      <c r="Q72" s="38"/>
      <c r="R72" s="38"/>
      <c r="S72" s="38"/>
      <c r="T72" s="38"/>
      <c r="U72" s="38"/>
      <c r="V72" s="38"/>
      <c r="W72" s="38"/>
      <c r="X72" s="38"/>
      <c r="Y72" s="38"/>
    </row>
    <row r="73" spans="6:25" ht="14.45" hidden="1" customHeight="1" x14ac:dyDescent="0.25">
      <c r="F73" s="38"/>
      <c r="G73" s="38"/>
      <c r="H73" s="38"/>
      <c r="I73" s="38"/>
      <c r="J73" s="38"/>
      <c r="K73" s="38"/>
      <c r="L73" s="38"/>
      <c r="M73" s="42"/>
      <c r="N73" s="42"/>
      <c r="O73" s="42"/>
      <c r="P73" s="42"/>
      <c r="Q73" s="42"/>
      <c r="R73" s="42"/>
      <c r="S73" s="42"/>
      <c r="T73" s="42"/>
      <c r="U73" s="42"/>
      <c r="V73" s="42"/>
      <c r="W73" s="42"/>
      <c r="X73" s="42"/>
      <c r="Y73" s="42"/>
    </row>
    <row r="74" spans="6:25" ht="14.45" hidden="1" customHeight="1" x14ac:dyDescent="0.25">
      <c r="F74" s="38"/>
      <c r="G74" s="38"/>
      <c r="H74" s="38"/>
      <c r="I74" s="38"/>
      <c r="J74" s="38"/>
      <c r="K74" s="38"/>
      <c r="L74" s="38"/>
      <c r="M74" s="42"/>
      <c r="N74" s="42"/>
      <c r="O74" s="42"/>
      <c r="P74" s="42"/>
      <c r="Q74" s="42"/>
      <c r="R74" s="42"/>
      <c r="S74" s="42"/>
      <c r="T74" s="42"/>
      <c r="U74" s="42"/>
      <c r="V74" s="42"/>
      <c r="W74" s="42"/>
      <c r="X74" s="42"/>
      <c r="Y74" s="42"/>
    </row>
    <row r="75" spans="6:25" ht="14.45" hidden="1" customHeight="1" x14ac:dyDescent="0.25">
      <c r="F75" s="19"/>
      <c r="G75" s="19"/>
      <c r="H75" s="19"/>
      <c r="I75" s="19"/>
      <c r="J75" s="19"/>
      <c r="K75" s="19"/>
      <c r="L75" s="19"/>
      <c r="M75" s="19"/>
      <c r="N75" s="19"/>
      <c r="O75" s="19"/>
      <c r="P75" s="19"/>
      <c r="Q75" s="19"/>
      <c r="R75" s="19"/>
      <c r="S75" s="19"/>
      <c r="T75" s="19"/>
      <c r="U75" s="19"/>
      <c r="V75" s="19"/>
      <c r="W75" s="19"/>
      <c r="X75" s="19"/>
      <c r="Y75" s="19"/>
    </row>
    <row r="76" spans="6:25" ht="14.45" hidden="1" customHeight="1" x14ac:dyDescent="0.25">
      <c r="F76" s="19"/>
      <c r="G76" s="19"/>
      <c r="H76" s="19"/>
      <c r="I76" s="19"/>
      <c r="J76" s="19"/>
      <c r="K76" s="19"/>
      <c r="L76" s="19"/>
      <c r="M76" s="19"/>
      <c r="N76" s="19"/>
      <c r="O76" s="19"/>
      <c r="P76" s="19"/>
      <c r="Q76" s="19"/>
      <c r="R76" s="19"/>
      <c r="S76" s="19"/>
      <c r="T76" s="19"/>
      <c r="U76" s="19"/>
      <c r="V76" s="19"/>
      <c r="W76" s="19"/>
      <c r="X76" s="19"/>
      <c r="Y76" s="19"/>
    </row>
    <row r="77" spans="6:25" ht="14.45" customHeight="1" x14ac:dyDescent="0.25"/>
    <row r="78" spans="6:25" ht="14.45" customHeight="1" x14ac:dyDescent="0.25"/>
  </sheetData>
  <mergeCells count="4">
    <mergeCell ref="G21:P22"/>
    <mergeCell ref="G51:L51"/>
    <mergeCell ref="G52:K52"/>
    <mergeCell ref="H25:K25"/>
  </mergeCells>
  <pageMargins left="0.511811024" right="0.511811024" top="0.78740157499999996" bottom="0.78740157499999996" header="0.31496062000000002" footer="0.31496062000000002"/>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Hoja125"/>
  <dimension ref="A1:AD279"/>
  <sheetViews>
    <sheetView showGridLines="0" showRowColHeaders="0" zoomScale="85" zoomScaleNormal="85" workbookViewId="0"/>
  </sheetViews>
  <sheetFormatPr defaultColWidth="0" defaultRowHeight="14.45" customHeight="1" zeroHeight="1" x14ac:dyDescent="0.25"/>
  <cols>
    <col min="1" max="5" width="8.85546875" customWidth="1"/>
    <col min="6" max="6" width="42" customWidth="1"/>
    <col min="7" max="7" width="34.42578125" customWidth="1"/>
    <col min="8" max="8" width="17.85546875" customWidth="1"/>
    <col min="9" max="9" width="17.42578125" customWidth="1"/>
    <col min="10" max="10" width="20.28515625" customWidth="1"/>
    <col min="11"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16" t="s">
        <v>56</v>
      </c>
      <c r="G19" s="19" t="s">
        <v>62</v>
      </c>
      <c r="H19" s="19"/>
      <c r="I19" s="19"/>
      <c r="J19" s="19"/>
      <c r="K19" s="19"/>
      <c r="L19" s="19"/>
      <c r="M19" s="19"/>
      <c r="N19" s="19"/>
      <c r="O19" s="19"/>
      <c r="P19" s="19"/>
      <c r="Q19" s="19"/>
      <c r="R19" s="38"/>
      <c r="S19" s="38"/>
      <c r="T19" s="38"/>
      <c r="U19" s="38"/>
      <c r="V19" s="38"/>
      <c r="W19" s="38"/>
      <c r="X19" s="38"/>
      <c r="Y19" s="38"/>
    </row>
    <row r="20" spans="6:25" ht="29.45" customHeight="1" x14ac:dyDescent="0.25">
      <c r="F20" s="16" t="s">
        <v>57</v>
      </c>
      <c r="G20" s="19" t="s">
        <v>416</v>
      </c>
      <c r="H20" s="19"/>
      <c r="I20" s="19"/>
      <c r="J20" s="19"/>
      <c r="K20" s="19"/>
      <c r="L20" s="19"/>
      <c r="M20" s="19"/>
      <c r="N20" s="19"/>
      <c r="O20" s="19"/>
      <c r="P20" s="19"/>
      <c r="Q20" s="19"/>
      <c r="R20" s="38"/>
      <c r="S20" s="38"/>
      <c r="T20" s="38"/>
      <c r="U20" s="38"/>
      <c r="V20" s="38"/>
      <c r="W20" s="38"/>
      <c r="X20" s="38"/>
      <c r="Y20" s="38"/>
    </row>
    <row r="21" spans="6:25" ht="29.45" customHeight="1" x14ac:dyDescent="0.25">
      <c r="F21" s="16" t="s">
        <v>460</v>
      </c>
      <c r="G21" s="19" t="s">
        <v>1456</v>
      </c>
      <c r="H21" s="19"/>
      <c r="I21" s="19"/>
      <c r="J21" s="19"/>
      <c r="K21" s="19"/>
      <c r="L21" s="19"/>
      <c r="M21" s="19"/>
      <c r="N21" s="19"/>
      <c r="O21" s="19"/>
      <c r="P21" s="19"/>
      <c r="Q21" s="19"/>
      <c r="W21" s="38"/>
      <c r="X21" s="38"/>
      <c r="Y21" s="38"/>
    </row>
    <row r="22" spans="6:25" ht="29.45" customHeight="1" x14ac:dyDescent="0.25">
      <c r="F22" s="254"/>
      <c r="G22" s="38"/>
      <c r="H22" s="255"/>
      <c r="I22" s="256"/>
      <c r="J22" s="110"/>
      <c r="K22" s="19"/>
      <c r="L22" s="19"/>
      <c r="M22" s="19"/>
      <c r="N22" s="19"/>
      <c r="O22" s="19"/>
      <c r="P22" s="19"/>
      <c r="Q22" s="19"/>
      <c r="W22" s="38"/>
      <c r="X22" s="38"/>
      <c r="Y22" s="38"/>
    </row>
    <row r="23" spans="6:25" ht="29.45" customHeight="1" x14ac:dyDescent="0.25">
      <c r="F23" s="16" t="s">
        <v>711</v>
      </c>
      <c r="G23" s="543" t="s">
        <v>1457</v>
      </c>
      <c r="H23" s="543"/>
      <c r="I23" s="543"/>
      <c r="J23" s="543"/>
      <c r="K23" s="543"/>
      <c r="L23" s="19"/>
      <c r="M23" s="19"/>
      <c r="N23" s="19"/>
      <c r="O23" s="19"/>
      <c r="P23" s="19"/>
      <c r="Q23" s="19"/>
      <c r="W23" s="38"/>
      <c r="X23" s="38"/>
      <c r="Y23" s="38"/>
    </row>
    <row r="24" spans="6:25" ht="29.45" customHeight="1" x14ac:dyDescent="0.25">
      <c r="F24" s="16" t="s">
        <v>462</v>
      </c>
      <c r="G24" s="78" t="s">
        <v>64</v>
      </c>
      <c r="H24" s="19"/>
      <c r="I24" s="19"/>
      <c r="J24" s="19"/>
      <c r="K24" s="19"/>
      <c r="L24" s="19"/>
      <c r="M24" s="19"/>
      <c r="N24" s="19"/>
      <c r="O24" s="19"/>
      <c r="P24" s="19"/>
      <c r="Q24" s="19"/>
      <c r="W24" s="38"/>
      <c r="X24" s="38"/>
      <c r="Y24" s="38"/>
    </row>
    <row r="25" spans="6:25" ht="50.1" customHeight="1" x14ac:dyDescent="0.25">
      <c r="F25" s="34"/>
      <c r="G25" s="74" t="s">
        <v>873</v>
      </c>
      <c r="H25" s="88" t="s">
        <v>481</v>
      </c>
      <c r="I25" s="88" t="s">
        <v>469</v>
      </c>
      <c r="J25" s="51" t="s">
        <v>466</v>
      </c>
      <c r="K25" s="88" t="s">
        <v>130</v>
      </c>
      <c r="L25" s="19"/>
      <c r="M25" s="544"/>
      <c r="N25" s="544"/>
      <c r="O25" s="544"/>
      <c r="P25" s="544"/>
      <c r="Q25" s="544"/>
      <c r="W25" s="38"/>
      <c r="X25" s="38"/>
      <c r="Y25" s="38"/>
    </row>
    <row r="26" spans="6:25" ht="50.1" customHeight="1" x14ac:dyDescent="0.25">
      <c r="F26" s="34"/>
      <c r="G26" s="74" t="s">
        <v>1528</v>
      </c>
      <c r="H26" s="88">
        <v>9</v>
      </c>
      <c r="I26" s="88">
        <v>4</v>
      </c>
      <c r="J26" s="88">
        <v>0</v>
      </c>
      <c r="K26" s="88">
        <v>13</v>
      </c>
      <c r="L26" s="19"/>
      <c r="M26" s="544"/>
      <c r="N26" s="544"/>
      <c r="O26" s="544"/>
      <c r="P26" s="544"/>
      <c r="Q26" s="544"/>
      <c r="W26" s="38"/>
      <c r="X26" s="38"/>
      <c r="Y26" s="38"/>
    </row>
    <row r="27" spans="6:25" ht="85.35" customHeight="1" x14ac:dyDescent="0.25">
      <c r="F27" s="34"/>
      <c r="G27" s="74" t="s">
        <v>1529</v>
      </c>
      <c r="H27" s="88">
        <v>69</v>
      </c>
      <c r="I27" s="88">
        <v>31</v>
      </c>
      <c r="J27" s="88">
        <v>0</v>
      </c>
      <c r="K27" s="88">
        <v>100</v>
      </c>
      <c r="L27" s="19"/>
      <c r="M27" s="544"/>
      <c r="N27" s="544"/>
      <c r="O27" s="544"/>
      <c r="P27" s="544"/>
      <c r="Q27" s="544"/>
      <c r="W27" s="38"/>
      <c r="X27" s="38"/>
      <c r="Y27" s="38"/>
    </row>
    <row r="28" spans="6:25" ht="29.45" customHeight="1" x14ac:dyDescent="0.25">
      <c r="F28" s="34" t="s">
        <v>59</v>
      </c>
      <c r="G28" s="37"/>
      <c r="H28" s="19"/>
      <c r="I28" s="19"/>
      <c r="J28" s="19"/>
      <c r="K28" s="19"/>
      <c r="L28" s="19"/>
      <c r="M28" s="544"/>
      <c r="N28" s="544"/>
      <c r="O28" s="544"/>
      <c r="P28" s="544"/>
      <c r="Q28" s="544"/>
      <c r="W28" s="38"/>
      <c r="X28" s="38"/>
      <c r="Y28" s="38"/>
    </row>
    <row r="29" spans="6:25" ht="29.45" customHeight="1" x14ac:dyDescent="0.25">
      <c r="F29" s="16" t="s">
        <v>711</v>
      </c>
      <c r="G29" s="543" t="s">
        <v>1458</v>
      </c>
      <c r="H29" s="543"/>
      <c r="I29" s="543"/>
      <c r="J29" s="543"/>
      <c r="K29" s="543"/>
      <c r="L29" s="19"/>
      <c r="M29" s="19"/>
      <c r="N29" s="19"/>
      <c r="O29" s="19"/>
      <c r="P29" s="19"/>
      <c r="Q29" s="19"/>
      <c r="W29" s="38"/>
      <c r="X29" s="38"/>
      <c r="Y29" s="38"/>
    </row>
    <row r="30" spans="6:25" ht="29.45" customHeight="1" x14ac:dyDescent="0.25">
      <c r="F30" s="16" t="s">
        <v>462</v>
      </c>
      <c r="G30" s="78" t="s">
        <v>64</v>
      </c>
      <c r="H30" s="19"/>
      <c r="I30" s="19"/>
      <c r="J30" s="19"/>
      <c r="K30" s="19"/>
      <c r="L30" s="19"/>
      <c r="M30" s="19"/>
      <c r="N30" s="19"/>
      <c r="O30" s="19"/>
      <c r="P30" s="19"/>
      <c r="Q30" s="19"/>
      <c r="W30" s="38"/>
      <c r="X30" s="38"/>
      <c r="Y30" s="38"/>
    </row>
    <row r="31" spans="6:25" ht="29.45" customHeight="1" x14ac:dyDescent="0.25">
      <c r="F31" s="98"/>
      <c r="G31" s="276" t="s">
        <v>874</v>
      </c>
      <c r="H31" s="114" t="s">
        <v>684</v>
      </c>
      <c r="I31" s="19"/>
      <c r="J31" s="19"/>
      <c r="K31" s="19"/>
      <c r="L31" s="19"/>
      <c r="M31" s="19"/>
      <c r="N31" s="19"/>
      <c r="O31" s="19"/>
      <c r="P31" s="19"/>
      <c r="Q31" s="19"/>
      <c r="W31" s="38"/>
      <c r="X31" s="38"/>
      <c r="Y31" s="38"/>
    </row>
    <row r="32" spans="6:25" ht="29.45" customHeight="1" x14ac:dyDescent="0.25">
      <c r="F32" s="98"/>
      <c r="G32" s="74" t="s">
        <v>656</v>
      </c>
      <c r="H32" s="88">
        <v>8</v>
      </c>
      <c r="I32" s="153"/>
      <c r="J32" s="19"/>
      <c r="K32" s="19"/>
      <c r="L32" s="19"/>
      <c r="M32" s="19"/>
      <c r="N32" s="19"/>
      <c r="O32" s="19"/>
      <c r="P32" s="19"/>
      <c r="Q32" s="19"/>
      <c r="W32" s="38"/>
      <c r="X32" s="38"/>
      <c r="Y32" s="38"/>
    </row>
    <row r="33" spans="6:25" ht="29.45" customHeight="1" x14ac:dyDescent="0.25">
      <c r="F33" s="34"/>
      <c r="G33" s="74" t="s">
        <v>655</v>
      </c>
      <c r="H33" s="88">
        <v>92</v>
      </c>
      <c r="I33" s="19"/>
      <c r="J33" s="19"/>
      <c r="K33" s="19"/>
      <c r="L33" s="19"/>
      <c r="M33" s="19"/>
      <c r="N33" s="19"/>
      <c r="O33" s="19"/>
      <c r="P33" s="19"/>
      <c r="Q33" s="19"/>
      <c r="W33" s="38"/>
      <c r="X33" s="38"/>
      <c r="Y33" s="38"/>
    </row>
    <row r="34" spans="6:25" ht="29.45" customHeight="1" x14ac:dyDescent="0.25">
      <c r="F34" s="34"/>
      <c r="G34" s="37"/>
      <c r="H34" s="153"/>
      <c r="I34" s="153"/>
      <c r="J34" s="19"/>
      <c r="K34" s="19"/>
      <c r="L34" s="19"/>
      <c r="M34" s="19"/>
      <c r="N34" s="19"/>
      <c r="O34" s="19"/>
      <c r="P34" s="19"/>
      <c r="Q34" s="19"/>
      <c r="W34" s="38"/>
      <c r="X34" s="38"/>
      <c r="Y34" s="38"/>
    </row>
    <row r="35" spans="6:25" ht="29.45" customHeight="1" x14ac:dyDescent="0.25">
      <c r="F35" s="16" t="s">
        <v>711</v>
      </c>
      <c r="G35" s="543" t="s">
        <v>1459</v>
      </c>
      <c r="H35" s="543"/>
      <c r="I35" s="543"/>
      <c r="J35" s="543"/>
      <c r="K35" s="543"/>
      <c r="L35" s="543"/>
      <c r="M35" s="19"/>
      <c r="N35" s="19"/>
      <c r="O35" s="19"/>
      <c r="P35" s="19"/>
      <c r="Q35" s="19"/>
      <c r="W35" s="38"/>
      <c r="X35" s="38"/>
      <c r="Y35" s="38"/>
    </row>
    <row r="36" spans="6:25" ht="29.45" customHeight="1" x14ac:dyDescent="0.25">
      <c r="F36" s="16" t="s">
        <v>462</v>
      </c>
      <c r="G36" s="78" t="s">
        <v>64</v>
      </c>
      <c r="H36" s="19"/>
      <c r="I36" s="19"/>
      <c r="J36" s="19"/>
      <c r="K36" s="19"/>
      <c r="L36" s="19"/>
      <c r="M36" s="19"/>
      <c r="N36" s="19"/>
      <c r="O36" s="19"/>
      <c r="P36" s="19"/>
      <c r="Q36" s="19"/>
      <c r="W36" s="38"/>
      <c r="X36" s="38"/>
      <c r="Y36" s="38"/>
    </row>
    <row r="37" spans="6:25" ht="39.6" customHeight="1" x14ac:dyDescent="0.25">
      <c r="F37" s="34"/>
      <c r="G37" s="74" t="s">
        <v>875</v>
      </c>
      <c r="H37" s="88" t="s">
        <v>524</v>
      </c>
      <c r="I37" s="19"/>
      <c r="J37" s="19"/>
      <c r="K37" s="19"/>
      <c r="L37" s="19"/>
      <c r="M37" s="19"/>
      <c r="N37" s="19"/>
      <c r="O37" s="19"/>
      <c r="P37" s="19"/>
      <c r="Q37" s="19"/>
      <c r="W37" s="38"/>
      <c r="X37" s="38"/>
      <c r="Y37" s="38"/>
    </row>
    <row r="38" spans="6:25" ht="29.45" customHeight="1" x14ac:dyDescent="0.25">
      <c r="F38" s="34"/>
      <c r="G38" s="74" t="s">
        <v>876</v>
      </c>
      <c r="H38" s="88">
        <v>8</v>
      </c>
      <c r="I38" s="19"/>
      <c r="J38" s="19"/>
      <c r="K38" s="19"/>
      <c r="L38" s="19"/>
      <c r="M38" s="19"/>
      <c r="N38" s="19"/>
      <c r="O38" s="19"/>
      <c r="P38" s="19"/>
      <c r="Q38" s="19"/>
      <c r="W38" s="38"/>
      <c r="X38" s="38"/>
      <c r="Y38" s="38"/>
    </row>
    <row r="39" spans="6:25" ht="29.45" customHeight="1" x14ac:dyDescent="0.25">
      <c r="F39" s="34" t="s">
        <v>59</v>
      </c>
      <c r="G39" s="37"/>
      <c r="H39" s="19"/>
      <c r="I39" s="19"/>
      <c r="J39" s="19"/>
      <c r="K39" s="19"/>
      <c r="L39" s="19"/>
      <c r="M39" s="19"/>
      <c r="N39" s="19"/>
      <c r="O39" s="19"/>
      <c r="P39" s="19"/>
      <c r="Q39" s="19"/>
      <c r="W39" s="38"/>
      <c r="X39" s="38"/>
      <c r="Y39" s="38"/>
    </row>
    <row r="40" spans="6:25" ht="29.45" customHeight="1" x14ac:dyDescent="0.25">
      <c r="F40" s="16" t="s">
        <v>711</v>
      </c>
      <c r="G40" s="543" t="s">
        <v>1530</v>
      </c>
      <c r="H40" s="543"/>
      <c r="I40" s="543"/>
      <c r="J40" s="543"/>
      <c r="K40" s="543"/>
      <c r="L40" s="543"/>
      <c r="M40" s="19"/>
      <c r="N40" s="19"/>
      <c r="O40" s="19"/>
      <c r="P40" s="19"/>
      <c r="Q40" s="19"/>
      <c r="W40" s="38"/>
      <c r="X40" s="38"/>
      <c r="Y40" s="38"/>
    </row>
    <row r="41" spans="6:25" ht="29.45" customHeight="1" x14ac:dyDescent="0.25">
      <c r="F41" s="16" t="s">
        <v>462</v>
      </c>
      <c r="G41" s="78" t="s">
        <v>64</v>
      </c>
      <c r="H41" s="19"/>
      <c r="I41" s="19"/>
      <c r="J41" s="19"/>
      <c r="K41" s="19"/>
      <c r="L41" s="19"/>
      <c r="M41" s="19"/>
      <c r="N41" s="19"/>
      <c r="O41" s="19"/>
      <c r="P41" s="19"/>
      <c r="Q41" s="19"/>
      <c r="W41" s="38"/>
      <c r="X41" s="38"/>
      <c r="Y41" s="38"/>
    </row>
    <row r="42" spans="6:25" ht="29.45" customHeight="1" x14ac:dyDescent="0.25">
      <c r="F42" s="34"/>
      <c r="G42" s="38" t="s">
        <v>1460</v>
      </c>
      <c r="H42" s="19"/>
      <c r="I42" s="19"/>
      <c r="J42" s="19"/>
      <c r="K42" s="19"/>
      <c r="L42" s="19"/>
      <c r="M42" s="19"/>
      <c r="N42" s="19"/>
      <c r="O42" s="19"/>
      <c r="P42" s="19"/>
      <c r="Q42" s="19"/>
      <c r="W42" s="38"/>
      <c r="X42" s="38"/>
      <c r="Y42" s="38"/>
    </row>
    <row r="43" spans="6:25" ht="29.45" customHeight="1" x14ac:dyDescent="0.25">
      <c r="F43" s="19"/>
      <c r="G43" s="37"/>
      <c r="H43" s="19"/>
      <c r="I43" s="19"/>
      <c r="J43" s="19"/>
      <c r="K43" s="19"/>
      <c r="L43" s="19"/>
      <c r="M43" s="19"/>
      <c r="N43" s="19"/>
      <c r="O43" s="19"/>
      <c r="P43" s="19"/>
      <c r="Q43" s="19"/>
      <c r="W43" s="38"/>
      <c r="X43" s="38"/>
      <c r="Y43" s="38"/>
    </row>
    <row r="44" spans="6:25" ht="29.45" customHeight="1" x14ac:dyDescent="0.25">
      <c r="F44" s="16" t="s">
        <v>711</v>
      </c>
      <c r="G44" s="33" t="s">
        <v>678</v>
      </c>
      <c r="H44" s="19"/>
      <c r="I44" s="19"/>
      <c r="J44" s="19"/>
      <c r="K44" s="19"/>
      <c r="L44" s="19"/>
      <c r="M44" s="19"/>
      <c r="N44" s="19"/>
      <c r="O44" s="19"/>
      <c r="P44" s="19"/>
      <c r="Q44" s="19"/>
      <c r="W44" s="38"/>
      <c r="X44" s="38"/>
      <c r="Y44" s="38"/>
    </row>
    <row r="45" spans="6:25" ht="29.45" customHeight="1" x14ac:dyDescent="0.25">
      <c r="F45" s="16" t="s">
        <v>462</v>
      </c>
      <c r="G45" s="33" t="s">
        <v>64</v>
      </c>
      <c r="H45" s="19"/>
      <c r="I45" s="19"/>
      <c r="J45" s="19"/>
      <c r="K45" s="19"/>
      <c r="L45" s="19"/>
      <c r="M45" s="19"/>
      <c r="N45" s="19"/>
      <c r="O45" s="19"/>
      <c r="P45" s="19"/>
      <c r="Q45" s="19"/>
      <c r="W45" s="38"/>
      <c r="X45" s="38"/>
      <c r="Y45" s="38"/>
    </row>
    <row r="46" spans="6:25" ht="29.45" customHeight="1" x14ac:dyDescent="0.25">
      <c r="F46" s="34"/>
      <c r="G46" s="88" t="s">
        <v>59</v>
      </c>
      <c r="H46" s="88" t="s">
        <v>481</v>
      </c>
      <c r="I46" s="88" t="s">
        <v>469</v>
      </c>
      <c r="J46" s="88" t="s">
        <v>466</v>
      </c>
      <c r="K46" s="88" t="s">
        <v>66</v>
      </c>
      <c r="L46" s="19"/>
      <c r="M46" s="19"/>
      <c r="N46" s="19"/>
      <c r="O46" s="19"/>
      <c r="P46" s="19"/>
      <c r="Q46" s="19"/>
      <c r="W46" s="38"/>
      <c r="X46" s="38"/>
      <c r="Y46" s="38"/>
    </row>
    <row r="47" spans="6:25" ht="29.45" customHeight="1" x14ac:dyDescent="0.25">
      <c r="F47" s="34"/>
      <c r="G47" s="140" t="s">
        <v>1452</v>
      </c>
      <c r="H47" s="140"/>
      <c r="I47" s="140"/>
      <c r="J47" s="140"/>
      <c r="K47" s="140"/>
      <c r="L47" s="19"/>
      <c r="M47" s="19"/>
      <c r="N47" s="19"/>
      <c r="O47" s="19"/>
      <c r="P47" s="19"/>
      <c r="Q47" s="19"/>
      <c r="W47" s="38"/>
      <c r="X47" s="38"/>
      <c r="Y47" s="38"/>
    </row>
    <row r="48" spans="6:25" ht="29.45" customHeight="1" x14ac:dyDescent="0.25">
      <c r="F48" s="34"/>
      <c r="G48" s="140" t="s">
        <v>925</v>
      </c>
      <c r="H48" s="112">
        <v>46</v>
      </c>
      <c r="I48" s="112">
        <v>54</v>
      </c>
      <c r="J48" s="112">
        <v>0</v>
      </c>
      <c r="K48" s="112">
        <v>100</v>
      </c>
      <c r="L48" s="19"/>
      <c r="M48" s="19"/>
      <c r="N48" s="19"/>
      <c r="O48" s="19"/>
      <c r="P48" s="19"/>
      <c r="Q48" s="19"/>
      <c r="W48" s="38"/>
      <c r="X48" s="38"/>
      <c r="Y48" s="38"/>
    </row>
    <row r="49" spans="6:25" ht="29.45" customHeight="1" x14ac:dyDescent="0.25">
      <c r="F49" s="34"/>
      <c r="G49" s="140" t="s">
        <v>524</v>
      </c>
      <c r="H49" s="401">
        <v>0.46</v>
      </c>
      <c r="I49" s="401">
        <v>0.54</v>
      </c>
      <c r="J49" s="311">
        <v>0</v>
      </c>
      <c r="K49" s="311">
        <v>1</v>
      </c>
      <c r="L49" s="19"/>
      <c r="M49" s="19"/>
      <c r="N49" s="19"/>
      <c r="O49" s="19"/>
      <c r="P49" s="19"/>
      <c r="Q49" s="19"/>
      <c r="W49" s="38"/>
      <c r="X49" s="38"/>
      <c r="Y49" s="38"/>
    </row>
    <row r="50" spans="6:25" ht="29.45" customHeight="1" x14ac:dyDescent="0.25">
      <c r="F50" s="34"/>
      <c r="G50" s="140" t="s">
        <v>1453</v>
      </c>
      <c r="H50" s="140"/>
      <c r="I50" s="140"/>
      <c r="J50" s="140"/>
      <c r="K50" s="140"/>
      <c r="L50" s="19"/>
      <c r="M50" s="19"/>
      <c r="N50" s="19"/>
      <c r="O50" s="19"/>
      <c r="P50" s="19"/>
      <c r="Q50" s="19"/>
      <c r="W50" s="38"/>
      <c r="X50" s="38"/>
      <c r="Y50" s="38"/>
    </row>
    <row r="51" spans="6:25" ht="29.45" customHeight="1" x14ac:dyDescent="0.25">
      <c r="F51" s="34"/>
      <c r="G51" s="140" t="s">
        <v>925</v>
      </c>
      <c r="H51" s="112">
        <v>474</v>
      </c>
      <c r="I51" s="112">
        <v>692</v>
      </c>
      <c r="J51" s="112">
        <v>0</v>
      </c>
      <c r="K51" s="112">
        <v>1166</v>
      </c>
      <c r="L51" s="19"/>
      <c r="M51" s="19"/>
      <c r="N51" s="19"/>
      <c r="O51" s="19"/>
      <c r="P51" s="19"/>
      <c r="Q51" s="19"/>
      <c r="W51" s="38"/>
      <c r="X51" s="38"/>
      <c r="Y51" s="38"/>
    </row>
    <row r="52" spans="6:25" ht="29.45" customHeight="1" x14ac:dyDescent="0.25">
      <c r="F52" s="34"/>
      <c r="G52" s="140" t="s">
        <v>524</v>
      </c>
      <c r="H52" s="311">
        <v>0.40651801029159501</v>
      </c>
      <c r="I52" s="311">
        <v>0.59348198970840482</v>
      </c>
      <c r="J52" s="311">
        <v>0</v>
      </c>
      <c r="K52" s="311">
        <v>1</v>
      </c>
      <c r="L52" s="19"/>
      <c r="M52" s="19"/>
      <c r="N52" s="19"/>
      <c r="O52" s="19"/>
      <c r="P52" s="19"/>
      <c r="Q52" s="19"/>
      <c r="W52" s="38"/>
      <c r="X52" s="38"/>
      <c r="Y52" s="38"/>
    </row>
    <row r="53" spans="6:25" ht="29.45" customHeight="1" x14ac:dyDescent="0.25">
      <c r="F53" s="34"/>
      <c r="G53" s="140" t="s">
        <v>1454</v>
      </c>
      <c r="H53" s="140"/>
      <c r="I53" s="140"/>
      <c r="J53" s="140"/>
      <c r="K53" s="140"/>
      <c r="L53" s="19"/>
      <c r="M53" s="19"/>
      <c r="N53" s="19"/>
      <c r="O53" s="19"/>
      <c r="P53" s="19"/>
      <c r="Q53" s="19"/>
      <c r="W53" s="38"/>
      <c r="X53" s="38"/>
      <c r="Y53" s="38"/>
    </row>
    <row r="54" spans="6:25" ht="29.45" customHeight="1" x14ac:dyDescent="0.25">
      <c r="F54" s="34"/>
      <c r="G54" s="140" t="s">
        <v>925</v>
      </c>
      <c r="H54" s="112">
        <v>715</v>
      </c>
      <c r="I54" s="112">
        <v>1137</v>
      </c>
      <c r="J54" s="112">
        <v>1</v>
      </c>
      <c r="K54" s="112">
        <v>1853</v>
      </c>
      <c r="L54" s="19"/>
      <c r="M54" s="19"/>
      <c r="N54" s="19"/>
      <c r="O54" s="19"/>
      <c r="P54" s="19"/>
      <c r="Q54" s="19"/>
      <c r="W54" s="38"/>
      <c r="X54" s="38"/>
      <c r="Y54" s="38"/>
    </row>
    <row r="55" spans="6:25" ht="29.45" customHeight="1" x14ac:dyDescent="0.25">
      <c r="F55" s="34"/>
      <c r="G55" s="140" t="s">
        <v>524</v>
      </c>
      <c r="H55" s="311">
        <v>0.38586076632487859</v>
      </c>
      <c r="I55" s="311">
        <v>0.61359956826767403</v>
      </c>
      <c r="J55" s="311">
        <v>5.3966540744738263E-4</v>
      </c>
      <c r="K55" s="311">
        <v>1</v>
      </c>
      <c r="L55" s="19"/>
      <c r="M55" s="19"/>
      <c r="N55" s="19"/>
      <c r="O55" s="19"/>
      <c r="P55" s="19"/>
      <c r="Q55" s="19"/>
      <c r="W55" s="38"/>
      <c r="X55" s="38"/>
      <c r="Y55" s="38"/>
    </row>
    <row r="56" spans="6:25" ht="29.45" customHeight="1" x14ac:dyDescent="0.25">
      <c r="F56" s="34"/>
      <c r="G56" s="140" t="s">
        <v>250</v>
      </c>
      <c r="H56" s="140"/>
      <c r="I56" s="140"/>
      <c r="J56" s="140"/>
      <c r="K56" s="140"/>
      <c r="L56" s="19"/>
      <c r="M56" s="19"/>
      <c r="N56" s="19"/>
      <c r="O56" s="19"/>
      <c r="P56" s="19"/>
      <c r="Q56" s="19"/>
      <c r="W56" s="38"/>
      <c r="X56" s="38"/>
      <c r="Y56" s="38"/>
    </row>
    <row r="57" spans="6:25" ht="29.45" customHeight="1" x14ac:dyDescent="0.25">
      <c r="F57" s="34"/>
      <c r="G57" s="140" t="s">
        <v>925</v>
      </c>
      <c r="H57" s="112">
        <v>1542</v>
      </c>
      <c r="I57" s="112">
        <v>2276</v>
      </c>
      <c r="J57" s="112">
        <v>1</v>
      </c>
      <c r="K57" s="112">
        <v>3819</v>
      </c>
      <c r="L57" s="19"/>
      <c r="M57" s="19"/>
      <c r="N57" s="19"/>
      <c r="O57" s="19"/>
      <c r="P57" s="19"/>
      <c r="Q57" s="19"/>
      <c r="W57" s="38"/>
      <c r="X57" s="38"/>
      <c r="Y57" s="38"/>
    </row>
    <row r="58" spans="6:25" ht="29.45" customHeight="1" x14ac:dyDescent="0.25">
      <c r="F58" s="34"/>
      <c r="G58" s="140" t="s">
        <v>524</v>
      </c>
      <c r="H58" s="311">
        <v>0.40377062058130403</v>
      </c>
      <c r="I58" s="311">
        <v>0.59596753076721654</v>
      </c>
      <c r="J58" s="311">
        <v>2.618486514794449E-4</v>
      </c>
      <c r="K58" s="311">
        <v>1</v>
      </c>
      <c r="L58" s="19"/>
      <c r="M58" s="19"/>
      <c r="N58" s="19"/>
      <c r="O58" s="19"/>
      <c r="P58" s="19"/>
      <c r="Q58" s="19"/>
      <c r="W58" s="38"/>
      <c r="X58" s="38"/>
      <c r="Y58" s="38"/>
    </row>
    <row r="59" spans="6:25" ht="29.45" customHeight="1" x14ac:dyDescent="0.25">
      <c r="F59" s="34"/>
      <c r="G59" s="140" t="s">
        <v>1461</v>
      </c>
      <c r="H59" s="140"/>
      <c r="I59" s="140"/>
      <c r="J59" s="140"/>
      <c r="K59" s="140"/>
      <c r="L59" s="19"/>
      <c r="M59" s="19"/>
      <c r="N59" s="19"/>
      <c r="O59" s="19"/>
      <c r="P59" s="19"/>
      <c r="Q59" s="19"/>
      <c r="W59" s="38"/>
      <c r="X59" s="38"/>
      <c r="Y59" s="38"/>
    </row>
    <row r="60" spans="6:25" ht="29.45" customHeight="1" x14ac:dyDescent="0.25">
      <c r="F60" s="34"/>
      <c r="G60" s="140" t="s">
        <v>925</v>
      </c>
      <c r="H60" s="112">
        <v>3394</v>
      </c>
      <c r="I60" s="112">
        <v>1932</v>
      </c>
      <c r="J60" s="112">
        <v>0</v>
      </c>
      <c r="K60" s="112">
        <v>5326</v>
      </c>
      <c r="L60" s="19"/>
      <c r="M60" s="19"/>
      <c r="N60" s="19"/>
      <c r="O60" s="19"/>
      <c r="P60" s="19"/>
      <c r="Q60" s="19"/>
      <c r="W60" s="38"/>
      <c r="X60" s="38"/>
      <c r="Y60" s="38"/>
    </row>
    <row r="61" spans="6:25" ht="29.45" customHeight="1" x14ac:dyDescent="0.25">
      <c r="F61" s="34"/>
      <c r="G61" s="140" t="s">
        <v>524</v>
      </c>
      <c r="H61" s="311">
        <v>0.63725122042808857</v>
      </c>
      <c r="I61" s="311">
        <v>0.36274877957191137</v>
      </c>
      <c r="J61" s="311">
        <v>0</v>
      </c>
      <c r="K61" s="311">
        <v>1</v>
      </c>
      <c r="L61" s="19"/>
      <c r="M61" s="19"/>
      <c r="N61" s="19"/>
      <c r="O61" s="19"/>
      <c r="P61" s="19"/>
      <c r="Q61" s="19"/>
      <c r="W61" s="38"/>
      <c r="X61" s="38"/>
      <c r="Y61" s="38"/>
    </row>
    <row r="62" spans="6:25" ht="29.45" customHeight="1" x14ac:dyDescent="0.25">
      <c r="F62" s="34"/>
      <c r="G62" s="140" t="s">
        <v>254</v>
      </c>
      <c r="H62" s="140"/>
      <c r="I62" s="140"/>
      <c r="J62" s="140"/>
      <c r="K62" s="140"/>
      <c r="L62" s="19"/>
      <c r="M62" s="19"/>
      <c r="N62" s="19"/>
      <c r="O62" s="19"/>
      <c r="P62" s="19"/>
      <c r="Q62" s="19"/>
      <c r="W62" s="38"/>
      <c r="X62" s="38"/>
      <c r="Y62" s="38"/>
    </row>
    <row r="63" spans="6:25" ht="29.45" customHeight="1" x14ac:dyDescent="0.25">
      <c r="F63" s="34"/>
      <c r="G63" s="140" t="s">
        <v>925</v>
      </c>
      <c r="H63" s="140">
        <v>0</v>
      </c>
      <c r="I63" s="140">
        <v>1</v>
      </c>
      <c r="J63" s="140">
        <v>0</v>
      </c>
      <c r="K63" s="140">
        <v>1</v>
      </c>
      <c r="L63" s="19"/>
      <c r="M63" s="19"/>
      <c r="N63" s="19"/>
      <c r="O63" s="19"/>
      <c r="P63" s="19"/>
      <c r="Q63" s="19"/>
      <c r="W63" s="38"/>
      <c r="X63" s="38"/>
      <c r="Y63" s="38"/>
    </row>
    <row r="64" spans="6:25" ht="29.45" customHeight="1" x14ac:dyDescent="0.25">
      <c r="F64" s="34"/>
      <c r="G64" s="140" t="s">
        <v>524</v>
      </c>
      <c r="H64" s="311">
        <v>0</v>
      </c>
      <c r="I64" s="311">
        <v>1</v>
      </c>
      <c r="J64" s="311">
        <v>0</v>
      </c>
      <c r="K64" s="311">
        <v>1</v>
      </c>
      <c r="L64" s="19"/>
      <c r="M64" s="19"/>
      <c r="N64" s="19"/>
      <c r="O64" s="19"/>
      <c r="P64" s="19"/>
      <c r="Q64" s="19"/>
      <c r="W64" s="38"/>
      <c r="X64" s="38"/>
      <c r="Y64" s="38"/>
    </row>
    <row r="65" spans="6:25" ht="29.45" customHeight="1" x14ac:dyDescent="0.25">
      <c r="F65" s="34"/>
      <c r="G65" s="140" t="s">
        <v>662</v>
      </c>
      <c r="H65" s="140"/>
      <c r="I65" s="140"/>
      <c r="J65" s="140"/>
      <c r="K65" s="140"/>
      <c r="L65" s="19"/>
      <c r="M65" s="19"/>
      <c r="N65" s="19"/>
      <c r="O65" s="19"/>
      <c r="P65" s="19"/>
      <c r="Q65" s="19"/>
      <c r="W65" s="38"/>
      <c r="X65" s="38"/>
      <c r="Y65" s="38"/>
    </row>
    <row r="66" spans="6:25" ht="29.45" customHeight="1" x14ac:dyDescent="0.25">
      <c r="F66" s="34"/>
      <c r="G66" s="140" t="s">
        <v>925</v>
      </c>
      <c r="H66" s="112">
        <v>227</v>
      </c>
      <c r="I66" s="112">
        <v>3860</v>
      </c>
      <c r="J66" s="112">
        <v>1</v>
      </c>
      <c r="K66" s="112">
        <v>4088</v>
      </c>
      <c r="L66" s="19"/>
      <c r="M66" s="19"/>
      <c r="N66" s="19"/>
      <c r="O66" s="19"/>
      <c r="P66" s="19"/>
      <c r="Q66" s="19"/>
      <c r="W66" s="38"/>
      <c r="X66" s="38"/>
      <c r="Y66" s="38"/>
    </row>
    <row r="67" spans="6:25" ht="29.45" customHeight="1" x14ac:dyDescent="0.25">
      <c r="F67" s="34"/>
      <c r="G67" s="140" t="s">
        <v>524</v>
      </c>
      <c r="H67" s="311">
        <v>5.5528375733855183E-2</v>
      </c>
      <c r="I67" s="311">
        <v>0.94422700587084152</v>
      </c>
      <c r="J67" s="311">
        <v>2.446183953033268E-4</v>
      </c>
      <c r="K67" s="311">
        <v>1</v>
      </c>
      <c r="L67" s="19"/>
      <c r="M67" s="19"/>
      <c r="N67" s="19"/>
      <c r="O67" s="19"/>
      <c r="P67" s="19"/>
      <c r="Q67" s="19"/>
      <c r="W67" s="38"/>
      <c r="X67" s="38"/>
      <c r="Y67" s="38"/>
    </row>
    <row r="68" spans="6:25" ht="29.45" customHeight="1" x14ac:dyDescent="0.25">
      <c r="F68" s="34"/>
      <c r="G68" s="112" t="s">
        <v>880</v>
      </c>
      <c r="H68" s="112"/>
      <c r="I68" s="112"/>
      <c r="J68" s="112"/>
      <c r="K68" s="112"/>
      <c r="L68" s="19"/>
      <c r="M68" s="19"/>
      <c r="N68" s="19"/>
      <c r="O68" s="19"/>
      <c r="P68" s="19"/>
      <c r="Q68" s="19"/>
      <c r="W68" s="38"/>
      <c r="X68" s="38"/>
      <c r="Y68" s="38"/>
    </row>
    <row r="69" spans="6:25" ht="29.45" customHeight="1" x14ac:dyDescent="0.25">
      <c r="F69" s="34"/>
      <c r="G69" s="112" t="s">
        <v>925</v>
      </c>
      <c r="H69" s="112">
        <v>8</v>
      </c>
      <c r="I69" s="112">
        <v>4</v>
      </c>
      <c r="J69" s="112">
        <v>0</v>
      </c>
      <c r="K69" s="285">
        <v>12</v>
      </c>
      <c r="L69" s="19"/>
      <c r="M69" s="19"/>
      <c r="N69" s="19"/>
      <c r="O69" s="19"/>
      <c r="P69" s="19"/>
      <c r="Q69" s="19"/>
      <c r="W69" s="38"/>
      <c r="X69" s="38"/>
      <c r="Y69" s="38"/>
    </row>
    <row r="70" spans="6:25" ht="29.45" customHeight="1" x14ac:dyDescent="0.25">
      <c r="F70" s="34"/>
      <c r="G70" s="112" t="s">
        <v>524</v>
      </c>
      <c r="H70" s="311">
        <v>0.66666666666666663</v>
      </c>
      <c r="I70" s="311">
        <v>0.33333333333333331</v>
      </c>
      <c r="J70" s="311">
        <v>0</v>
      </c>
      <c r="K70" s="311">
        <v>1</v>
      </c>
      <c r="L70" s="19"/>
      <c r="M70" s="19"/>
      <c r="N70" s="19"/>
      <c r="O70" s="19"/>
      <c r="P70" s="19"/>
      <c r="Q70" s="19"/>
      <c r="W70" s="38"/>
      <c r="X70" s="38"/>
      <c r="Y70" s="38"/>
    </row>
    <row r="71" spans="6:25" ht="27" customHeight="1" x14ac:dyDescent="0.25">
      <c r="F71" s="34"/>
      <c r="G71" s="140" t="s">
        <v>252</v>
      </c>
      <c r="H71" s="140"/>
      <c r="I71" s="140"/>
      <c r="J71" s="140"/>
      <c r="K71" s="140"/>
      <c r="L71" s="19"/>
      <c r="M71" s="19"/>
      <c r="N71" s="19"/>
      <c r="O71" s="19"/>
      <c r="P71" s="19"/>
      <c r="Q71" s="19"/>
      <c r="W71" s="38"/>
      <c r="X71" s="38"/>
      <c r="Y71" s="38"/>
    </row>
    <row r="72" spans="6:25" ht="27" customHeight="1" x14ac:dyDescent="0.25">
      <c r="F72" s="34"/>
      <c r="G72" s="140" t="s">
        <v>925</v>
      </c>
      <c r="H72" s="112">
        <v>6406</v>
      </c>
      <c r="I72" s="112">
        <v>9956</v>
      </c>
      <c r="J72" s="112">
        <v>3</v>
      </c>
      <c r="K72" s="112">
        <v>16365</v>
      </c>
      <c r="L72" s="19"/>
      <c r="M72" s="19"/>
      <c r="N72" s="19"/>
      <c r="O72" s="19"/>
      <c r="P72" s="19"/>
      <c r="Q72" s="19"/>
      <c r="W72" s="38"/>
      <c r="X72" s="38"/>
      <c r="Y72" s="38"/>
    </row>
    <row r="73" spans="6:25" ht="27" customHeight="1" x14ac:dyDescent="0.25">
      <c r="F73" s="34"/>
      <c r="G73" s="140" t="s">
        <v>524</v>
      </c>
      <c r="H73" s="311">
        <v>0.39144515734799878</v>
      </c>
      <c r="I73" s="311">
        <v>0.60837152459517263</v>
      </c>
      <c r="J73" s="311">
        <v>1.8331805682859762E-4</v>
      </c>
      <c r="K73" s="311">
        <v>1</v>
      </c>
      <c r="L73" s="19"/>
      <c r="M73" s="19"/>
      <c r="N73" s="19"/>
      <c r="O73" s="19"/>
      <c r="P73" s="19"/>
      <c r="Q73" s="19"/>
      <c r="W73" s="38"/>
      <c r="X73" s="38"/>
      <c r="Y73" s="38"/>
    </row>
    <row r="74" spans="6:25" ht="14.45" customHeight="1" x14ac:dyDescent="0.25">
      <c r="F74" s="34" t="s">
        <v>59</v>
      </c>
      <c r="G74" s="19"/>
      <c r="H74" s="19"/>
      <c r="I74" s="19"/>
      <c r="J74" s="19"/>
      <c r="K74" s="19"/>
      <c r="L74" s="19"/>
      <c r="M74" s="19"/>
      <c r="N74" s="19"/>
      <c r="O74" s="19"/>
      <c r="P74" s="19"/>
      <c r="Q74" s="19"/>
      <c r="R74" s="38"/>
      <c r="S74" s="38"/>
      <c r="T74" s="38"/>
      <c r="U74" s="38"/>
      <c r="V74" s="38"/>
      <c r="W74" s="38"/>
      <c r="X74" s="38"/>
      <c r="Y74" s="38"/>
    </row>
    <row r="75" spans="6:25" ht="14.45" customHeight="1" x14ac:dyDescent="0.25">
      <c r="F75" s="16"/>
      <c r="G75" s="33"/>
      <c r="H75" s="19"/>
      <c r="I75" s="19"/>
      <c r="J75" s="19"/>
      <c r="K75" s="19"/>
      <c r="L75" s="19"/>
      <c r="M75" s="19"/>
      <c r="N75" s="19"/>
      <c r="O75" s="19"/>
      <c r="P75" s="19"/>
      <c r="Q75" s="19"/>
      <c r="R75" s="38"/>
      <c r="S75" s="38"/>
      <c r="T75" s="38"/>
      <c r="U75" s="38"/>
      <c r="V75" s="38"/>
      <c r="W75" s="38"/>
      <c r="X75" s="38"/>
      <c r="Y75" s="38"/>
    </row>
    <row r="76" spans="6:25" ht="14.45" customHeight="1" x14ac:dyDescent="0.25">
      <c r="F76" s="34" t="s">
        <v>59</v>
      </c>
      <c r="G76" s="19"/>
      <c r="H76" s="19"/>
      <c r="I76" s="19"/>
      <c r="J76" s="19"/>
      <c r="K76" s="19"/>
      <c r="L76" s="19"/>
      <c r="M76" s="19"/>
      <c r="N76" s="19"/>
      <c r="O76" s="19"/>
      <c r="P76" s="19"/>
      <c r="Q76" s="19"/>
      <c r="R76" s="42"/>
      <c r="S76" s="42"/>
      <c r="T76" s="42"/>
      <c r="U76" s="42"/>
      <c r="V76" s="42"/>
      <c r="W76" s="42"/>
      <c r="X76" s="42"/>
      <c r="Y76" s="42"/>
    </row>
    <row r="77" spans="6:25" ht="14.45" customHeight="1" x14ac:dyDescent="0.25">
      <c r="F77" s="16" t="s">
        <v>711</v>
      </c>
      <c r="G77" s="33" t="s">
        <v>877</v>
      </c>
      <c r="H77" s="19"/>
      <c r="I77" s="19"/>
      <c r="J77" s="19"/>
      <c r="K77" s="19"/>
      <c r="L77" s="19"/>
      <c r="M77" s="19"/>
      <c r="N77" s="19"/>
      <c r="O77" s="19"/>
      <c r="P77" s="19"/>
      <c r="Q77" s="19"/>
      <c r="R77" s="42"/>
      <c r="S77" s="42"/>
      <c r="T77" s="42"/>
      <c r="U77" s="42"/>
      <c r="V77" s="42"/>
      <c r="W77" s="42"/>
      <c r="X77" s="42"/>
      <c r="Y77" s="42"/>
    </row>
    <row r="78" spans="6:25" ht="14.45" customHeight="1" x14ac:dyDescent="0.25">
      <c r="F78" s="16" t="s">
        <v>462</v>
      </c>
      <c r="G78" s="33" t="s">
        <v>64</v>
      </c>
      <c r="H78" s="19"/>
      <c r="I78" s="19"/>
      <c r="J78" s="19"/>
      <c r="K78" s="19"/>
      <c r="L78" s="19"/>
      <c r="M78" s="19"/>
      <c r="N78" s="19"/>
      <c r="O78" s="19"/>
      <c r="P78" s="19"/>
      <c r="Q78" s="19"/>
      <c r="R78" s="19"/>
      <c r="S78" s="19"/>
      <c r="T78" s="19"/>
      <c r="U78" s="19"/>
      <c r="V78" s="19"/>
      <c r="W78" s="19"/>
      <c r="X78" s="19"/>
      <c r="Y78" s="19"/>
    </row>
    <row r="79" spans="6:25" ht="29.45" customHeight="1" x14ac:dyDescent="0.25">
      <c r="F79" s="34"/>
      <c r="G79" s="88" t="s">
        <v>59</v>
      </c>
      <c r="H79" s="88" t="s">
        <v>925</v>
      </c>
      <c r="I79" s="88" t="s">
        <v>524</v>
      </c>
      <c r="J79" s="19"/>
      <c r="K79" s="19"/>
      <c r="L79" s="19"/>
      <c r="M79" s="19"/>
      <c r="N79" s="19"/>
      <c r="O79" s="19"/>
      <c r="P79" s="19"/>
      <c r="Q79" s="19"/>
      <c r="R79" s="19"/>
      <c r="S79" s="19"/>
      <c r="T79" s="19"/>
      <c r="U79" s="19"/>
      <c r="V79" s="19"/>
      <c r="W79" s="19"/>
      <c r="X79" s="19"/>
      <c r="Y79" s="19"/>
    </row>
    <row r="80" spans="6:25" ht="26.1" customHeight="1" x14ac:dyDescent="0.25">
      <c r="F80" s="34"/>
      <c r="G80" s="140" t="s">
        <v>1452</v>
      </c>
      <c r="H80" s="140"/>
      <c r="I80" s="140"/>
      <c r="J80" s="19"/>
      <c r="K80" s="19"/>
      <c r="L80" s="19"/>
      <c r="M80" s="19"/>
      <c r="N80" s="19"/>
      <c r="O80" s="19"/>
      <c r="P80" s="19"/>
      <c r="Q80" s="19"/>
    </row>
    <row r="81" spans="6:17" ht="26.1" customHeight="1" x14ac:dyDescent="0.25">
      <c r="F81" s="34"/>
      <c r="G81" s="140" t="s">
        <v>654</v>
      </c>
      <c r="H81" s="112">
        <v>0</v>
      </c>
      <c r="I81" s="311">
        <v>0</v>
      </c>
      <c r="J81" s="19"/>
      <c r="K81" s="19"/>
      <c r="L81" s="19"/>
      <c r="M81" s="19"/>
      <c r="N81" s="19"/>
      <c r="O81" s="19"/>
      <c r="P81" s="19"/>
      <c r="Q81" s="19"/>
    </row>
    <row r="82" spans="6:17" ht="26.1" customHeight="1" x14ac:dyDescent="0.25">
      <c r="F82" s="34"/>
      <c r="G82" s="140" t="s">
        <v>656</v>
      </c>
      <c r="H82" s="112">
        <v>76</v>
      </c>
      <c r="I82" s="311">
        <v>0.76470588235294112</v>
      </c>
      <c r="J82" s="19"/>
      <c r="K82" s="19"/>
      <c r="L82" s="19"/>
      <c r="M82" s="19"/>
      <c r="N82" s="19"/>
      <c r="O82" s="19"/>
      <c r="P82" s="19"/>
      <c r="Q82" s="19"/>
    </row>
    <row r="83" spans="6:17" ht="26.1" customHeight="1" x14ac:dyDescent="0.25">
      <c r="F83" s="34"/>
      <c r="G83" s="140" t="s">
        <v>655</v>
      </c>
      <c r="H83" s="112">
        <v>24</v>
      </c>
      <c r="I83" s="311">
        <v>0.23529411764705882</v>
      </c>
      <c r="J83" s="19"/>
      <c r="K83" s="19"/>
      <c r="L83" s="19"/>
      <c r="M83" s="19"/>
      <c r="N83" s="19"/>
      <c r="O83" s="19"/>
      <c r="P83" s="19"/>
      <c r="Q83" s="19"/>
    </row>
    <row r="84" spans="6:17" ht="26.1" customHeight="1" x14ac:dyDescent="0.25">
      <c r="F84" s="34"/>
      <c r="G84" s="140" t="s">
        <v>66</v>
      </c>
      <c r="H84" s="112">
        <f>SUM(H81:H83)</f>
        <v>100</v>
      </c>
      <c r="I84" s="311">
        <v>1</v>
      </c>
      <c r="J84" s="19"/>
      <c r="K84" s="19"/>
      <c r="L84" s="19"/>
      <c r="M84" s="19"/>
      <c r="N84" s="19"/>
      <c r="O84" s="19"/>
      <c r="P84" s="19"/>
      <c r="Q84" s="19"/>
    </row>
    <row r="85" spans="6:17" ht="26.1" customHeight="1" x14ac:dyDescent="0.25">
      <c r="F85" s="34"/>
      <c r="G85" s="140" t="s">
        <v>1453</v>
      </c>
      <c r="H85" s="112"/>
      <c r="I85" s="311"/>
      <c r="J85" s="19"/>
      <c r="K85" s="19"/>
      <c r="L85" s="19"/>
      <c r="M85" s="19"/>
      <c r="N85" s="19"/>
      <c r="O85" s="19"/>
      <c r="P85" s="19"/>
      <c r="Q85" s="19"/>
    </row>
    <row r="86" spans="6:17" ht="26.1" customHeight="1" x14ac:dyDescent="0.25">
      <c r="F86" s="34"/>
      <c r="G86" s="140" t="s">
        <v>654</v>
      </c>
      <c r="H86" s="112">
        <v>11</v>
      </c>
      <c r="I86" s="311">
        <v>9.433962264150943E-3</v>
      </c>
      <c r="J86" s="19"/>
      <c r="K86" s="19"/>
      <c r="L86" s="19"/>
      <c r="M86" s="19"/>
      <c r="N86" s="19"/>
      <c r="O86" s="19"/>
      <c r="P86" s="19"/>
      <c r="Q86" s="19"/>
    </row>
    <row r="87" spans="6:17" ht="26.1" customHeight="1" x14ac:dyDescent="0.25">
      <c r="F87" s="34"/>
      <c r="G87" s="140" t="s">
        <v>656</v>
      </c>
      <c r="H87" s="112">
        <v>1065</v>
      </c>
      <c r="I87" s="311">
        <v>0.91337907375643224</v>
      </c>
      <c r="J87" s="19"/>
      <c r="K87" s="19"/>
      <c r="L87" s="19"/>
      <c r="M87" s="19"/>
      <c r="N87" s="19"/>
      <c r="O87" s="19"/>
      <c r="P87" s="19"/>
      <c r="Q87" s="19"/>
    </row>
    <row r="88" spans="6:17" ht="26.1" customHeight="1" x14ac:dyDescent="0.25">
      <c r="F88" s="34"/>
      <c r="G88" s="140" t="s">
        <v>655</v>
      </c>
      <c r="H88" s="112">
        <v>90</v>
      </c>
      <c r="I88" s="311">
        <v>7.7186963979416809E-2</v>
      </c>
      <c r="J88" s="19"/>
      <c r="K88" s="19"/>
      <c r="L88" s="19"/>
      <c r="M88" s="19"/>
      <c r="N88" s="19"/>
      <c r="O88" s="19"/>
      <c r="P88" s="19"/>
      <c r="Q88" s="19"/>
    </row>
    <row r="89" spans="6:17" ht="26.1" customHeight="1" x14ac:dyDescent="0.25">
      <c r="F89" s="34"/>
      <c r="G89" s="140" t="s">
        <v>66</v>
      </c>
      <c r="H89" s="112">
        <f>SUM(H86:H88)</f>
        <v>1166</v>
      </c>
      <c r="I89" s="311">
        <v>1</v>
      </c>
      <c r="J89" s="19"/>
      <c r="K89" s="19"/>
      <c r="L89" s="19"/>
      <c r="M89" s="19"/>
      <c r="N89" s="19"/>
      <c r="O89" s="19"/>
      <c r="P89" s="19"/>
      <c r="Q89" s="19"/>
    </row>
    <row r="90" spans="6:17" ht="26.1" customHeight="1" x14ac:dyDescent="0.25">
      <c r="F90" s="34"/>
      <c r="G90" s="140" t="s">
        <v>1454</v>
      </c>
      <c r="H90" s="112"/>
      <c r="I90" s="311"/>
      <c r="J90" s="19"/>
      <c r="K90" s="19"/>
      <c r="L90" s="19"/>
      <c r="M90" s="19"/>
      <c r="N90" s="19"/>
      <c r="O90" s="19"/>
      <c r="P90" s="19"/>
      <c r="Q90" s="19"/>
    </row>
    <row r="91" spans="6:17" ht="26.1" customHeight="1" x14ac:dyDescent="0.25">
      <c r="F91" s="34"/>
      <c r="G91" s="140" t="s">
        <v>654</v>
      </c>
      <c r="H91" s="112">
        <v>185</v>
      </c>
      <c r="I91" s="311">
        <v>9.9945975148568345E-2</v>
      </c>
      <c r="J91" s="19"/>
      <c r="K91" s="19"/>
      <c r="L91" s="19"/>
      <c r="M91" s="19"/>
      <c r="N91" s="19"/>
      <c r="O91" s="19"/>
      <c r="P91" s="19"/>
      <c r="Q91" s="19"/>
    </row>
    <row r="92" spans="6:17" ht="26.1" customHeight="1" x14ac:dyDescent="0.25">
      <c r="F92" s="34"/>
      <c r="G92" s="140" t="s">
        <v>656</v>
      </c>
      <c r="H92" s="112">
        <v>1567</v>
      </c>
      <c r="I92" s="311">
        <v>0.84548892490545646</v>
      </c>
      <c r="J92" s="19"/>
      <c r="K92" s="19"/>
      <c r="L92" s="19"/>
      <c r="M92" s="19"/>
      <c r="N92" s="19"/>
      <c r="O92" s="19"/>
      <c r="P92" s="19"/>
      <c r="Q92" s="19"/>
    </row>
    <row r="93" spans="6:17" ht="26.1" customHeight="1" x14ac:dyDescent="0.25">
      <c r="F93" s="34"/>
      <c r="G93" s="140" t="s">
        <v>655</v>
      </c>
      <c r="H93" s="112">
        <v>101</v>
      </c>
      <c r="I93" s="311">
        <v>5.4565099945975151E-2</v>
      </c>
      <c r="J93" s="19"/>
      <c r="K93" s="19"/>
      <c r="L93" s="19"/>
      <c r="M93" s="19"/>
      <c r="N93" s="19"/>
      <c r="O93" s="19"/>
      <c r="P93" s="19"/>
      <c r="Q93" s="19"/>
    </row>
    <row r="94" spans="6:17" ht="26.1" customHeight="1" x14ac:dyDescent="0.25">
      <c r="F94" s="34"/>
      <c r="G94" s="140" t="s">
        <v>66</v>
      </c>
      <c r="H94" s="112">
        <f>SUM(H91:H93)</f>
        <v>1853</v>
      </c>
      <c r="I94" s="311">
        <v>1</v>
      </c>
      <c r="J94" s="19"/>
      <c r="K94" s="19"/>
      <c r="L94" s="19"/>
      <c r="M94" s="19"/>
      <c r="N94" s="19"/>
      <c r="O94" s="19"/>
      <c r="P94" s="19"/>
      <c r="Q94" s="19"/>
    </row>
    <row r="95" spans="6:17" ht="26.1" customHeight="1" x14ac:dyDescent="0.25">
      <c r="F95" s="34"/>
      <c r="G95" s="140" t="s">
        <v>250</v>
      </c>
      <c r="H95" s="112"/>
      <c r="I95" s="311"/>
      <c r="J95" s="19"/>
      <c r="K95" s="19"/>
      <c r="L95" s="19"/>
      <c r="M95" s="19"/>
      <c r="N95" s="19"/>
      <c r="O95" s="19"/>
      <c r="P95" s="19"/>
      <c r="Q95" s="19"/>
    </row>
    <row r="96" spans="6:17" ht="26.1" customHeight="1" x14ac:dyDescent="0.25">
      <c r="F96" s="34"/>
      <c r="G96" s="140" t="s">
        <v>654</v>
      </c>
      <c r="H96" s="112">
        <v>1218</v>
      </c>
      <c r="I96" s="311">
        <v>0.31893165750196384</v>
      </c>
      <c r="J96" s="19"/>
      <c r="K96" s="19"/>
      <c r="L96" s="19"/>
      <c r="M96" s="19"/>
      <c r="N96" s="19"/>
      <c r="O96" s="19"/>
      <c r="P96" s="19"/>
      <c r="Q96" s="19"/>
    </row>
    <row r="97" spans="6:17" ht="26.1" customHeight="1" x14ac:dyDescent="0.25">
      <c r="F97" s="34"/>
      <c r="G97" s="140" t="s">
        <v>656</v>
      </c>
      <c r="H97" s="112">
        <v>2399</v>
      </c>
      <c r="I97" s="311">
        <v>0.62817491489918831</v>
      </c>
      <c r="J97" s="19"/>
      <c r="K97" s="19"/>
      <c r="L97" s="19"/>
      <c r="M97" s="19"/>
      <c r="N97" s="19"/>
      <c r="O97" s="19"/>
      <c r="P97" s="19"/>
      <c r="Q97" s="19"/>
    </row>
    <row r="98" spans="6:17" ht="26.1" customHeight="1" x14ac:dyDescent="0.25">
      <c r="F98" s="34"/>
      <c r="G98" s="140" t="s">
        <v>655</v>
      </c>
      <c r="H98" s="112">
        <v>202</v>
      </c>
      <c r="I98" s="311">
        <v>5.2893427598847867E-2</v>
      </c>
      <c r="J98" s="19"/>
      <c r="K98" s="19"/>
      <c r="L98" s="19"/>
      <c r="M98" s="19"/>
      <c r="N98" s="19"/>
      <c r="O98" s="19"/>
      <c r="P98" s="19"/>
      <c r="Q98" s="19"/>
    </row>
    <row r="99" spans="6:17" ht="26.1" customHeight="1" x14ac:dyDescent="0.25">
      <c r="F99" s="34"/>
      <c r="G99" s="140" t="s">
        <v>66</v>
      </c>
      <c r="H99" s="112">
        <f>SUM(H96:H98)</f>
        <v>3819</v>
      </c>
      <c r="I99" s="311">
        <v>1</v>
      </c>
      <c r="J99" s="19"/>
      <c r="K99" s="19"/>
      <c r="L99" s="19"/>
      <c r="M99" s="19"/>
      <c r="N99" s="19"/>
      <c r="O99" s="19"/>
      <c r="P99" s="19"/>
      <c r="Q99" s="19"/>
    </row>
    <row r="100" spans="6:17" ht="26.1" customHeight="1" x14ac:dyDescent="0.25">
      <c r="F100" s="34"/>
      <c r="G100" s="140" t="s">
        <v>1461</v>
      </c>
      <c r="H100" s="112"/>
      <c r="I100" s="311"/>
      <c r="J100" s="19"/>
      <c r="K100" s="19"/>
      <c r="L100" s="19"/>
      <c r="M100" s="19"/>
      <c r="N100" s="19"/>
      <c r="O100" s="19"/>
      <c r="P100" s="19"/>
      <c r="Q100" s="19"/>
    </row>
    <row r="101" spans="6:17" ht="26.1" customHeight="1" x14ac:dyDescent="0.25">
      <c r="F101" s="34"/>
      <c r="G101" s="140" t="s">
        <v>654</v>
      </c>
      <c r="H101" s="112">
        <v>763</v>
      </c>
      <c r="I101" s="311">
        <v>0.14325948178745776</v>
      </c>
      <c r="J101" s="19"/>
      <c r="K101" s="19"/>
      <c r="L101" s="19"/>
      <c r="M101" s="19"/>
      <c r="N101" s="19"/>
      <c r="O101" s="19"/>
      <c r="P101" s="19"/>
      <c r="Q101" s="19"/>
    </row>
    <row r="102" spans="6:17" ht="26.1" customHeight="1" x14ac:dyDescent="0.25">
      <c r="F102" s="34"/>
      <c r="G102" s="140" t="s">
        <v>656</v>
      </c>
      <c r="H102" s="112">
        <v>3820</v>
      </c>
      <c r="I102" s="311">
        <v>0.71723619977469022</v>
      </c>
      <c r="J102" s="19"/>
      <c r="K102" s="19"/>
      <c r="L102" s="19"/>
      <c r="M102" s="19"/>
      <c r="N102" s="19"/>
      <c r="O102" s="19"/>
      <c r="P102" s="19"/>
      <c r="Q102" s="19"/>
    </row>
    <row r="103" spans="6:17" ht="26.1" customHeight="1" x14ac:dyDescent="0.25">
      <c r="F103" s="34"/>
      <c r="G103" s="140" t="s">
        <v>655</v>
      </c>
      <c r="H103" s="112">
        <v>743</v>
      </c>
      <c r="I103" s="311">
        <v>0.13950431843785205</v>
      </c>
      <c r="J103" s="19"/>
      <c r="K103" s="19"/>
      <c r="L103" s="19"/>
      <c r="M103" s="19"/>
      <c r="N103" s="19"/>
      <c r="O103" s="19"/>
      <c r="P103" s="19"/>
      <c r="Q103" s="19"/>
    </row>
    <row r="104" spans="6:17" ht="26.1" customHeight="1" x14ac:dyDescent="0.25">
      <c r="F104" s="34"/>
      <c r="G104" s="140" t="s">
        <v>66</v>
      </c>
      <c r="H104" s="112">
        <f>SUM(H101:H103)</f>
        <v>5326</v>
      </c>
      <c r="I104" s="311">
        <v>1</v>
      </c>
      <c r="J104" s="19"/>
      <c r="K104" s="19"/>
      <c r="L104" s="19"/>
      <c r="M104" s="19"/>
      <c r="N104" s="19"/>
      <c r="O104" s="19"/>
      <c r="P104" s="19"/>
      <c r="Q104" s="19"/>
    </row>
    <row r="105" spans="6:17" ht="26.1" customHeight="1" x14ac:dyDescent="0.25">
      <c r="F105" s="34"/>
      <c r="G105" s="140" t="s">
        <v>239</v>
      </c>
      <c r="H105" s="112"/>
      <c r="I105" s="311"/>
      <c r="J105" s="19"/>
      <c r="K105" s="19"/>
      <c r="L105" s="19"/>
      <c r="M105" s="19"/>
      <c r="N105" s="19"/>
      <c r="O105" s="19"/>
      <c r="P105" s="19"/>
      <c r="Q105" s="19"/>
    </row>
    <row r="106" spans="6:17" ht="26.1" customHeight="1" x14ac:dyDescent="0.25">
      <c r="F106" s="34"/>
      <c r="G106" s="140" t="s">
        <v>654</v>
      </c>
      <c r="H106" s="112">
        <v>0</v>
      </c>
      <c r="I106" s="311">
        <v>0</v>
      </c>
      <c r="J106" s="19"/>
      <c r="K106" s="19"/>
      <c r="L106" s="19"/>
      <c r="M106" s="19"/>
      <c r="N106" s="19"/>
      <c r="O106" s="19"/>
      <c r="P106" s="19"/>
      <c r="Q106" s="19"/>
    </row>
    <row r="107" spans="6:17" ht="26.1" customHeight="1" x14ac:dyDescent="0.25">
      <c r="F107" s="34"/>
      <c r="G107" s="140" t="s">
        <v>656</v>
      </c>
      <c r="H107" s="112">
        <v>1</v>
      </c>
      <c r="I107" s="311">
        <v>1</v>
      </c>
      <c r="J107" s="19"/>
      <c r="K107" s="19"/>
      <c r="L107" s="19"/>
      <c r="M107" s="19"/>
      <c r="N107" s="19"/>
      <c r="O107" s="19"/>
      <c r="P107" s="19"/>
      <c r="Q107" s="19"/>
    </row>
    <row r="108" spans="6:17" ht="26.1" customHeight="1" x14ac:dyDescent="0.25">
      <c r="F108" s="34"/>
      <c r="G108" s="140" t="s">
        <v>655</v>
      </c>
      <c r="H108" s="112">
        <v>0</v>
      </c>
      <c r="I108" s="311">
        <v>0</v>
      </c>
      <c r="J108" s="19"/>
      <c r="K108" s="19"/>
      <c r="L108" s="19"/>
      <c r="M108" s="19"/>
      <c r="N108" s="19"/>
      <c r="O108" s="19"/>
      <c r="P108" s="19"/>
      <c r="Q108" s="19"/>
    </row>
    <row r="109" spans="6:17" ht="26.1" customHeight="1" x14ac:dyDescent="0.25">
      <c r="F109" s="34"/>
      <c r="G109" s="140" t="s">
        <v>66</v>
      </c>
      <c r="H109" s="112">
        <v>1</v>
      </c>
      <c r="I109" s="311">
        <v>1</v>
      </c>
      <c r="J109" s="19"/>
      <c r="K109" s="19"/>
      <c r="L109" s="19"/>
      <c r="M109" s="19"/>
      <c r="N109" s="19"/>
      <c r="O109" s="19"/>
      <c r="P109" s="19"/>
      <c r="Q109" s="19"/>
    </row>
    <row r="110" spans="6:17" ht="26.1" customHeight="1" x14ac:dyDescent="0.25">
      <c r="F110" s="34"/>
      <c r="G110" s="140" t="s">
        <v>662</v>
      </c>
      <c r="H110" s="112"/>
      <c r="I110" s="311"/>
      <c r="J110" s="19"/>
      <c r="K110" s="19"/>
      <c r="L110" s="19"/>
      <c r="M110" s="19"/>
      <c r="N110" s="19"/>
      <c r="O110" s="19"/>
      <c r="P110" s="19"/>
      <c r="Q110" s="19"/>
    </row>
    <row r="111" spans="6:17" ht="26.1" customHeight="1" x14ac:dyDescent="0.25">
      <c r="F111" s="34"/>
      <c r="G111" s="140" t="s">
        <v>654</v>
      </c>
      <c r="H111" s="112">
        <v>564</v>
      </c>
      <c r="I111" s="311">
        <v>0.13796477495107631</v>
      </c>
      <c r="J111" s="19"/>
      <c r="K111" s="19"/>
      <c r="L111" s="19"/>
      <c r="M111" s="19"/>
      <c r="N111" s="19"/>
      <c r="O111" s="19"/>
      <c r="P111" s="19"/>
      <c r="Q111" s="19"/>
    </row>
    <row r="112" spans="6:17" ht="26.1" customHeight="1" x14ac:dyDescent="0.25">
      <c r="F112" s="34"/>
      <c r="G112" s="140" t="s">
        <v>656</v>
      </c>
      <c r="H112" s="112">
        <v>3026</v>
      </c>
      <c r="I112" s="311">
        <v>0.74021526418786687</v>
      </c>
      <c r="J112" s="19"/>
      <c r="K112" s="19"/>
      <c r="L112" s="19"/>
      <c r="M112" s="19"/>
      <c r="N112" s="19"/>
      <c r="O112" s="19"/>
      <c r="P112" s="19"/>
      <c r="Q112" s="19"/>
    </row>
    <row r="113" spans="6:17" ht="26.1" customHeight="1" x14ac:dyDescent="0.25">
      <c r="F113" s="34"/>
      <c r="G113" s="140" t="s">
        <v>655</v>
      </c>
      <c r="H113" s="112">
        <v>498</v>
      </c>
      <c r="I113" s="311">
        <v>0.12181996086105674</v>
      </c>
      <c r="J113" s="19"/>
      <c r="K113" s="19"/>
      <c r="L113" s="19"/>
      <c r="M113" s="19"/>
      <c r="N113" s="19"/>
      <c r="O113" s="19"/>
      <c r="P113" s="19"/>
      <c r="Q113" s="19"/>
    </row>
    <row r="114" spans="6:17" ht="26.1" customHeight="1" x14ac:dyDescent="0.25">
      <c r="F114" s="34"/>
      <c r="G114" s="140" t="s">
        <v>66</v>
      </c>
      <c r="H114" s="112">
        <f>SUM(H111:H113)</f>
        <v>4088</v>
      </c>
      <c r="I114" s="311">
        <v>1</v>
      </c>
      <c r="J114" s="19"/>
      <c r="K114" s="19"/>
      <c r="L114" s="19"/>
      <c r="M114" s="19"/>
      <c r="N114" s="19"/>
      <c r="O114" s="19"/>
      <c r="P114" s="19"/>
      <c r="Q114" s="19"/>
    </row>
    <row r="115" spans="6:17" ht="26.1" customHeight="1" x14ac:dyDescent="0.25">
      <c r="F115" s="34"/>
      <c r="G115" s="112" t="s">
        <v>880</v>
      </c>
      <c r="H115" s="112"/>
      <c r="I115" s="311"/>
      <c r="J115" s="19"/>
      <c r="K115" s="19"/>
      <c r="L115" s="19"/>
      <c r="M115" s="19"/>
      <c r="N115" s="19"/>
      <c r="O115" s="19"/>
      <c r="P115" s="19"/>
      <c r="Q115" s="19"/>
    </row>
    <row r="116" spans="6:17" ht="26.1" customHeight="1" x14ac:dyDescent="0.25">
      <c r="F116" s="34"/>
      <c r="G116" s="285" t="s">
        <v>654</v>
      </c>
      <c r="H116" s="112">
        <v>0</v>
      </c>
      <c r="I116" s="311">
        <v>0</v>
      </c>
      <c r="J116" s="19"/>
      <c r="K116" s="19"/>
      <c r="L116" s="19"/>
      <c r="M116" s="19"/>
      <c r="N116" s="19"/>
      <c r="O116" s="19"/>
      <c r="P116" s="19"/>
      <c r="Q116" s="19"/>
    </row>
    <row r="117" spans="6:17" ht="26.1" customHeight="1" x14ac:dyDescent="0.25">
      <c r="F117" s="34"/>
      <c r="G117" s="285" t="s">
        <v>656</v>
      </c>
      <c r="H117" s="112">
        <v>7</v>
      </c>
      <c r="I117" s="311">
        <v>0.58333333333333337</v>
      </c>
      <c r="J117" s="19"/>
      <c r="K117" s="19"/>
      <c r="L117" s="19"/>
      <c r="M117" s="19"/>
      <c r="N117" s="19"/>
      <c r="O117" s="19"/>
      <c r="P117" s="19"/>
      <c r="Q117" s="19"/>
    </row>
    <row r="118" spans="6:17" ht="26.1" customHeight="1" x14ac:dyDescent="0.25">
      <c r="F118" s="34"/>
      <c r="G118" s="285" t="s">
        <v>655</v>
      </c>
      <c r="H118" s="112">
        <v>5</v>
      </c>
      <c r="I118" s="311">
        <v>0.41666666666666669</v>
      </c>
      <c r="J118" s="19"/>
      <c r="K118" s="19"/>
      <c r="L118" s="19"/>
      <c r="M118" s="19"/>
      <c r="N118" s="19"/>
      <c r="O118" s="19"/>
      <c r="P118" s="19"/>
      <c r="Q118" s="19"/>
    </row>
    <row r="119" spans="6:17" ht="26.1" customHeight="1" x14ac:dyDescent="0.25">
      <c r="F119" s="34"/>
      <c r="G119" s="285" t="s">
        <v>66</v>
      </c>
      <c r="H119" s="112">
        <v>12</v>
      </c>
      <c r="I119" s="311">
        <v>1</v>
      </c>
      <c r="J119" s="19"/>
      <c r="K119" s="19"/>
      <c r="L119" s="19"/>
      <c r="M119" s="19"/>
      <c r="N119" s="19"/>
      <c r="O119" s="19"/>
      <c r="P119" s="19"/>
      <c r="Q119" s="19"/>
    </row>
    <row r="120" spans="6:17" ht="26.1" customHeight="1" x14ac:dyDescent="0.25">
      <c r="F120" s="34"/>
      <c r="G120" s="140" t="s">
        <v>252</v>
      </c>
      <c r="H120" s="112"/>
      <c r="I120" s="311"/>
      <c r="J120" s="19"/>
      <c r="K120" s="19"/>
      <c r="L120" s="19"/>
      <c r="M120" s="19"/>
      <c r="N120" s="19"/>
      <c r="O120" s="19"/>
      <c r="P120" s="19"/>
      <c r="Q120" s="19"/>
    </row>
    <row r="121" spans="6:17" ht="26.1" customHeight="1" x14ac:dyDescent="0.25">
      <c r="F121" s="34"/>
      <c r="G121" s="140" t="s">
        <v>654</v>
      </c>
      <c r="H121" s="112">
        <f>SUM(H81,H86,H91,H96,H101,H106,H111,H116)</f>
        <v>2741</v>
      </c>
      <c r="I121" s="311">
        <v>0.16749159792239535</v>
      </c>
      <c r="J121" s="19"/>
      <c r="K121" s="19"/>
      <c r="L121" s="19"/>
      <c r="M121" s="19"/>
      <c r="N121" s="19"/>
      <c r="O121" s="19"/>
      <c r="P121" s="19"/>
      <c r="Q121" s="19"/>
    </row>
    <row r="122" spans="6:17" ht="26.1" customHeight="1" x14ac:dyDescent="0.25">
      <c r="F122" s="34"/>
      <c r="G122" s="140" t="s">
        <v>656</v>
      </c>
      <c r="H122" s="112">
        <f>SUM(H82,H87,H92,H97,H102,H107,H112,H117)</f>
        <v>11961</v>
      </c>
      <c r="I122" s="311">
        <v>0.73088909257561874</v>
      </c>
      <c r="J122" s="19"/>
      <c r="K122" s="19"/>
      <c r="L122" s="19"/>
      <c r="M122" s="19"/>
      <c r="N122" s="19"/>
      <c r="O122" s="19"/>
      <c r="P122" s="19"/>
      <c r="Q122" s="19"/>
    </row>
    <row r="123" spans="6:17" ht="26.1" customHeight="1" x14ac:dyDescent="0.25">
      <c r="F123" s="34"/>
      <c r="G123" s="140" t="s">
        <v>655</v>
      </c>
      <c r="H123" s="112">
        <f>SUM(H83,H88,H93,H98,H103,H108,H113,H118)</f>
        <v>1663</v>
      </c>
      <c r="I123" s="311">
        <v>0.10161930950198594</v>
      </c>
      <c r="J123" s="19"/>
      <c r="K123" s="19"/>
      <c r="L123" s="19"/>
      <c r="M123" s="19"/>
      <c r="N123" s="19"/>
      <c r="O123" s="19"/>
      <c r="P123" s="19"/>
      <c r="Q123" s="19"/>
    </row>
    <row r="124" spans="6:17" ht="26.1" customHeight="1" x14ac:dyDescent="0.25">
      <c r="F124" s="34"/>
      <c r="G124" s="140" t="s">
        <v>66</v>
      </c>
      <c r="H124" s="112">
        <f>SUM(H121:H123)</f>
        <v>16365</v>
      </c>
      <c r="I124" s="311">
        <v>1</v>
      </c>
      <c r="J124" s="19"/>
      <c r="K124" s="19"/>
      <c r="L124" s="19"/>
      <c r="M124" s="19"/>
      <c r="N124" s="19"/>
      <c r="O124" s="19"/>
      <c r="P124" s="19"/>
      <c r="Q124" s="19"/>
    </row>
    <row r="125" spans="6:17" ht="14.45" customHeight="1" x14ac:dyDescent="0.25">
      <c r="F125" s="34" t="s">
        <v>59</v>
      </c>
      <c r="G125" s="19"/>
      <c r="H125" s="19"/>
      <c r="I125" s="19"/>
      <c r="J125" s="19"/>
      <c r="K125" s="19"/>
      <c r="L125" s="19"/>
      <c r="M125" s="19"/>
      <c r="N125" s="19"/>
      <c r="O125" s="19"/>
      <c r="P125" s="19"/>
      <c r="Q125" s="19"/>
    </row>
    <row r="126" spans="6:17" ht="14.45" customHeight="1" x14ac:dyDescent="0.25">
      <c r="F126" s="16"/>
      <c r="G126" s="33"/>
      <c r="H126" s="19"/>
      <c r="I126" s="19"/>
      <c r="J126" s="19"/>
      <c r="K126" s="19"/>
      <c r="L126" s="19"/>
      <c r="M126" s="19"/>
      <c r="N126" s="19"/>
      <c r="O126" s="19"/>
      <c r="P126" s="19"/>
      <c r="Q126" s="19"/>
    </row>
    <row r="127" spans="6:17" ht="14.45" customHeight="1" x14ac:dyDescent="0.25">
      <c r="F127" s="34" t="s">
        <v>59</v>
      </c>
      <c r="G127" s="19"/>
      <c r="H127" s="19"/>
      <c r="I127" s="19"/>
      <c r="J127" s="19"/>
      <c r="K127" s="19"/>
      <c r="L127" s="19"/>
      <c r="M127" s="19"/>
      <c r="N127" s="19"/>
      <c r="O127" s="19"/>
      <c r="P127" s="19"/>
      <c r="Q127" s="19"/>
    </row>
    <row r="128" spans="6:17" ht="14.45" customHeight="1" x14ac:dyDescent="0.25">
      <c r="F128" s="16" t="s">
        <v>711</v>
      </c>
      <c r="G128" s="33" t="s">
        <v>878</v>
      </c>
      <c r="H128" s="19"/>
      <c r="I128" s="19"/>
      <c r="J128" s="19"/>
      <c r="K128" s="19"/>
      <c r="L128" s="19"/>
      <c r="M128" s="19"/>
      <c r="N128" s="19"/>
      <c r="O128" s="19"/>
      <c r="P128" s="19"/>
      <c r="Q128" s="19"/>
    </row>
    <row r="129" spans="6:17" ht="14.45" customHeight="1" x14ac:dyDescent="0.25">
      <c r="F129" s="16" t="s">
        <v>462</v>
      </c>
      <c r="G129" s="33" t="s">
        <v>64</v>
      </c>
      <c r="H129" s="19"/>
      <c r="I129" s="19"/>
      <c r="J129" s="19"/>
      <c r="K129" s="19"/>
      <c r="L129" s="19"/>
      <c r="M129" s="19"/>
      <c r="N129" s="19"/>
      <c r="O129" s="19"/>
      <c r="P129" s="19"/>
      <c r="Q129" s="19"/>
    </row>
    <row r="130" spans="6:17" ht="50.1" customHeight="1" x14ac:dyDescent="0.25">
      <c r="F130" s="34"/>
      <c r="G130" s="74" t="s">
        <v>59</v>
      </c>
      <c r="H130" s="74" t="s">
        <v>1462</v>
      </c>
      <c r="I130" s="74" t="s">
        <v>524</v>
      </c>
      <c r="J130" s="19"/>
      <c r="K130" s="19"/>
      <c r="L130" s="19"/>
      <c r="M130" s="19"/>
      <c r="N130" s="19"/>
      <c r="O130" s="19"/>
      <c r="P130" s="19"/>
      <c r="Q130" s="19"/>
    </row>
    <row r="131" spans="6:17" ht="23.45" customHeight="1" x14ac:dyDescent="0.25">
      <c r="F131" s="34"/>
      <c r="G131" s="88" t="s">
        <v>881</v>
      </c>
      <c r="H131" s="112"/>
      <c r="I131" s="311"/>
      <c r="J131" s="19"/>
      <c r="K131" s="19"/>
      <c r="L131" s="19"/>
      <c r="M131" s="19"/>
      <c r="N131" s="19"/>
      <c r="O131" s="19"/>
      <c r="P131" s="19"/>
      <c r="Q131" s="19"/>
    </row>
    <row r="132" spans="6:17" ht="23.45" customHeight="1" x14ac:dyDescent="0.25">
      <c r="F132" s="34"/>
      <c r="G132" s="88" t="s">
        <v>1236</v>
      </c>
      <c r="H132" s="112">
        <v>3</v>
      </c>
      <c r="I132" s="311">
        <f>H132/$H$141</f>
        <v>1.0277492291880781E-3</v>
      </c>
      <c r="J132" s="306"/>
      <c r="K132" s="19"/>
      <c r="L132" s="19"/>
      <c r="M132" s="19"/>
      <c r="N132" s="19"/>
      <c r="O132" s="19"/>
      <c r="P132" s="19"/>
      <c r="Q132" s="19"/>
    </row>
    <row r="133" spans="6:17" ht="23.45" customHeight="1" x14ac:dyDescent="0.25">
      <c r="F133" s="34"/>
      <c r="G133" s="88" t="s">
        <v>661</v>
      </c>
      <c r="H133" s="112">
        <v>84</v>
      </c>
      <c r="I133" s="311">
        <f t="shared" ref="I133:I141" si="0">H133/$H$141</f>
        <v>2.8776978417266189E-2</v>
      </c>
      <c r="J133" s="19"/>
      <c r="K133" s="19"/>
      <c r="L133" s="19"/>
      <c r="M133" s="19"/>
      <c r="N133" s="19"/>
      <c r="O133" s="19"/>
      <c r="P133" s="19"/>
      <c r="Q133" s="19"/>
    </row>
    <row r="134" spans="6:17" ht="23.45" customHeight="1" x14ac:dyDescent="0.25">
      <c r="F134" s="34"/>
      <c r="G134" s="88" t="s">
        <v>1237</v>
      </c>
      <c r="H134" s="112">
        <v>165</v>
      </c>
      <c r="I134" s="311">
        <f t="shared" si="0"/>
        <v>5.6526207605344297E-2</v>
      </c>
      <c r="J134" s="19"/>
      <c r="K134" s="19"/>
      <c r="L134" s="19"/>
      <c r="M134" s="19"/>
      <c r="N134" s="19"/>
      <c r="O134" s="19"/>
      <c r="P134" s="19"/>
      <c r="Q134" s="19"/>
    </row>
    <row r="135" spans="6:17" ht="23.45" customHeight="1" x14ac:dyDescent="0.25">
      <c r="F135" s="34"/>
      <c r="G135" s="88" t="s">
        <v>1444</v>
      </c>
      <c r="H135" s="112">
        <v>0</v>
      </c>
      <c r="I135" s="311">
        <f t="shared" si="0"/>
        <v>0</v>
      </c>
      <c r="J135" s="19"/>
      <c r="K135" s="19"/>
      <c r="L135" s="19"/>
      <c r="M135" s="19"/>
      <c r="N135" s="19"/>
      <c r="O135" s="19"/>
      <c r="P135" s="19"/>
      <c r="Q135" s="19"/>
    </row>
    <row r="136" spans="6:17" ht="23.45" customHeight="1" x14ac:dyDescent="0.25">
      <c r="F136" s="34"/>
      <c r="G136" s="88" t="s">
        <v>236</v>
      </c>
      <c r="H136" s="112">
        <v>599</v>
      </c>
      <c r="I136" s="311">
        <f t="shared" si="0"/>
        <v>0.20520726276121959</v>
      </c>
      <c r="J136" s="19"/>
      <c r="K136" s="19"/>
      <c r="L136" s="19"/>
      <c r="M136" s="19"/>
      <c r="N136" s="19"/>
      <c r="O136" s="19"/>
      <c r="P136" s="19"/>
      <c r="Q136" s="19"/>
    </row>
    <row r="137" spans="6:17" ht="23.45" customHeight="1" x14ac:dyDescent="0.25">
      <c r="F137" s="34"/>
      <c r="G137" s="88" t="s">
        <v>1238</v>
      </c>
      <c r="H137" s="112">
        <v>1475</v>
      </c>
      <c r="I137" s="311">
        <f t="shared" si="0"/>
        <v>0.5053100376841384</v>
      </c>
      <c r="J137" s="19"/>
      <c r="K137" s="19"/>
      <c r="L137" s="19"/>
      <c r="M137" s="19"/>
      <c r="N137" s="19"/>
      <c r="O137" s="19"/>
      <c r="P137" s="19"/>
      <c r="Q137" s="19"/>
    </row>
    <row r="138" spans="6:17" ht="23.45" customHeight="1" x14ac:dyDescent="0.25">
      <c r="F138" s="34"/>
      <c r="G138" s="88" t="s">
        <v>239</v>
      </c>
      <c r="H138" s="112">
        <v>1</v>
      </c>
      <c r="I138" s="311">
        <f t="shared" si="0"/>
        <v>3.4258307639602604E-4</v>
      </c>
      <c r="J138" s="19"/>
      <c r="K138" s="19"/>
      <c r="L138" s="19"/>
      <c r="M138" s="19"/>
      <c r="N138" s="19"/>
      <c r="O138" s="19"/>
      <c r="P138" s="19"/>
      <c r="Q138" s="19"/>
    </row>
    <row r="139" spans="6:17" ht="23.45" customHeight="1" x14ac:dyDescent="0.25">
      <c r="F139" s="34"/>
      <c r="G139" s="88" t="s">
        <v>879</v>
      </c>
      <c r="H139" s="112">
        <v>592</v>
      </c>
      <c r="I139" s="311">
        <f t="shared" si="0"/>
        <v>0.20280918122644742</v>
      </c>
      <c r="J139" s="19"/>
      <c r="K139" s="19"/>
      <c r="L139" s="19"/>
      <c r="M139" s="19"/>
      <c r="N139" s="19"/>
      <c r="O139" s="19"/>
      <c r="P139" s="19"/>
      <c r="Q139" s="19"/>
    </row>
    <row r="140" spans="6:17" ht="23.45" customHeight="1" x14ac:dyDescent="0.25">
      <c r="F140" s="34"/>
      <c r="G140" s="88" t="s">
        <v>338</v>
      </c>
      <c r="H140" s="112">
        <v>0</v>
      </c>
      <c r="I140" s="311">
        <f t="shared" si="0"/>
        <v>0</v>
      </c>
      <c r="J140" s="19"/>
      <c r="K140" s="19"/>
      <c r="L140" s="19"/>
      <c r="M140" s="19"/>
      <c r="N140" s="19"/>
      <c r="O140" s="19"/>
      <c r="P140" s="19"/>
      <c r="Q140" s="19"/>
    </row>
    <row r="141" spans="6:17" ht="23.45" customHeight="1" x14ac:dyDescent="0.25">
      <c r="F141" s="34"/>
      <c r="G141" s="88" t="s">
        <v>66</v>
      </c>
      <c r="H141" s="112">
        <f>SUM(H132:H140)</f>
        <v>2919</v>
      </c>
      <c r="I141" s="311">
        <f t="shared" si="0"/>
        <v>1</v>
      </c>
      <c r="J141" s="19"/>
      <c r="K141" s="19"/>
      <c r="L141" s="19"/>
      <c r="M141" s="19"/>
      <c r="N141" s="19"/>
      <c r="O141" s="19"/>
      <c r="P141" s="19"/>
      <c r="Q141" s="19"/>
    </row>
    <row r="142" spans="6:17" ht="23.45" customHeight="1" x14ac:dyDescent="0.25">
      <c r="F142" s="34"/>
      <c r="G142" s="88" t="s">
        <v>417</v>
      </c>
      <c r="H142" s="112"/>
      <c r="I142" s="88"/>
      <c r="J142" s="19"/>
      <c r="K142" s="19"/>
      <c r="L142" s="19"/>
      <c r="M142" s="19"/>
      <c r="N142" s="19"/>
      <c r="O142" s="19"/>
      <c r="P142" s="19"/>
      <c r="Q142" s="19"/>
    </row>
    <row r="143" spans="6:17" ht="23.45" customHeight="1" x14ac:dyDescent="0.25">
      <c r="F143" s="34"/>
      <c r="G143" s="88" t="s">
        <v>1236</v>
      </c>
      <c r="H143" s="112">
        <v>0</v>
      </c>
      <c r="I143" s="311">
        <v>0</v>
      </c>
      <c r="J143" s="19"/>
      <c r="K143" s="19"/>
      <c r="L143" s="19"/>
      <c r="M143" s="19"/>
      <c r="N143" s="19"/>
      <c r="O143" s="19"/>
      <c r="P143" s="19"/>
      <c r="Q143" s="19"/>
    </row>
    <row r="144" spans="6:17" ht="23.45" customHeight="1" x14ac:dyDescent="0.25">
      <c r="F144" s="34"/>
      <c r="G144" s="88" t="s">
        <v>661</v>
      </c>
      <c r="H144" s="112">
        <v>0</v>
      </c>
      <c r="I144" s="311">
        <v>0</v>
      </c>
      <c r="J144" s="19"/>
      <c r="K144" s="19"/>
      <c r="L144" s="19"/>
      <c r="M144" s="19"/>
      <c r="N144" s="19"/>
      <c r="O144" s="19"/>
      <c r="P144" s="19"/>
      <c r="Q144" s="19"/>
    </row>
    <row r="145" spans="6:17" ht="23.45" customHeight="1" x14ac:dyDescent="0.25">
      <c r="F145" s="34"/>
      <c r="G145" s="88" t="s">
        <v>1237</v>
      </c>
      <c r="H145" s="112">
        <v>0</v>
      </c>
      <c r="I145" s="311">
        <v>0</v>
      </c>
      <c r="J145" s="19"/>
      <c r="K145" s="19"/>
      <c r="L145" s="19"/>
      <c r="M145" s="19"/>
      <c r="N145" s="19"/>
      <c r="O145" s="19"/>
      <c r="P145" s="19"/>
      <c r="Q145" s="19"/>
    </row>
    <row r="146" spans="6:17" ht="23.45" customHeight="1" x14ac:dyDescent="0.25">
      <c r="F146" s="34"/>
      <c r="G146" s="88" t="s">
        <v>1444</v>
      </c>
      <c r="H146" s="112">
        <v>0</v>
      </c>
      <c r="I146" s="311">
        <v>0</v>
      </c>
      <c r="J146" s="19"/>
      <c r="K146" s="19"/>
      <c r="L146" s="19"/>
      <c r="M146" s="19"/>
      <c r="N146" s="19"/>
      <c r="O146" s="19"/>
      <c r="P146" s="19"/>
      <c r="Q146" s="19"/>
    </row>
    <row r="147" spans="6:17" ht="23.45" customHeight="1" x14ac:dyDescent="0.25">
      <c r="F147" s="34"/>
      <c r="G147" s="88" t="s">
        <v>236</v>
      </c>
      <c r="H147" s="112">
        <v>0</v>
      </c>
      <c r="I147" s="311">
        <v>0</v>
      </c>
      <c r="J147" s="19"/>
      <c r="K147" s="19"/>
      <c r="L147" s="19"/>
      <c r="M147" s="19"/>
      <c r="N147" s="19"/>
      <c r="O147" s="19"/>
      <c r="P147" s="19"/>
      <c r="Q147" s="19"/>
    </row>
    <row r="148" spans="6:17" ht="23.45" customHeight="1" x14ac:dyDescent="0.25">
      <c r="F148" s="34"/>
      <c r="G148" s="88" t="s">
        <v>1238</v>
      </c>
      <c r="H148" s="112">
        <v>0</v>
      </c>
      <c r="I148" s="311">
        <v>0</v>
      </c>
      <c r="J148" s="19"/>
      <c r="K148" s="19"/>
      <c r="L148" s="19"/>
      <c r="M148" s="19"/>
      <c r="N148" s="19"/>
      <c r="O148" s="19"/>
      <c r="P148" s="19"/>
      <c r="Q148" s="19"/>
    </row>
    <row r="149" spans="6:17" ht="23.45" customHeight="1" x14ac:dyDescent="0.25">
      <c r="F149" s="34"/>
      <c r="G149" s="88" t="s">
        <v>254</v>
      </c>
      <c r="H149" s="112">
        <v>0</v>
      </c>
      <c r="I149" s="311">
        <v>0</v>
      </c>
      <c r="J149" s="19"/>
      <c r="K149" s="19"/>
      <c r="L149" s="19"/>
      <c r="M149" s="19"/>
      <c r="N149" s="19"/>
      <c r="O149" s="19"/>
      <c r="P149" s="19"/>
      <c r="Q149" s="19"/>
    </row>
    <row r="150" spans="6:17" ht="23.45" customHeight="1" x14ac:dyDescent="0.25">
      <c r="F150" s="34"/>
      <c r="G150" s="88" t="s">
        <v>879</v>
      </c>
      <c r="H150" s="112">
        <v>0</v>
      </c>
      <c r="I150" s="311">
        <v>0</v>
      </c>
      <c r="J150" s="19"/>
      <c r="K150" s="19"/>
      <c r="L150" s="19"/>
      <c r="M150" s="19"/>
      <c r="N150" s="19"/>
      <c r="O150" s="19"/>
      <c r="P150" s="19"/>
      <c r="Q150" s="19"/>
    </row>
    <row r="151" spans="6:17" ht="23.45" customHeight="1" x14ac:dyDescent="0.25">
      <c r="F151" s="34"/>
      <c r="G151" s="88" t="s">
        <v>66</v>
      </c>
      <c r="H151" s="112">
        <v>0</v>
      </c>
      <c r="I151" s="311">
        <v>0</v>
      </c>
      <c r="J151" s="19"/>
      <c r="K151" s="19"/>
      <c r="L151" s="19"/>
      <c r="M151" s="19"/>
      <c r="N151" s="19"/>
      <c r="O151" s="19"/>
      <c r="P151" s="19"/>
      <c r="Q151" s="19"/>
    </row>
    <row r="152" spans="6:17" ht="23.45" customHeight="1" x14ac:dyDescent="0.25">
      <c r="F152" s="34"/>
      <c r="G152" s="88" t="s">
        <v>255</v>
      </c>
      <c r="H152" s="112"/>
      <c r="I152" s="88"/>
      <c r="J152" s="19"/>
      <c r="K152" s="19"/>
      <c r="L152" s="19"/>
      <c r="M152" s="19"/>
      <c r="N152" s="19"/>
      <c r="O152" s="19"/>
      <c r="P152" s="19"/>
      <c r="Q152" s="19"/>
    </row>
    <row r="153" spans="6:17" ht="23.45" customHeight="1" x14ac:dyDescent="0.25">
      <c r="F153" s="34"/>
      <c r="G153" s="88" t="s">
        <v>1236</v>
      </c>
      <c r="H153" s="112">
        <v>0</v>
      </c>
      <c r="I153" s="311">
        <v>0</v>
      </c>
      <c r="J153" s="19"/>
      <c r="K153" s="19"/>
      <c r="L153" s="19"/>
      <c r="M153" s="19"/>
      <c r="N153" s="19"/>
      <c r="O153" s="19"/>
      <c r="P153" s="19"/>
      <c r="Q153" s="19"/>
    </row>
    <row r="154" spans="6:17" ht="23.45" customHeight="1" x14ac:dyDescent="0.25">
      <c r="F154" s="34"/>
      <c r="G154" s="88" t="s">
        <v>661</v>
      </c>
      <c r="H154" s="112">
        <v>5</v>
      </c>
      <c r="I154" s="311">
        <v>9.2592592592592587E-3</v>
      </c>
      <c r="J154" s="19"/>
      <c r="K154" s="19"/>
      <c r="L154" s="19"/>
      <c r="M154" s="19"/>
      <c r="N154" s="19"/>
      <c r="O154" s="19"/>
      <c r="P154" s="19"/>
      <c r="Q154" s="19"/>
    </row>
    <row r="155" spans="6:17" ht="23.45" customHeight="1" x14ac:dyDescent="0.25">
      <c r="F155" s="34"/>
      <c r="G155" s="88" t="s">
        <v>1237</v>
      </c>
      <c r="H155" s="112">
        <v>12</v>
      </c>
      <c r="I155" s="311">
        <v>2.2222222222222223E-2</v>
      </c>
      <c r="J155" s="19"/>
      <c r="K155" s="19"/>
      <c r="L155" s="19"/>
      <c r="M155" s="19"/>
      <c r="N155" s="19"/>
      <c r="O155" s="19"/>
      <c r="P155" s="19"/>
      <c r="Q155" s="19"/>
    </row>
    <row r="156" spans="6:17" ht="23.45" customHeight="1" x14ac:dyDescent="0.25">
      <c r="F156" s="34"/>
      <c r="G156" s="88" t="s">
        <v>1444</v>
      </c>
      <c r="H156" s="112">
        <v>0</v>
      </c>
      <c r="I156" s="311">
        <v>0</v>
      </c>
      <c r="J156" s="19"/>
      <c r="K156" s="19"/>
      <c r="L156" s="19"/>
      <c r="M156" s="19"/>
      <c r="N156" s="19"/>
      <c r="O156" s="19"/>
      <c r="P156" s="19"/>
      <c r="Q156" s="19"/>
    </row>
    <row r="157" spans="6:17" ht="23.45" customHeight="1" x14ac:dyDescent="0.25">
      <c r="F157" s="34"/>
      <c r="G157" s="88" t="s">
        <v>236</v>
      </c>
      <c r="H157" s="112">
        <v>124</v>
      </c>
      <c r="I157" s="311">
        <v>0.22962962962962963</v>
      </c>
      <c r="J157" s="19"/>
      <c r="K157" s="19"/>
      <c r="L157" s="19"/>
      <c r="M157" s="19"/>
      <c r="N157" s="19"/>
      <c r="O157" s="19"/>
      <c r="P157" s="19"/>
      <c r="Q157" s="19"/>
    </row>
    <row r="158" spans="6:17" ht="23.45" customHeight="1" x14ac:dyDescent="0.25">
      <c r="F158" s="34"/>
      <c r="G158" s="88" t="s">
        <v>1238</v>
      </c>
      <c r="H158" s="112">
        <v>356</v>
      </c>
      <c r="I158" s="311">
        <v>0.65925925925925921</v>
      </c>
      <c r="J158" s="19"/>
      <c r="K158" s="19"/>
      <c r="L158" s="19"/>
      <c r="M158" s="19"/>
      <c r="N158" s="19"/>
      <c r="O158" s="19"/>
      <c r="P158" s="19"/>
      <c r="Q158" s="19"/>
    </row>
    <row r="159" spans="6:17" ht="23.45" customHeight="1" x14ac:dyDescent="0.25">
      <c r="F159" s="34"/>
      <c r="G159" s="88" t="s">
        <v>239</v>
      </c>
      <c r="H159" s="112">
        <v>0</v>
      </c>
      <c r="I159" s="311">
        <v>0</v>
      </c>
      <c r="J159" s="19"/>
      <c r="K159" s="19"/>
      <c r="L159" s="19"/>
      <c r="M159" s="19"/>
      <c r="N159" s="19"/>
      <c r="O159" s="19"/>
      <c r="P159" s="19"/>
      <c r="Q159" s="19"/>
    </row>
    <row r="160" spans="6:17" ht="23.45" customHeight="1" x14ac:dyDescent="0.25">
      <c r="F160" s="34"/>
      <c r="G160" s="88" t="s">
        <v>879</v>
      </c>
      <c r="H160" s="112">
        <v>43</v>
      </c>
      <c r="I160" s="311">
        <v>7.9629629629629634E-2</v>
      </c>
      <c r="J160" s="19"/>
      <c r="K160" s="19"/>
      <c r="L160" s="19"/>
      <c r="M160" s="19"/>
      <c r="N160" s="19"/>
      <c r="O160" s="19"/>
      <c r="P160" s="19"/>
      <c r="Q160" s="19"/>
    </row>
    <row r="161" spans="6:21" ht="23.45" customHeight="1" x14ac:dyDescent="0.25">
      <c r="F161" s="34"/>
      <c r="G161" s="88" t="s">
        <v>338</v>
      </c>
      <c r="H161" s="112">
        <v>0</v>
      </c>
      <c r="I161" s="311">
        <v>0</v>
      </c>
      <c r="J161" s="19"/>
      <c r="K161" s="19"/>
      <c r="L161" s="19"/>
      <c r="M161" s="19"/>
      <c r="N161" s="19"/>
      <c r="O161" s="19"/>
      <c r="P161" s="19"/>
      <c r="Q161" s="19"/>
    </row>
    <row r="162" spans="6:21" ht="23.45" customHeight="1" x14ac:dyDescent="0.25">
      <c r="F162" s="34"/>
      <c r="G162" s="88" t="s">
        <v>66</v>
      </c>
      <c r="H162" s="112">
        <v>540</v>
      </c>
      <c r="I162" s="311">
        <v>1</v>
      </c>
      <c r="J162" s="19"/>
      <c r="K162" s="19"/>
      <c r="L162" s="19"/>
      <c r="M162" s="19"/>
      <c r="N162" s="19"/>
      <c r="O162" s="19"/>
      <c r="P162" s="19"/>
      <c r="Q162" s="19"/>
    </row>
    <row r="163" spans="6:21" ht="14.45" customHeight="1" x14ac:dyDescent="0.25">
      <c r="F163" s="34"/>
      <c r="G163" s="19"/>
      <c r="H163" s="19"/>
      <c r="I163" s="19"/>
      <c r="J163" s="19"/>
      <c r="K163" s="19"/>
      <c r="L163" s="19"/>
      <c r="M163" s="19"/>
      <c r="N163" s="19"/>
      <c r="O163" s="19"/>
      <c r="P163" s="19"/>
      <c r="Q163" s="19"/>
    </row>
    <row r="164" spans="6:21" ht="14.45" customHeight="1" x14ac:dyDescent="0.25">
      <c r="F164" s="34" t="s">
        <v>59</v>
      </c>
      <c r="G164" s="19"/>
      <c r="H164" s="19"/>
      <c r="I164" s="19"/>
      <c r="J164" s="19"/>
      <c r="K164" s="19"/>
      <c r="L164" s="19"/>
      <c r="M164" s="19"/>
      <c r="N164" s="19"/>
      <c r="O164" s="19"/>
      <c r="P164" s="19"/>
      <c r="Q164" s="19"/>
    </row>
    <row r="165" spans="6:21" ht="14.45" customHeight="1" x14ac:dyDescent="0.25">
      <c r="F165" s="16"/>
      <c r="G165" s="33"/>
      <c r="H165" s="19"/>
      <c r="I165" s="19"/>
      <c r="J165" s="19"/>
      <c r="K165" s="19"/>
      <c r="L165" s="19"/>
      <c r="M165" s="19"/>
      <c r="N165" s="19"/>
      <c r="O165" s="19"/>
      <c r="P165" s="19"/>
      <c r="Q165" s="19"/>
    </row>
    <row r="166" spans="6:21" ht="14.45" customHeight="1" x14ac:dyDescent="0.25">
      <c r="F166" s="34" t="s">
        <v>59</v>
      </c>
      <c r="G166" s="19"/>
      <c r="H166" s="19"/>
      <c r="I166" s="19"/>
      <c r="J166" s="19"/>
      <c r="K166" s="19"/>
      <c r="L166" s="19"/>
      <c r="M166" s="19"/>
      <c r="N166" s="19"/>
      <c r="O166" s="19"/>
      <c r="P166" s="19"/>
      <c r="Q166" s="19"/>
    </row>
    <row r="167" spans="6:21" ht="14.45" customHeight="1" x14ac:dyDescent="0.25">
      <c r="F167" s="16" t="s">
        <v>711</v>
      </c>
      <c r="G167" s="33" t="s">
        <v>1531</v>
      </c>
      <c r="H167" s="19"/>
      <c r="I167" s="19"/>
      <c r="J167" s="19"/>
      <c r="K167" s="19"/>
      <c r="L167" s="19"/>
      <c r="M167" s="19"/>
      <c r="N167" s="19"/>
      <c r="O167" s="19"/>
      <c r="P167" s="19"/>
      <c r="Q167" s="19"/>
    </row>
    <row r="168" spans="6:21" ht="14.45" customHeight="1" x14ac:dyDescent="0.25">
      <c r="F168" s="16" t="s">
        <v>462</v>
      </c>
      <c r="G168" s="33" t="s">
        <v>64</v>
      </c>
      <c r="H168" s="19"/>
      <c r="I168" s="19"/>
      <c r="J168" s="19"/>
      <c r="K168" s="19"/>
      <c r="L168" s="19"/>
      <c r="M168" s="19"/>
      <c r="N168" s="19"/>
      <c r="O168" s="19"/>
      <c r="P168" s="19"/>
      <c r="Q168" s="19"/>
    </row>
    <row r="169" spans="6:21" ht="50.45" customHeight="1" x14ac:dyDescent="0.25">
      <c r="F169" s="34"/>
      <c r="G169" s="432" t="s">
        <v>1532</v>
      </c>
      <c r="H169" s="432"/>
      <c r="I169" s="432"/>
      <c r="J169" s="432"/>
      <c r="K169" s="432"/>
      <c r="L169" s="432"/>
      <c r="M169" s="432"/>
      <c r="N169" s="19"/>
      <c r="O169" s="19"/>
      <c r="P169" s="19"/>
      <c r="Q169" s="19"/>
    </row>
    <row r="170" spans="6:21" ht="162" customHeight="1" x14ac:dyDescent="0.25">
      <c r="F170" s="16" t="s">
        <v>705</v>
      </c>
      <c r="G170" s="432" t="s">
        <v>1533</v>
      </c>
      <c r="H170" s="432"/>
      <c r="I170" s="432"/>
      <c r="J170" s="432"/>
      <c r="K170" s="432"/>
      <c r="L170" s="432"/>
      <c r="M170" s="432"/>
      <c r="N170" s="432"/>
      <c r="O170" s="432"/>
      <c r="P170" s="432"/>
      <c r="Q170" s="19"/>
    </row>
    <row r="171" spans="6:21" ht="14.45" customHeight="1" x14ac:dyDescent="0.25">
      <c r="F171" s="98"/>
      <c r="G171" s="432"/>
      <c r="H171" s="432"/>
      <c r="I171" s="432"/>
      <c r="J171" s="432"/>
      <c r="K171" s="432"/>
      <c r="L171" s="432"/>
      <c r="M171" s="432"/>
      <c r="N171" s="432"/>
      <c r="O171" s="432"/>
      <c r="P171" s="432"/>
      <c r="Q171" s="19"/>
    </row>
    <row r="172" spans="6:21" ht="14.45" customHeight="1" x14ac:dyDescent="0.25">
      <c r="F172" s="98"/>
      <c r="G172" s="43"/>
      <c r="H172" s="43"/>
      <c r="I172" s="43"/>
      <c r="J172" s="43"/>
      <c r="K172" s="19"/>
      <c r="L172" s="267"/>
      <c r="M172" s="267"/>
      <c r="N172" s="267"/>
      <c r="O172" s="19"/>
      <c r="P172" s="19"/>
      <c r="Q172" s="19"/>
    </row>
    <row r="173" spans="6:21" ht="14.45" customHeight="1" x14ac:dyDescent="0.25">
      <c r="F173" s="98" t="s">
        <v>539</v>
      </c>
      <c r="G173" s="432" t="s">
        <v>1602</v>
      </c>
      <c r="H173" s="432"/>
      <c r="I173" s="432"/>
      <c r="J173" s="432"/>
      <c r="K173" s="432"/>
      <c r="L173" s="432"/>
      <c r="M173" s="432"/>
      <c r="N173" s="432"/>
      <c r="O173" s="432"/>
      <c r="P173" s="432"/>
      <c r="Q173" s="432"/>
      <c r="R173" s="432"/>
      <c r="S173" s="432"/>
      <c r="T173" s="432"/>
      <c r="U173" s="432"/>
    </row>
    <row r="174" spans="6:21" ht="14.45" customHeight="1" x14ac:dyDescent="0.25">
      <c r="F174" s="19"/>
      <c r="G174" s="432"/>
      <c r="H174" s="432"/>
      <c r="I174" s="432"/>
      <c r="J174" s="432"/>
      <c r="K174" s="432"/>
      <c r="L174" s="432"/>
      <c r="M174" s="432"/>
      <c r="N174" s="432"/>
      <c r="O174" s="432"/>
      <c r="P174" s="432"/>
      <c r="Q174" s="432"/>
      <c r="R174" s="432"/>
      <c r="S174" s="432"/>
      <c r="T174" s="432"/>
      <c r="U174" s="432"/>
    </row>
    <row r="175" spans="6:21" ht="14.45" customHeight="1" x14ac:dyDescent="0.25">
      <c r="F175" s="19"/>
      <c r="G175" s="432"/>
      <c r="H175" s="432"/>
      <c r="I175" s="432"/>
      <c r="J175" s="432"/>
      <c r="K175" s="432"/>
      <c r="L175" s="432"/>
      <c r="M175" s="432"/>
      <c r="N175" s="432"/>
      <c r="O175" s="432"/>
      <c r="P175" s="432"/>
      <c r="Q175" s="432"/>
      <c r="R175" s="432"/>
      <c r="S175" s="432"/>
      <c r="T175" s="432"/>
      <c r="U175" s="432"/>
    </row>
    <row r="176" spans="6:21" ht="14.45" customHeight="1" x14ac:dyDescent="0.25">
      <c r="F176" s="19"/>
      <c r="G176" s="432"/>
      <c r="H176" s="432"/>
      <c r="I176" s="432"/>
      <c r="J176" s="432"/>
      <c r="K176" s="432"/>
      <c r="L176" s="432"/>
      <c r="M176" s="432"/>
      <c r="N176" s="432"/>
      <c r="O176" s="432"/>
      <c r="P176" s="432"/>
      <c r="Q176" s="432"/>
      <c r="R176" s="432"/>
      <c r="S176" s="432"/>
      <c r="T176" s="432"/>
      <c r="U176" s="432"/>
    </row>
    <row r="177" spans="6:21" ht="14.45" customHeight="1" x14ac:dyDescent="0.25">
      <c r="F177" s="19"/>
      <c r="G177" s="432"/>
      <c r="H177" s="432"/>
      <c r="I177" s="432"/>
      <c r="J177" s="432"/>
      <c r="K177" s="432"/>
      <c r="L177" s="432"/>
      <c r="M177" s="432"/>
      <c r="N177" s="432"/>
      <c r="O177" s="432"/>
      <c r="P177" s="432"/>
      <c r="Q177" s="432"/>
      <c r="R177" s="432"/>
      <c r="S177" s="432"/>
      <c r="T177" s="432"/>
      <c r="U177" s="432"/>
    </row>
    <row r="178" spans="6:21" ht="14.45" customHeight="1" x14ac:dyDescent="0.25">
      <c r="F178" s="19"/>
      <c r="G178" s="432"/>
      <c r="H178" s="432"/>
      <c r="I178" s="432"/>
      <c r="J178" s="432"/>
      <c r="K178" s="432"/>
      <c r="L178" s="432"/>
      <c r="M178" s="432"/>
      <c r="N178" s="432"/>
      <c r="O178" s="432"/>
      <c r="P178" s="432"/>
      <c r="Q178" s="432"/>
      <c r="R178" s="432"/>
      <c r="S178" s="432"/>
      <c r="T178" s="432"/>
      <c r="U178" s="432"/>
    </row>
    <row r="179" spans="6:21" ht="14.45" customHeight="1" x14ac:dyDescent="0.25">
      <c r="F179" s="19"/>
      <c r="G179" s="432"/>
      <c r="H179" s="432"/>
      <c r="I179" s="432"/>
      <c r="J179" s="432"/>
      <c r="K179" s="432"/>
      <c r="L179" s="432"/>
      <c r="M179" s="432"/>
      <c r="N179" s="432"/>
      <c r="O179" s="432"/>
      <c r="P179" s="432"/>
      <c r="Q179" s="432"/>
      <c r="R179" s="432"/>
      <c r="S179" s="432"/>
      <c r="T179" s="432"/>
      <c r="U179" s="432"/>
    </row>
    <row r="180" spans="6:21" ht="14.45" customHeight="1" x14ac:dyDescent="0.25">
      <c r="F180" s="19"/>
      <c r="G180" s="432"/>
      <c r="H180" s="432"/>
      <c r="I180" s="432"/>
      <c r="J180" s="432"/>
      <c r="K180" s="432"/>
      <c r="L180" s="432"/>
      <c r="M180" s="432"/>
      <c r="N180" s="432"/>
      <c r="O180" s="432"/>
      <c r="P180" s="432"/>
      <c r="Q180" s="432"/>
      <c r="R180" s="432"/>
      <c r="S180" s="432"/>
      <c r="T180" s="432"/>
      <c r="U180" s="432"/>
    </row>
    <row r="181" spans="6:21" ht="14.45" customHeight="1" x14ac:dyDescent="0.25">
      <c r="F181" s="19"/>
      <c r="G181" s="432"/>
      <c r="H181" s="432"/>
      <c r="I181" s="432"/>
      <c r="J181" s="432"/>
      <c r="K181" s="432"/>
      <c r="L181" s="432"/>
      <c r="M181" s="432"/>
      <c r="N181" s="432"/>
      <c r="O181" s="432"/>
      <c r="P181" s="432"/>
      <c r="Q181" s="432"/>
      <c r="R181" s="432"/>
      <c r="S181" s="432"/>
      <c r="T181" s="432"/>
      <c r="U181" s="432"/>
    </row>
    <row r="182" spans="6:21" ht="14.45" customHeight="1" x14ac:dyDescent="0.25">
      <c r="F182" s="19"/>
      <c r="G182" s="432"/>
      <c r="H182" s="432"/>
      <c r="I182" s="432"/>
      <c r="J182" s="432"/>
      <c r="K182" s="432"/>
      <c r="L182" s="432"/>
      <c r="M182" s="432"/>
      <c r="N182" s="432"/>
      <c r="O182" s="432"/>
      <c r="P182" s="432"/>
      <c r="Q182" s="432"/>
      <c r="R182" s="432"/>
      <c r="S182" s="432"/>
      <c r="T182" s="432"/>
      <c r="U182" s="432"/>
    </row>
    <row r="183" spans="6:21" ht="14.45" customHeight="1" x14ac:dyDescent="0.25">
      <c r="F183" s="19"/>
      <c r="G183" s="432"/>
      <c r="H183" s="432"/>
      <c r="I183" s="432"/>
      <c r="J183" s="432"/>
      <c r="K183" s="432"/>
      <c r="L183" s="432"/>
      <c r="M183" s="432"/>
      <c r="N183" s="432"/>
      <c r="O183" s="432"/>
      <c r="P183" s="432"/>
      <c r="Q183" s="432"/>
      <c r="R183" s="432"/>
      <c r="S183" s="432"/>
      <c r="T183" s="432"/>
      <c r="U183" s="432"/>
    </row>
    <row r="184" spans="6:21" ht="14.45" customHeight="1" x14ac:dyDescent="0.25">
      <c r="F184" s="19"/>
      <c r="G184" s="432"/>
      <c r="H184" s="432"/>
      <c r="I184" s="432"/>
      <c r="J184" s="432"/>
      <c r="K184" s="432"/>
      <c r="L184" s="432"/>
      <c r="M184" s="432"/>
      <c r="N184" s="432"/>
      <c r="O184" s="432"/>
      <c r="P184" s="432"/>
      <c r="Q184" s="432"/>
      <c r="R184" s="432"/>
      <c r="S184" s="432"/>
      <c r="T184" s="432"/>
      <c r="U184" s="432"/>
    </row>
    <row r="185" spans="6:21" ht="14.45" customHeight="1" x14ac:dyDescent="0.25">
      <c r="F185" s="19"/>
      <c r="G185" s="432"/>
      <c r="H185" s="432"/>
      <c r="I185" s="432"/>
      <c r="J185" s="432"/>
      <c r="K185" s="432"/>
      <c r="L185" s="432"/>
      <c r="M185" s="432"/>
      <c r="N185" s="432"/>
      <c r="O185" s="432"/>
      <c r="P185" s="432"/>
      <c r="Q185" s="432"/>
      <c r="R185" s="432"/>
      <c r="S185" s="432"/>
      <c r="T185" s="432"/>
      <c r="U185" s="432"/>
    </row>
    <row r="186" spans="6:21" ht="14.45" customHeight="1" x14ac:dyDescent="0.25">
      <c r="F186" s="19"/>
      <c r="G186" s="432"/>
      <c r="H186" s="432"/>
      <c r="I186" s="432"/>
      <c r="J186" s="432"/>
      <c r="K186" s="432"/>
      <c r="L186" s="432"/>
      <c r="M186" s="432"/>
      <c r="N186" s="432"/>
      <c r="O186" s="432"/>
      <c r="P186" s="432"/>
      <c r="Q186" s="432"/>
      <c r="R186" s="432"/>
      <c r="S186" s="432"/>
      <c r="T186" s="432"/>
      <c r="U186" s="432"/>
    </row>
    <row r="187" spans="6:21" ht="14.45" customHeight="1" x14ac:dyDescent="0.25">
      <c r="F187" s="19"/>
      <c r="G187" s="432"/>
      <c r="H187" s="432"/>
      <c r="I187" s="432"/>
      <c r="J187" s="432"/>
      <c r="K187" s="432"/>
      <c r="L187" s="432"/>
      <c r="M187" s="432"/>
      <c r="N187" s="432"/>
      <c r="O187" s="432"/>
      <c r="P187" s="432"/>
      <c r="Q187" s="432"/>
      <c r="R187" s="432"/>
      <c r="S187" s="432"/>
      <c r="T187" s="432"/>
      <c r="U187" s="432"/>
    </row>
    <row r="188" spans="6:21" ht="14.45" customHeight="1" x14ac:dyDescent="0.25">
      <c r="F188" s="19"/>
      <c r="G188" s="432"/>
      <c r="H188" s="432"/>
      <c r="I188" s="432"/>
      <c r="J188" s="432"/>
      <c r="K188" s="432"/>
      <c r="L188" s="432"/>
      <c r="M188" s="432"/>
      <c r="N188" s="432"/>
      <c r="O188" s="432"/>
      <c r="P188" s="432"/>
      <c r="Q188" s="432"/>
      <c r="R188" s="432"/>
      <c r="S188" s="432"/>
      <c r="T188" s="432"/>
      <c r="U188" s="432"/>
    </row>
    <row r="189" spans="6:21" ht="14.45" customHeight="1" x14ac:dyDescent="0.25">
      <c r="F189" s="19"/>
      <c r="G189" s="432"/>
      <c r="H189" s="432"/>
      <c r="I189" s="432"/>
      <c r="J189" s="432"/>
      <c r="K189" s="432"/>
      <c r="L189" s="432"/>
      <c r="M189" s="432"/>
      <c r="N189" s="432"/>
      <c r="O189" s="432"/>
      <c r="P189" s="432"/>
      <c r="Q189" s="432"/>
      <c r="R189" s="432"/>
      <c r="S189" s="432"/>
      <c r="T189" s="432"/>
      <c r="U189" s="432"/>
    </row>
    <row r="190" spans="6:21" ht="14.45" customHeight="1" x14ac:dyDescent="0.25">
      <c r="F190" s="19"/>
      <c r="G190" s="432"/>
      <c r="H190" s="432"/>
      <c r="I190" s="432"/>
      <c r="J190" s="432"/>
      <c r="K190" s="432"/>
      <c r="L190" s="432"/>
      <c r="M190" s="432"/>
      <c r="N190" s="432"/>
      <c r="O190" s="432"/>
      <c r="P190" s="432"/>
      <c r="Q190" s="432"/>
      <c r="R190" s="432"/>
      <c r="S190" s="432"/>
      <c r="T190" s="432"/>
      <c r="U190" s="432"/>
    </row>
    <row r="191" spans="6:21" ht="14.45" customHeight="1" x14ac:dyDescent="0.25">
      <c r="F191" s="19"/>
      <c r="G191" s="19"/>
      <c r="H191" s="19"/>
      <c r="I191" s="19"/>
      <c r="J191" s="19"/>
      <c r="K191" s="19"/>
      <c r="L191" s="19"/>
      <c r="M191" s="19"/>
      <c r="N191" s="19"/>
      <c r="O191" s="19"/>
      <c r="P191" s="19"/>
      <c r="Q191" s="19"/>
    </row>
    <row r="192" spans="6:21" ht="14.45" customHeight="1" x14ac:dyDescent="0.25">
      <c r="F192" s="19"/>
      <c r="G192" s="19"/>
      <c r="H192" s="19"/>
      <c r="I192" s="19"/>
      <c r="J192" s="19"/>
      <c r="K192" s="19"/>
      <c r="L192" s="19"/>
      <c r="M192" s="19"/>
      <c r="N192" s="19"/>
      <c r="O192" s="19"/>
      <c r="P192" s="19"/>
      <c r="Q192" s="19"/>
    </row>
    <row r="193" spans="6:17" ht="14.45" customHeight="1" x14ac:dyDescent="0.25">
      <c r="F193" s="19"/>
      <c r="G193" s="19"/>
      <c r="H193" s="19"/>
      <c r="I193" s="19"/>
      <c r="J193" s="19"/>
      <c r="K193" s="19"/>
      <c r="L193" s="19"/>
      <c r="M193" s="19"/>
      <c r="N193" s="19"/>
      <c r="O193" s="19"/>
      <c r="P193" s="19"/>
      <c r="Q193" s="19"/>
    </row>
    <row r="194" spans="6:17" ht="14.45" customHeight="1" x14ac:dyDescent="0.25">
      <c r="F194" s="19"/>
      <c r="G194" s="19"/>
      <c r="H194" s="19"/>
      <c r="I194" s="19"/>
      <c r="J194" s="19"/>
      <c r="K194" s="19"/>
      <c r="L194" s="19"/>
      <c r="M194" s="19"/>
      <c r="N194" s="19"/>
      <c r="O194" s="19"/>
      <c r="P194" s="19"/>
      <c r="Q194" s="19"/>
    </row>
    <row r="195" spans="6:17" ht="14.45" customHeight="1" x14ac:dyDescent="0.25">
      <c r="F195" s="19"/>
      <c r="G195" s="19"/>
      <c r="H195" s="19"/>
      <c r="I195" s="19"/>
      <c r="J195" s="19"/>
      <c r="K195" s="19"/>
      <c r="L195" s="19"/>
      <c r="M195" s="19"/>
      <c r="N195" s="19"/>
      <c r="O195" s="19"/>
      <c r="P195" s="19"/>
      <c r="Q195" s="19"/>
    </row>
    <row r="196" spans="6:17" ht="14.45" customHeight="1" x14ac:dyDescent="0.25">
      <c r="F196" s="19"/>
      <c r="G196" s="19"/>
      <c r="H196" s="19"/>
      <c r="I196" s="19"/>
      <c r="J196" s="19"/>
      <c r="K196" s="19"/>
      <c r="L196" s="19"/>
      <c r="M196" s="19"/>
      <c r="N196" s="19"/>
      <c r="O196" s="19"/>
      <c r="P196" s="19"/>
      <c r="Q196" s="19"/>
    </row>
    <row r="197" spans="6:17" ht="14.45" customHeight="1" x14ac:dyDescent="0.25">
      <c r="F197" s="19"/>
      <c r="G197" s="19"/>
      <c r="H197" s="19"/>
      <c r="I197" s="19"/>
      <c r="J197" s="19"/>
      <c r="K197" s="19"/>
      <c r="L197" s="19"/>
      <c r="M197" s="19"/>
      <c r="N197" s="19"/>
      <c r="O197" s="19"/>
      <c r="P197" s="19"/>
      <c r="Q197" s="19"/>
    </row>
    <row r="198" spans="6:17" ht="14.45" customHeight="1" x14ac:dyDescent="0.25">
      <c r="F198" s="19"/>
      <c r="G198" s="19"/>
      <c r="H198" s="19"/>
      <c r="I198" s="19"/>
      <c r="J198" s="19"/>
      <c r="K198" s="19"/>
      <c r="L198" s="19"/>
      <c r="M198" s="19"/>
      <c r="N198" s="19"/>
      <c r="O198" s="19"/>
      <c r="P198" s="19"/>
      <c r="Q198" s="19"/>
    </row>
    <row r="199" spans="6:17" ht="14.45" customHeight="1" x14ac:dyDescent="0.25">
      <c r="F199" s="19"/>
      <c r="G199" s="19"/>
      <c r="H199" s="19"/>
      <c r="I199" s="19"/>
      <c r="J199" s="19"/>
      <c r="K199" s="19"/>
      <c r="L199" s="19"/>
      <c r="M199" s="19"/>
      <c r="N199" s="19"/>
      <c r="O199" s="19"/>
      <c r="P199" s="19"/>
      <c r="Q199" s="19"/>
    </row>
    <row r="200" spans="6:17" ht="14.45" customHeight="1" x14ac:dyDescent="0.25">
      <c r="F200" s="19"/>
      <c r="G200" s="19"/>
      <c r="H200" s="19"/>
      <c r="I200" s="19"/>
      <c r="J200" s="19"/>
      <c r="K200" s="19"/>
      <c r="L200" s="19"/>
      <c r="M200" s="19"/>
      <c r="N200" s="19"/>
      <c r="O200" s="19"/>
      <c r="P200" s="19"/>
      <c r="Q200" s="19"/>
    </row>
    <row r="201" spans="6:17" ht="14.45" customHeight="1" x14ac:dyDescent="0.25">
      <c r="F201" s="19"/>
      <c r="G201" s="19"/>
      <c r="H201" s="19"/>
      <c r="I201" s="19"/>
      <c r="J201" s="19"/>
      <c r="K201" s="19"/>
      <c r="L201" s="19"/>
      <c r="M201" s="19"/>
      <c r="N201" s="19"/>
      <c r="O201" s="19"/>
      <c r="P201" s="19"/>
      <c r="Q201" s="19"/>
    </row>
    <row r="202" spans="6:17" ht="14.45" customHeight="1" x14ac:dyDescent="0.25">
      <c r="F202" s="19"/>
      <c r="G202" s="19"/>
      <c r="H202" s="19"/>
      <c r="I202" s="19"/>
      <c r="J202" s="19"/>
      <c r="K202" s="19"/>
      <c r="L202" s="19"/>
      <c r="M202" s="19"/>
      <c r="N202" s="19"/>
      <c r="O202" s="19"/>
      <c r="P202" s="19"/>
      <c r="Q202" s="19"/>
    </row>
    <row r="203" spans="6:17" ht="14.45" customHeight="1" x14ac:dyDescent="0.25">
      <c r="F203" s="19"/>
      <c r="G203" s="19"/>
      <c r="H203" s="19"/>
      <c r="I203" s="19"/>
      <c r="J203" s="19"/>
      <c r="K203" s="19"/>
      <c r="L203" s="19"/>
      <c r="M203" s="19"/>
      <c r="N203" s="19"/>
      <c r="O203" s="19"/>
      <c r="P203" s="19"/>
      <c r="Q203" s="19"/>
    </row>
    <row r="204" spans="6:17" ht="14.45" customHeight="1" x14ac:dyDescent="0.25">
      <c r="F204" s="19"/>
      <c r="G204" s="19"/>
      <c r="H204" s="19"/>
      <c r="I204" s="19"/>
      <c r="J204" s="19"/>
      <c r="K204" s="19"/>
      <c r="L204" s="19"/>
      <c r="M204" s="19"/>
      <c r="N204" s="19"/>
      <c r="O204" s="19"/>
      <c r="P204" s="19"/>
      <c r="Q204" s="19"/>
    </row>
    <row r="205" spans="6:17" ht="14.45" customHeight="1" x14ac:dyDescent="0.25">
      <c r="F205" s="19"/>
      <c r="G205" s="19"/>
      <c r="H205" s="19"/>
      <c r="I205" s="19"/>
      <c r="J205" s="19"/>
      <c r="K205" s="19"/>
      <c r="L205" s="19"/>
      <c r="M205" s="19"/>
      <c r="N205" s="19"/>
      <c r="O205" s="19"/>
      <c r="P205" s="19"/>
      <c r="Q205" s="19"/>
    </row>
    <row r="206" spans="6:17" ht="14.45" customHeight="1" x14ac:dyDescent="0.25">
      <c r="F206" s="19"/>
      <c r="G206" s="19"/>
      <c r="H206" s="19"/>
      <c r="I206" s="19"/>
      <c r="J206" s="19"/>
      <c r="K206" s="19"/>
      <c r="L206" s="19"/>
      <c r="M206" s="19"/>
      <c r="N206" s="19"/>
      <c r="O206" s="19"/>
      <c r="P206" s="19"/>
      <c r="Q206" s="19"/>
    </row>
    <row r="207" spans="6:17" ht="14.45" customHeight="1" x14ac:dyDescent="0.25">
      <c r="F207" s="19"/>
      <c r="G207" s="19"/>
      <c r="H207" s="19"/>
      <c r="I207" s="19"/>
      <c r="J207" s="19"/>
      <c r="K207" s="19"/>
      <c r="L207" s="19"/>
      <c r="M207" s="19"/>
      <c r="N207" s="19"/>
      <c r="O207" s="19"/>
      <c r="P207" s="19"/>
      <c r="Q207" s="19"/>
    </row>
    <row r="208" spans="6:17" ht="14.45" customHeight="1" x14ac:dyDescent="0.25">
      <c r="F208" s="19"/>
      <c r="G208" s="19"/>
      <c r="H208" s="19"/>
      <c r="I208" s="19"/>
      <c r="J208" s="19"/>
      <c r="K208" s="19"/>
      <c r="L208" s="19"/>
      <c r="M208" s="19"/>
      <c r="N208" s="19"/>
      <c r="O208" s="19"/>
      <c r="P208" s="19"/>
      <c r="Q208" s="19"/>
    </row>
    <row r="209" spans="6:17" ht="14.45" customHeight="1" x14ac:dyDescent="0.25">
      <c r="F209" s="19"/>
      <c r="G209" s="19"/>
      <c r="H209" s="19"/>
      <c r="I209" s="19"/>
      <c r="J209" s="19"/>
      <c r="K209" s="19"/>
      <c r="L209" s="19"/>
      <c r="M209" s="19"/>
      <c r="N209" s="19"/>
      <c r="O209" s="19"/>
      <c r="P209" s="19"/>
      <c r="Q209" s="19"/>
    </row>
    <row r="210" spans="6:17" ht="14.45" customHeight="1" x14ac:dyDescent="0.25">
      <c r="F210" s="19"/>
      <c r="G210" s="19"/>
      <c r="H210" s="19"/>
      <c r="I210" s="19"/>
      <c r="J210" s="19"/>
      <c r="K210" s="19"/>
      <c r="L210" s="19"/>
      <c r="M210" s="19"/>
      <c r="N210" s="19"/>
      <c r="O210" s="19"/>
      <c r="P210" s="19"/>
      <c r="Q210" s="19"/>
    </row>
    <row r="211" spans="6:17" ht="14.45" customHeight="1" x14ac:dyDescent="0.25">
      <c r="F211" s="19"/>
      <c r="G211" s="19"/>
      <c r="H211" s="19"/>
      <c r="I211" s="19"/>
      <c r="J211" s="19"/>
      <c r="K211" s="19"/>
      <c r="L211" s="19"/>
      <c r="M211" s="19"/>
      <c r="N211" s="19"/>
      <c r="O211" s="19"/>
      <c r="P211" s="19"/>
      <c r="Q211" s="19"/>
    </row>
    <row r="212" spans="6:17" ht="14.45" customHeight="1" x14ac:dyDescent="0.25">
      <c r="F212" s="19"/>
      <c r="G212" s="19"/>
      <c r="H212" s="19"/>
      <c r="I212" s="19"/>
      <c r="J212" s="19"/>
      <c r="K212" s="19"/>
      <c r="L212" s="19"/>
      <c r="M212" s="19"/>
      <c r="N212" s="19"/>
      <c r="O212" s="19"/>
      <c r="P212" s="19"/>
      <c r="Q212" s="19"/>
    </row>
    <row r="213" spans="6:17" ht="14.45" customHeight="1" x14ac:dyDescent="0.25">
      <c r="F213" s="19"/>
      <c r="G213" s="19"/>
      <c r="H213" s="19"/>
      <c r="I213" s="19"/>
      <c r="J213" s="19"/>
      <c r="K213" s="19"/>
      <c r="L213" s="19"/>
      <c r="M213" s="19"/>
      <c r="N213" s="19"/>
      <c r="O213" s="19"/>
      <c r="P213" s="19"/>
      <c r="Q213" s="19"/>
    </row>
    <row r="214" spans="6:17" ht="14.45" hidden="1" customHeight="1" x14ac:dyDescent="0.25">
      <c r="F214" s="19"/>
      <c r="G214" s="19"/>
      <c r="H214" s="19"/>
      <c r="I214" s="19"/>
      <c r="J214" s="19"/>
      <c r="K214" s="19"/>
      <c r="L214" s="19"/>
      <c r="M214" s="19"/>
      <c r="N214" s="19"/>
      <c r="O214" s="19"/>
      <c r="P214" s="19"/>
      <c r="Q214" s="19"/>
    </row>
    <row r="215" spans="6:17" ht="14.45" hidden="1" customHeight="1" x14ac:dyDescent="0.25">
      <c r="F215" s="19"/>
      <c r="G215" s="19"/>
      <c r="H215" s="19"/>
      <c r="I215" s="19"/>
      <c r="J215" s="19"/>
      <c r="K215" s="19"/>
      <c r="L215" s="19"/>
      <c r="M215" s="19"/>
      <c r="N215" s="19"/>
      <c r="O215" s="19"/>
      <c r="P215" s="19"/>
      <c r="Q215" s="19"/>
    </row>
    <row r="216" spans="6:17" ht="14.45" hidden="1" customHeight="1" x14ac:dyDescent="0.25">
      <c r="F216" s="19"/>
      <c r="G216" s="19"/>
      <c r="H216" s="19"/>
      <c r="I216" s="19"/>
      <c r="J216" s="19"/>
      <c r="K216" s="19"/>
      <c r="L216" s="19"/>
      <c r="M216" s="19"/>
      <c r="N216" s="19"/>
      <c r="O216" s="19"/>
      <c r="P216" s="19"/>
      <c r="Q216" s="19"/>
    </row>
    <row r="217" spans="6:17" ht="14.45" hidden="1" customHeight="1" x14ac:dyDescent="0.25">
      <c r="F217" s="19"/>
      <c r="G217" s="19"/>
      <c r="H217" s="19"/>
      <c r="I217" s="19"/>
      <c r="J217" s="19"/>
      <c r="K217" s="19"/>
      <c r="L217" s="19"/>
      <c r="M217" s="19"/>
      <c r="N217" s="19"/>
      <c r="O217" s="19"/>
      <c r="P217" s="19"/>
      <c r="Q217" s="19"/>
    </row>
    <row r="218" spans="6:17" ht="14.45" hidden="1" customHeight="1" x14ac:dyDescent="0.25">
      <c r="F218" s="19"/>
      <c r="G218" s="19"/>
      <c r="H218" s="19"/>
      <c r="I218" s="19"/>
      <c r="J218" s="19"/>
      <c r="K218" s="19"/>
      <c r="L218" s="19"/>
      <c r="M218" s="19"/>
      <c r="N218" s="19"/>
      <c r="O218" s="19"/>
      <c r="P218" s="19"/>
      <c r="Q218" s="19"/>
    </row>
    <row r="219" spans="6:17" ht="14.45" hidden="1" customHeight="1" x14ac:dyDescent="0.25">
      <c r="F219" s="19"/>
      <c r="G219" s="19"/>
      <c r="H219" s="19"/>
      <c r="I219" s="19"/>
      <c r="J219" s="19"/>
      <c r="K219" s="19"/>
      <c r="L219" s="19"/>
      <c r="M219" s="19"/>
      <c r="N219" s="19"/>
      <c r="O219" s="19"/>
      <c r="P219" s="19"/>
      <c r="Q219" s="19"/>
    </row>
    <row r="220" spans="6:17" ht="14.45" hidden="1" customHeight="1" x14ac:dyDescent="0.25">
      <c r="F220" s="19"/>
      <c r="G220" s="19"/>
      <c r="H220" s="19"/>
      <c r="I220" s="19"/>
      <c r="J220" s="19"/>
      <c r="K220" s="19"/>
      <c r="L220" s="19"/>
      <c r="M220" s="19"/>
      <c r="N220" s="19"/>
      <c r="O220" s="19"/>
      <c r="P220" s="19"/>
      <c r="Q220" s="19"/>
    </row>
    <row r="221" spans="6:17" ht="14.45" hidden="1" customHeight="1" x14ac:dyDescent="0.25">
      <c r="F221" s="19"/>
      <c r="G221" s="19"/>
      <c r="H221" s="19"/>
      <c r="I221" s="19"/>
      <c r="J221" s="19"/>
      <c r="K221" s="19"/>
      <c r="L221" s="19"/>
      <c r="M221" s="19"/>
      <c r="N221" s="19"/>
      <c r="O221" s="19"/>
      <c r="P221" s="19"/>
      <c r="Q221" s="19"/>
    </row>
    <row r="222" spans="6:17" ht="14.45" hidden="1" customHeight="1" x14ac:dyDescent="0.25">
      <c r="F222" s="19"/>
      <c r="G222" s="19"/>
      <c r="H222" s="19"/>
      <c r="I222" s="19"/>
      <c r="J222" s="19"/>
      <c r="K222" s="19"/>
      <c r="L222" s="19"/>
      <c r="M222" s="19"/>
      <c r="N222" s="19"/>
      <c r="O222" s="19"/>
      <c r="P222" s="19"/>
      <c r="Q222" s="19"/>
    </row>
    <row r="223" spans="6:17" ht="14.45" hidden="1" customHeight="1" x14ac:dyDescent="0.25">
      <c r="F223" s="19"/>
      <c r="G223" s="19"/>
      <c r="H223" s="19"/>
      <c r="I223" s="19"/>
      <c r="J223" s="19"/>
      <c r="K223" s="19"/>
      <c r="L223" s="19"/>
      <c r="M223" s="19"/>
      <c r="N223" s="19"/>
      <c r="O223" s="19"/>
      <c r="P223" s="19"/>
      <c r="Q223" s="19"/>
    </row>
    <row r="224" spans="6:17" ht="14.45" hidden="1" customHeight="1" x14ac:dyDescent="0.25">
      <c r="F224" s="19"/>
      <c r="G224" s="19"/>
      <c r="H224" s="19"/>
      <c r="I224" s="19"/>
      <c r="J224" s="19"/>
      <c r="K224" s="19"/>
      <c r="L224" s="19"/>
      <c r="M224" s="19"/>
      <c r="N224" s="19"/>
      <c r="O224" s="19"/>
      <c r="P224" s="19"/>
      <c r="Q224" s="19"/>
    </row>
    <row r="225" spans="6:17" ht="14.45" hidden="1" customHeight="1" x14ac:dyDescent="0.25">
      <c r="F225" s="19"/>
      <c r="G225" s="19"/>
      <c r="H225" s="19"/>
      <c r="I225" s="19"/>
      <c r="J225" s="19"/>
      <c r="K225" s="19"/>
      <c r="L225" s="19"/>
      <c r="M225" s="19"/>
      <c r="N225" s="19"/>
      <c r="O225" s="19"/>
      <c r="P225" s="19"/>
      <c r="Q225" s="19"/>
    </row>
    <row r="226" spans="6:17" ht="14.45" hidden="1" customHeight="1" x14ac:dyDescent="0.25">
      <c r="F226" s="19"/>
      <c r="G226" s="19"/>
      <c r="H226" s="19"/>
      <c r="I226" s="19"/>
      <c r="J226" s="19"/>
      <c r="K226" s="19"/>
      <c r="L226" s="19"/>
      <c r="M226" s="19"/>
      <c r="N226" s="19"/>
      <c r="O226" s="19"/>
      <c r="P226" s="19"/>
      <c r="Q226" s="19"/>
    </row>
    <row r="227" spans="6:17" ht="14.45" hidden="1" customHeight="1" x14ac:dyDescent="0.25">
      <c r="F227" s="19"/>
      <c r="G227" s="19"/>
      <c r="H227" s="19"/>
      <c r="I227" s="19"/>
      <c r="J227" s="19"/>
      <c r="K227" s="19"/>
      <c r="L227" s="19"/>
      <c r="M227" s="19"/>
      <c r="N227" s="19"/>
      <c r="O227" s="19"/>
      <c r="P227" s="19"/>
      <c r="Q227" s="19"/>
    </row>
    <row r="228" spans="6:17" ht="14.45" hidden="1" customHeight="1" x14ac:dyDescent="0.25">
      <c r="F228" s="19"/>
      <c r="G228" s="19"/>
      <c r="H228" s="19"/>
      <c r="I228" s="19"/>
      <c r="J228" s="19"/>
      <c r="K228" s="19"/>
      <c r="L228" s="19"/>
      <c r="M228" s="19"/>
      <c r="N228" s="19"/>
      <c r="O228" s="19"/>
      <c r="P228" s="19"/>
      <c r="Q228" s="19"/>
    </row>
    <row r="229" spans="6:17" ht="14.45" hidden="1" customHeight="1" x14ac:dyDescent="0.25">
      <c r="F229" s="19"/>
      <c r="G229" s="19"/>
      <c r="H229" s="19"/>
      <c r="I229" s="19"/>
      <c r="J229" s="19"/>
      <c r="K229" s="19"/>
      <c r="L229" s="19"/>
      <c r="M229" s="19"/>
      <c r="N229" s="19"/>
      <c r="O229" s="19"/>
      <c r="P229" s="19"/>
      <c r="Q229" s="19"/>
    </row>
    <row r="230" spans="6:17" ht="14.45" hidden="1" customHeight="1" x14ac:dyDescent="0.25">
      <c r="F230" s="19"/>
      <c r="G230" s="19"/>
      <c r="H230" s="19"/>
      <c r="I230" s="19"/>
      <c r="J230" s="19"/>
      <c r="K230" s="19"/>
      <c r="L230" s="19"/>
      <c r="M230" s="19"/>
      <c r="N230" s="19"/>
      <c r="O230" s="19"/>
      <c r="P230" s="19"/>
      <c r="Q230" s="19"/>
    </row>
    <row r="231" spans="6:17" ht="14.45" hidden="1" customHeight="1" x14ac:dyDescent="0.25">
      <c r="F231" s="19"/>
      <c r="G231" s="19"/>
      <c r="H231" s="19"/>
      <c r="I231" s="19"/>
      <c r="J231" s="19"/>
      <c r="K231" s="19"/>
      <c r="L231" s="19"/>
      <c r="M231" s="19"/>
      <c r="N231" s="19"/>
      <c r="O231" s="19"/>
      <c r="P231" s="19"/>
      <c r="Q231" s="19"/>
    </row>
    <row r="232" spans="6:17" ht="14.45" hidden="1" customHeight="1" x14ac:dyDescent="0.25">
      <c r="F232" s="19"/>
      <c r="G232" s="19"/>
      <c r="H232" s="19"/>
      <c r="I232" s="19"/>
      <c r="J232" s="19"/>
      <c r="K232" s="19"/>
      <c r="L232" s="19"/>
      <c r="M232" s="19"/>
      <c r="N232" s="19"/>
      <c r="O232" s="19"/>
      <c r="P232" s="19"/>
      <c r="Q232" s="19"/>
    </row>
    <row r="233" spans="6:17" ht="14.45" hidden="1" customHeight="1" x14ac:dyDescent="0.25">
      <c r="F233" s="19"/>
      <c r="G233" s="19"/>
      <c r="H233" s="19"/>
      <c r="I233" s="19"/>
      <c r="J233" s="19"/>
      <c r="K233" s="19"/>
      <c r="L233" s="19"/>
      <c r="M233" s="19"/>
      <c r="N233" s="19"/>
      <c r="O233" s="19"/>
      <c r="P233" s="19"/>
      <c r="Q233" s="19"/>
    </row>
    <row r="234" spans="6:17" ht="14.45" hidden="1" customHeight="1" x14ac:dyDescent="0.25">
      <c r="F234" s="19"/>
      <c r="G234" s="19"/>
      <c r="H234" s="19"/>
      <c r="I234" s="19"/>
      <c r="J234" s="19"/>
      <c r="K234" s="19"/>
      <c r="L234" s="19"/>
      <c r="M234" s="19"/>
      <c r="N234" s="19"/>
      <c r="O234" s="19"/>
      <c r="P234" s="19"/>
      <c r="Q234" s="19"/>
    </row>
    <row r="235" spans="6:17" ht="14.45" hidden="1" customHeight="1" x14ac:dyDescent="0.25">
      <c r="F235" s="19"/>
      <c r="G235" s="19"/>
      <c r="H235" s="19"/>
      <c r="I235" s="19"/>
      <c r="J235" s="19"/>
      <c r="K235" s="19"/>
      <c r="L235" s="19"/>
      <c r="M235" s="19"/>
      <c r="N235" s="19"/>
      <c r="O235" s="19"/>
      <c r="P235" s="19"/>
      <c r="Q235" s="19"/>
    </row>
    <row r="236" spans="6:17" ht="14.45" hidden="1" customHeight="1" x14ac:dyDescent="0.25">
      <c r="F236" s="19"/>
      <c r="G236" s="19"/>
      <c r="H236" s="19"/>
      <c r="I236" s="19"/>
      <c r="J236" s="19"/>
      <c r="K236" s="19"/>
      <c r="L236" s="19"/>
      <c r="M236" s="19"/>
      <c r="N236" s="19"/>
      <c r="O236" s="19"/>
      <c r="P236" s="19"/>
      <c r="Q236" s="19"/>
    </row>
    <row r="237" spans="6:17" ht="14.45" hidden="1" customHeight="1" x14ac:dyDescent="0.25">
      <c r="F237" s="19"/>
      <c r="G237" s="19"/>
      <c r="H237" s="19"/>
      <c r="I237" s="19"/>
      <c r="J237" s="19"/>
      <c r="K237" s="19"/>
      <c r="L237" s="19"/>
      <c r="M237" s="19"/>
      <c r="N237" s="19"/>
      <c r="O237" s="19"/>
      <c r="P237" s="19"/>
      <c r="Q237" s="19"/>
    </row>
    <row r="238" spans="6:17" ht="14.45" hidden="1" customHeight="1" x14ac:dyDescent="0.25">
      <c r="F238" s="19"/>
      <c r="G238" s="19"/>
      <c r="H238" s="19"/>
      <c r="I238" s="19"/>
      <c r="J238" s="19"/>
      <c r="K238" s="19"/>
      <c r="L238" s="19"/>
      <c r="M238" s="19"/>
      <c r="N238" s="19"/>
      <c r="O238" s="19"/>
      <c r="P238" s="19"/>
      <c r="Q238" s="19"/>
    </row>
    <row r="239" spans="6:17" ht="14.45" hidden="1" customHeight="1" x14ac:dyDescent="0.25">
      <c r="F239" s="19"/>
      <c r="G239" s="19"/>
      <c r="H239" s="19"/>
      <c r="I239" s="19"/>
      <c r="J239" s="19"/>
      <c r="K239" s="19"/>
      <c r="L239" s="19"/>
      <c r="M239" s="19"/>
      <c r="N239" s="19"/>
      <c r="O239" s="19"/>
      <c r="P239" s="19"/>
      <c r="Q239" s="19"/>
    </row>
    <row r="240" spans="6:17" ht="14.45" hidden="1" customHeight="1" x14ac:dyDescent="0.25">
      <c r="F240" s="19"/>
      <c r="G240" s="19"/>
      <c r="H240" s="19"/>
      <c r="I240" s="19"/>
      <c r="J240" s="19"/>
      <c r="K240" s="19"/>
      <c r="L240" s="19"/>
      <c r="M240" s="19"/>
      <c r="N240" s="19"/>
      <c r="O240" s="19"/>
      <c r="P240" s="19"/>
      <c r="Q240" s="19"/>
    </row>
    <row r="241" spans="6:17" ht="14.45" hidden="1" customHeight="1" x14ac:dyDescent="0.25">
      <c r="F241" s="19"/>
      <c r="G241" s="19"/>
      <c r="H241" s="19"/>
      <c r="I241" s="19"/>
      <c r="J241" s="19"/>
      <c r="K241" s="19"/>
      <c r="L241" s="19"/>
      <c r="M241" s="19"/>
      <c r="N241" s="19"/>
      <c r="O241" s="19"/>
      <c r="P241" s="19"/>
      <c r="Q241" s="19"/>
    </row>
    <row r="242" spans="6:17" ht="14.45" hidden="1" customHeight="1" x14ac:dyDescent="0.25">
      <c r="F242" s="19"/>
      <c r="G242" s="19"/>
      <c r="H242" s="19"/>
      <c r="I242" s="19"/>
      <c r="J242" s="19"/>
      <c r="K242" s="19"/>
      <c r="L242" s="19"/>
      <c r="M242" s="19"/>
      <c r="N242" s="19"/>
      <c r="O242" s="19"/>
      <c r="P242" s="19"/>
      <c r="Q242" s="19"/>
    </row>
    <row r="243" spans="6:17" ht="14.45" hidden="1" customHeight="1" x14ac:dyDescent="0.25">
      <c r="F243" s="19"/>
      <c r="G243" s="19"/>
      <c r="H243" s="19"/>
      <c r="I243" s="19"/>
      <c r="J243" s="19"/>
      <c r="K243" s="19"/>
      <c r="L243" s="19"/>
      <c r="M243" s="19"/>
      <c r="N243" s="19"/>
      <c r="O243" s="19"/>
      <c r="P243" s="19"/>
      <c r="Q243" s="19"/>
    </row>
    <row r="244" spans="6:17" ht="14.45" hidden="1" customHeight="1" x14ac:dyDescent="0.25">
      <c r="F244" s="19"/>
      <c r="G244" s="19"/>
      <c r="H244" s="19"/>
      <c r="I244" s="19"/>
      <c r="J244" s="19"/>
      <c r="K244" s="19"/>
      <c r="L244" s="19"/>
      <c r="M244" s="19"/>
      <c r="N244" s="19"/>
      <c r="O244" s="19"/>
      <c r="P244" s="19"/>
      <c r="Q244" s="19"/>
    </row>
    <row r="245" spans="6:17" ht="14.45" hidden="1" customHeight="1" x14ac:dyDescent="0.25">
      <c r="F245" s="19"/>
      <c r="G245" s="19"/>
      <c r="H245" s="19"/>
      <c r="I245" s="19"/>
      <c r="J245" s="19"/>
      <c r="K245" s="19"/>
      <c r="L245" s="19"/>
      <c r="M245" s="19"/>
      <c r="N245" s="19"/>
      <c r="O245" s="19"/>
      <c r="P245" s="19"/>
      <c r="Q245" s="19"/>
    </row>
    <row r="246" spans="6:17" ht="14.45" hidden="1" customHeight="1" x14ac:dyDescent="0.25">
      <c r="F246" s="19"/>
      <c r="G246" s="19"/>
      <c r="H246" s="19"/>
      <c r="I246" s="19"/>
      <c r="J246" s="19"/>
      <c r="K246" s="19"/>
      <c r="L246" s="19"/>
      <c r="M246" s="19"/>
      <c r="N246" s="19"/>
      <c r="O246" s="19"/>
      <c r="P246" s="19"/>
      <c r="Q246" s="19"/>
    </row>
    <row r="247" spans="6:17" ht="14.45" hidden="1" customHeight="1" x14ac:dyDescent="0.25">
      <c r="F247" s="19"/>
      <c r="G247" s="19"/>
      <c r="H247" s="19"/>
      <c r="I247" s="19"/>
      <c r="J247" s="19"/>
      <c r="K247" s="19"/>
      <c r="L247" s="19"/>
      <c r="M247" s="19"/>
      <c r="N247" s="19"/>
      <c r="O247" s="19"/>
      <c r="P247" s="19"/>
      <c r="Q247" s="19"/>
    </row>
    <row r="248" spans="6:17" ht="14.45" hidden="1" customHeight="1" x14ac:dyDescent="0.25">
      <c r="F248" s="19"/>
      <c r="G248" s="19"/>
      <c r="H248" s="19"/>
      <c r="I248" s="19"/>
      <c r="J248" s="19"/>
      <c r="K248" s="19"/>
      <c r="L248" s="19"/>
      <c r="M248" s="19"/>
      <c r="N248" s="19"/>
      <c r="O248" s="19"/>
      <c r="P248" s="19"/>
      <c r="Q248" s="19"/>
    </row>
    <row r="249" spans="6:17" ht="14.45" hidden="1" customHeight="1" x14ac:dyDescent="0.25">
      <c r="F249" s="19"/>
      <c r="G249" s="19"/>
      <c r="H249" s="19"/>
      <c r="I249" s="19"/>
      <c r="J249" s="19"/>
      <c r="K249" s="19"/>
      <c r="L249" s="19"/>
      <c r="M249" s="19"/>
      <c r="N249" s="19"/>
      <c r="O249" s="19"/>
      <c r="P249" s="19"/>
      <c r="Q249" s="19"/>
    </row>
    <row r="250" spans="6:17" ht="14.45" hidden="1" customHeight="1" x14ac:dyDescent="0.25">
      <c r="F250" s="19"/>
      <c r="G250" s="19"/>
      <c r="H250" s="19"/>
      <c r="I250" s="19"/>
      <c r="J250" s="19"/>
      <c r="K250" s="19"/>
      <c r="L250" s="19"/>
      <c r="M250" s="19"/>
      <c r="N250" s="19"/>
      <c r="O250" s="19"/>
      <c r="P250" s="19"/>
      <c r="Q250" s="19"/>
    </row>
    <row r="251" spans="6:17" ht="14.45" hidden="1" customHeight="1" x14ac:dyDescent="0.25">
      <c r="F251" s="19"/>
      <c r="G251" s="19"/>
      <c r="H251" s="19"/>
      <c r="I251" s="19"/>
      <c r="J251" s="19"/>
      <c r="K251" s="19"/>
      <c r="L251" s="19"/>
      <c r="M251" s="19"/>
      <c r="N251" s="19"/>
      <c r="O251" s="19"/>
      <c r="P251" s="19"/>
      <c r="Q251" s="19"/>
    </row>
    <row r="252" spans="6:17" ht="14.45" hidden="1" customHeight="1" x14ac:dyDescent="0.25">
      <c r="F252" s="19"/>
      <c r="G252" s="19"/>
      <c r="H252" s="19"/>
      <c r="I252" s="19"/>
      <c r="J252" s="19"/>
      <c r="K252" s="19"/>
      <c r="L252" s="19"/>
      <c r="M252" s="19"/>
      <c r="N252" s="19"/>
      <c r="O252" s="19"/>
      <c r="P252" s="19"/>
      <c r="Q252" s="19"/>
    </row>
    <row r="253" spans="6:17" ht="14.45" hidden="1" customHeight="1" x14ac:dyDescent="0.25">
      <c r="F253" s="19"/>
      <c r="G253" s="19"/>
      <c r="H253" s="19"/>
      <c r="I253" s="19"/>
      <c r="J253" s="19"/>
      <c r="K253" s="19"/>
      <c r="L253" s="19"/>
      <c r="M253" s="19"/>
      <c r="N253" s="19"/>
      <c r="O253" s="19"/>
      <c r="P253" s="19"/>
      <c r="Q253" s="19"/>
    </row>
    <row r="254" spans="6:17" ht="14.45" hidden="1" customHeight="1" x14ac:dyDescent="0.25">
      <c r="F254" s="19"/>
      <c r="G254" s="19"/>
      <c r="H254" s="19"/>
      <c r="I254" s="19"/>
      <c r="J254" s="19"/>
      <c r="K254" s="19"/>
      <c r="L254" s="19"/>
      <c r="M254" s="19"/>
      <c r="N254" s="19"/>
      <c r="O254" s="19"/>
      <c r="P254" s="19"/>
      <c r="Q254" s="19"/>
    </row>
    <row r="255" spans="6:17" ht="14.45" hidden="1" customHeight="1" x14ac:dyDescent="0.25">
      <c r="F255" s="19"/>
      <c r="G255" s="19"/>
      <c r="H255" s="19"/>
      <c r="I255" s="19"/>
      <c r="J255" s="19"/>
      <c r="K255" s="19"/>
      <c r="L255" s="19"/>
      <c r="M255" s="19"/>
      <c r="N255" s="19"/>
      <c r="O255" s="19"/>
      <c r="P255" s="19"/>
      <c r="Q255" s="19"/>
    </row>
    <row r="256" spans="6:17" ht="14.45" hidden="1" customHeight="1" x14ac:dyDescent="0.25">
      <c r="F256" s="19"/>
      <c r="G256" s="19"/>
      <c r="H256" s="19"/>
      <c r="I256" s="19"/>
      <c r="J256" s="19"/>
      <c r="K256" s="19"/>
      <c r="L256" s="19"/>
      <c r="M256" s="19"/>
      <c r="N256" s="19"/>
      <c r="O256" s="19"/>
      <c r="P256" s="19"/>
      <c r="Q256" s="19"/>
    </row>
    <row r="257" spans="6:17" ht="14.45" hidden="1" customHeight="1" x14ac:dyDescent="0.25">
      <c r="F257" s="19"/>
      <c r="G257" s="19"/>
      <c r="H257" s="19"/>
      <c r="I257" s="19"/>
      <c r="J257" s="19"/>
      <c r="K257" s="19"/>
      <c r="L257" s="19"/>
      <c r="M257" s="19"/>
      <c r="N257" s="19"/>
      <c r="O257" s="19"/>
      <c r="P257" s="19"/>
      <c r="Q257" s="19"/>
    </row>
    <row r="258" spans="6:17" ht="14.45" hidden="1" customHeight="1" x14ac:dyDescent="0.25">
      <c r="F258" s="19"/>
      <c r="G258" s="19"/>
      <c r="H258" s="19"/>
      <c r="I258" s="19"/>
      <c r="J258" s="19"/>
      <c r="K258" s="19"/>
      <c r="L258" s="19"/>
      <c r="M258" s="19"/>
      <c r="N258" s="19"/>
      <c r="O258" s="19"/>
      <c r="P258" s="19"/>
      <c r="Q258" s="19"/>
    </row>
    <row r="259" spans="6:17" ht="14.45" hidden="1" customHeight="1" x14ac:dyDescent="0.25">
      <c r="F259" s="19"/>
      <c r="G259" s="19"/>
      <c r="H259" s="19"/>
      <c r="I259" s="19"/>
      <c r="J259" s="19"/>
      <c r="K259" s="19"/>
      <c r="L259" s="19"/>
      <c r="M259" s="19"/>
      <c r="N259" s="19"/>
      <c r="O259" s="19"/>
      <c r="P259" s="19"/>
      <c r="Q259" s="19"/>
    </row>
    <row r="260" spans="6:17" ht="14.45" hidden="1" customHeight="1" x14ac:dyDescent="0.25">
      <c r="F260" s="19"/>
      <c r="G260" s="19"/>
      <c r="H260" s="19"/>
      <c r="I260" s="19"/>
      <c r="J260" s="19"/>
      <c r="K260" s="19"/>
      <c r="L260" s="19"/>
      <c r="M260" s="19"/>
      <c r="N260" s="19"/>
      <c r="O260" s="19"/>
      <c r="P260" s="19"/>
      <c r="Q260" s="19"/>
    </row>
    <row r="261" spans="6:17" ht="14.45" hidden="1" customHeight="1" x14ac:dyDescent="0.25">
      <c r="F261" s="19"/>
      <c r="G261" s="19"/>
      <c r="H261" s="19"/>
      <c r="I261" s="19"/>
      <c r="J261" s="19"/>
      <c r="K261" s="19"/>
      <c r="L261" s="19"/>
      <c r="M261" s="19"/>
      <c r="N261" s="19"/>
      <c r="O261" s="19"/>
      <c r="P261" s="19"/>
      <c r="Q261" s="19"/>
    </row>
    <row r="262" spans="6:17" ht="14.45" hidden="1" customHeight="1" x14ac:dyDescent="0.25">
      <c r="F262" s="19"/>
      <c r="G262" s="19"/>
      <c r="H262" s="19"/>
      <c r="I262" s="19"/>
      <c r="J262" s="19"/>
      <c r="K262" s="19"/>
      <c r="L262" s="19"/>
      <c r="M262" s="19"/>
      <c r="N262" s="19"/>
      <c r="O262" s="19"/>
      <c r="P262" s="19"/>
      <c r="Q262" s="19"/>
    </row>
    <row r="263" spans="6:17" ht="14.45" hidden="1" customHeight="1" x14ac:dyDescent="0.25">
      <c r="F263" s="19"/>
      <c r="G263" s="19"/>
      <c r="H263" s="19"/>
      <c r="I263" s="19"/>
      <c r="J263" s="19"/>
      <c r="K263" s="19"/>
      <c r="L263" s="19"/>
      <c r="M263" s="19"/>
      <c r="N263" s="19"/>
      <c r="O263" s="19"/>
      <c r="P263" s="19"/>
      <c r="Q263" s="19"/>
    </row>
    <row r="264" spans="6:17" ht="14.45" hidden="1" customHeight="1" x14ac:dyDescent="0.25">
      <c r="F264" s="19"/>
      <c r="G264" s="19"/>
      <c r="H264" s="19"/>
      <c r="I264" s="19"/>
      <c r="J264" s="19"/>
      <c r="K264" s="19"/>
      <c r="L264" s="19"/>
      <c r="M264" s="19"/>
      <c r="N264" s="19"/>
      <c r="O264" s="19"/>
      <c r="P264" s="19"/>
      <c r="Q264" s="19"/>
    </row>
    <row r="265" spans="6:17" ht="14.45" hidden="1" customHeight="1" x14ac:dyDescent="0.25">
      <c r="F265" s="19"/>
      <c r="G265" s="19"/>
      <c r="H265" s="19"/>
      <c r="I265" s="19"/>
      <c r="J265" s="19"/>
      <c r="K265" s="19"/>
      <c r="L265" s="19"/>
      <c r="M265" s="19"/>
      <c r="N265" s="19"/>
      <c r="O265" s="19"/>
      <c r="P265" s="19"/>
      <c r="Q265" s="19"/>
    </row>
    <row r="266" spans="6:17" ht="14.45" hidden="1" customHeight="1" x14ac:dyDescent="0.25">
      <c r="F266" s="19"/>
      <c r="G266" s="19"/>
      <c r="H266" s="19"/>
      <c r="I266" s="19"/>
      <c r="J266" s="19"/>
      <c r="K266" s="19"/>
      <c r="L266" s="19"/>
      <c r="M266" s="19"/>
      <c r="N266" s="19"/>
      <c r="O266" s="19"/>
      <c r="P266" s="19"/>
      <c r="Q266" s="19"/>
    </row>
    <row r="267" spans="6:17" ht="14.45" hidden="1" customHeight="1" x14ac:dyDescent="0.25">
      <c r="F267" s="19"/>
      <c r="G267" s="19"/>
      <c r="H267" s="19"/>
      <c r="I267" s="19"/>
      <c r="J267" s="19"/>
      <c r="K267" s="19"/>
      <c r="L267" s="19"/>
      <c r="M267" s="19"/>
      <c r="N267" s="19"/>
      <c r="O267" s="19"/>
      <c r="P267" s="19"/>
      <c r="Q267" s="19"/>
    </row>
    <row r="268" spans="6:17" ht="14.45" hidden="1" customHeight="1" x14ac:dyDescent="0.25">
      <c r="F268" s="19"/>
      <c r="G268" s="19"/>
      <c r="H268" s="19"/>
      <c r="I268" s="19"/>
      <c r="J268" s="19"/>
      <c r="K268" s="19"/>
      <c r="L268" s="19"/>
      <c r="M268" s="19"/>
      <c r="N268" s="19"/>
      <c r="O268" s="19"/>
      <c r="P268" s="19"/>
      <c r="Q268" s="19"/>
    </row>
    <row r="269" spans="6:17" ht="14.45" hidden="1" customHeight="1" x14ac:dyDescent="0.25">
      <c r="F269" s="19"/>
      <c r="G269" s="19"/>
      <c r="H269" s="19"/>
      <c r="I269" s="19"/>
      <c r="J269" s="19"/>
      <c r="K269" s="19"/>
      <c r="L269" s="19"/>
      <c r="M269" s="19"/>
      <c r="N269" s="19"/>
      <c r="O269" s="19"/>
      <c r="P269" s="19"/>
      <c r="Q269" s="19"/>
    </row>
    <row r="270" spans="6:17" ht="14.45" hidden="1" customHeight="1" x14ac:dyDescent="0.25">
      <c r="F270" s="19"/>
      <c r="G270" s="19"/>
      <c r="H270" s="19"/>
      <c r="I270" s="19"/>
      <c r="J270" s="19"/>
      <c r="K270" s="19"/>
      <c r="L270" s="19"/>
      <c r="M270" s="19"/>
      <c r="N270" s="19"/>
      <c r="O270" s="19"/>
      <c r="P270" s="19"/>
      <c r="Q270" s="19"/>
    </row>
    <row r="271" spans="6:17" ht="14.45" hidden="1" customHeight="1" x14ac:dyDescent="0.25">
      <c r="F271" s="19"/>
      <c r="G271" s="19"/>
      <c r="H271" s="19"/>
      <c r="I271" s="19"/>
      <c r="J271" s="19"/>
      <c r="K271" s="19"/>
      <c r="L271" s="19"/>
      <c r="M271" s="19"/>
      <c r="N271" s="19"/>
      <c r="O271" s="19"/>
      <c r="P271" s="19"/>
      <c r="Q271" s="19"/>
    </row>
    <row r="272" spans="6:17" ht="14.45" hidden="1" customHeight="1" x14ac:dyDescent="0.25">
      <c r="F272" s="19"/>
      <c r="G272" s="19"/>
      <c r="H272" s="19"/>
      <c r="I272" s="19"/>
      <c r="J272" s="19"/>
      <c r="K272" s="19"/>
      <c r="L272" s="19"/>
      <c r="M272" s="19"/>
      <c r="N272" s="19"/>
      <c r="O272" s="19"/>
      <c r="P272" s="19"/>
      <c r="Q272" s="19"/>
    </row>
    <row r="273" spans="6:17" ht="14.45" hidden="1" customHeight="1" x14ac:dyDescent="0.25">
      <c r="F273" s="19"/>
      <c r="G273" s="19"/>
      <c r="H273" s="19"/>
      <c r="I273" s="19"/>
      <c r="J273" s="19"/>
      <c r="K273" s="19"/>
      <c r="L273" s="19"/>
      <c r="M273" s="19"/>
      <c r="N273" s="19"/>
      <c r="O273" s="19"/>
      <c r="P273" s="19"/>
      <c r="Q273" s="19"/>
    </row>
    <row r="274" spans="6:17" ht="14.45" hidden="1" customHeight="1" x14ac:dyDescent="0.25">
      <c r="F274" s="19"/>
      <c r="G274" s="19"/>
      <c r="H274" s="19"/>
      <c r="I274" s="19"/>
      <c r="J274" s="19"/>
      <c r="K274" s="19"/>
      <c r="L274" s="19"/>
      <c r="M274" s="19"/>
      <c r="N274" s="19"/>
      <c r="O274" s="19"/>
      <c r="P274" s="19"/>
      <c r="Q274" s="19"/>
    </row>
    <row r="275" spans="6:17" ht="14.45" hidden="1" customHeight="1" x14ac:dyDescent="0.25">
      <c r="F275" s="19"/>
      <c r="G275" s="19"/>
      <c r="H275" s="19"/>
      <c r="I275" s="19"/>
      <c r="J275" s="19"/>
      <c r="K275" s="19"/>
      <c r="L275" s="19"/>
      <c r="M275" s="19"/>
      <c r="N275" s="19"/>
      <c r="O275" s="19"/>
      <c r="P275" s="19"/>
      <c r="Q275" s="19"/>
    </row>
    <row r="276" spans="6:17" ht="14.45" hidden="1" customHeight="1" x14ac:dyDescent="0.25">
      <c r="F276" s="19"/>
      <c r="G276" s="19"/>
      <c r="H276" s="19"/>
      <c r="I276" s="19"/>
      <c r="J276" s="19"/>
      <c r="K276" s="19"/>
      <c r="L276" s="19"/>
      <c r="M276" s="19"/>
      <c r="N276" s="19"/>
      <c r="O276" s="19"/>
      <c r="P276" s="19"/>
      <c r="Q276" s="19"/>
    </row>
    <row r="277" spans="6:17" ht="14.45" hidden="1" customHeight="1" x14ac:dyDescent="0.25">
      <c r="F277" s="19"/>
      <c r="G277" s="19"/>
      <c r="H277" s="19"/>
      <c r="I277" s="19"/>
      <c r="J277" s="19"/>
      <c r="K277" s="19"/>
      <c r="L277" s="19"/>
      <c r="M277" s="19"/>
      <c r="N277" s="19"/>
      <c r="O277" s="19"/>
      <c r="P277" s="19"/>
      <c r="Q277" s="19"/>
    </row>
    <row r="278" spans="6:17" ht="14.45" hidden="1" customHeight="1" x14ac:dyDescent="0.25">
      <c r="F278" s="19"/>
      <c r="G278" s="19"/>
      <c r="H278" s="19"/>
      <c r="I278" s="19"/>
      <c r="J278" s="19"/>
      <c r="K278" s="19"/>
      <c r="L278" s="19"/>
      <c r="M278" s="19"/>
      <c r="N278" s="19"/>
      <c r="O278" s="19"/>
      <c r="P278" s="19"/>
      <c r="Q278" s="19"/>
    </row>
    <row r="279" spans="6:17" ht="14.45" hidden="1" customHeight="1" x14ac:dyDescent="0.25">
      <c r="F279" s="19"/>
      <c r="G279" s="19"/>
      <c r="H279" s="19"/>
      <c r="I279" s="19"/>
      <c r="J279" s="19"/>
      <c r="K279" s="19"/>
      <c r="L279" s="19"/>
      <c r="M279" s="19"/>
      <c r="N279" s="19"/>
      <c r="O279" s="19"/>
      <c r="P279" s="19"/>
      <c r="Q279" s="19"/>
    </row>
  </sheetData>
  <mergeCells count="8">
    <mergeCell ref="G170:P171"/>
    <mergeCell ref="G173:U190"/>
    <mergeCell ref="G23:K23"/>
    <mergeCell ref="M25:Q28"/>
    <mergeCell ref="G29:K29"/>
    <mergeCell ref="G35:L35"/>
    <mergeCell ref="G40:L40"/>
    <mergeCell ref="G169:M169"/>
  </mergeCells>
  <pageMargins left="0.511811024" right="0.511811024" top="0.78740157499999996" bottom="0.78740157499999996" header="0.31496062000000002" footer="0.31496062000000002"/>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Hoja126"/>
  <dimension ref="A1:AD172"/>
  <sheetViews>
    <sheetView showGridLines="0" showRowColHeaders="0" zoomScale="85" zoomScaleNormal="85" workbookViewId="0"/>
  </sheetViews>
  <sheetFormatPr defaultColWidth="0" defaultRowHeight="14.45" customHeight="1" zeroHeight="1" x14ac:dyDescent="0.25"/>
  <cols>
    <col min="1" max="5" width="8.85546875" customWidth="1"/>
    <col min="6" max="6" width="42" customWidth="1"/>
    <col min="7" max="7" width="32.140625" customWidth="1"/>
    <col min="8" max="8" width="14.7109375" customWidth="1"/>
    <col min="9" max="10" width="14" customWidth="1"/>
    <col min="11" max="11" width="15.85546875"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56" t="s">
        <v>56</v>
      </c>
      <c r="G19" s="34" t="s">
        <v>62</v>
      </c>
      <c r="H19" s="19"/>
      <c r="I19" s="19"/>
      <c r="J19" s="19"/>
      <c r="K19" s="19"/>
      <c r="L19" s="19"/>
      <c r="M19" s="19"/>
      <c r="N19" s="19"/>
      <c r="O19" s="19"/>
      <c r="P19" s="19"/>
      <c r="R19" s="38"/>
      <c r="S19" s="38"/>
      <c r="T19" s="38"/>
      <c r="U19" s="38"/>
      <c r="V19" s="38"/>
      <c r="W19" s="38"/>
      <c r="X19" s="38"/>
      <c r="Y19" s="38"/>
    </row>
    <row r="20" spans="6:25" ht="29.45" customHeight="1" x14ac:dyDescent="0.25">
      <c r="F20" s="56" t="s">
        <v>57</v>
      </c>
      <c r="G20" s="34" t="s">
        <v>253</v>
      </c>
      <c r="H20" s="19"/>
      <c r="I20" s="19"/>
      <c r="J20" s="19"/>
      <c r="K20" s="19"/>
      <c r="L20" s="19"/>
      <c r="M20" s="19"/>
      <c r="N20" s="19"/>
      <c r="O20" s="19"/>
      <c r="P20" s="19"/>
      <c r="R20" s="38"/>
      <c r="S20" s="38"/>
      <c r="T20" s="38"/>
      <c r="U20" s="38"/>
      <c r="V20" s="38"/>
      <c r="W20" s="38"/>
      <c r="X20" s="38"/>
      <c r="Y20" s="38"/>
    </row>
    <row r="21" spans="6:25" ht="29.45" customHeight="1" x14ac:dyDescent="0.25">
      <c r="F21" s="56" t="s">
        <v>460</v>
      </c>
      <c r="G21" s="34" t="s">
        <v>1456</v>
      </c>
      <c r="H21" s="19"/>
      <c r="I21" s="19"/>
      <c r="J21" s="19"/>
      <c r="K21" s="19"/>
      <c r="L21" s="19"/>
      <c r="M21" s="19"/>
      <c r="N21" s="19"/>
      <c r="O21" s="19"/>
      <c r="P21" s="19"/>
      <c r="W21" s="38"/>
      <c r="X21" s="38"/>
      <c r="Y21" s="38"/>
    </row>
    <row r="22" spans="6:25" ht="29.45" hidden="1" customHeight="1" x14ac:dyDescent="0.25">
      <c r="F22" s="40" t="s">
        <v>59</v>
      </c>
      <c r="G22" s="34"/>
      <c r="H22" s="19"/>
      <c r="I22" s="19"/>
      <c r="J22" s="19"/>
      <c r="K22" s="19"/>
      <c r="L22" s="19"/>
      <c r="M22" s="19"/>
      <c r="N22" s="19"/>
      <c r="O22" s="255"/>
      <c r="P22" s="255"/>
      <c r="Q22" s="30"/>
      <c r="R22" s="30"/>
      <c r="W22" s="38"/>
      <c r="X22" s="38"/>
      <c r="Y22" s="38"/>
    </row>
    <row r="23" spans="6:25" ht="29.45" customHeight="1" x14ac:dyDescent="0.25">
      <c r="F23" s="56" t="s">
        <v>711</v>
      </c>
      <c r="G23" s="33" t="s">
        <v>678</v>
      </c>
      <c r="H23" s="19"/>
      <c r="I23" s="19"/>
      <c r="J23" s="19"/>
      <c r="K23" s="19"/>
      <c r="L23" s="19"/>
      <c r="M23" s="19"/>
      <c r="N23" s="19"/>
      <c r="O23" s="255"/>
      <c r="P23" s="255"/>
      <c r="Q23" s="30"/>
      <c r="R23" s="30"/>
      <c r="W23" s="38"/>
      <c r="X23" s="38"/>
      <c r="Y23" s="38"/>
    </row>
    <row r="24" spans="6:25" ht="29.45" customHeight="1" x14ac:dyDescent="0.25">
      <c r="F24" s="56" t="s">
        <v>462</v>
      </c>
      <c r="G24" s="155" t="s">
        <v>64</v>
      </c>
      <c r="H24" s="110"/>
      <c r="I24" s="110"/>
      <c r="J24" s="110"/>
      <c r="K24" s="110"/>
      <c r="L24" s="110"/>
      <c r="M24" s="110"/>
      <c r="N24" s="110"/>
      <c r="O24" s="255"/>
      <c r="P24" s="255"/>
      <c r="Q24" s="30"/>
      <c r="R24" s="30"/>
      <c r="W24" s="38"/>
      <c r="X24" s="38"/>
      <c r="Y24" s="38"/>
    </row>
    <row r="25" spans="6:25" ht="29.45" customHeight="1" x14ac:dyDescent="0.25">
      <c r="F25" s="40"/>
      <c r="G25" s="88" t="s">
        <v>59</v>
      </c>
      <c r="H25" s="88" t="s">
        <v>481</v>
      </c>
      <c r="I25" s="88" t="s">
        <v>469</v>
      </c>
      <c r="J25" s="51" t="s">
        <v>466</v>
      </c>
      <c r="K25" s="88" t="s">
        <v>66</v>
      </c>
      <c r="L25" s="110"/>
      <c r="M25" s="110"/>
      <c r="N25" s="110"/>
      <c r="O25" s="255"/>
      <c r="P25" s="255"/>
      <c r="Q25" s="30"/>
      <c r="R25" s="30"/>
      <c r="W25" s="38"/>
      <c r="X25" s="38"/>
      <c r="Y25" s="38"/>
    </row>
    <row r="26" spans="6:25" ht="29.45" customHeight="1" x14ac:dyDescent="0.25">
      <c r="F26" s="40"/>
      <c r="G26" s="140" t="s">
        <v>1452</v>
      </c>
      <c r="H26" s="140"/>
      <c r="I26" s="140"/>
      <c r="J26" s="140"/>
      <c r="K26" s="140"/>
      <c r="L26" s="110"/>
      <c r="M26" s="110"/>
      <c r="N26" s="110"/>
      <c r="O26" s="255"/>
      <c r="P26" s="255"/>
      <c r="Q26" s="30"/>
      <c r="R26" s="30"/>
      <c r="W26" s="38"/>
      <c r="X26" s="38"/>
      <c r="Y26" s="38"/>
    </row>
    <row r="27" spans="6:25" ht="29.45" customHeight="1" x14ac:dyDescent="0.25">
      <c r="F27" s="40"/>
      <c r="G27" s="140" t="s">
        <v>925</v>
      </c>
      <c r="H27" s="112">
        <v>36</v>
      </c>
      <c r="I27" s="112">
        <v>42</v>
      </c>
      <c r="J27" s="112">
        <v>0</v>
      </c>
      <c r="K27" s="112">
        <v>78</v>
      </c>
      <c r="L27" s="110"/>
      <c r="M27" s="110"/>
      <c r="N27" s="110"/>
      <c r="O27" s="255"/>
      <c r="P27" s="255"/>
      <c r="Q27" s="30"/>
      <c r="R27" s="30"/>
      <c r="W27" s="38"/>
      <c r="X27" s="38"/>
      <c r="Y27" s="38"/>
    </row>
    <row r="28" spans="6:25" ht="29.45" customHeight="1" x14ac:dyDescent="0.25">
      <c r="F28" s="40"/>
      <c r="G28" s="140" t="s">
        <v>524</v>
      </c>
      <c r="H28" s="112" t="s">
        <v>288</v>
      </c>
      <c r="I28" s="112" t="s">
        <v>285</v>
      </c>
      <c r="J28" s="112" t="s">
        <v>286</v>
      </c>
      <c r="K28" s="112" t="s">
        <v>287</v>
      </c>
      <c r="L28" s="110"/>
      <c r="M28" s="110"/>
      <c r="N28" s="110"/>
      <c r="O28" s="255"/>
      <c r="P28" s="255"/>
      <c r="Q28" s="30"/>
      <c r="R28" s="30"/>
      <c r="W28" s="38"/>
      <c r="X28" s="38"/>
      <c r="Y28" s="38"/>
    </row>
    <row r="29" spans="6:25" ht="29.45" customHeight="1" x14ac:dyDescent="0.25">
      <c r="F29" s="40"/>
      <c r="G29" s="140" t="s">
        <v>1453</v>
      </c>
      <c r="H29" s="140"/>
      <c r="I29" s="140"/>
      <c r="J29" s="140"/>
      <c r="K29" s="140"/>
      <c r="L29" s="110"/>
      <c r="M29" s="110"/>
      <c r="N29" s="110"/>
      <c r="O29" s="255"/>
      <c r="P29" s="255"/>
      <c r="Q29" s="30"/>
      <c r="R29" s="30"/>
      <c r="W29" s="38"/>
      <c r="X29" s="38"/>
      <c r="Y29" s="38"/>
    </row>
    <row r="30" spans="6:25" ht="29.45" customHeight="1" x14ac:dyDescent="0.25">
      <c r="F30" s="40"/>
      <c r="G30" s="140" t="s">
        <v>925</v>
      </c>
      <c r="H30" s="112">
        <v>330</v>
      </c>
      <c r="I30" s="112">
        <v>484</v>
      </c>
      <c r="J30" s="112">
        <v>0</v>
      </c>
      <c r="K30" s="112">
        <v>814</v>
      </c>
      <c r="L30" s="110"/>
      <c r="M30" s="110"/>
      <c r="N30" s="110"/>
      <c r="O30" s="255"/>
      <c r="P30" s="255"/>
      <c r="Q30" s="30"/>
      <c r="R30" s="30"/>
      <c r="W30" s="38"/>
      <c r="X30" s="38"/>
      <c r="Y30" s="38"/>
    </row>
    <row r="31" spans="6:25" ht="29.45" customHeight="1" x14ac:dyDescent="0.25">
      <c r="F31" s="40"/>
      <c r="G31" s="140" t="s">
        <v>524</v>
      </c>
      <c r="H31" s="112" t="s">
        <v>289</v>
      </c>
      <c r="I31" s="112" t="s">
        <v>290</v>
      </c>
      <c r="J31" s="112" t="s">
        <v>286</v>
      </c>
      <c r="K31" s="112" t="s">
        <v>287</v>
      </c>
      <c r="L31" s="110"/>
      <c r="M31" s="110"/>
      <c r="N31" s="110"/>
      <c r="O31" s="255"/>
      <c r="P31" s="255"/>
      <c r="Q31" s="30"/>
      <c r="R31" s="30"/>
      <c r="W31" s="38"/>
      <c r="X31" s="38"/>
      <c r="Y31" s="38"/>
    </row>
    <row r="32" spans="6:25" ht="29.45" customHeight="1" x14ac:dyDescent="0.25">
      <c r="F32" s="40"/>
      <c r="G32" s="140" t="s">
        <v>1454</v>
      </c>
      <c r="H32" s="140"/>
      <c r="I32" s="140"/>
      <c r="J32" s="140"/>
      <c r="K32" s="140"/>
      <c r="L32" s="110"/>
      <c r="M32" s="110"/>
      <c r="N32" s="110"/>
      <c r="O32" s="255"/>
      <c r="P32" s="255"/>
      <c r="Q32" s="30"/>
      <c r="R32" s="30"/>
      <c r="W32" s="38"/>
      <c r="X32" s="38"/>
      <c r="Y32" s="38"/>
    </row>
    <row r="33" spans="6:25" ht="29.45" customHeight="1" x14ac:dyDescent="0.25">
      <c r="F33" s="40"/>
      <c r="G33" s="140" t="s">
        <v>925</v>
      </c>
      <c r="H33" s="112">
        <v>418</v>
      </c>
      <c r="I33" s="112">
        <v>728</v>
      </c>
      <c r="J33" s="112">
        <v>0</v>
      </c>
      <c r="K33" s="112">
        <v>1146</v>
      </c>
      <c r="L33" s="110"/>
      <c r="M33" s="110"/>
      <c r="N33" s="110"/>
      <c r="O33" s="255"/>
      <c r="P33" s="255"/>
      <c r="Q33" s="30"/>
      <c r="R33" s="30"/>
      <c r="W33" s="38"/>
      <c r="X33" s="38"/>
      <c r="Y33" s="38"/>
    </row>
    <row r="34" spans="6:25" ht="29.45" customHeight="1" x14ac:dyDescent="0.25">
      <c r="F34" s="40"/>
      <c r="G34" s="140" t="s">
        <v>524</v>
      </c>
      <c r="H34" s="112" t="s">
        <v>291</v>
      </c>
      <c r="I34" s="112" t="s">
        <v>292</v>
      </c>
      <c r="J34" s="112" t="s">
        <v>286</v>
      </c>
      <c r="K34" s="112" t="s">
        <v>287</v>
      </c>
      <c r="L34" s="110"/>
      <c r="M34" s="110"/>
      <c r="N34" s="110"/>
      <c r="O34" s="255"/>
      <c r="P34" s="255"/>
      <c r="Q34" s="30"/>
      <c r="R34" s="30"/>
      <c r="W34" s="38"/>
      <c r="X34" s="38"/>
      <c r="Y34" s="38"/>
    </row>
    <row r="35" spans="6:25" ht="29.45" customHeight="1" x14ac:dyDescent="0.25">
      <c r="F35" s="40"/>
      <c r="G35" s="140" t="s">
        <v>250</v>
      </c>
      <c r="H35" s="140"/>
      <c r="I35" s="140"/>
      <c r="J35" s="140"/>
      <c r="K35" s="140"/>
      <c r="L35" s="110"/>
      <c r="M35" s="110"/>
      <c r="N35" s="110"/>
      <c r="O35" s="255"/>
      <c r="P35" s="255"/>
      <c r="Q35" s="30"/>
      <c r="R35" s="30"/>
      <c r="W35" s="38"/>
      <c r="X35" s="38"/>
      <c r="Y35" s="38"/>
    </row>
    <row r="36" spans="6:25" ht="29.45" customHeight="1" x14ac:dyDescent="0.25">
      <c r="F36" s="40"/>
      <c r="G36" s="140" t="s">
        <v>925</v>
      </c>
      <c r="H36" s="112">
        <v>571</v>
      </c>
      <c r="I36" s="112">
        <v>1021</v>
      </c>
      <c r="J36" s="112">
        <v>1</v>
      </c>
      <c r="K36" s="112">
        <v>1593</v>
      </c>
      <c r="L36" s="110"/>
      <c r="M36" s="110"/>
      <c r="N36" s="110"/>
      <c r="O36" s="255"/>
      <c r="P36" s="255"/>
      <c r="Q36" s="30"/>
      <c r="R36" s="30"/>
      <c r="W36" s="38"/>
      <c r="X36" s="38"/>
      <c r="Y36" s="38"/>
    </row>
    <row r="37" spans="6:25" ht="29.45" customHeight="1" x14ac:dyDescent="0.25">
      <c r="F37" s="40"/>
      <c r="G37" s="140" t="s">
        <v>524</v>
      </c>
      <c r="H37" s="112" t="s">
        <v>293</v>
      </c>
      <c r="I37" s="112" t="s">
        <v>294</v>
      </c>
      <c r="J37" s="112" t="s">
        <v>295</v>
      </c>
      <c r="K37" s="112" t="s">
        <v>287</v>
      </c>
      <c r="L37" s="110"/>
      <c r="M37" s="110"/>
      <c r="N37" s="110"/>
      <c r="O37" s="255"/>
      <c r="P37" s="255"/>
      <c r="Q37" s="30"/>
      <c r="R37" s="30"/>
      <c r="W37" s="38"/>
      <c r="X37" s="38"/>
      <c r="Y37" s="38"/>
    </row>
    <row r="38" spans="6:25" ht="29.45" customHeight="1" x14ac:dyDescent="0.25">
      <c r="F38" s="40"/>
      <c r="G38" s="140" t="s">
        <v>1461</v>
      </c>
      <c r="H38" s="140"/>
      <c r="I38" s="140"/>
      <c r="J38" s="140"/>
      <c r="K38" s="140"/>
      <c r="L38" s="110"/>
      <c r="M38" s="110"/>
      <c r="N38" s="110"/>
      <c r="O38" s="255"/>
      <c r="P38" s="255"/>
      <c r="Q38" s="30"/>
      <c r="R38" s="30"/>
      <c r="W38" s="38"/>
      <c r="X38" s="38"/>
      <c r="Y38" s="38"/>
    </row>
    <row r="39" spans="6:25" ht="29.45" customHeight="1" x14ac:dyDescent="0.25">
      <c r="F39" s="40"/>
      <c r="G39" s="140" t="s">
        <v>925</v>
      </c>
      <c r="H39" s="112">
        <v>1136</v>
      </c>
      <c r="I39" s="112">
        <v>500</v>
      </c>
      <c r="J39" s="112">
        <v>0</v>
      </c>
      <c r="K39" s="112">
        <v>1636</v>
      </c>
      <c r="L39" s="110"/>
      <c r="M39" s="110"/>
      <c r="N39" s="110"/>
      <c r="O39" s="255"/>
      <c r="P39" s="255"/>
      <c r="Q39" s="30"/>
      <c r="R39" s="30"/>
      <c r="W39" s="38"/>
      <c r="X39" s="38"/>
      <c r="Y39" s="38"/>
    </row>
    <row r="40" spans="6:25" ht="29.45" customHeight="1" x14ac:dyDescent="0.25">
      <c r="F40" s="40"/>
      <c r="G40" s="140" t="s">
        <v>524</v>
      </c>
      <c r="H40" s="112" t="s">
        <v>296</v>
      </c>
      <c r="I40" s="112" t="s">
        <v>297</v>
      </c>
      <c r="J40" s="112">
        <v>0</v>
      </c>
      <c r="K40" s="112" t="s">
        <v>287</v>
      </c>
      <c r="L40" s="110"/>
      <c r="M40" s="110"/>
      <c r="N40" s="110"/>
      <c r="O40" s="255"/>
      <c r="P40" s="255"/>
      <c r="Q40" s="30"/>
      <c r="R40" s="30"/>
      <c r="W40" s="38"/>
      <c r="X40" s="38"/>
      <c r="Y40" s="38"/>
    </row>
    <row r="41" spans="6:25" ht="29.45" customHeight="1" x14ac:dyDescent="0.25">
      <c r="F41" s="40"/>
      <c r="G41" s="140" t="s">
        <v>254</v>
      </c>
      <c r="H41" s="140"/>
      <c r="I41" s="140"/>
      <c r="J41" s="140"/>
      <c r="K41" s="140"/>
      <c r="L41" s="110"/>
      <c r="M41" s="110"/>
      <c r="N41" s="110"/>
      <c r="O41" s="255"/>
      <c r="P41" s="255"/>
      <c r="Q41" s="30"/>
      <c r="R41" s="30"/>
      <c r="W41" s="38"/>
      <c r="X41" s="38"/>
      <c r="Y41" s="38"/>
    </row>
    <row r="42" spans="6:25" ht="29.45" customHeight="1" x14ac:dyDescent="0.25">
      <c r="F42" s="40"/>
      <c r="G42" s="140" t="s">
        <v>925</v>
      </c>
      <c r="H42" s="140">
        <v>0</v>
      </c>
      <c r="I42" s="140">
        <v>0</v>
      </c>
      <c r="J42" s="140">
        <v>0</v>
      </c>
      <c r="K42" s="140">
        <v>0</v>
      </c>
      <c r="L42" s="110"/>
      <c r="M42" s="110"/>
      <c r="N42" s="110"/>
      <c r="O42" s="255"/>
      <c r="P42" s="255"/>
      <c r="Q42" s="30"/>
      <c r="R42" s="30"/>
      <c r="W42" s="38"/>
      <c r="X42" s="38"/>
      <c r="Y42" s="38"/>
    </row>
    <row r="43" spans="6:25" ht="29.45" customHeight="1" x14ac:dyDescent="0.25">
      <c r="F43" s="40"/>
      <c r="G43" s="140" t="s">
        <v>524</v>
      </c>
      <c r="H43" s="394">
        <v>0</v>
      </c>
      <c r="I43" s="394">
        <v>0</v>
      </c>
      <c r="J43" s="394">
        <v>0</v>
      </c>
      <c r="K43" s="394">
        <v>0</v>
      </c>
      <c r="L43" s="110"/>
      <c r="M43" s="110"/>
      <c r="N43" s="110"/>
      <c r="O43" s="255"/>
      <c r="P43" s="255"/>
      <c r="Q43" s="30"/>
      <c r="R43" s="30"/>
      <c r="W43" s="38"/>
      <c r="X43" s="38"/>
      <c r="Y43" s="38"/>
    </row>
    <row r="44" spans="6:25" ht="29.45" customHeight="1" x14ac:dyDescent="0.25">
      <c r="F44" s="40"/>
      <c r="G44" s="140" t="s">
        <v>879</v>
      </c>
      <c r="H44" s="140"/>
      <c r="I44" s="140"/>
      <c r="J44" s="140"/>
      <c r="K44" s="140"/>
      <c r="L44" s="110"/>
      <c r="M44" s="110"/>
      <c r="N44" s="110"/>
      <c r="O44" s="255"/>
      <c r="P44" s="255"/>
      <c r="Q44" s="30"/>
      <c r="R44" s="30"/>
      <c r="W44" s="38"/>
      <c r="X44" s="38"/>
      <c r="Y44" s="38"/>
    </row>
    <row r="45" spans="6:25" ht="29.45" customHeight="1" x14ac:dyDescent="0.25">
      <c r="F45" s="40"/>
      <c r="G45" s="140" t="s">
        <v>925</v>
      </c>
      <c r="H45" s="112">
        <v>156</v>
      </c>
      <c r="I45" s="112">
        <v>1825</v>
      </c>
      <c r="J45" s="112">
        <v>1</v>
      </c>
      <c r="K45" s="112">
        <v>1982</v>
      </c>
      <c r="L45" s="110"/>
      <c r="M45" s="110"/>
      <c r="N45" s="110"/>
      <c r="O45" s="255"/>
      <c r="P45" s="255"/>
      <c r="Q45" s="30"/>
      <c r="R45" s="30"/>
      <c r="W45" s="38"/>
      <c r="X45" s="38"/>
      <c r="Y45" s="38"/>
    </row>
    <row r="46" spans="6:25" ht="29.45" customHeight="1" x14ac:dyDescent="0.25">
      <c r="F46" s="40"/>
      <c r="G46" s="140" t="s">
        <v>524</v>
      </c>
      <c r="H46" s="112" t="s">
        <v>298</v>
      </c>
      <c r="I46" s="112" t="s">
        <v>299</v>
      </c>
      <c r="J46" s="112" t="s">
        <v>300</v>
      </c>
      <c r="K46" s="112" t="s">
        <v>287</v>
      </c>
      <c r="L46" s="110"/>
      <c r="M46" s="110"/>
      <c r="N46" s="110"/>
      <c r="O46" s="255"/>
      <c r="P46" s="255"/>
      <c r="Q46" s="30"/>
      <c r="R46" s="30"/>
      <c r="W46" s="38"/>
      <c r="X46" s="38"/>
      <c r="Y46" s="38"/>
    </row>
    <row r="47" spans="6:25" ht="29.45" customHeight="1" x14ac:dyDescent="0.25">
      <c r="F47" s="40"/>
      <c r="G47" s="112" t="s">
        <v>880</v>
      </c>
      <c r="H47" s="112"/>
      <c r="I47" s="112"/>
      <c r="J47" s="112"/>
      <c r="K47" s="112"/>
      <c r="L47" s="110"/>
      <c r="M47" s="110"/>
      <c r="N47" s="110"/>
      <c r="O47" s="255"/>
      <c r="P47" s="255"/>
      <c r="Q47" s="30"/>
      <c r="R47" s="30"/>
      <c r="W47" s="38"/>
      <c r="X47" s="38"/>
      <c r="Y47" s="38"/>
    </row>
    <row r="48" spans="6:25" ht="29.45" customHeight="1" x14ac:dyDescent="0.25">
      <c r="F48" s="40"/>
      <c r="G48" s="112" t="s">
        <v>925</v>
      </c>
      <c r="H48" s="112">
        <v>8</v>
      </c>
      <c r="I48" s="112">
        <v>3</v>
      </c>
      <c r="J48" s="112">
        <v>0</v>
      </c>
      <c r="K48" s="285">
        <v>11</v>
      </c>
      <c r="L48" s="110"/>
      <c r="M48" s="110"/>
      <c r="N48" s="110"/>
      <c r="O48" s="255"/>
      <c r="P48" s="255"/>
      <c r="Q48" s="30"/>
      <c r="R48" s="30"/>
      <c r="W48" s="38"/>
      <c r="X48" s="38"/>
      <c r="Y48" s="38"/>
    </row>
    <row r="49" spans="6:25" ht="29.45" customHeight="1" x14ac:dyDescent="0.25">
      <c r="F49" s="40"/>
      <c r="G49" s="112" t="s">
        <v>524</v>
      </c>
      <c r="H49" s="112" t="s">
        <v>301</v>
      </c>
      <c r="I49" s="112" t="s">
        <v>302</v>
      </c>
      <c r="J49" s="112" t="s">
        <v>286</v>
      </c>
      <c r="K49" s="112" t="s">
        <v>287</v>
      </c>
      <c r="L49" s="110"/>
      <c r="M49" s="110"/>
      <c r="N49" s="110"/>
      <c r="O49" s="255"/>
      <c r="P49" s="255"/>
      <c r="Q49" s="30"/>
      <c r="R49" s="30"/>
      <c r="W49" s="38"/>
      <c r="X49" s="38"/>
      <c r="Y49" s="38"/>
    </row>
    <row r="50" spans="6:25" ht="29.45" customHeight="1" x14ac:dyDescent="0.25">
      <c r="F50" s="40"/>
      <c r="G50" s="140" t="s">
        <v>252</v>
      </c>
      <c r="H50" s="140"/>
      <c r="I50" s="140"/>
      <c r="J50" s="140"/>
      <c r="K50" s="140"/>
      <c r="L50" s="110"/>
      <c r="M50" s="110"/>
      <c r="N50" s="110"/>
      <c r="O50" s="255"/>
      <c r="P50" s="255"/>
      <c r="Q50" s="30"/>
      <c r="R50" s="30"/>
      <c r="W50" s="38"/>
      <c r="X50" s="38"/>
      <c r="Y50" s="38"/>
    </row>
    <row r="51" spans="6:25" ht="29.45" customHeight="1" x14ac:dyDescent="0.25">
      <c r="F51" s="40"/>
      <c r="G51" s="140" t="s">
        <v>925</v>
      </c>
      <c r="H51" s="112">
        <v>2655</v>
      </c>
      <c r="I51" s="112">
        <v>4603</v>
      </c>
      <c r="J51" s="112">
        <v>2</v>
      </c>
      <c r="K51" s="112">
        <v>7260</v>
      </c>
      <c r="L51" s="110"/>
      <c r="M51" s="110"/>
      <c r="N51" s="110"/>
      <c r="O51" s="255"/>
      <c r="P51" s="255"/>
      <c r="Q51" s="30"/>
      <c r="R51" s="30"/>
      <c r="W51" s="38"/>
      <c r="X51" s="38"/>
      <c r="Y51" s="38"/>
    </row>
    <row r="52" spans="6:25" ht="29.45" customHeight="1" x14ac:dyDescent="0.25">
      <c r="F52" s="40"/>
      <c r="G52" s="140" t="s">
        <v>524</v>
      </c>
      <c r="H52" s="112" t="s">
        <v>303</v>
      </c>
      <c r="I52" s="112" t="s">
        <v>304</v>
      </c>
      <c r="J52" s="112" t="s">
        <v>305</v>
      </c>
      <c r="K52" s="112" t="s">
        <v>287</v>
      </c>
      <c r="L52" s="110"/>
      <c r="M52" s="110"/>
      <c r="N52" s="110"/>
      <c r="O52" s="255"/>
      <c r="P52" s="255"/>
      <c r="Q52" s="30"/>
      <c r="R52" s="30"/>
      <c r="W52" s="38"/>
      <c r="X52" s="38"/>
      <c r="Y52" s="38"/>
    </row>
    <row r="53" spans="6:25" ht="29.45" customHeight="1" x14ac:dyDescent="0.25">
      <c r="F53" s="40" t="s">
        <v>59</v>
      </c>
      <c r="G53" s="110"/>
      <c r="H53" s="110"/>
      <c r="I53" s="110"/>
      <c r="J53" s="110"/>
      <c r="K53" s="110"/>
      <c r="L53" s="110"/>
      <c r="M53" s="110"/>
      <c r="N53" s="110"/>
      <c r="O53" s="255"/>
      <c r="P53" s="255"/>
      <c r="Q53" s="30"/>
      <c r="R53" s="30"/>
      <c r="W53" s="38"/>
      <c r="X53" s="38"/>
      <c r="Y53" s="38"/>
    </row>
    <row r="54" spans="6:25" ht="29.45" customHeight="1" x14ac:dyDescent="0.25">
      <c r="F54" s="56" t="s">
        <v>711</v>
      </c>
      <c r="G54" s="16" t="s">
        <v>877</v>
      </c>
      <c r="H54" s="110"/>
      <c r="I54" s="110"/>
      <c r="J54" s="110"/>
      <c r="K54" s="110"/>
      <c r="L54" s="110"/>
      <c r="M54" s="110"/>
      <c r="N54" s="110"/>
      <c r="O54" s="255"/>
      <c r="P54" s="255"/>
      <c r="Q54" s="30"/>
      <c r="R54" s="30"/>
      <c r="W54" s="38"/>
      <c r="X54" s="38"/>
      <c r="Y54" s="38"/>
    </row>
    <row r="55" spans="6:25" ht="26.45" customHeight="1" x14ac:dyDescent="0.25">
      <c r="F55" s="56" t="s">
        <v>462</v>
      </c>
      <c r="G55" s="155" t="s">
        <v>64</v>
      </c>
      <c r="H55" s="110"/>
      <c r="I55" s="110"/>
      <c r="J55" s="110"/>
      <c r="K55" s="110"/>
      <c r="L55" s="110"/>
      <c r="M55" s="110"/>
      <c r="N55" s="110"/>
      <c r="O55" s="255"/>
      <c r="P55" s="255"/>
      <c r="Q55" s="30"/>
      <c r="R55" s="30"/>
      <c r="W55" s="38"/>
      <c r="X55" s="38"/>
      <c r="Y55" s="38"/>
    </row>
    <row r="56" spans="6:25" ht="26.45" customHeight="1" x14ac:dyDescent="0.25">
      <c r="F56" s="40"/>
      <c r="G56" s="88" t="s">
        <v>59</v>
      </c>
      <c r="H56" s="88" t="s">
        <v>925</v>
      </c>
      <c r="I56" s="88" t="s">
        <v>524</v>
      </c>
      <c r="J56" s="110"/>
      <c r="K56" s="110"/>
      <c r="L56" s="110"/>
      <c r="M56" s="110"/>
      <c r="N56" s="110"/>
      <c r="O56" s="255"/>
      <c r="P56" s="255"/>
      <c r="Q56" s="30"/>
      <c r="R56" s="30"/>
      <c r="W56" s="38"/>
      <c r="X56" s="38"/>
      <c r="Y56" s="38"/>
    </row>
    <row r="57" spans="6:25" ht="26.45" customHeight="1" x14ac:dyDescent="0.25">
      <c r="F57" s="40"/>
      <c r="G57" s="140" t="s">
        <v>1452</v>
      </c>
      <c r="H57" s="140"/>
      <c r="I57" s="140"/>
      <c r="J57" s="110"/>
      <c r="K57" s="110"/>
      <c r="L57" s="110"/>
      <c r="M57" s="110"/>
      <c r="N57" s="110"/>
      <c r="O57" s="255"/>
      <c r="P57" s="255"/>
      <c r="Q57" s="30"/>
      <c r="R57" s="30"/>
      <c r="W57" s="38"/>
      <c r="X57" s="38"/>
      <c r="Y57" s="38"/>
    </row>
    <row r="58" spans="6:25" ht="26.45" customHeight="1" x14ac:dyDescent="0.25">
      <c r="F58" s="40"/>
      <c r="G58" s="140" t="s">
        <v>654</v>
      </c>
      <c r="H58" s="112">
        <v>0</v>
      </c>
      <c r="I58" s="112" t="s">
        <v>286</v>
      </c>
      <c r="J58" s="110"/>
      <c r="K58" s="110"/>
      <c r="L58" s="110"/>
      <c r="M58" s="110"/>
      <c r="N58" s="110"/>
      <c r="O58" s="255"/>
      <c r="P58" s="255"/>
      <c r="Q58" s="30"/>
      <c r="R58" s="30"/>
      <c r="W58" s="38"/>
      <c r="X58" s="38"/>
      <c r="Y58" s="38"/>
    </row>
    <row r="59" spans="6:25" ht="26.45" customHeight="1" x14ac:dyDescent="0.25">
      <c r="F59" s="40"/>
      <c r="G59" s="140" t="s">
        <v>656</v>
      </c>
      <c r="H59" s="112">
        <v>63</v>
      </c>
      <c r="I59" s="112" t="s">
        <v>306</v>
      </c>
      <c r="J59" s="110"/>
      <c r="K59" s="110"/>
      <c r="L59" s="110"/>
      <c r="M59" s="110"/>
      <c r="N59" s="110"/>
      <c r="O59" s="255"/>
      <c r="P59" s="255"/>
      <c r="Q59" s="30"/>
      <c r="R59" s="30"/>
      <c r="W59" s="38"/>
      <c r="X59" s="38"/>
      <c r="Y59" s="38"/>
    </row>
    <row r="60" spans="6:25" ht="26.45" customHeight="1" x14ac:dyDescent="0.25">
      <c r="F60" s="40"/>
      <c r="G60" s="140" t="s">
        <v>655</v>
      </c>
      <c r="H60" s="112">
        <v>15</v>
      </c>
      <c r="I60" s="112" t="s">
        <v>307</v>
      </c>
      <c r="J60" s="110"/>
      <c r="K60" s="110"/>
      <c r="L60" s="110"/>
      <c r="M60" s="110"/>
      <c r="N60" s="110"/>
      <c r="O60" s="255"/>
      <c r="P60" s="255"/>
      <c r="Q60" s="30"/>
      <c r="R60" s="30"/>
      <c r="W60" s="38"/>
      <c r="X60" s="38"/>
      <c r="Y60" s="38"/>
    </row>
    <row r="61" spans="6:25" ht="26.45" customHeight="1" x14ac:dyDescent="0.25">
      <c r="F61" s="40"/>
      <c r="G61" s="140" t="s">
        <v>66</v>
      </c>
      <c r="H61" s="112">
        <v>78</v>
      </c>
      <c r="I61" s="112" t="s">
        <v>287</v>
      </c>
      <c r="J61" s="110"/>
      <c r="K61" s="110"/>
      <c r="L61" s="110"/>
      <c r="M61" s="110"/>
      <c r="N61" s="110"/>
      <c r="O61" s="255"/>
      <c r="P61" s="255"/>
      <c r="Q61" s="30"/>
      <c r="R61" s="30"/>
      <c r="W61" s="38"/>
      <c r="X61" s="38"/>
      <c r="Y61" s="38"/>
    </row>
    <row r="62" spans="6:25" ht="26.45" customHeight="1" x14ac:dyDescent="0.25">
      <c r="F62" s="40"/>
      <c r="G62" s="140" t="s">
        <v>1453</v>
      </c>
      <c r="H62" s="140"/>
      <c r="I62" s="140"/>
      <c r="J62" s="110"/>
      <c r="K62" s="110"/>
      <c r="L62" s="110"/>
      <c r="M62" s="110"/>
      <c r="N62" s="110"/>
      <c r="O62" s="255"/>
      <c r="P62" s="255"/>
      <c r="Q62" s="30"/>
      <c r="R62" s="30"/>
      <c r="W62" s="38"/>
      <c r="X62" s="38"/>
      <c r="Y62" s="38"/>
    </row>
    <row r="63" spans="6:25" ht="26.45" customHeight="1" x14ac:dyDescent="0.25">
      <c r="F63" s="40"/>
      <c r="G63" s="140" t="s">
        <v>654</v>
      </c>
      <c r="H63" s="112">
        <v>9</v>
      </c>
      <c r="I63" s="112" t="s">
        <v>308</v>
      </c>
      <c r="J63" s="110"/>
      <c r="K63" s="110"/>
      <c r="L63" s="110"/>
      <c r="M63" s="110"/>
      <c r="N63" s="110"/>
      <c r="O63" s="255"/>
      <c r="P63" s="255"/>
      <c r="Q63" s="30"/>
      <c r="R63" s="30"/>
      <c r="W63" s="38"/>
      <c r="X63" s="38"/>
      <c r="Y63" s="38"/>
    </row>
    <row r="64" spans="6:25" ht="26.45" customHeight="1" x14ac:dyDescent="0.25">
      <c r="F64" s="40"/>
      <c r="G64" s="140" t="s">
        <v>656</v>
      </c>
      <c r="H64" s="112">
        <v>757</v>
      </c>
      <c r="I64" s="112" t="s">
        <v>309</v>
      </c>
      <c r="J64" s="110"/>
      <c r="K64" s="110"/>
      <c r="L64" s="110"/>
      <c r="M64" s="110"/>
      <c r="N64" s="110"/>
      <c r="O64" s="255"/>
      <c r="P64" s="255"/>
      <c r="Q64" s="30"/>
      <c r="R64" s="30"/>
      <c r="W64" s="38"/>
      <c r="X64" s="38"/>
      <c r="Y64" s="38"/>
    </row>
    <row r="65" spans="6:25" ht="26.45" customHeight="1" x14ac:dyDescent="0.25">
      <c r="F65" s="40"/>
      <c r="G65" s="140" t="s">
        <v>655</v>
      </c>
      <c r="H65" s="112">
        <v>48</v>
      </c>
      <c r="I65" s="112" t="s">
        <v>310</v>
      </c>
      <c r="J65" s="110"/>
      <c r="K65" s="110"/>
      <c r="L65" s="110"/>
      <c r="M65" s="110"/>
      <c r="N65" s="110"/>
      <c r="O65" s="255"/>
      <c r="P65" s="255"/>
      <c r="Q65" s="30"/>
      <c r="R65" s="30"/>
      <c r="W65" s="38"/>
      <c r="X65" s="38"/>
      <c r="Y65" s="38"/>
    </row>
    <row r="66" spans="6:25" ht="26.45" customHeight="1" x14ac:dyDescent="0.25">
      <c r="F66" s="40"/>
      <c r="G66" s="140" t="s">
        <v>66</v>
      </c>
      <c r="H66" s="112">
        <v>814</v>
      </c>
      <c r="I66" s="112" t="s">
        <v>287</v>
      </c>
      <c r="J66" s="110"/>
      <c r="K66" s="110"/>
      <c r="L66" s="110"/>
      <c r="M66" s="110"/>
      <c r="N66" s="110"/>
      <c r="O66" s="255"/>
      <c r="P66" s="255"/>
      <c r="Q66" s="30"/>
      <c r="R66" s="30"/>
      <c r="W66" s="38"/>
      <c r="X66" s="38"/>
      <c r="Y66" s="38"/>
    </row>
    <row r="67" spans="6:25" ht="26.45" customHeight="1" x14ac:dyDescent="0.25">
      <c r="F67" s="40"/>
      <c r="G67" s="140" t="s">
        <v>1454</v>
      </c>
      <c r="H67" s="140"/>
      <c r="I67" s="140"/>
      <c r="J67" s="110"/>
      <c r="K67" s="110"/>
      <c r="L67" s="110"/>
      <c r="M67" s="110"/>
      <c r="N67" s="110"/>
      <c r="O67" s="255"/>
      <c r="P67" s="255"/>
      <c r="Q67" s="30"/>
      <c r="R67" s="30"/>
      <c r="W67" s="38"/>
      <c r="X67" s="38"/>
      <c r="Y67" s="38"/>
    </row>
    <row r="68" spans="6:25" ht="26.45" customHeight="1" x14ac:dyDescent="0.25">
      <c r="F68" s="40"/>
      <c r="G68" s="140" t="s">
        <v>654</v>
      </c>
      <c r="H68" s="112">
        <v>143</v>
      </c>
      <c r="I68" s="112" t="s">
        <v>311</v>
      </c>
      <c r="J68" s="110"/>
      <c r="K68" s="110"/>
      <c r="L68" s="110"/>
      <c r="M68" s="110"/>
      <c r="N68" s="110"/>
      <c r="O68" s="255"/>
      <c r="P68" s="255"/>
      <c r="Q68" s="30"/>
      <c r="R68" s="30"/>
      <c r="W68" s="38"/>
      <c r="X68" s="38"/>
      <c r="Y68" s="38"/>
    </row>
    <row r="69" spans="6:25" ht="26.45" customHeight="1" x14ac:dyDescent="0.25">
      <c r="F69" s="40"/>
      <c r="G69" s="140" t="s">
        <v>656</v>
      </c>
      <c r="H69" s="112">
        <v>982</v>
      </c>
      <c r="I69" s="112" t="s">
        <v>312</v>
      </c>
      <c r="J69" s="110"/>
      <c r="K69" s="110"/>
      <c r="L69" s="110"/>
      <c r="M69" s="110"/>
      <c r="N69" s="110"/>
      <c r="O69" s="255"/>
      <c r="P69" s="255"/>
      <c r="Q69" s="30"/>
      <c r="R69" s="30"/>
      <c r="W69" s="38"/>
      <c r="X69" s="38"/>
      <c r="Y69" s="38"/>
    </row>
    <row r="70" spans="6:25" ht="26.45" customHeight="1" x14ac:dyDescent="0.25">
      <c r="F70" s="40"/>
      <c r="G70" s="140" t="s">
        <v>655</v>
      </c>
      <c r="H70" s="112">
        <v>21</v>
      </c>
      <c r="I70" s="112" t="s">
        <v>313</v>
      </c>
      <c r="J70" s="110"/>
      <c r="K70" s="110"/>
      <c r="L70" s="110"/>
      <c r="M70" s="110"/>
      <c r="N70" s="110"/>
      <c r="O70" s="255"/>
      <c r="P70" s="255"/>
      <c r="Q70" s="30"/>
      <c r="R70" s="30"/>
      <c r="W70" s="38"/>
      <c r="X70" s="38"/>
      <c r="Y70" s="38"/>
    </row>
    <row r="71" spans="6:25" ht="26.45" customHeight="1" x14ac:dyDescent="0.25">
      <c r="F71" s="40"/>
      <c r="G71" s="140" t="s">
        <v>66</v>
      </c>
      <c r="H71" s="112">
        <v>1146</v>
      </c>
      <c r="I71" s="112" t="s">
        <v>287</v>
      </c>
      <c r="J71" s="110"/>
      <c r="K71" s="110"/>
      <c r="L71" s="110"/>
      <c r="M71" s="110"/>
      <c r="N71" s="110"/>
      <c r="O71" s="255"/>
      <c r="P71" s="255"/>
      <c r="Q71" s="30"/>
      <c r="R71" s="30"/>
      <c r="W71" s="38"/>
      <c r="X71" s="38"/>
      <c r="Y71" s="38"/>
    </row>
    <row r="72" spans="6:25" ht="26.45" customHeight="1" x14ac:dyDescent="0.25">
      <c r="F72" s="40"/>
      <c r="G72" s="140" t="s">
        <v>250</v>
      </c>
      <c r="H72" s="140"/>
      <c r="I72" s="140"/>
      <c r="J72" s="110"/>
      <c r="K72" s="110"/>
      <c r="L72" s="110"/>
      <c r="M72" s="110"/>
      <c r="N72" s="110"/>
      <c r="O72" s="255"/>
      <c r="P72" s="255"/>
      <c r="Q72" s="30"/>
      <c r="R72" s="30"/>
      <c r="S72" s="38"/>
      <c r="T72" s="38"/>
      <c r="U72" s="38"/>
      <c r="V72" s="38"/>
      <c r="W72" s="38"/>
      <c r="X72" s="38"/>
      <c r="Y72" s="38"/>
    </row>
    <row r="73" spans="6:25" ht="26.45" customHeight="1" x14ac:dyDescent="0.25">
      <c r="F73" s="40"/>
      <c r="G73" s="140" t="s">
        <v>654</v>
      </c>
      <c r="H73" s="112">
        <v>619</v>
      </c>
      <c r="I73" s="112" t="s">
        <v>314</v>
      </c>
      <c r="J73" s="110"/>
      <c r="K73" s="110"/>
      <c r="L73" s="110"/>
      <c r="M73" s="110"/>
      <c r="N73" s="110"/>
      <c r="O73" s="255"/>
      <c r="P73" s="255"/>
      <c r="Q73" s="30"/>
      <c r="R73" s="30"/>
      <c r="S73" s="38"/>
      <c r="T73" s="38"/>
      <c r="U73" s="38"/>
      <c r="V73" s="38"/>
      <c r="W73" s="38"/>
      <c r="X73" s="38"/>
      <c r="Y73" s="38"/>
    </row>
    <row r="74" spans="6:25" ht="26.45" customHeight="1" x14ac:dyDescent="0.25">
      <c r="F74" s="40"/>
      <c r="G74" s="140" t="s">
        <v>656</v>
      </c>
      <c r="H74" s="112">
        <v>912</v>
      </c>
      <c r="I74" s="112" t="s">
        <v>315</v>
      </c>
      <c r="J74" s="110"/>
      <c r="K74" s="110"/>
      <c r="L74" s="110"/>
      <c r="M74" s="110"/>
      <c r="N74" s="110"/>
      <c r="O74" s="255"/>
      <c r="P74" s="255"/>
      <c r="Q74" s="30"/>
      <c r="R74" s="30"/>
      <c r="S74" s="42"/>
      <c r="T74" s="42"/>
      <c r="U74" s="42"/>
      <c r="V74" s="42"/>
      <c r="W74" s="42"/>
      <c r="X74" s="42"/>
      <c r="Y74" s="42"/>
    </row>
    <row r="75" spans="6:25" ht="26.45" customHeight="1" x14ac:dyDescent="0.25">
      <c r="F75" s="40"/>
      <c r="G75" s="140" t="s">
        <v>655</v>
      </c>
      <c r="H75" s="112">
        <v>62</v>
      </c>
      <c r="I75" s="112" t="s">
        <v>316</v>
      </c>
      <c r="J75" s="110"/>
      <c r="K75" s="110"/>
      <c r="L75" s="110"/>
      <c r="M75" s="110"/>
      <c r="N75" s="110"/>
      <c r="O75" s="255"/>
      <c r="P75" s="255"/>
      <c r="Q75" s="30"/>
      <c r="R75" s="30"/>
      <c r="S75" s="42"/>
      <c r="T75" s="42"/>
      <c r="U75" s="42"/>
      <c r="V75" s="42"/>
      <c r="W75" s="42"/>
      <c r="X75" s="42"/>
      <c r="Y75" s="42"/>
    </row>
    <row r="76" spans="6:25" ht="26.45" customHeight="1" x14ac:dyDescent="0.25">
      <c r="F76" s="40"/>
      <c r="G76" s="140" t="s">
        <v>66</v>
      </c>
      <c r="H76" s="112">
        <v>1593</v>
      </c>
      <c r="I76" s="112" t="s">
        <v>287</v>
      </c>
      <c r="J76" s="110"/>
      <c r="K76" s="110"/>
      <c r="L76" s="110"/>
      <c r="M76" s="110"/>
      <c r="N76" s="110"/>
      <c r="O76" s="255"/>
      <c r="P76" s="255"/>
      <c r="Q76" s="30"/>
      <c r="R76" s="30"/>
      <c r="S76" s="19"/>
      <c r="T76" s="19"/>
      <c r="U76" s="19"/>
      <c r="V76" s="19"/>
      <c r="W76" s="19"/>
      <c r="X76" s="19"/>
      <c r="Y76" s="19"/>
    </row>
    <row r="77" spans="6:25" ht="26.45" customHeight="1" x14ac:dyDescent="0.25">
      <c r="F77" s="40"/>
      <c r="G77" s="140" t="s">
        <v>1461</v>
      </c>
      <c r="H77" s="140"/>
      <c r="I77" s="140"/>
      <c r="J77" s="110"/>
      <c r="K77" s="110"/>
      <c r="L77" s="110"/>
      <c r="M77" s="110"/>
      <c r="N77" s="110"/>
      <c r="O77" s="255"/>
      <c r="P77" s="255"/>
      <c r="Q77" s="30"/>
      <c r="R77" s="30"/>
      <c r="S77" s="19"/>
      <c r="T77" s="19"/>
      <c r="U77" s="19"/>
      <c r="V77" s="19"/>
      <c r="W77" s="19"/>
      <c r="X77" s="19"/>
      <c r="Y77" s="19"/>
    </row>
    <row r="78" spans="6:25" ht="26.45" customHeight="1" x14ac:dyDescent="0.25">
      <c r="F78" s="40"/>
      <c r="G78" s="140" t="s">
        <v>654</v>
      </c>
      <c r="H78" s="112">
        <v>249</v>
      </c>
      <c r="I78" s="112" t="s">
        <v>317</v>
      </c>
      <c r="J78" s="110"/>
      <c r="K78" s="110"/>
      <c r="L78" s="110"/>
      <c r="M78" s="110"/>
      <c r="N78" s="110"/>
      <c r="O78" s="255"/>
      <c r="P78" s="255"/>
      <c r="Q78" s="30"/>
      <c r="R78" s="30"/>
    </row>
    <row r="79" spans="6:25" ht="26.45" customHeight="1" x14ac:dyDescent="0.25">
      <c r="F79" s="40"/>
      <c r="G79" s="140" t="s">
        <v>656</v>
      </c>
      <c r="H79" s="112">
        <v>1174</v>
      </c>
      <c r="I79" s="112" t="s">
        <v>318</v>
      </c>
      <c r="J79" s="110"/>
      <c r="K79" s="110"/>
      <c r="L79" s="110"/>
      <c r="M79" s="110"/>
      <c r="N79" s="110"/>
      <c r="O79" s="255"/>
      <c r="P79" s="255"/>
      <c r="Q79" s="30"/>
      <c r="R79" s="30"/>
    </row>
    <row r="80" spans="6:25" ht="26.45" customHeight="1" x14ac:dyDescent="0.25">
      <c r="F80" s="40"/>
      <c r="G80" s="140" t="s">
        <v>655</v>
      </c>
      <c r="H80" s="112">
        <v>213</v>
      </c>
      <c r="I80" s="112" t="s">
        <v>319</v>
      </c>
      <c r="J80" s="110"/>
      <c r="K80" s="110"/>
      <c r="L80" s="110"/>
      <c r="M80" s="110"/>
      <c r="N80" s="110"/>
      <c r="O80" s="255"/>
      <c r="P80" s="255"/>
      <c r="Q80" s="30"/>
      <c r="R80" s="30"/>
    </row>
    <row r="81" spans="6:18" ht="26.45" customHeight="1" x14ac:dyDescent="0.25">
      <c r="F81" s="40"/>
      <c r="G81" s="140" t="s">
        <v>66</v>
      </c>
      <c r="H81" s="112">
        <v>1636</v>
      </c>
      <c r="I81" s="112" t="s">
        <v>287</v>
      </c>
      <c r="J81" s="110"/>
      <c r="K81" s="110"/>
      <c r="L81" s="110"/>
      <c r="M81" s="110"/>
      <c r="N81" s="110"/>
      <c r="O81" s="255"/>
      <c r="P81" s="255"/>
      <c r="Q81" s="30"/>
      <c r="R81" s="30"/>
    </row>
    <row r="82" spans="6:18" ht="26.45" customHeight="1" x14ac:dyDescent="0.25">
      <c r="F82" s="40"/>
      <c r="G82" s="140" t="s">
        <v>239</v>
      </c>
      <c r="H82" s="140"/>
      <c r="I82" s="140"/>
      <c r="J82" s="110"/>
      <c r="K82" s="110"/>
      <c r="L82" s="110"/>
      <c r="M82" s="110"/>
      <c r="N82" s="110"/>
      <c r="O82" s="255"/>
      <c r="P82" s="255"/>
      <c r="Q82" s="30"/>
      <c r="R82" s="30"/>
    </row>
    <row r="83" spans="6:18" ht="26.45" customHeight="1" x14ac:dyDescent="0.25">
      <c r="F83" s="40"/>
      <c r="G83" s="140" t="s">
        <v>654</v>
      </c>
      <c r="H83" s="140">
        <v>0</v>
      </c>
      <c r="I83" s="394">
        <v>0</v>
      </c>
      <c r="J83" s="110"/>
      <c r="K83" s="110"/>
      <c r="L83" s="110"/>
      <c r="M83" s="110"/>
      <c r="N83" s="110"/>
      <c r="O83" s="255"/>
      <c r="P83" s="255"/>
      <c r="Q83" s="30"/>
      <c r="R83" s="30"/>
    </row>
    <row r="84" spans="6:18" ht="26.45" customHeight="1" x14ac:dyDescent="0.25">
      <c r="F84" s="40"/>
      <c r="G84" s="140" t="s">
        <v>656</v>
      </c>
      <c r="H84" s="395">
        <v>0</v>
      </c>
      <c r="I84" s="394">
        <v>0</v>
      </c>
      <c r="J84" s="110"/>
      <c r="K84" s="110"/>
      <c r="L84" s="110"/>
      <c r="M84" s="110"/>
      <c r="N84" s="110"/>
      <c r="O84" s="255"/>
      <c r="P84" s="255"/>
      <c r="Q84" s="30"/>
      <c r="R84" s="30"/>
    </row>
    <row r="85" spans="6:18" ht="26.45" customHeight="1" x14ac:dyDescent="0.25">
      <c r="F85" s="40"/>
      <c r="G85" s="140" t="s">
        <v>655</v>
      </c>
      <c r="H85" s="140">
        <v>0</v>
      </c>
      <c r="I85" s="394">
        <v>0</v>
      </c>
      <c r="J85" s="110"/>
      <c r="K85" s="110"/>
      <c r="L85" s="110"/>
      <c r="M85" s="110"/>
      <c r="N85" s="110"/>
      <c r="O85" s="255"/>
      <c r="P85" s="255"/>
      <c r="Q85" s="30"/>
      <c r="R85" s="30"/>
    </row>
    <row r="86" spans="6:18" ht="26.45" customHeight="1" x14ac:dyDescent="0.25">
      <c r="F86" s="40"/>
      <c r="G86" s="140" t="s">
        <v>66</v>
      </c>
      <c r="H86" s="140">
        <v>0</v>
      </c>
      <c r="I86" s="394">
        <v>0</v>
      </c>
      <c r="J86" s="110"/>
      <c r="K86" s="110"/>
      <c r="L86" s="110"/>
      <c r="M86" s="110"/>
      <c r="N86" s="110"/>
      <c r="O86" s="255"/>
      <c r="P86" s="255"/>
      <c r="Q86" s="30"/>
      <c r="R86" s="30"/>
    </row>
    <row r="87" spans="6:18" ht="26.45" customHeight="1" x14ac:dyDescent="0.25">
      <c r="F87" s="40"/>
      <c r="G87" s="140" t="s">
        <v>662</v>
      </c>
      <c r="H87" s="140"/>
      <c r="I87" s="140"/>
      <c r="J87" s="110"/>
      <c r="K87" s="110"/>
      <c r="L87" s="110"/>
      <c r="M87" s="110"/>
      <c r="N87" s="110"/>
      <c r="O87" s="255"/>
      <c r="P87" s="255"/>
      <c r="Q87" s="30"/>
      <c r="R87" s="30"/>
    </row>
    <row r="88" spans="6:18" ht="26.45" customHeight="1" x14ac:dyDescent="0.25">
      <c r="F88" s="40"/>
      <c r="G88" s="140" t="s">
        <v>654</v>
      </c>
      <c r="H88" s="112">
        <v>360</v>
      </c>
      <c r="I88" s="112" t="s">
        <v>320</v>
      </c>
      <c r="J88" s="110"/>
      <c r="K88" s="110"/>
      <c r="L88" s="110"/>
      <c r="M88" s="110"/>
      <c r="N88" s="110"/>
      <c r="O88" s="255"/>
      <c r="P88" s="255"/>
      <c r="Q88" s="30"/>
      <c r="R88" s="30"/>
    </row>
    <row r="89" spans="6:18" ht="26.45" customHeight="1" x14ac:dyDescent="0.25">
      <c r="F89" s="40"/>
      <c r="G89" s="140" t="s">
        <v>656</v>
      </c>
      <c r="H89" s="112">
        <v>1364</v>
      </c>
      <c r="I89" s="112" t="s">
        <v>321</v>
      </c>
      <c r="J89" s="110"/>
      <c r="K89" s="110"/>
      <c r="L89" s="110"/>
      <c r="M89" s="110"/>
      <c r="N89" s="110"/>
      <c r="O89" s="255"/>
      <c r="P89" s="255"/>
      <c r="Q89" s="30"/>
      <c r="R89" s="30"/>
    </row>
    <row r="90" spans="6:18" ht="26.45" customHeight="1" x14ac:dyDescent="0.25">
      <c r="F90" s="40"/>
      <c r="G90" s="140" t="s">
        <v>655</v>
      </c>
      <c r="H90" s="112">
        <v>258</v>
      </c>
      <c r="I90" s="112" t="s">
        <v>319</v>
      </c>
      <c r="J90" s="110"/>
      <c r="K90" s="110"/>
      <c r="L90" s="110"/>
      <c r="M90" s="110"/>
      <c r="N90" s="110"/>
      <c r="O90" s="255"/>
      <c r="P90" s="255"/>
      <c r="Q90" s="30"/>
      <c r="R90" s="30"/>
    </row>
    <row r="91" spans="6:18" ht="26.45" customHeight="1" x14ac:dyDescent="0.25">
      <c r="F91" s="40"/>
      <c r="G91" s="140" t="s">
        <v>66</v>
      </c>
      <c r="H91" s="112">
        <v>1982</v>
      </c>
      <c r="I91" s="112" t="s">
        <v>287</v>
      </c>
      <c r="J91" s="110"/>
      <c r="K91" s="110"/>
      <c r="L91" s="110"/>
      <c r="M91" s="110"/>
      <c r="N91" s="110"/>
      <c r="O91" s="255"/>
      <c r="P91" s="255"/>
      <c r="Q91" s="30"/>
      <c r="R91" s="30"/>
    </row>
    <row r="92" spans="6:18" ht="26.45" customHeight="1" x14ac:dyDescent="0.25">
      <c r="F92" s="40"/>
      <c r="G92" s="112" t="s">
        <v>880</v>
      </c>
      <c r="H92" s="112"/>
      <c r="I92" s="112"/>
      <c r="J92" s="110"/>
      <c r="K92" s="110"/>
      <c r="L92" s="110"/>
      <c r="M92" s="110"/>
      <c r="N92" s="110"/>
      <c r="O92" s="255"/>
      <c r="P92" s="255"/>
      <c r="Q92" s="30"/>
      <c r="R92" s="30"/>
    </row>
    <row r="93" spans="6:18" ht="26.45" customHeight="1" x14ac:dyDescent="0.25">
      <c r="F93" s="40"/>
      <c r="G93" s="285" t="s">
        <v>654</v>
      </c>
      <c r="H93" s="285">
        <v>0</v>
      </c>
      <c r="I93" s="285" t="s">
        <v>286</v>
      </c>
      <c r="J93" s="110"/>
      <c r="K93" s="110"/>
      <c r="L93" s="110"/>
      <c r="M93" s="110"/>
      <c r="N93" s="110"/>
      <c r="O93" s="255"/>
      <c r="P93" s="255"/>
      <c r="Q93" s="30"/>
      <c r="R93" s="30"/>
    </row>
    <row r="94" spans="6:18" ht="26.45" customHeight="1" x14ac:dyDescent="0.25">
      <c r="F94" s="40"/>
      <c r="G94" s="285" t="s">
        <v>656</v>
      </c>
      <c r="H94" s="285">
        <v>6</v>
      </c>
      <c r="I94" s="285" t="s">
        <v>322</v>
      </c>
      <c r="J94" s="110"/>
      <c r="K94" s="110"/>
      <c r="L94" s="110"/>
      <c r="M94" s="110"/>
      <c r="N94" s="110"/>
      <c r="O94" s="255"/>
      <c r="P94" s="255"/>
      <c r="Q94" s="30"/>
      <c r="R94" s="30"/>
    </row>
    <row r="95" spans="6:18" ht="26.45" customHeight="1" x14ac:dyDescent="0.25">
      <c r="F95" s="40"/>
      <c r="G95" s="285" t="s">
        <v>655</v>
      </c>
      <c r="H95" s="285">
        <v>5</v>
      </c>
      <c r="I95" s="285" t="s">
        <v>323</v>
      </c>
      <c r="J95" s="110"/>
      <c r="K95" s="110"/>
      <c r="L95" s="110"/>
      <c r="M95" s="110"/>
      <c r="N95" s="110"/>
      <c r="O95" s="255"/>
      <c r="P95" s="255"/>
      <c r="Q95" s="30"/>
      <c r="R95" s="30"/>
    </row>
    <row r="96" spans="6:18" ht="26.45" customHeight="1" x14ac:dyDescent="0.25">
      <c r="F96" s="40"/>
      <c r="G96" s="285" t="s">
        <v>66</v>
      </c>
      <c r="H96" s="285">
        <v>11</v>
      </c>
      <c r="I96" s="285" t="s">
        <v>287</v>
      </c>
      <c r="J96" s="110"/>
      <c r="K96" s="110"/>
      <c r="L96" s="110"/>
      <c r="M96" s="110"/>
      <c r="N96" s="110"/>
      <c r="O96" s="255"/>
      <c r="P96" s="255"/>
      <c r="Q96" s="30"/>
      <c r="R96" s="30"/>
    </row>
    <row r="97" spans="6:18" ht="26.45" customHeight="1" x14ac:dyDescent="0.25">
      <c r="F97" s="40"/>
      <c r="G97" s="140" t="s">
        <v>252</v>
      </c>
      <c r="H97" s="140"/>
      <c r="I97" s="140"/>
      <c r="J97" s="110"/>
      <c r="K97" s="110"/>
      <c r="L97" s="110"/>
      <c r="M97" s="110"/>
      <c r="N97" s="110"/>
      <c r="O97" s="255"/>
      <c r="P97" s="255"/>
      <c r="Q97" s="30"/>
      <c r="R97" s="30"/>
    </row>
    <row r="98" spans="6:18" ht="26.45" customHeight="1" x14ac:dyDescent="0.25">
      <c r="F98" s="40"/>
      <c r="G98" s="140" t="s">
        <v>654</v>
      </c>
      <c r="H98" s="112">
        <v>1380</v>
      </c>
      <c r="I98" s="112" t="s">
        <v>324</v>
      </c>
      <c r="J98" s="110"/>
      <c r="K98" s="110"/>
      <c r="L98" s="110"/>
      <c r="M98" s="110"/>
      <c r="N98" s="110"/>
      <c r="O98" s="255"/>
      <c r="P98" s="255"/>
      <c r="Q98" s="30"/>
      <c r="R98" s="30"/>
    </row>
    <row r="99" spans="6:18" ht="26.45" customHeight="1" x14ac:dyDescent="0.25">
      <c r="F99" s="40"/>
      <c r="G99" s="140" t="s">
        <v>656</v>
      </c>
      <c r="H99" s="112">
        <v>5258</v>
      </c>
      <c r="I99" s="112" t="s">
        <v>325</v>
      </c>
      <c r="J99" s="110"/>
      <c r="K99" s="110"/>
      <c r="L99" s="110"/>
      <c r="M99" s="110"/>
      <c r="N99" s="110"/>
      <c r="O99" s="255"/>
      <c r="P99" s="255"/>
      <c r="Q99" s="30"/>
      <c r="R99" s="30"/>
    </row>
    <row r="100" spans="6:18" ht="26.45" customHeight="1" x14ac:dyDescent="0.25">
      <c r="F100" s="40"/>
      <c r="G100" s="140" t="s">
        <v>655</v>
      </c>
      <c r="H100" s="112">
        <v>622</v>
      </c>
      <c r="I100" s="112" t="s">
        <v>326</v>
      </c>
      <c r="J100" s="110"/>
      <c r="K100" s="110"/>
      <c r="L100" s="110"/>
      <c r="M100" s="110"/>
      <c r="N100" s="110"/>
      <c r="O100" s="255"/>
      <c r="P100" s="255"/>
      <c r="Q100" s="30"/>
      <c r="R100" s="30"/>
    </row>
    <row r="101" spans="6:18" ht="26.45" customHeight="1" x14ac:dyDescent="0.25">
      <c r="F101" s="40"/>
      <c r="G101" s="140" t="s">
        <v>66</v>
      </c>
      <c r="H101" s="285">
        <v>7260</v>
      </c>
      <c r="I101" s="112" t="s">
        <v>287</v>
      </c>
      <c r="J101" s="110"/>
      <c r="K101" s="110"/>
      <c r="L101" s="110"/>
      <c r="M101" s="110"/>
      <c r="N101" s="110"/>
      <c r="O101" s="255"/>
      <c r="P101" s="255"/>
      <c r="Q101" s="30"/>
      <c r="R101" s="30"/>
    </row>
    <row r="102" spans="6:18" ht="26.45" customHeight="1" x14ac:dyDescent="0.25">
      <c r="F102" s="40" t="s">
        <v>59</v>
      </c>
      <c r="G102" s="110"/>
      <c r="H102" s="110"/>
      <c r="I102" s="110"/>
      <c r="J102" s="110"/>
      <c r="K102" s="110"/>
      <c r="L102" s="110"/>
      <c r="M102" s="110"/>
      <c r="N102" s="110"/>
      <c r="O102" s="255"/>
      <c r="P102" s="255"/>
      <c r="Q102" s="30"/>
      <c r="R102" s="30"/>
    </row>
    <row r="103" spans="6:18" ht="26.45" customHeight="1" x14ac:dyDescent="0.25">
      <c r="F103" s="56" t="s">
        <v>711</v>
      </c>
      <c r="G103" s="16" t="s">
        <v>878</v>
      </c>
      <c r="H103" s="110"/>
      <c r="I103" s="110"/>
      <c r="J103" s="110"/>
      <c r="K103" s="110"/>
      <c r="L103" s="110"/>
      <c r="M103" s="110"/>
      <c r="N103" s="110"/>
      <c r="O103" s="255"/>
      <c r="P103" s="255"/>
      <c r="Q103" s="30"/>
      <c r="R103" s="30"/>
    </row>
    <row r="104" spans="6:18" ht="26.45" customHeight="1" x14ac:dyDescent="0.25">
      <c r="F104" s="56" t="s">
        <v>462</v>
      </c>
      <c r="G104" s="155" t="s">
        <v>64</v>
      </c>
      <c r="H104" s="110"/>
      <c r="I104" s="110"/>
      <c r="J104" s="110"/>
      <c r="K104" s="110"/>
      <c r="L104" s="110"/>
      <c r="M104" s="110"/>
      <c r="N104" s="110"/>
      <c r="O104" s="255"/>
      <c r="P104" s="255"/>
      <c r="Q104" s="30"/>
      <c r="R104" s="30"/>
    </row>
    <row r="105" spans="6:18" ht="26.45" customHeight="1" x14ac:dyDescent="0.25">
      <c r="F105" s="40"/>
      <c r="G105" s="51" t="s">
        <v>59</v>
      </c>
      <c r="H105" s="51" t="s">
        <v>1462</v>
      </c>
      <c r="I105" s="51" t="s">
        <v>524</v>
      </c>
      <c r="J105" s="110"/>
      <c r="K105" s="110"/>
      <c r="L105" s="110"/>
      <c r="M105" s="110"/>
      <c r="N105" s="110"/>
      <c r="O105" s="255"/>
      <c r="P105" s="255"/>
      <c r="Q105" s="30"/>
      <c r="R105" s="30"/>
    </row>
    <row r="106" spans="6:18" ht="26.45" customHeight="1" x14ac:dyDescent="0.25">
      <c r="F106" s="40"/>
      <c r="G106" s="88" t="s">
        <v>881</v>
      </c>
      <c r="H106" s="88"/>
      <c r="I106" s="88"/>
      <c r="J106" s="110"/>
      <c r="K106" s="110"/>
      <c r="L106" s="110"/>
      <c r="M106" s="110"/>
      <c r="N106" s="110"/>
      <c r="O106" s="255"/>
      <c r="P106" s="255"/>
      <c r="Q106" s="30"/>
      <c r="R106" s="30"/>
    </row>
    <row r="107" spans="6:18" ht="26.45" customHeight="1" x14ac:dyDescent="0.25">
      <c r="F107" s="40"/>
      <c r="G107" s="88" t="s">
        <v>1236</v>
      </c>
      <c r="H107" s="112">
        <v>2</v>
      </c>
      <c r="I107" s="112" t="s">
        <v>327</v>
      </c>
      <c r="J107" s="309"/>
      <c r="K107" s="110"/>
      <c r="L107" s="110"/>
      <c r="M107" s="110"/>
      <c r="N107" s="110"/>
      <c r="O107" s="255"/>
      <c r="P107" s="255"/>
      <c r="Q107" s="30"/>
      <c r="R107" s="30"/>
    </row>
    <row r="108" spans="6:18" ht="26.45" customHeight="1" x14ac:dyDescent="0.25">
      <c r="F108" s="40"/>
      <c r="G108" s="88" t="s">
        <v>661</v>
      </c>
      <c r="H108" s="112">
        <v>63</v>
      </c>
      <c r="I108" s="112" t="s">
        <v>328</v>
      </c>
      <c r="J108" s="110"/>
      <c r="K108" s="110"/>
      <c r="L108" s="110"/>
      <c r="M108" s="110"/>
      <c r="N108" s="110"/>
      <c r="O108" s="255"/>
      <c r="P108" s="255"/>
      <c r="Q108" s="30"/>
      <c r="R108" s="30"/>
    </row>
    <row r="109" spans="6:18" ht="26.45" customHeight="1" x14ac:dyDescent="0.25">
      <c r="F109" s="40"/>
      <c r="G109" s="88" t="s">
        <v>1237</v>
      </c>
      <c r="H109" s="112">
        <v>124</v>
      </c>
      <c r="I109" s="112" t="s">
        <v>329</v>
      </c>
      <c r="J109" s="110"/>
      <c r="K109" s="110"/>
      <c r="L109" s="110"/>
      <c r="M109" s="110"/>
      <c r="N109" s="110"/>
      <c r="O109" s="255"/>
      <c r="P109" s="255"/>
      <c r="Q109" s="30"/>
      <c r="R109" s="30"/>
    </row>
    <row r="110" spans="6:18" ht="26.45" customHeight="1" x14ac:dyDescent="0.25">
      <c r="F110" s="40"/>
      <c r="G110" s="88" t="s">
        <v>1444</v>
      </c>
      <c r="H110" s="112">
        <v>0</v>
      </c>
      <c r="I110" s="112" t="s">
        <v>286</v>
      </c>
      <c r="J110" s="110"/>
      <c r="K110" s="110"/>
      <c r="L110" s="110"/>
      <c r="M110" s="110"/>
      <c r="N110" s="110"/>
      <c r="O110" s="255"/>
      <c r="P110" s="255"/>
      <c r="Q110" s="30"/>
      <c r="R110" s="30"/>
    </row>
    <row r="111" spans="6:18" ht="26.45" customHeight="1" x14ac:dyDescent="0.25">
      <c r="F111" s="40"/>
      <c r="G111" s="88" t="s">
        <v>236</v>
      </c>
      <c r="H111" s="112">
        <v>387</v>
      </c>
      <c r="I111" s="112" t="s">
        <v>330</v>
      </c>
      <c r="J111" s="110"/>
      <c r="K111" s="110"/>
      <c r="L111" s="110"/>
      <c r="M111" s="110"/>
      <c r="N111" s="110"/>
      <c r="O111" s="255"/>
      <c r="P111" s="255"/>
      <c r="Q111" s="30"/>
      <c r="R111" s="30"/>
    </row>
    <row r="112" spans="6:18" ht="26.45" customHeight="1" x14ac:dyDescent="0.25">
      <c r="F112" s="40"/>
      <c r="G112" s="88" t="s">
        <v>1238</v>
      </c>
      <c r="H112" s="112">
        <v>885</v>
      </c>
      <c r="I112" s="112" t="s">
        <v>331</v>
      </c>
      <c r="J112" s="110"/>
      <c r="K112" s="110"/>
      <c r="L112" s="110"/>
      <c r="M112" s="110"/>
      <c r="N112" s="110"/>
      <c r="O112" s="255"/>
      <c r="P112" s="255"/>
      <c r="Q112" s="30"/>
      <c r="R112" s="30"/>
    </row>
    <row r="113" spans="6:18" ht="26.45" customHeight="1" x14ac:dyDescent="0.25">
      <c r="F113" s="40"/>
      <c r="G113" s="88" t="s">
        <v>239</v>
      </c>
      <c r="H113" s="112">
        <v>0</v>
      </c>
      <c r="I113" s="112" t="s">
        <v>286</v>
      </c>
      <c r="J113" s="110"/>
      <c r="K113" s="110"/>
      <c r="L113" s="110"/>
      <c r="M113" s="110"/>
      <c r="N113" s="110"/>
      <c r="O113" s="255"/>
      <c r="P113" s="255"/>
      <c r="Q113" s="30"/>
      <c r="R113" s="30"/>
    </row>
    <row r="114" spans="6:18" ht="26.45" customHeight="1" x14ac:dyDescent="0.25">
      <c r="F114" s="40"/>
      <c r="G114" s="88" t="s">
        <v>879</v>
      </c>
      <c r="H114" s="112">
        <v>417</v>
      </c>
      <c r="I114" s="112" t="s">
        <v>332</v>
      </c>
      <c r="J114" s="110"/>
      <c r="K114" s="110"/>
      <c r="L114" s="110"/>
      <c r="M114" s="110"/>
      <c r="N114" s="110"/>
      <c r="O114" s="255"/>
      <c r="P114" s="255"/>
      <c r="Q114" s="30"/>
      <c r="R114" s="30"/>
    </row>
    <row r="115" spans="6:18" ht="26.45" customHeight="1" x14ac:dyDescent="0.25">
      <c r="F115" s="40"/>
      <c r="G115" s="88" t="s">
        <v>338</v>
      </c>
      <c r="H115" s="112">
        <v>0</v>
      </c>
      <c r="I115" s="112" t="s">
        <v>286</v>
      </c>
      <c r="J115" s="110"/>
      <c r="K115" s="110"/>
      <c r="L115" s="110"/>
      <c r="M115" s="110"/>
      <c r="N115" s="110"/>
      <c r="O115" s="255"/>
      <c r="P115" s="255"/>
      <c r="Q115" s="30"/>
      <c r="R115" s="30"/>
    </row>
    <row r="116" spans="6:18" ht="26.45" customHeight="1" x14ac:dyDescent="0.25">
      <c r="F116" s="40"/>
      <c r="G116" s="88" t="s">
        <v>66</v>
      </c>
      <c r="H116" s="112">
        <v>1878</v>
      </c>
      <c r="I116" s="112" t="s">
        <v>287</v>
      </c>
      <c r="J116" s="110"/>
      <c r="K116" s="110"/>
      <c r="L116" s="110"/>
      <c r="M116" s="110"/>
      <c r="N116" s="110"/>
      <c r="O116" s="255"/>
      <c r="P116" s="255"/>
      <c r="Q116" s="30"/>
      <c r="R116" s="30"/>
    </row>
    <row r="117" spans="6:18" ht="26.45" customHeight="1" x14ac:dyDescent="0.25">
      <c r="F117" s="40"/>
      <c r="G117" s="88" t="s">
        <v>417</v>
      </c>
      <c r="H117" s="88"/>
      <c r="I117" s="88"/>
      <c r="J117" s="110"/>
      <c r="K117" s="110"/>
      <c r="L117" s="110"/>
      <c r="M117" s="110"/>
      <c r="N117" s="110"/>
      <c r="O117" s="255"/>
      <c r="P117" s="255"/>
      <c r="Q117" s="30"/>
      <c r="R117" s="30"/>
    </row>
    <row r="118" spans="6:18" ht="26.45" customHeight="1" x14ac:dyDescent="0.25">
      <c r="F118" s="40"/>
      <c r="G118" s="88" t="s">
        <v>1236</v>
      </c>
      <c r="H118" s="88">
        <v>0</v>
      </c>
      <c r="I118" s="396">
        <v>0</v>
      </c>
      <c r="J118" s="110"/>
      <c r="K118" s="110"/>
      <c r="L118" s="110"/>
      <c r="M118" s="110"/>
      <c r="N118" s="110"/>
      <c r="O118" s="255"/>
      <c r="P118" s="255"/>
      <c r="Q118" s="30"/>
      <c r="R118" s="30"/>
    </row>
    <row r="119" spans="6:18" ht="26.45" customHeight="1" x14ac:dyDescent="0.25">
      <c r="F119" s="40"/>
      <c r="G119" s="88" t="s">
        <v>661</v>
      </c>
      <c r="H119" s="88">
        <v>0</v>
      </c>
      <c r="I119" s="396">
        <v>0</v>
      </c>
      <c r="J119" s="110"/>
      <c r="K119" s="110"/>
      <c r="L119" s="110"/>
      <c r="M119" s="110"/>
      <c r="N119" s="110"/>
      <c r="O119" s="255"/>
      <c r="P119" s="255"/>
      <c r="Q119" s="30"/>
      <c r="R119" s="30"/>
    </row>
    <row r="120" spans="6:18" ht="26.45" customHeight="1" x14ac:dyDescent="0.25">
      <c r="F120" s="40"/>
      <c r="G120" s="88" t="s">
        <v>1237</v>
      </c>
      <c r="H120" s="88">
        <v>0</v>
      </c>
      <c r="I120" s="396">
        <v>0</v>
      </c>
      <c r="J120" s="110"/>
      <c r="K120" s="110"/>
      <c r="L120" s="110"/>
      <c r="M120" s="110"/>
      <c r="N120" s="110"/>
      <c r="O120" s="255"/>
      <c r="P120" s="255"/>
      <c r="Q120" s="30"/>
      <c r="R120" s="30"/>
    </row>
    <row r="121" spans="6:18" ht="26.45" customHeight="1" x14ac:dyDescent="0.25">
      <c r="F121" s="40"/>
      <c r="G121" s="88" t="s">
        <v>1444</v>
      </c>
      <c r="H121" s="88">
        <v>0</v>
      </c>
      <c r="I121" s="396">
        <v>0</v>
      </c>
      <c r="J121" s="110"/>
      <c r="K121" s="110"/>
      <c r="L121" s="110"/>
      <c r="M121" s="110"/>
      <c r="N121" s="110"/>
      <c r="O121" s="255"/>
      <c r="P121" s="255"/>
      <c r="Q121" s="30"/>
      <c r="R121" s="30"/>
    </row>
    <row r="122" spans="6:18" ht="26.45" customHeight="1" x14ac:dyDescent="0.25">
      <c r="F122" s="40"/>
      <c r="G122" s="88" t="s">
        <v>236</v>
      </c>
      <c r="H122" s="88">
        <v>0</v>
      </c>
      <c r="I122" s="396">
        <v>0</v>
      </c>
      <c r="J122" s="110"/>
      <c r="K122" s="110"/>
      <c r="L122" s="110"/>
      <c r="M122" s="110"/>
      <c r="N122" s="110"/>
      <c r="O122" s="255"/>
      <c r="P122" s="255"/>
      <c r="Q122" s="30"/>
      <c r="R122" s="30"/>
    </row>
    <row r="123" spans="6:18" ht="26.45" customHeight="1" x14ac:dyDescent="0.25">
      <c r="F123" s="40"/>
      <c r="G123" s="88" t="s">
        <v>1238</v>
      </c>
      <c r="H123" s="88">
        <v>0</v>
      </c>
      <c r="I123" s="396">
        <v>0</v>
      </c>
      <c r="J123" s="110"/>
      <c r="K123" s="110"/>
      <c r="L123" s="110"/>
      <c r="M123" s="110"/>
      <c r="N123" s="110"/>
      <c r="O123" s="255"/>
      <c r="P123" s="255"/>
      <c r="Q123" s="30"/>
      <c r="R123" s="30"/>
    </row>
    <row r="124" spans="6:18" ht="26.45" customHeight="1" x14ac:dyDescent="0.25">
      <c r="F124" s="40"/>
      <c r="G124" s="88" t="s">
        <v>254</v>
      </c>
      <c r="H124" s="88">
        <v>0</v>
      </c>
      <c r="I124" s="396">
        <v>0</v>
      </c>
      <c r="J124" s="110"/>
      <c r="K124" s="110"/>
      <c r="L124" s="110"/>
      <c r="M124" s="110"/>
      <c r="N124" s="110"/>
      <c r="O124" s="255"/>
      <c r="P124" s="255"/>
      <c r="Q124" s="30"/>
      <c r="R124" s="30"/>
    </row>
    <row r="125" spans="6:18" ht="26.45" customHeight="1" x14ac:dyDescent="0.25">
      <c r="F125" s="40"/>
      <c r="G125" s="88" t="s">
        <v>879</v>
      </c>
      <c r="H125" s="88">
        <v>0</v>
      </c>
      <c r="I125" s="396">
        <v>0</v>
      </c>
      <c r="J125" s="110"/>
      <c r="K125" s="110"/>
      <c r="L125" s="110"/>
      <c r="M125" s="110"/>
      <c r="N125" s="110"/>
      <c r="O125" s="255"/>
      <c r="P125" s="255"/>
      <c r="Q125" s="30"/>
      <c r="R125" s="30"/>
    </row>
    <row r="126" spans="6:18" ht="26.45" customHeight="1" x14ac:dyDescent="0.25">
      <c r="F126" s="40"/>
      <c r="G126" s="88" t="s">
        <v>66</v>
      </c>
      <c r="H126" s="88">
        <v>0</v>
      </c>
      <c r="I126" s="396">
        <v>0</v>
      </c>
      <c r="J126" s="110"/>
      <c r="K126" s="110"/>
      <c r="L126" s="110"/>
      <c r="M126" s="110"/>
      <c r="N126" s="110"/>
      <c r="O126" s="255"/>
      <c r="P126" s="255"/>
      <c r="Q126" s="30"/>
      <c r="R126" s="30"/>
    </row>
    <row r="127" spans="6:18" ht="26.45" customHeight="1" x14ac:dyDescent="0.25">
      <c r="F127" s="40"/>
      <c r="G127" s="88" t="s">
        <v>255</v>
      </c>
      <c r="H127" s="88"/>
      <c r="I127" s="88"/>
      <c r="J127" s="110"/>
      <c r="K127" s="110"/>
      <c r="L127" s="110"/>
      <c r="M127" s="110"/>
      <c r="N127" s="110"/>
      <c r="O127" s="255"/>
      <c r="P127" s="255"/>
      <c r="Q127" s="30"/>
      <c r="R127" s="30"/>
    </row>
    <row r="128" spans="6:18" ht="26.45" customHeight="1" x14ac:dyDescent="0.25">
      <c r="F128" s="40"/>
      <c r="G128" s="88" t="s">
        <v>1236</v>
      </c>
      <c r="H128" s="112">
        <v>0</v>
      </c>
      <c r="I128" s="112" t="s">
        <v>286</v>
      </c>
      <c r="J128" s="110"/>
      <c r="K128" s="110"/>
      <c r="L128" s="110"/>
      <c r="M128" s="110"/>
      <c r="N128" s="110"/>
      <c r="O128" s="255"/>
      <c r="P128" s="255"/>
      <c r="Q128" s="30"/>
      <c r="R128" s="30"/>
    </row>
    <row r="129" spans="6:18" ht="26.45" customHeight="1" x14ac:dyDescent="0.25">
      <c r="F129" s="40"/>
      <c r="G129" s="88" t="s">
        <v>661</v>
      </c>
      <c r="H129" s="112">
        <v>4</v>
      </c>
      <c r="I129" s="112" t="s">
        <v>333</v>
      </c>
      <c r="J129" s="110"/>
      <c r="K129" s="110"/>
      <c r="L129" s="110"/>
      <c r="M129" s="110"/>
      <c r="N129" s="110"/>
      <c r="O129" s="255"/>
      <c r="P129" s="255"/>
      <c r="Q129" s="30"/>
      <c r="R129" s="30"/>
    </row>
    <row r="130" spans="6:18" ht="26.45" customHeight="1" x14ac:dyDescent="0.25">
      <c r="F130" s="40"/>
      <c r="G130" s="88" t="s">
        <v>1237</v>
      </c>
      <c r="H130" s="112">
        <v>10</v>
      </c>
      <c r="I130" s="112" t="s">
        <v>334</v>
      </c>
      <c r="J130" s="110"/>
      <c r="K130" s="110"/>
      <c r="L130" s="110"/>
      <c r="M130" s="110"/>
      <c r="N130" s="110"/>
      <c r="O130" s="255"/>
      <c r="P130" s="255"/>
      <c r="Q130" s="30"/>
      <c r="R130" s="30"/>
    </row>
    <row r="131" spans="6:18" ht="26.45" customHeight="1" x14ac:dyDescent="0.25">
      <c r="F131" s="40"/>
      <c r="G131" s="88" t="s">
        <v>1444</v>
      </c>
      <c r="H131" s="112">
        <v>0</v>
      </c>
      <c r="I131" s="112" t="s">
        <v>286</v>
      </c>
      <c r="J131" s="110"/>
      <c r="K131" s="110"/>
      <c r="L131" s="110"/>
      <c r="M131" s="110"/>
      <c r="N131" s="110"/>
      <c r="O131" s="255"/>
      <c r="P131" s="255"/>
      <c r="Q131" s="30"/>
      <c r="R131" s="30"/>
    </row>
    <row r="132" spans="6:18" ht="26.45" customHeight="1" x14ac:dyDescent="0.25">
      <c r="F132" s="40"/>
      <c r="G132" s="88" t="s">
        <v>236</v>
      </c>
      <c r="H132" s="112">
        <v>92</v>
      </c>
      <c r="I132" s="112" t="s">
        <v>335</v>
      </c>
      <c r="J132" s="110"/>
      <c r="K132" s="110"/>
      <c r="L132" s="110"/>
      <c r="M132" s="110"/>
      <c r="N132" s="110"/>
      <c r="O132" s="255"/>
      <c r="P132" s="255"/>
      <c r="Q132" s="30"/>
      <c r="R132" s="30"/>
    </row>
    <row r="133" spans="6:18" ht="26.45" customHeight="1" x14ac:dyDescent="0.25">
      <c r="F133" s="40"/>
      <c r="G133" s="88" t="s">
        <v>1238</v>
      </c>
      <c r="H133" s="112">
        <v>203</v>
      </c>
      <c r="I133" s="112" t="s">
        <v>336</v>
      </c>
      <c r="J133" s="110"/>
      <c r="K133" s="110"/>
      <c r="L133" s="110"/>
      <c r="M133" s="110"/>
      <c r="N133" s="110"/>
      <c r="O133" s="255"/>
      <c r="P133" s="255"/>
      <c r="Q133" s="30"/>
      <c r="R133" s="30"/>
    </row>
    <row r="134" spans="6:18" ht="26.45" customHeight="1" x14ac:dyDescent="0.25">
      <c r="F134" s="40"/>
      <c r="G134" s="88" t="s">
        <v>239</v>
      </c>
      <c r="H134" s="112">
        <v>0</v>
      </c>
      <c r="I134" s="112" t="s">
        <v>286</v>
      </c>
      <c r="J134" s="110"/>
      <c r="K134" s="110"/>
      <c r="L134" s="110"/>
      <c r="M134" s="110"/>
      <c r="N134" s="110"/>
      <c r="O134" s="255"/>
      <c r="P134" s="255"/>
      <c r="Q134" s="30"/>
      <c r="R134" s="30"/>
    </row>
    <row r="135" spans="6:18" ht="26.45" customHeight="1" x14ac:dyDescent="0.25">
      <c r="F135" s="40"/>
      <c r="G135" s="88" t="s">
        <v>879</v>
      </c>
      <c r="H135" s="112">
        <v>29</v>
      </c>
      <c r="I135" s="112" t="s">
        <v>337</v>
      </c>
      <c r="J135" s="110"/>
      <c r="K135" s="110"/>
      <c r="L135" s="110"/>
      <c r="M135" s="110"/>
      <c r="N135" s="110"/>
      <c r="O135" s="255"/>
      <c r="P135" s="255"/>
      <c r="Q135" s="30"/>
      <c r="R135" s="30"/>
    </row>
    <row r="136" spans="6:18" ht="26.45" customHeight="1" x14ac:dyDescent="0.25">
      <c r="F136" s="40"/>
      <c r="G136" s="88" t="s">
        <v>338</v>
      </c>
      <c r="H136" s="112">
        <v>0</v>
      </c>
      <c r="I136" s="112" t="s">
        <v>286</v>
      </c>
      <c r="J136" s="110"/>
      <c r="K136" s="110"/>
      <c r="L136" s="110"/>
      <c r="M136" s="110"/>
      <c r="N136" s="110"/>
      <c r="O136" s="255"/>
      <c r="P136" s="255"/>
      <c r="Q136" s="30"/>
      <c r="R136" s="30"/>
    </row>
    <row r="137" spans="6:18" ht="26.45" customHeight="1" x14ac:dyDescent="0.25">
      <c r="F137" s="40"/>
      <c r="G137" s="88" t="s">
        <v>66</v>
      </c>
      <c r="H137" s="112">
        <v>338</v>
      </c>
      <c r="I137" s="112" t="s">
        <v>287</v>
      </c>
      <c r="J137" s="110"/>
      <c r="K137" s="110"/>
      <c r="L137" s="110"/>
      <c r="M137" s="110"/>
      <c r="N137" s="110"/>
      <c r="O137" s="255"/>
      <c r="P137" s="255"/>
      <c r="Q137" s="30"/>
      <c r="R137" s="30"/>
    </row>
    <row r="138" spans="6:18" ht="26.45" customHeight="1" x14ac:dyDescent="0.25">
      <c r="F138" s="40"/>
      <c r="G138" s="110"/>
      <c r="H138" s="110"/>
      <c r="I138" s="110"/>
      <c r="J138" s="110"/>
      <c r="K138" s="110"/>
      <c r="L138" s="110"/>
      <c r="M138" s="110"/>
      <c r="N138" s="110"/>
      <c r="O138" s="255"/>
      <c r="P138" s="255"/>
      <c r="Q138" s="30"/>
      <c r="R138" s="30"/>
    </row>
    <row r="139" spans="6:18" ht="14.45" customHeight="1" x14ac:dyDescent="0.25">
      <c r="F139" s="40" t="s">
        <v>59</v>
      </c>
      <c r="G139" s="110"/>
      <c r="H139" s="110"/>
      <c r="I139" s="110"/>
      <c r="J139" s="110"/>
      <c r="K139" s="110"/>
      <c r="L139" s="110"/>
      <c r="M139" s="110"/>
      <c r="N139" s="110"/>
      <c r="O139" s="255"/>
      <c r="P139" s="255"/>
      <c r="Q139" s="30"/>
      <c r="R139" s="30"/>
    </row>
    <row r="140" spans="6:18" ht="14.45" customHeight="1" x14ac:dyDescent="0.25">
      <c r="F140" s="56"/>
      <c r="G140" s="155"/>
      <c r="H140" s="110"/>
      <c r="I140" s="110"/>
      <c r="J140" s="110"/>
      <c r="K140" s="110"/>
      <c r="L140" s="110"/>
      <c r="M140" s="110"/>
      <c r="N140" s="110"/>
      <c r="O140" s="255"/>
      <c r="P140" s="255"/>
      <c r="Q140" s="30"/>
      <c r="R140" s="30"/>
    </row>
    <row r="141" spans="6:18" ht="14.45" customHeight="1" x14ac:dyDescent="0.25">
      <c r="F141" s="40" t="s">
        <v>59</v>
      </c>
      <c r="G141" s="110"/>
      <c r="H141" s="110"/>
      <c r="I141" s="110"/>
      <c r="J141" s="110"/>
      <c r="K141" s="110"/>
      <c r="L141" s="110"/>
      <c r="M141" s="110"/>
      <c r="N141" s="110"/>
      <c r="O141" s="255"/>
      <c r="P141" s="255"/>
      <c r="Q141" s="30"/>
      <c r="R141" s="30"/>
    </row>
    <row r="142" spans="6:18" ht="18" x14ac:dyDescent="0.25">
      <c r="F142" s="56" t="s">
        <v>711</v>
      </c>
      <c r="G142" s="16" t="s">
        <v>1531</v>
      </c>
      <c r="H142" s="110"/>
      <c r="I142" s="110"/>
      <c r="J142" s="110"/>
      <c r="K142" s="110"/>
      <c r="L142" s="110"/>
      <c r="M142" s="110"/>
      <c r="N142" s="110"/>
      <c r="O142" s="255"/>
      <c r="P142" s="255"/>
      <c r="Q142" s="30"/>
      <c r="R142" s="30"/>
    </row>
    <row r="143" spans="6:18" ht="25.35" customHeight="1" x14ac:dyDescent="0.25">
      <c r="F143" s="56" t="s">
        <v>462</v>
      </c>
      <c r="G143" s="155" t="s">
        <v>64</v>
      </c>
      <c r="H143" s="110"/>
      <c r="I143" s="110"/>
      <c r="J143" s="110"/>
      <c r="K143" s="110"/>
      <c r="L143" s="110"/>
      <c r="M143" s="110"/>
      <c r="N143" s="110"/>
      <c r="O143" s="255"/>
      <c r="P143" s="255"/>
      <c r="Q143" s="30"/>
      <c r="R143" s="30"/>
    </row>
    <row r="144" spans="6:18" ht="23.45" customHeight="1" x14ac:dyDescent="0.25">
      <c r="F144" s="40"/>
      <c r="G144" s="432" t="s">
        <v>1534</v>
      </c>
      <c r="H144" s="432"/>
      <c r="I144" s="432"/>
      <c r="J144" s="432"/>
      <c r="K144" s="432"/>
      <c r="L144" s="432"/>
      <c r="M144" s="432"/>
      <c r="N144" s="110"/>
      <c r="O144" s="255"/>
      <c r="P144" s="255"/>
      <c r="Q144" s="30"/>
      <c r="R144" s="30"/>
    </row>
    <row r="145" spans="6:18" ht="85.35" customHeight="1" x14ac:dyDescent="0.25">
      <c r="F145" s="56" t="s">
        <v>705</v>
      </c>
      <c r="G145" s="432" t="s">
        <v>1535</v>
      </c>
      <c r="H145" s="432"/>
      <c r="I145" s="432"/>
      <c r="J145" s="432"/>
      <c r="K145" s="432"/>
      <c r="L145" s="432"/>
      <c r="M145" s="432"/>
      <c r="N145" s="432"/>
      <c r="O145" s="432"/>
      <c r="P145" s="255"/>
      <c r="Q145" s="30"/>
      <c r="R145" s="30"/>
    </row>
    <row r="146" spans="6:18" ht="85.35" customHeight="1" x14ac:dyDescent="0.25">
      <c r="F146" s="221"/>
      <c r="G146" s="432"/>
      <c r="H146" s="432"/>
      <c r="I146" s="432"/>
      <c r="J146" s="432"/>
      <c r="K146" s="432"/>
      <c r="L146" s="432"/>
      <c r="M146" s="432"/>
      <c r="N146" s="432"/>
      <c r="O146" s="432"/>
      <c r="P146" s="255"/>
      <c r="Q146" s="30"/>
      <c r="R146" s="30"/>
    </row>
    <row r="147" spans="6:18" ht="85.35" customHeight="1" x14ac:dyDescent="0.25">
      <c r="F147" s="221" t="s">
        <v>539</v>
      </c>
      <c r="G147" s="432" t="s">
        <v>1602</v>
      </c>
      <c r="H147" s="432"/>
      <c r="I147" s="432"/>
      <c r="J147" s="432"/>
      <c r="K147" s="432"/>
      <c r="L147" s="432"/>
      <c r="M147" s="432"/>
      <c r="N147" s="432"/>
      <c r="O147" s="432"/>
      <c r="P147" s="432"/>
      <c r="Q147" s="30"/>
      <c r="R147" s="30"/>
    </row>
    <row r="148" spans="6:18" ht="85.35" customHeight="1" x14ac:dyDescent="0.25">
      <c r="F148" s="40"/>
      <c r="G148" s="432"/>
      <c r="H148" s="432"/>
      <c r="I148" s="432"/>
      <c r="J148" s="432"/>
      <c r="K148" s="432"/>
      <c r="L148" s="432"/>
      <c r="M148" s="432"/>
      <c r="N148" s="432"/>
      <c r="O148" s="432"/>
      <c r="P148" s="432"/>
      <c r="Q148" s="30"/>
      <c r="R148" s="30"/>
    </row>
    <row r="149" spans="6:18" ht="85.35" customHeight="1" x14ac:dyDescent="0.25">
      <c r="F149" s="40"/>
      <c r="G149" s="432"/>
      <c r="H149" s="432"/>
      <c r="I149" s="432"/>
      <c r="J149" s="432"/>
      <c r="K149" s="432"/>
      <c r="L149" s="432"/>
      <c r="M149" s="432"/>
      <c r="N149" s="432"/>
      <c r="O149" s="432"/>
      <c r="P149" s="432"/>
      <c r="Q149" s="30"/>
      <c r="R149" s="30"/>
    </row>
    <row r="150" spans="6:18" ht="85.35" customHeight="1" x14ac:dyDescent="0.25">
      <c r="F150" s="40"/>
      <c r="G150" s="110"/>
      <c r="H150" s="110"/>
      <c r="I150" s="110"/>
      <c r="J150" s="110"/>
      <c r="K150" s="110"/>
      <c r="L150" s="110"/>
      <c r="M150" s="110"/>
      <c r="N150" s="110"/>
      <c r="O150" s="255"/>
      <c r="P150" s="255"/>
      <c r="Q150" s="30"/>
      <c r="R150" s="30"/>
    </row>
    <row r="151" spans="6:18" ht="85.35" customHeight="1" x14ac:dyDescent="0.25">
      <c r="F151" s="40"/>
      <c r="G151" s="110"/>
      <c r="H151" s="110"/>
      <c r="I151" s="110"/>
      <c r="J151" s="110"/>
      <c r="K151" s="110"/>
      <c r="L151" s="110"/>
      <c r="M151" s="110"/>
      <c r="N151" s="110"/>
      <c r="O151" s="255"/>
      <c r="P151" s="255"/>
      <c r="Q151" s="30"/>
      <c r="R151" s="30"/>
    </row>
    <row r="152" spans="6:18" ht="14.45" hidden="1" customHeight="1" x14ac:dyDescent="0.25">
      <c r="F152" s="40"/>
      <c r="G152" s="110"/>
      <c r="H152" s="110"/>
      <c r="I152" s="110"/>
      <c r="J152" s="110"/>
      <c r="K152" s="110"/>
      <c r="L152" s="110"/>
      <c r="M152" s="110"/>
      <c r="N152" s="110"/>
      <c r="O152" s="255"/>
      <c r="P152" s="255"/>
      <c r="Q152" s="30"/>
      <c r="R152" s="30"/>
    </row>
    <row r="153" spans="6:18" ht="14.45" hidden="1" customHeight="1" x14ac:dyDescent="0.25">
      <c r="F153" s="310"/>
      <c r="G153" s="256"/>
      <c r="H153" s="256"/>
      <c r="I153" s="256"/>
      <c r="J153" s="256"/>
      <c r="K153" s="256"/>
      <c r="L153" s="256"/>
      <c r="M153" s="256"/>
      <c r="N153" s="256"/>
      <c r="O153" s="255"/>
      <c r="P153" s="255"/>
      <c r="Q153" s="30"/>
      <c r="R153" s="30"/>
    </row>
    <row r="154" spans="6:18" ht="14.45" hidden="1" customHeight="1" x14ac:dyDescent="0.25">
      <c r="F154" s="310"/>
      <c r="G154" s="256"/>
      <c r="H154" s="256"/>
      <c r="I154" s="256"/>
      <c r="J154" s="256"/>
      <c r="K154" s="256"/>
      <c r="L154" s="256"/>
      <c r="M154" s="256"/>
      <c r="N154" s="256"/>
      <c r="O154" s="255"/>
      <c r="P154" s="255"/>
      <c r="Q154" s="30"/>
      <c r="R154" s="30"/>
    </row>
    <row r="155" spans="6:18" ht="14.45" hidden="1" customHeight="1" x14ac:dyDescent="0.25">
      <c r="F155" s="30"/>
      <c r="G155" s="28"/>
      <c r="H155" s="28"/>
      <c r="I155" s="28"/>
      <c r="J155" s="28"/>
      <c r="K155" s="28"/>
      <c r="L155" s="28"/>
      <c r="M155" s="28"/>
      <c r="N155" s="28"/>
      <c r="O155" s="30"/>
      <c r="P155" s="30"/>
      <c r="Q155" s="30"/>
      <c r="R155" s="30"/>
    </row>
    <row r="156" spans="6:18" ht="14.45" hidden="1" customHeight="1" x14ac:dyDescent="0.25">
      <c r="F156" s="30"/>
      <c r="G156" s="28"/>
      <c r="H156" s="28"/>
      <c r="I156" s="28"/>
      <c r="J156" s="28"/>
      <c r="K156" s="28"/>
      <c r="L156" s="28"/>
      <c r="M156" s="28"/>
      <c r="N156" s="28"/>
      <c r="O156" s="30"/>
      <c r="P156" s="30"/>
      <c r="Q156" s="30"/>
      <c r="R156" s="30"/>
    </row>
    <row r="157" spans="6:18" ht="15" hidden="1" customHeight="1" x14ac:dyDescent="0.25">
      <c r="F157" s="30"/>
      <c r="G157" s="28"/>
      <c r="H157" s="28"/>
      <c r="I157" s="28"/>
      <c r="J157" s="28"/>
      <c r="K157" s="28"/>
      <c r="L157" s="28"/>
      <c r="M157" s="28"/>
      <c r="N157" s="28"/>
      <c r="O157" s="30"/>
      <c r="P157" s="30"/>
      <c r="Q157" s="30"/>
      <c r="R157" s="30"/>
    </row>
    <row r="158" spans="6:18" ht="14.45" hidden="1" customHeight="1" x14ac:dyDescent="0.25">
      <c r="F158" s="30"/>
      <c r="G158" s="28"/>
      <c r="H158" s="28"/>
      <c r="I158" s="28"/>
      <c r="J158" s="28"/>
      <c r="K158" s="28"/>
      <c r="L158" s="28"/>
      <c r="M158" s="28"/>
      <c r="N158" s="28"/>
      <c r="O158" s="30"/>
      <c r="P158" s="30"/>
      <c r="Q158" s="30"/>
      <c r="R158" s="30"/>
    </row>
    <row r="159" spans="6:18" ht="14.45" hidden="1" customHeight="1" x14ac:dyDescent="0.25">
      <c r="F159" s="30"/>
      <c r="G159" s="30"/>
      <c r="H159" s="30"/>
      <c r="I159" s="30"/>
      <c r="J159" s="30"/>
      <c r="K159" s="30"/>
      <c r="L159" s="30"/>
      <c r="M159" s="30"/>
      <c r="N159" s="30"/>
      <c r="O159" s="30"/>
      <c r="P159" s="30"/>
      <c r="Q159" s="30"/>
      <c r="R159" s="30"/>
    </row>
    <row r="160" spans="6:18" ht="14.45" hidden="1" customHeight="1" x14ac:dyDescent="0.25">
      <c r="F160" s="30"/>
      <c r="G160" s="30"/>
      <c r="H160" s="30"/>
      <c r="I160" s="30"/>
      <c r="J160" s="30"/>
      <c r="K160" s="30"/>
      <c r="L160" s="30"/>
      <c r="M160" s="30"/>
      <c r="N160" s="30"/>
      <c r="O160" s="30"/>
      <c r="P160" s="30"/>
      <c r="Q160" s="30"/>
      <c r="R160" s="30"/>
    </row>
    <row r="161" spans="6:18" ht="14.45" hidden="1" customHeight="1" x14ac:dyDescent="0.25">
      <c r="F161" s="30"/>
      <c r="G161" s="30"/>
      <c r="H161" s="30"/>
      <c r="I161" s="30"/>
      <c r="J161" s="30"/>
      <c r="K161" s="30"/>
      <c r="L161" s="30"/>
      <c r="M161" s="30"/>
      <c r="N161" s="30"/>
      <c r="O161" s="30"/>
      <c r="P161" s="30"/>
      <c r="Q161" s="30"/>
      <c r="R161" s="30"/>
    </row>
    <row r="162" spans="6:18" ht="14.45" hidden="1" customHeight="1" x14ac:dyDescent="0.25">
      <c r="F162" s="30"/>
      <c r="G162" s="30"/>
      <c r="H162" s="30"/>
      <c r="I162" s="30"/>
      <c r="J162" s="30"/>
      <c r="K162" s="30"/>
      <c r="L162" s="30"/>
      <c r="M162" s="30"/>
      <c r="N162" s="30"/>
      <c r="O162" s="30"/>
      <c r="P162" s="30"/>
      <c r="Q162" s="30"/>
      <c r="R162" s="30"/>
    </row>
    <row r="163" spans="6:18" ht="14.45" hidden="1" customHeight="1" x14ac:dyDescent="0.25">
      <c r="F163" s="30"/>
      <c r="G163" s="30"/>
      <c r="H163" s="30"/>
      <c r="I163" s="30"/>
      <c r="J163" s="30"/>
      <c r="K163" s="30"/>
      <c r="L163" s="30"/>
      <c r="M163" s="30"/>
      <c r="N163" s="30"/>
      <c r="O163" s="30"/>
      <c r="P163" s="30"/>
      <c r="Q163" s="30"/>
      <c r="R163" s="30"/>
    </row>
    <row r="164" spans="6:18" ht="31.5" hidden="1" customHeight="1" x14ac:dyDescent="0.25">
      <c r="F164" s="30"/>
      <c r="G164" s="30"/>
      <c r="H164" s="30"/>
      <c r="I164" s="30"/>
      <c r="J164" s="30"/>
      <c r="K164" s="30"/>
      <c r="L164" s="30"/>
      <c r="M164" s="30"/>
      <c r="N164" s="30"/>
      <c r="O164" s="30"/>
      <c r="P164" s="30"/>
      <c r="Q164" s="30"/>
      <c r="R164" s="30"/>
    </row>
    <row r="165" spans="6:18" ht="15" hidden="1" customHeight="1" x14ac:dyDescent="0.25">
      <c r="F165" s="177"/>
    </row>
    <row r="166" spans="6:18" ht="217.5" hidden="1" customHeight="1" x14ac:dyDescent="0.25">
      <c r="F166" s="215"/>
      <c r="G166" s="520"/>
      <c r="H166" s="520"/>
      <c r="I166" s="520"/>
      <c r="J166" s="520"/>
      <c r="L166" s="545"/>
      <c r="M166" s="545"/>
      <c r="N166" s="545"/>
    </row>
    <row r="167" spans="6:18" ht="14.45" hidden="1" customHeight="1" x14ac:dyDescent="0.25">
      <c r="F167" s="215"/>
      <c r="G167" s="223"/>
      <c r="H167" s="223"/>
      <c r="I167" s="223"/>
      <c r="J167" s="223"/>
      <c r="L167" s="224"/>
      <c r="M167" s="224"/>
      <c r="N167" s="224"/>
    </row>
    <row r="168" spans="6:18" ht="276.75" hidden="1" customHeight="1" x14ac:dyDescent="0.25">
      <c r="F168" s="215"/>
      <c r="G168" s="520"/>
      <c r="H168" s="520"/>
      <c r="I168" s="520"/>
      <c r="J168" s="520"/>
      <c r="K168" s="520"/>
    </row>
    <row r="169" spans="6:18" ht="14.45" customHeight="1" x14ac:dyDescent="0.25"/>
    <row r="170" spans="6:18" ht="14.45" customHeight="1" x14ac:dyDescent="0.25"/>
    <row r="171" spans="6:18" ht="14.45" customHeight="1" x14ac:dyDescent="0.25"/>
    <row r="172" spans="6:18" ht="14.45" customHeight="1" x14ac:dyDescent="0.25"/>
  </sheetData>
  <mergeCells count="6">
    <mergeCell ref="G166:J166"/>
    <mergeCell ref="L166:N166"/>
    <mergeCell ref="G168:K168"/>
    <mergeCell ref="G144:M144"/>
    <mergeCell ref="G145:O146"/>
    <mergeCell ref="G147:P149"/>
  </mergeCells>
  <pageMargins left="0.511811024" right="0.511811024" top="0.78740157499999996" bottom="0.78740157499999996" header="0.31496062000000002" footer="0.31496062000000002"/>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Hoja127"/>
  <dimension ref="A15:AD161"/>
  <sheetViews>
    <sheetView showGridLines="0" showRowColHeaders="0" zoomScale="85" zoomScaleNormal="85" workbookViewId="0"/>
  </sheetViews>
  <sheetFormatPr defaultColWidth="0" defaultRowHeight="14.45" customHeight="1" x14ac:dyDescent="0.25"/>
  <cols>
    <col min="1" max="5" width="8.85546875" customWidth="1"/>
    <col min="6" max="6" width="42" customWidth="1"/>
    <col min="7" max="7" width="35.28515625" customWidth="1"/>
    <col min="8" max="8" width="15.140625" customWidth="1"/>
    <col min="9" max="9" width="15.42578125" customWidth="1"/>
    <col min="10" max="10" width="13" customWidth="1"/>
    <col min="11" max="11" width="15.140625" customWidth="1"/>
    <col min="12" max="12" width="12.42578125" customWidth="1"/>
    <col min="13" max="30" width="8.85546875" customWidth="1"/>
    <col min="31" max="16384" width="8.85546875" hidden="1"/>
  </cols>
  <sheetData>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33" t="s">
        <v>56</v>
      </c>
      <c r="G19" s="19" t="s">
        <v>62</v>
      </c>
      <c r="H19" s="19"/>
      <c r="I19" s="19"/>
      <c r="J19" s="19"/>
      <c r="K19" s="19"/>
      <c r="L19" s="19"/>
      <c r="M19" s="19"/>
      <c r="N19" s="19"/>
      <c r="P19" s="38"/>
      <c r="Q19" s="38"/>
      <c r="R19" s="38"/>
      <c r="S19" s="38"/>
      <c r="T19" s="38"/>
      <c r="U19" s="38"/>
      <c r="V19" s="38"/>
      <c r="W19" s="38"/>
      <c r="X19" s="38"/>
      <c r="Y19" s="38"/>
    </row>
    <row r="20" spans="6:25" ht="29.45" customHeight="1" x14ac:dyDescent="0.25">
      <c r="F20" s="33" t="s">
        <v>57</v>
      </c>
      <c r="G20" s="19" t="s">
        <v>258</v>
      </c>
      <c r="H20" s="19"/>
      <c r="I20" s="19"/>
      <c r="J20" s="19"/>
      <c r="K20" s="19"/>
      <c r="L20" s="19"/>
      <c r="M20" s="19"/>
      <c r="N20" s="19"/>
      <c r="P20" s="38"/>
      <c r="Q20" s="38"/>
      <c r="R20" s="38"/>
      <c r="S20" s="38"/>
      <c r="T20" s="38"/>
      <c r="U20" s="38"/>
      <c r="V20" s="38"/>
      <c r="W20" s="38"/>
      <c r="X20" s="38"/>
      <c r="Y20" s="38"/>
    </row>
    <row r="21" spans="6:25" ht="29.45" customHeight="1" x14ac:dyDescent="0.25">
      <c r="F21" s="33" t="s">
        <v>460</v>
      </c>
      <c r="G21" s="19" t="s">
        <v>1456</v>
      </c>
      <c r="H21" s="19"/>
      <c r="I21" s="19"/>
      <c r="J21" s="19"/>
      <c r="K21" s="19"/>
      <c r="L21" s="19"/>
      <c r="M21" s="19"/>
      <c r="N21" s="19"/>
      <c r="W21" s="38"/>
      <c r="X21" s="38"/>
      <c r="Y21" s="38"/>
    </row>
    <row r="22" spans="6:25" ht="29.45" customHeight="1" x14ac:dyDescent="0.25">
      <c r="F22" s="19"/>
      <c r="G22" s="19"/>
      <c r="H22" s="19"/>
      <c r="I22" s="19"/>
      <c r="J22" s="19"/>
      <c r="K22" s="19"/>
      <c r="L22" s="19"/>
      <c r="M22" s="19"/>
      <c r="N22" s="19"/>
      <c r="O22" s="29"/>
      <c r="W22" s="38"/>
      <c r="X22" s="38"/>
      <c r="Y22" s="38"/>
    </row>
    <row r="23" spans="6:25" ht="29.45" customHeight="1" x14ac:dyDescent="0.25">
      <c r="F23" s="33" t="s">
        <v>711</v>
      </c>
      <c r="G23" s="33" t="s">
        <v>679</v>
      </c>
      <c r="H23" s="19"/>
      <c r="I23" s="19"/>
      <c r="J23" s="19"/>
      <c r="K23" s="19"/>
      <c r="L23" s="19"/>
      <c r="M23" s="19"/>
      <c r="N23" s="19"/>
      <c r="O23" s="29"/>
      <c r="W23" s="38"/>
      <c r="X23" s="38"/>
      <c r="Y23" s="38"/>
    </row>
    <row r="24" spans="6:25" ht="29.45" customHeight="1" x14ac:dyDescent="0.25">
      <c r="F24" s="33" t="s">
        <v>462</v>
      </c>
      <c r="G24" s="33" t="s">
        <v>64</v>
      </c>
      <c r="H24" s="19"/>
      <c r="I24" s="19"/>
      <c r="J24" s="19"/>
      <c r="K24" s="19"/>
      <c r="L24" s="19"/>
      <c r="M24" s="19"/>
      <c r="N24" s="19"/>
      <c r="O24" s="29"/>
      <c r="W24" s="38"/>
      <c r="X24" s="38"/>
      <c r="Y24" s="38"/>
    </row>
    <row r="25" spans="6:25" ht="29.45" customHeight="1" x14ac:dyDescent="0.25">
      <c r="F25" s="19"/>
      <c r="G25" s="88" t="s">
        <v>59</v>
      </c>
      <c r="H25" s="88" t="s">
        <v>481</v>
      </c>
      <c r="I25" s="88" t="s">
        <v>469</v>
      </c>
      <c r="J25" s="51" t="s">
        <v>466</v>
      </c>
      <c r="K25" s="88" t="s">
        <v>66</v>
      </c>
      <c r="L25" s="110"/>
      <c r="M25" s="110"/>
      <c r="N25" s="110"/>
      <c r="O25" s="29"/>
      <c r="W25" s="38"/>
      <c r="X25" s="38"/>
      <c r="Y25" s="38"/>
    </row>
    <row r="26" spans="6:25" ht="29.45" customHeight="1" x14ac:dyDescent="0.25">
      <c r="F26" s="19"/>
      <c r="G26" s="88" t="s">
        <v>1452</v>
      </c>
      <c r="H26" s="88"/>
      <c r="I26" s="88"/>
      <c r="J26" s="88"/>
      <c r="K26" s="88"/>
      <c r="L26" s="110"/>
      <c r="M26" s="110"/>
      <c r="N26" s="110"/>
      <c r="O26" s="29"/>
      <c r="W26" s="38"/>
      <c r="X26" s="38"/>
      <c r="Y26" s="38"/>
    </row>
    <row r="27" spans="6:25" ht="29.45" customHeight="1" x14ac:dyDescent="0.25">
      <c r="F27" s="19"/>
      <c r="G27" s="88" t="s">
        <v>925</v>
      </c>
      <c r="H27" s="112">
        <v>10</v>
      </c>
      <c r="I27" s="112">
        <v>11</v>
      </c>
      <c r="J27" s="112">
        <v>0</v>
      </c>
      <c r="K27" s="112">
        <v>21</v>
      </c>
      <c r="L27" s="110"/>
      <c r="M27" s="110"/>
      <c r="N27" s="110"/>
      <c r="O27" s="29"/>
      <c r="W27" s="38"/>
      <c r="X27" s="38"/>
      <c r="Y27" s="38"/>
    </row>
    <row r="28" spans="6:25" ht="29.45" customHeight="1" x14ac:dyDescent="0.25">
      <c r="F28" s="19"/>
      <c r="G28" s="88" t="s">
        <v>524</v>
      </c>
      <c r="H28" s="112" t="s">
        <v>367</v>
      </c>
      <c r="I28" s="112" t="s">
        <v>368</v>
      </c>
      <c r="J28" s="112" t="s">
        <v>286</v>
      </c>
      <c r="K28" s="112" t="s">
        <v>287</v>
      </c>
      <c r="L28" s="110"/>
      <c r="M28" s="110"/>
      <c r="N28" s="110"/>
      <c r="O28" s="29"/>
      <c r="W28" s="38"/>
      <c r="X28" s="38"/>
      <c r="Y28" s="38"/>
    </row>
    <row r="29" spans="6:25" ht="29.45" customHeight="1" x14ac:dyDescent="0.25">
      <c r="F29" s="19"/>
      <c r="G29" s="88" t="s">
        <v>1453</v>
      </c>
      <c r="H29" s="112"/>
      <c r="I29" s="112"/>
      <c r="J29" s="112"/>
      <c r="K29" s="112"/>
      <c r="L29" s="110"/>
      <c r="M29" s="110"/>
      <c r="N29" s="110"/>
      <c r="O29" s="29"/>
      <c r="W29" s="38"/>
      <c r="X29" s="38"/>
      <c r="Y29" s="38"/>
    </row>
    <row r="30" spans="6:25" ht="29.45" customHeight="1" x14ac:dyDescent="0.25">
      <c r="F30" s="19"/>
      <c r="G30" s="88" t="s">
        <v>925</v>
      </c>
      <c r="H30" s="112">
        <v>142</v>
      </c>
      <c r="I30" s="112">
        <v>201</v>
      </c>
      <c r="J30" s="112">
        <v>0</v>
      </c>
      <c r="K30" s="112">
        <v>343</v>
      </c>
      <c r="L30" s="110"/>
      <c r="M30" s="110"/>
      <c r="N30" s="110"/>
      <c r="O30" s="29"/>
      <c r="W30" s="38"/>
      <c r="X30" s="38"/>
      <c r="Y30" s="38"/>
    </row>
    <row r="31" spans="6:25" ht="29.45" customHeight="1" x14ac:dyDescent="0.25">
      <c r="F31" s="19"/>
      <c r="G31" s="88" t="s">
        <v>524</v>
      </c>
      <c r="H31" s="112" t="s">
        <v>369</v>
      </c>
      <c r="I31" s="112" t="s">
        <v>370</v>
      </c>
      <c r="J31" s="112" t="s">
        <v>286</v>
      </c>
      <c r="K31" s="112" t="s">
        <v>287</v>
      </c>
      <c r="L31" s="110"/>
      <c r="M31" s="110"/>
      <c r="N31" s="110"/>
      <c r="O31" s="29"/>
      <c r="W31" s="38"/>
      <c r="X31" s="38"/>
      <c r="Y31" s="38"/>
    </row>
    <row r="32" spans="6:25" ht="29.45" customHeight="1" x14ac:dyDescent="0.25">
      <c r="F32" s="19"/>
      <c r="G32" s="88" t="s">
        <v>1454</v>
      </c>
      <c r="H32" s="112"/>
      <c r="I32" s="112"/>
      <c r="J32" s="112"/>
      <c r="K32" s="112"/>
      <c r="L32" s="110"/>
      <c r="M32" s="110"/>
      <c r="N32" s="110"/>
      <c r="O32" s="29"/>
      <c r="W32" s="38"/>
      <c r="X32" s="38"/>
      <c r="Y32" s="38"/>
    </row>
    <row r="33" spans="6:25" ht="29.45" customHeight="1" x14ac:dyDescent="0.25">
      <c r="F33" s="19"/>
      <c r="G33" s="88" t="s">
        <v>925</v>
      </c>
      <c r="H33" s="112">
        <v>290</v>
      </c>
      <c r="I33" s="112">
        <v>398</v>
      </c>
      <c r="J33" s="112">
        <v>1</v>
      </c>
      <c r="K33" s="112">
        <v>689</v>
      </c>
      <c r="L33" s="110"/>
      <c r="M33" s="110"/>
      <c r="N33" s="110"/>
      <c r="O33" s="29"/>
      <c r="W33" s="38"/>
      <c r="X33" s="38"/>
      <c r="Y33" s="38"/>
    </row>
    <row r="34" spans="6:25" ht="29.45" customHeight="1" x14ac:dyDescent="0.25">
      <c r="F34" s="19"/>
      <c r="G34" s="88" t="s">
        <v>524</v>
      </c>
      <c r="H34" s="112" t="s">
        <v>371</v>
      </c>
      <c r="I34" s="112" t="s">
        <v>372</v>
      </c>
      <c r="J34" s="112" t="s">
        <v>286</v>
      </c>
      <c r="K34" s="112" t="s">
        <v>287</v>
      </c>
      <c r="L34" s="110"/>
      <c r="M34" s="110"/>
      <c r="N34" s="110"/>
      <c r="O34" s="29"/>
      <c r="W34" s="38"/>
      <c r="X34" s="38"/>
      <c r="Y34" s="38"/>
    </row>
    <row r="35" spans="6:25" ht="29.45" customHeight="1" x14ac:dyDescent="0.25">
      <c r="F35" s="19"/>
      <c r="G35" s="88" t="s">
        <v>250</v>
      </c>
      <c r="H35" s="112"/>
      <c r="I35" s="112"/>
      <c r="J35" s="112"/>
      <c r="K35" s="112"/>
      <c r="L35" s="110"/>
      <c r="M35" s="110"/>
      <c r="N35" s="110"/>
      <c r="O35" s="29"/>
      <c r="W35" s="38"/>
      <c r="X35" s="38"/>
      <c r="Y35" s="38"/>
    </row>
    <row r="36" spans="6:25" ht="29.45" customHeight="1" x14ac:dyDescent="0.25">
      <c r="F36" s="19"/>
      <c r="G36" s="88" t="s">
        <v>925</v>
      </c>
      <c r="H36" s="112">
        <v>965</v>
      </c>
      <c r="I36" s="112">
        <v>1226</v>
      </c>
      <c r="J36" s="112">
        <v>0</v>
      </c>
      <c r="K36" s="112">
        <v>2191</v>
      </c>
      <c r="L36" s="110"/>
      <c r="M36" s="110"/>
      <c r="N36" s="110"/>
      <c r="O36" s="29"/>
      <c r="W36" s="38"/>
      <c r="X36" s="38"/>
      <c r="Y36" s="38"/>
    </row>
    <row r="37" spans="6:25" ht="29.45" customHeight="1" x14ac:dyDescent="0.25">
      <c r="F37" s="19"/>
      <c r="G37" s="88" t="s">
        <v>524</v>
      </c>
      <c r="H37" s="112" t="s">
        <v>373</v>
      </c>
      <c r="I37" s="112" t="s">
        <v>374</v>
      </c>
      <c r="J37" s="112" t="s">
        <v>286</v>
      </c>
      <c r="K37" s="112" t="s">
        <v>287</v>
      </c>
      <c r="L37" s="110"/>
      <c r="M37" s="110"/>
      <c r="N37" s="110"/>
      <c r="O37" s="29"/>
      <c r="W37" s="38"/>
      <c r="X37" s="38"/>
      <c r="Y37" s="38"/>
    </row>
    <row r="38" spans="6:25" ht="29.45" customHeight="1" x14ac:dyDescent="0.25">
      <c r="F38" s="19"/>
      <c r="G38" s="88" t="s">
        <v>1461</v>
      </c>
      <c r="H38" s="112"/>
      <c r="I38" s="112"/>
      <c r="J38" s="112"/>
      <c r="K38" s="112"/>
      <c r="L38" s="110"/>
      <c r="M38" s="110"/>
      <c r="N38" s="110"/>
      <c r="O38" s="29"/>
      <c r="W38" s="38"/>
      <c r="X38" s="38"/>
      <c r="Y38" s="38"/>
    </row>
    <row r="39" spans="6:25" ht="29.45" customHeight="1" x14ac:dyDescent="0.25">
      <c r="F39" s="19"/>
      <c r="G39" s="88" t="s">
        <v>925</v>
      </c>
      <c r="H39" s="112">
        <v>2257</v>
      </c>
      <c r="I39" s="112">
        <v>1432</v>
      </c>
      <c r="J39" s="112">
        <v>0</v>
      </c>
      <c r="K39" s="112">
        <v>3689</v>
      </c>
      <c r="L39" s="110"/>
      <c r="M39" s="110"/>
      <c r="N39" s="110"/>
      <c r="O39" s="29"/>
      <c r="W39" s="38"/>
      <c r="X39" s="38"/>
      <c r="Y39" s="38"/>
    </row>
    <row r="40" spans="6:25" ht="29.45" customHeight="1" x14ac:dyDescent="0.25">
      <c r="F40" s="19"/>
      <c r="G40" s="88" t="s">
        <v>524</v>
      </c>
      <c r="H40" s="112" t="s">
        <v>375</v>
      </c>
      <c r="I40" s="112" t="s">
        <v>376</v>
      </c>
      <c r="J40" s="112" t="s">
        <v>286</v>
      </c>
      <c r="K40" s="112" t="s">
        <v>287</v>
      </c>
      <c r="L40" s="110"/>
      <c r="M40" s="110"/>
      <c r="N40" s="110"/>
      <c r="O40" s="29"/>
      <c r="W40" s="38"/>
      <c r="X40" s="38"/>
      <c r="Y40" s="38"/>
    </row>
    <row r="41" spans="6:25" ht="29.45" customHeight="1" x14ac:dyDescent="0.25">
      <c r="F41" s="19"/>
      <c r="G41" s="88" t="s">
        <v>254</v>
      </c>
      <c r="H41" s="112"/>
      <c r="I41" s="112"/>
      <c r="J41" s="112"/>
      <c r="K41" s="112"/>
      <c r="L41" s="110"/>
      <c r="M41" s="110"/>
      <c r="N41" s="110"/>
      <c r="O41" s="29"/>
      <c r="W41" s="38"/>
      <c r="X41" s="38"/>
      <c r="Y41" s="38"/>
    </row>
    <row r="42" spans="6:25" ht="29.45" customHeight="1" x14ac:dyDescent="0.25">
      <c r="F42" s="19"/>
      <c r="G42" s="88" t="s">
        <v>925</v>
      </c>
      <c r="H42" s="112">
        <v>0</v>
      </c>
      <c r="I42" s="112">
        <v>1</v>
      </c>
      <c r="J42" s="112">
        <v>0</v>
      </c>
      <c r="K42" s="112">
        <v>1</v>
      </c>
      <c r="L42" s="110"/>
      <c r="M42" s="110"/>
      <c r="N42" s="110"/>
      <c r="O42" s="29"/>
      <c r="W42" s="38"/>
      <c r="X42" s="38"/>
      <c r="Y42" s="38"/>
    </row>
    <row r="43" spans="6:25" ht="29.45" customHeight="1" x14ac:dyDescent="0.25">
      <c r="F43" s="19"/>
      <c r="G43" s="88" t="s">
        <v>524</v>
      </c>
      <c r="H43" s="112" t="s">
        <v>286</v>
      </c>
      <c r="I43" s="112" t="s">
        <v>287</v>
      </c>
      <c r="J43" s="112" t="s">
        <v>286</v>
      </c>
      <c r="K43" s="112" t="s">
        <v>287</v>
      </c>
      <c r="L43" s="110"/>
      <c r="M43" s="110"/>
      <c r="N43" s="110"/>
      <c r="O43" s="29"/>
      <c r="W43" s="38"/>
      <c r="X43" s="38"/>
      <c r="Y43" s="38"/>
    </row>
    <row r="44" spans="6:25" ht="29.45" customHeight="1" x14ac:dyDescent="0.25">
      <c r="F44" s="19"/>
      <c r="G44" s="88" t="s">
        <v>662</v>
      </c>
      <c r="H44" s="112"/>
      <c r="I44" s="112"/>
      <c r="J44" s="112"/>
      <c r="K44" s="112"/>
      <c r="L44" s="110"/>
      <c r="M44" s="110"/>
      <c r="N44" s="110"/>
      <c r="O44" s="29"/>
      <c r="W44" s="38"/>
      <c r="X44" s="38"/>
      <c r="Y44" s="38"/>
    </row>
    <row r="45" spans="6:25" ht="29.45" customHeight="1" x14ac:dyDescent="0.25">
      <c r="F45" s="19"/>
      <c r="G45" s="88" t="s">
        <v>925</v>
      </c>
      <c r="H45" s="112">
        <v>19</v>
      </c>
      <c r="I45" s="112">
        <v>1832</v>
      </c>
      <c r="J45" s="112">
        <v>0</v>
      </c>
      <c r="K45" s="112">
        <v>1851</v>
      </c>
      <c r="L45" s="110"/>
      <c r="M45" s="110"/>
      <c r="N45" s="110"/>
      <c r="O45" s="29"/>
      <c r="W45" s="38"/>
      <c r="X45" s="38"/>
      <c r="Y45" s="38"/>
    </row>
    <row r="46" spans="6:25" ht="29.45" customHeight="1" x14ac:dyDescent="0.25">
      <c r="F46" s="19"/>
      <c r="G46" s="88" t="s">
        <v>524</v>
      </c>
      <c r="H46" s="112" t="s">
        <v>377</v>
      </c>
      <c r="I46" s="112" t="s">
        <v>378</v>
      </c>
      <c r="J46" s="112" t="s">
        <v>286</v>
      </c>
      <c r="K46" s="112" t="s">
        <v>287</v>
      </c>
      <c r="L46" s="110"/>
      <c r="M46" s="110"/>
      <c r="N46" s="110"/>
      <c r="O46" s="29"/>
      <c r="W46" s="38"/>
      <c r="X46" s="38"/>
      <c r="Y46" s="38"/>
    </row>
    <row r="47" spans="6:25" ht="29.45" customHeight="1" x14ac:dyDescent="0.25">
      <c r="F47" s="19"/>
      <c r="G47" s="112" t="s">
        <v>1463</v>
      </c>
      <c r="H47" s="112"/>
      <c r="I47" s="112"/>
      <c r="J47" s="112"/>
      <c r="K47" s="112"/>
      <c r="L47" s="110"/>
      <c r="M47" s="110"/>
      <c r="N47" s="110"/>
      <c r="O47" s="29"/>
      <c r="W47" s="38"/>
      <c r="X47" s="38"/>
      <c r="Y47" s="38"/>
    </row>
    <row r="48" spans="6:25" ht="29.45" customHeight="1" x14ac:dyDescent="0.25">
      <c r="F48" s="19"/>
      <c r="G48" s="112" t="s">
        <v>925</v>
      </c>
      <c r="H48" s="112">
        <v>0</v>
      </c>
      <c r="I48" s="112">
        <v>1</v>
      </c>
      <c r="J48" s="112">
        <v>0</v>
      </c>
      <c r="K48" s="112">
        <v>1</v>
      </c>
      <c r="L48" s="110"/>
      <c r="M48" s="110"/>
      <c r="N48" s="110"/>
      <c r="O48" s="29"/>
      <c r="W48" s="38"/>
      <c r="X48" s="38"/>
      <c r="Y48" s="38"/>
    </row>
    <row r="49" spans="6:25" ht="29.45" customHeight="1" x14ac:dyDescent="0.25">
      <c r="F49" s="19"/>
      <c r="G49" s="112" t="s">
        <v>524</v>
      </c>
      <c r="H49" s="112" t="s">
        <v>286</v>
      </c>
      <c r="I49" s="112" t="s">
        <v>287</v>
      </c>
      <c r="J49" s="112" t="s">
        <v>286</v>
      </c>
      <c r="K49" s="112" t="s">
        <v>287</v>
      </c>
      <c r="L49" s="110"/>
      <c r="M49" s="110"/>
      <c r="N49" s="110"/>
      <c r="O49" s="29"/>
      <c r="W49" s="38"/>
      <c r="X49" s="38"/>
      <c r="Y49" s="38"/>
    </row>
    <row r="50" spans="6:25" ht="29.45" customHeight="1" x14ac:dyDescent="0.25">
      <c r="F50" s="19"/>
      <c r="G50" s="88" t="s">
        <v>252</v>
      </c>
      <c r="H50" s="112"/>
      <c r="I50" s="112"/>
      <c r="J50" s="112"/>
      <c r="K50" s="112"/>
      <c r="L50" s="110"/>
      <c r="M50" s="110"/>
      <c r="N50" s="110"/>
      <c r="O50" s="29"/>
      <c r="W50" s="38"/>
      <c r="X50" s="38"/>
      <c r="Y50" s="38"/>
    </row>
    <row r="51" spans="6:25" ht="29.45" customHeight="1" x14ac:dyDescent="0.25">
      <c r="F51" s="19"/>
      <c r="G51" s="88" t="s">
        <v>925</v>
      </c>
      <c r="H51" s="112">
        <v>3683</v>
      </c>
      <c r="I51" s="112">
        <v>5102</v>
      </c>
      <c r="J51" s="112">
        <v>1</v>
      </c>
      <c r="K51" s="285">
        <v>8786</v>
      </c>
      <c r="L51" s="110"/>
      <c r="M51" s="110"/>
      <c r="N51" s="110"/>
      <c r="O51" s="29"/>
      <c r="W51" s="38"/>
      <c r="X51" s="38"/>
      <c r="Y51" s="38"/>
    </row>
    <row r="52" spans="6:25" ht="29.45" customHeight="1" x14ac:dyDescent="0.25">
      <c r="F52" s="19"/>
      <c r="G52" s="88" t="s">
        <v>524</v>
      </c>
      <c r="H52" s="112" t="s">
        <v>379</v>
      </c>
      <c r="I52" s="112" t="s">
        <v>380</v>
      </c>
      <c r="J52" s="112" t="s">
        <v>286</v>
      </c>
      <c r="K52" s="112" t="s">
        <v>287</v>
      </c>
      <c r="L52" s="110"/>
      <c r="M52" s="110"/>
      <c r="N52" s="110"/>
      <c r="O52" s="29"/>
      <c r="W52" s="38"/>
      <c r="X52" s="38"/>
      <c r="Y52" s="38"/>
    </row>
    <row r="53" spans="6:25" ht="29.45" customHeight="1" x14ac:dyDescent="0.25">
      <c r="F53" s="19" t="s">
        <v>59</v>
      </c>
      <c r="G53" s="110"/>
      <c r="H53" s="110"/>
      <c r="I53" s="110"/>
      <c r="J53" s="110"/>
      <c r="K53" s="110"/>
      <c r="L53" s="110"/>
      <c r="M53" s="110"/>
      <c r="N53" s="110"/>
      <c r="O53" s="29"/>
      <c r="W53" s="38"/>
      <c r="X53" s="38"/>
      <c r="Y53" s="38"/>
    </row>
    <row r="54" spans="6:25" ht="29.45" customHeight="1" x14ac:dyDescent="0.25">
      <c r="F54" s="19" t="s">
        <v>59</v>
      </c>
      <c r="G54" s="110"/>
      <c r="H54" s="110"/>
      <c r="I54" s="110"/>
      <c r="J54" s="110"/>
      <c r="K54" s="110"/>
      <c r="L54" s="110"/>
      <c r="M54" s="110"/>
      <c r="N54" s="110"/>
      <c r="O54" s="29"/>
      <c r="W54" s="38"/>
      <c r="X54" s="38"/>
      <c r="Y54" s="38"/>
    </row>
    <row r="55" spans="6:25" ht="29.45" customHeight="1" x14ac:dyDescent="0.25">
      <c r="F55" s="33" t="s">
        <v>711</v>
      </c>
      <c r="G55" s="45" t="s">
        <v>1464</v>
      </c>
      <c r="H55" s="110"/>
      <c r="I55" s="110"/>
      <c r="J55" s="110"/>
      <c r="K55" s="110"/>
      <c r="L55" s="110"/>
      <c r="M55" s="110"/>
      <c r="N55" s="110"/>
      <c r="O55" s="29"/>
      <c r="W55" s="38"/>
      <c r="X55" s="38"/>
      <c r="Y55" s="38"/>
    </row>
    <row r="56" spans="6:25" ht="29.45" customHeight="1" x14ac:dyDescent="0.25">
      <c r="F56" s="33" t="s">
        <v>462</v>
      </c>
      <c r="G56" s="155" t="s">
        <v>64</v>
      </c>
      <c r="H56" s="110"/>
      <c r="I56" s="110"/>
      <c r="J56" s="110"/>
      <c r="K56" s="110"/>
      <c r="L56" s="110"/>
      <c r="M56" s="110"/>
      <c r="N56" s="110"/>
      <c r="O56" s="29"/>
      <c r="W56" s="38"/>
      <c r="X56" s="38"/>
      <c r="Y56" s="38"/>
    </row>
    <row r="57" spans="6:25" ht="29.45" customHeight="1" x14ac:dyDescent="0.25">
      <c r="F57" s="19"/>
      <c r="G57" s="88" t="s">
        <v>59</v>
      </c>
      <c r="H57" s="88" t="s">
        <v>925</v>
      </c>
      <c r="I57" s="88" t="s">
        <v>524</v>
      </c>
      <c r="J57" s="110"/>
      <c r="K57" s="110"/>
      <c r="L57" s="110"/>
      <c r="M57" s="110"/>
      <c r="N57" s="110"/>
      <c r="O57" s="29"/>
      <c r="W57" s="38"/>
      <c r="X57" s="38"/>
      <c r="Y57" s="38"/>
    </row>
    <row r="58" spans="6:25" ht="29.45" customHeight="1" x14ac:dyDescent="0.25">
      <c r="F58" s="19"/>
      <c r="G58" s="88" t="s">
        <v>1452</v>
      </c>
      <c r="H58" s="88"/>
      <c r="I58" s="88"/>
      <c r="J58" s="110"/>
      <c r="K58" s="110"/>
      <c r="L58" s="110"/>
      <c r="M58" s="110"/>
      <c r="N58" s="110"/>
      <c r="O58" s="29"/>
      <c r="W58" s="38"/>
      <c r="X58" s="38"/>
      <c r="Y58" s="38"/>
    </row>
    <row r="59" spans="6:25" ht="23.1" customHeight="1" x14ac:dyDescent="0.25">
      <c r="F59" s="19"/>
      <c r="G59" s="88" t="s">
        <v>654</v>
      </c>
      <c r="H59" s="112">
        <v>0</v>
      </c>
      <c r="I59" s="112" t="s">
        <v>286</v>
      </c>
      <c r="J59" s="110"/>
      <c r="K59" s="110"/>
      <c r="L59" s="110"/>
      <c r="M59" s="110"/>
      <c r="N59" s="110"/>
      <c r="O59" s="29"/>
      <c r="W59" s="38"/>
      <c r="X59" s="38"/>
      <c r="Y59" s="38"/>
    </row>
    <row r="60" spans="6:25" ht="23.1" customHeight="1" x14ac:dyDescent="0.25">
      <c r="F60" s="19"/>
      <c r="G60" s="88" t="s">
        <v>656</v>
      </c>
      <c r="H60" s="112">
        <v>12</v>
      </c>
      <c r="I60" s="112" t="s">
        <v>381</v>
      </c>
      <c r="J60" s="110"/>
      <c r="K60" s="110"/>
      <c r="L60" s="110"/>
      <c r="M60" s="110"/>
      <c r="N60" s="110"/>
      <c r="O60" s="29"/>
      <c r="W60" s="38"/>
      <c r="X60" s="38"/>
      <c r="Y60" s="38"/>
    </row>
    <row r="61" spans="6:25" ht="23.1" customHeight="1" x14ac:dyDescent="0.25">
      <c r="F61" s="19"/>
      <c r="G61" s="88" t="s">
        <v>655</v>
      </c>
      <c r="H61" s="112">
        <v>9</v>
      </c>
      <c r="I61" s="112" t="s">
        <v>382</v>
      </c>
      <c r="J61" s="110"/>
      <c r="K61" s="110"/>
      <c r="L61" s="110"/>
      <c r="M61" s="110"/>
      <c r="N61" s="110"/>
      <c r="O61" s="29"/>
      <c r="W61" s="38"/>
      <c r="X61" s="38"/>
      <c r="Y61" s="38"/>
    </row>
    <row r="62" spans="6:25" ht="23.1" customHeight="1" x14ac:dyDescent="0.25">
      <c r="F62" s="19"/>
      <c r="G62" s="88" t="s">
        <v>66</v>
      </c>
      <c r="H62" s="285">
        <v>21</v>
      </c>
      <c r="I62" s="112" t="s">
        <v>287</v>
      </c>
      <c r="J62" s="110"/>
      <c r="K62" s="110"/>
      <c r="L62" s="110"/>
      <c r="M62" s="110"/>
      <c r="N62" s="110"/>
      <c r="O62" s="29"/>
      <c r="W62" s="38"/>
      <c r="X62" s="38"/>
      <c r="Y62" s="38"/>
    </row>
    <row r="63" spans="6:25" ht="23.1" customHeight="1" x14ac:dyDescent="0.25">
      <c r="F63" s="19"/>
      <c r="G63" s="88" t="s">
        <v>1453</v>
      </c>
      <c r="H63" s="112"/>
      <c r="I63" s="112"/>
      <c r="J63" s="110"/>
      <c r="K63" s="110"/>
      <c r="L63" s="110"/>
      <c r="M63" s="110"/>
      <c r="N63" s="110"/>
      <c r="O63" s="29"/>
      <c r="W63" s="38"/>
      <c r="X63" s="38"/>
      <c r="Y63" s="38"/>
    </row>
    <row r="64" spans="6:25" ht="23.1" customHeight="1" x14ac:dyDescent="0.25">
      <c r="F64" s="19"/>
      <c r="G64" s="88" t="s">
        <v>654</v>
      </c>
      <c r="H64" s="112">
        <v>2</v>
      </c>
      <c r="I64" s="112" t="s">
        <v>383</v>
      </c>
      <c r="J64" s="110"/>
      <c r="K64" s="110"/>
      <c r="L64" s="110"/>
      <c r="M64" s="110"/>
      <c r="N64" s="110"/>
      <c r="O64" s="29"/>
      <c r="W64" s="38"/>
      <c r="X64" s="38"/>
      <c r="Y64" s="38"/>
    </row>
    <row r="65" spans="6:25" ht="23.1" customHeight="1" x14ac:dyDescent="0.25">
      <c r="F65" s="19"/>
      <c r="G65" s="88" t="s">
        <v>656</v>
      </c>
      <c r="H65" s="112">
        <v>299</v>
      </c>
      <c r="I65" s="112" t="s">
        <v>384</v>
      </c>
      <c r="J65" s="110"/>
      <c r="K65" s="110"/>
      <c r="L65" s="110"/>
      <c r="M65" s="110"/>
      <c r="N65" s="110"/>
      <c r="O65" s="29"/>
      <c r="W65" s="38"/>
      <c r="X65" s="38"/>
      <c r="Y65" s="38"/>
    </row>
    <row r="66" spans="6:25" ht="23.1" customHeight="1" x14ac:dyDescent="0.25">
      <c r="F66" s="19"/>
      <c r="G66" s="88" t="s">
        <v>655</v>
      </c>
      <c r="H66" s="112">
        <v>42</v>
      </c>
      <c r="I66" s="112" t="s">
        <v>385</v>
      </c>
      <c r="J66" s="110"/>
      <c r="K66" s="110"/>
      <c r="L66" s="110"/>
      <c r="M66" s="110"/>
      <c r="N66" s="110"/>
      <c r="O66" s="29"/>
      <c r="W66" s="38"/>
      <c r="X66" s="38"/>
      <c r="Y66" s="38"/>
    </row>
    <row r="67" spans="6:25" ht="23.1" customHeight="1" x14ac:dyDescent="0.25">
      <c r="F67" s="19"/>
      <c r="G67" s="88" t="s">
        <v>66</v>
      </c>
      <c r="H67" s="285">
        <v>343</v>
      </c>
      <c r="I67" s="112" t="s">
        <v>287</v>
      </c>
      <c r="J67" s="110"/>
      <c r="K67" s="110"/>
      <c r="L67" s="110"/>
      <c r="M67" s="110"/>
      <c r="N67" s="110"/>
      <c r="O67" s="29"/>
      <c r="W67" s="38"/>
      <c r="X67" s="38"/>
      <c r="Y67" s="38"/>
    </row>
    <row r="68" spans="6:25" ht="23.1" customHeight="1" x14ac:dyDescent="0.25">
      <c r="F68" s="19"/>
      <c r="G68" s="88" t="s">
        <v>1454</v>
      </c>
      <c r="H68" s="112"/>
      <c r="I68" s="112"/>
      <c r="J68" s="110"/>
      <c r="K68" s="110"/>
      <c r="L68" s="110"/>
      <c r="M68" s="110"/>
      <c r="N68" s="110"/>
      <c r="O68" s="29"/>
      <c r="W68" s="38"/>
      <c r="X68" s="38"/>
      <c r="Y68" s="38"/>
    </row>
    <row r="69" spans="6:25" ht="23.1" customHeight="1" x14ac:dyDescent="0.25">
      <c r="F69" s="19"/>
      <c r="G69" s="88" t="s">
        <v>654</v>
      </c>
      <c r="H69" s="112">
        <v>39</v>
      </c>
      <c r="I69" s="112" t="s">
        <v>386</v>
      </c>
      <c r="J69" s="110"/>
      <c r="K69" s="110"/>
      <c r="L69" s="110"/>
      <c r="M69" s="110"/>
      <c r="N69" s="110"/>
      <c r="O69" s="29"/>
      <c r="W69" s="38"/>
      <c r="X69" s="38"/>
      <c r="Y69" s="38"/>
    </row>
    <row r="70" spans="6:25" ht="23.1" customHeight="1" x14ac:dyDescent="0.25">
      <c r="F70" s="19"/>
      <c r="G70" s="88" t="s">
        <v>656</v>
      </c>
      <c r="H70" s="112">
        <v>572</v>
      </c>
      <c r="I70" s="112" t="s">
        <v>387</v>
      </c>
      <c r="J70" s="110"/>
      <c r="K70" s="110"/>
      <c r="L70" s="110"/>
      <c r="M70" s="110"/>
      <c r="N70" s="110"/>
      <c r="O70" s="29"/>
      <c r="W70" s="38"/>
      <c r="X70" s="38"/>
      <c r="Y70" s="38"/>
    </row>
    <row r="71" spans="6:25" ht="23.1" customHeight="1" x14ac:dyDescent="0.25">
      <c r="F71" s="19"/>
      <c r="G71" s="88" t="s">
        <v>655</v>
      </c>
      <c r="H71" s="112">
        <v>78</v>
      </c>
      <c r="I71" s="112" t="s">
        <v>388</v>
      </c>
      <c r="J71" s="110"/>
      <c r="K71" s="110"/>
      <c r="L71" s="110"/>
      <c r="M71" s="110"/>
      <c r="N71" s="110"/>
      <c r="O71" s="29"/>
      <c r="W71" s="38"/>
      <c r="X71" s="38"/>
      <c r="Y71" s="38"/>
    </row>
    <row r="72" spans="6:25" ht="23.1" customHeight="1" x14ac:dyDescent="0.25">
      <c r="F72" s="19"/>
      <c r="G72" s="88" t="s">
        <v>66</v>
      </c>
      <c r="H72" s="285">
        <v>689</v>
      </c>
      <c r="I72" s="112" t="s">
        <v>287</v>
      </c>
      <c r="J72" s="110"/>
      <c r="K72" s="110"/>
      <c r="L72" s="110"/>
      <c r="M72" s="110"/>
      <c r="N72" s="110"/>
      <c r="O72" s="29"/>
      <c r="W72" s="38"/>
      <c r="X72" s="38"/>
      <c r="Y72" s="38"/>
    </row>
    <row r="73" spans="6:25" ht="23.1" customHeight="1" x14ac:dyDescent="0.25">
      <c r="F73" s="19"/>
      <c r="G73" s="88" t="s">
        <v>250</v>
      </c>
      <c r="H73" s="112"/>
      <c r="I73" s="112"/>
      <c r="J73" s="110"/>
      <c r="K73" s="110"/>
      <c r="L73" s="110"/>
      <c r="M73" s="110"/>
      <c r="N73" s="110"/>
      <c r="O73" s="29"/>
      <c r="W73" s="38"/>
      <c r="X73" s="38"/>
      <c r="Y73" s="38"/>
    </row>
    <row r="74" spans="6:25" ht="23.1" customHeight="1" x14ac:dyDescent="0.25">
      <c r="F74" s="19"/>
      <c r="G74" s="88" t="s">
        <v>654</v>
      </c>
      <c r="H74" s="112">
        <v>583</v>
      </c>
      <c r="I74" s="112" t="s">
        <v>389</v>
      </c>
      <c r="J74" s="110"/>
      <c r="K74" s="110"/>
      <c r="L74" s="110"/>
      <c r="M74" s="110"/>
      <c r="N74" s="110"/>
      <c r="O74" s="29"/>
      <c r="W74" s="38"/>
      <c r="X74" s="38"/>
      <c r="Y74" s="38"/>
    </row>
    <row r="75" spans="6:25" ht="23.1" customHeight="1" x14ac:dyDescent="0.25">
      <c r="F75" s="19"/>
      <c r="G75" s="88" t="s">
        <v>656</v>
      </c>
      <c r="H75" s="112">
        <v>1468</v>
      </c>
      <c r="I75" s="112" t="s">
        <v>390</v>
      </c>
      <c r="J75" s="110"/>
      <c r="K75" s="110"/>
      <c r="L75" s="110"/>
      <c r="M75" s="110"/>
      <c r="N75" s="110"/>
      <c r="O75" s="29"/>
      <c r="W75" s="38"/>
      <c r="X75" s="38"/>
      <c r="Y75" s="38"/>
    </row>
    <row r="76" spans="6:25" ht="23.1" customHeight="1" x14ac:dyDescent="0.25">
      <c r="F76" s="19"/>
      <c r="G76" s="88" t="s">
        <v>655</v>
      </c>
      <c r="H76" s="112">
        <v>140</v>
      </c>
      <c r="I76" s="112" t="s">
        <v>391</v>
      </c>
      <c r="J76" s="110"/>
      <c r="K76" s="110"/>
      <c r="L76" s="110"/>
      <c r="M76" s="110"/>
      <c r="N76" s="110"/>
      <c r="O76" s="29"/>
      <c r="W76" s="38"/>
      <c r="X76" s="38"/>
      <c r="Y76" s="38"/>
    </row>
    <row r="77" spans="6:25" ht="23.1" customHeight="1" x14ac:dyDescent="0.25">
      <c r="F77" s="19"/>
      <c r="G77" s="88" t="s">
        <v>66</v>
      </c>
      <c r="H77" s="285">
        <v>2191</v>
      </c>
      <c r="I77" s="112" t="s">
        <v>287</v>
      </c>
      <c r="J77" s="110"/>
      <c r="K77" s="110"/>
      <c r="L77" s="110"/>
      <c r="M77" s="110"/>
      <c r="N77" s="110"/>
      <c r="O77" s="29"/>
      <c r="P77" s="38"/>
      <c r="Q77" s="38"/>
      <c r="R77" s="38"/>
      <c r="S77" s="38"/>
      <c r="T77" s="38"/>
      <c r="U77" s="38"/>
      <c r="V77" s="38"/>
      <c r="W77" s="38"/>
      <c r="X77" s="38"/>
      <c r="Y77" s="38"/>
    </row>
    <row r="78" spans="6:25" ht="23.1" customHeight="1" x14ac:dyDescent="0.25">
      <c r="F78" s="19"/>
      <c r="G78" s="88" t="s">
        <v>1461</v>
      </c>
      <c r="H78" s="112"/>
      <c r="I78" s="112"/>
      <c r="J78" s="110"/>
      <c r="K78" s="110"/>
      <c r="L78" s="110"/>
      <c r="M78" s="110"/>
      <c r="N78" s="110"/>
      <c r="O78" s="29"/>
      <c r="P78" s="38"/>
      <c r="Q78" s="38"/>
      <c r="R78" s="38"/>
      <c r="S78" s="38"/>
      <c r="T78" s="38"/>
      <c r="U78" s="38"/>
      <c r="V78" s="38"/>
      <c r="W78" s="38"/>
      <c r="X78" s="38"/>
      <c r="Y78" s="38"/>
    </row>
    <row r="79" spans="6:25" ht="23.1" customHeight="1" x14ac:dyDescent="0.25">
      <c r="F79" s="19"/>
      <c r="G79" s="88" t="s">
        <v>654</v>
      </c>
      <c r="H79" s="112">
        <v>513</v>
      </c>
      <c r="I79" s="112" t="s">
        <v>392</v>
      </c>
      <c r="J79" s="110"/>
      <c r="K79" s="110"/>
      <c r="L79" s="110"/>
      <c r="M79" s="110"/>
      <c r="N79" s="110"/>
      <c r="O79" s="29"/>
      <c r="P79" s="42"/>
      <c r="Q79" s="42"/>
      <c r="R79" s="42"/>
      <c r="S79" s="42"/>
      <c r="T79" s="42"/>
      <c r="U79" s="42"/>
      <c r="V79" s="42"/>
      <c r="W79" s="42"/>
      <c r="X79" s="42"/>
      <c r="Y79" s="42"/>
    </row>
    <row r="80" spans="6:25" ht="23.1" customHeight="1" x14ac:dyDescent="0.25">
      <c r="F80" s="19"/>
      <c r="G80" s="88" t="s">
        <v>656</v>
      </c>
      <c r="H80" s="112">
        <v>2646</v>
      </c>
      <c r="I80" s="112" t="s">
        <v>393</v>
      </c>
      <c r="J80" s="110"/>
      <c r="K80" s="110"/>
      <c r="L80" s="110"/>
      <c r="M80" s="110"/>
      <c r="N80" s="110"/>
      <c r="O80" s="29"/>
      <c r="P80" s="42"/>
      <c r="Q80" s="42"/>
      <c r="R80" s="42"/>
      <c r="S80" s="42"/>
      <c r="T80" s="42"/>
      <c r="U80" s="42"/>
      <c r="V80" s="42"/>
      <c r="W80" s="42"/>
      <c r="X80" s="42"/>
      <c r="Y80" s="42"/>
    </row>
    <row r="81" spans="6:25" ht="23.1" customHeight="1" x14ac:dyDescent="0.25">
      <c r="F81" s="19"/>
      <c r="G81" s="88" t="s">
        <v>655</v>
      </c>
      <c r="H81" s="112">
        <v>530</v>
      </c>
      <c r="I81" s="112" t="s">
        <v>394</v>
      </c>
      <c r="J81" s="110"/>
      <c r="K81" s="110"/>
      <c r="L81" s="110"/>
      <c r="M81" s="110"/>
      <c r="N81" s="110"/>
      <c r="O81" s="29"/>
      <c r="P81" s="19"/>
      <c r="Q81" s="19"/>
      <c r="R81" s="19"/>
      <c r="S81" s="19"/>
      <c r="T81" s="19"/>
      <c r="U81" s="19"/>
      <c r="V81" s="19"/>
      <c r="W81" s="19"/>
      <c r="X81" s="19"/>
      <c r="Y81" s="19"/>
    </row>
    <row r="82" spans="6:25" ht="23.1" customHeight="1" x14ac:dyDescent="0.25">
      <c r="F82" s="19"/>
      <c r="G82" s="88" t="s">
        <v>66</v>
      </c>
      <c r="H82" s="285">
        <v>3689</v>
      </c>
      <c r="I82" s="112" t="s">
        <v>287</v>
      </c>
      <c r="J82" s="110"/>
      <c r="K82" s="110"/>
      <c r="L82" s="110"/>
      <c r="M82" s="110"/>
      <c r="N82" s="110"/>
      <c r="O82" s="29"/>
      <c r="P82" s="19"/>
      <c r="Q82" s="19"/>
      <c r="R82" s="19"/>
      <c r="S82" s="19"/>
      <c r="T82" s="19"/>
      <c r="U82" s="19"/>
      <c r="V82" s="19"/>
      <c r="W82" s="19"/>
      <c r="X82" s="19"/>
      <c r="Y82" s="19"/>
    </row>
    <row r="83" spans="6:25" ht="23.1" customHeight="1" x14ac:dyDescent="0.25">
      <c r="F83" s="19"/>
      <c r="G83" s="88" t="s">
        <v>239</v>
      </c>
      <c r="H83" s="112"/>
      <c r="I83" s="112"/>
      <c r="J83" s="110"/>
      <c r="K83" s="110"/>
      <c r="L83" s="110"/>
      <c r="M83" s="110"/>
      <c r="N83" s="110"/>
      <c r="O83" s="29"/>
    </row>
    <row r="84" spans="6:25" ht="23.1" customHeight="1" x14ac:dyDescent="0.25">
      <c r="F84" s="19"/>
      <c r="G84" s="88" t="s">
        <v>654</v>
      </c>
      <c r="H84" s="112">
        <v>0</v>
      </c>
      <c r="I84" s="112" t="s">
        <v>286</v>
      </c>
      <c r="J84" s="110"/>
      <c r="K84" s="110"/>
      <c r="L84" s="110"/>
      <c r="M84" s="110"/>
      <c r="N84" s="110"/>
      <c r="O84" s="29"/>
    </row>
    <row r="85" spans="6:25" ht="23.1" customHeight="1" x14ac:dyDescent="0.25">
      <c r="F85" s="19"/>
      <c r="G85" s="88" t="s">
        <v>656</v>
      </c>
      <c r="H85" s="112">
        <v>1</v>
      </c>
      <c r="I85" s="112" t="s">
        <v>287</v>
      </c>
      <c r="J85" s="110"/>
      <c r="K85" s="110"/>
      <c r="L85" s="110"/>
      <c r="M85" s="110"/>
      <c r="N85" s="110"/>
      <c r="O85" s="29"/>
    </row>
    <row r="86" spans="6:25" ht="23.1" customHeight="1" x14ac:dyDescent="0.25">
      <c r="F86" s="19"/>
      <c r="G86" s="88" t="s">
        <v>655</v>
      </c>
      <c r="H86" s="112">
        <v>0</v>
      </c>
      <c r="I86" s="112" t="s">
        <v>286</v>
      </c>
      <c r="J86" s="110"/>
      <c r="K86" s="110"/>
      <c r="L86" s="110"/>
      <c r="M86" s="110"/>
      <c r="N86" s="110"/>
      <c r="O86" s="29"/>
    </row>
    <row r="87" spans="6:25" ht="23.1" customHeight="1" x14ac:dyDescent="0.25">
      <c r="F87" s="19"/>
      <c r="G87" s="88" t="s">
        <v>66</v>
      </c>
      <c r="H87" s="285">
        <v>1</v>
      </c>
      <c r="I87" s="112" t="s">
        <v>287</v>
      </c>
      <c r="J87" s="110"/>
      <c r="K87" s="110"/>
      <c r="L87" s="110"/>
      <c r="M87" s="110"/>
      <c r="N87" s="110"/>
      <c r="O87" s="29"/>
    </row>
    <row r="88" spans="6:25" ht="23.1" customHeight="1" x14ac:dyDescent="0.25">
      <c r="F88" s="19"/>
      <c r="G88" s="88" t="s">
        <v>662</v>
      </c>
      <c r="H88" s="112"/>
      <c r="I88" s="112"/>
      <c r="J88" s="110"/>
      <c r="K88" s="110"/>
      <c r="L88" s="110"/>
      <c r="M88" s="110"/>
      <c r="N88" s="110"/>
      <c r="O88" s="29"/>
    </row>
    <row r="89" spans="6:25" ht="23.1" customHeight="1" x14ac:dyDescent="0.25">
      <c r="F89" s="19"/>
      <c r="G89" s="88" t="s">
        <v>654</v>
      </c>
      <c r="H89" s="112">
        <v>67</v>
      </c>
      <c r="I89" s="112" t="s">
        <v>395</v>
      </c>
      <c r="J89" s="110"/>
      <c r="K89" s="110"/>
      <c r="L89" s="110"/>
      <c r="M89" s="110"/>
      <c r="N89" s="110"/>
      <c r="O89" s="29"/>
    </row>
    <row r="90" spans="6:25" ht="23.1" customHeight="1" x14ac:dyDescent="0.25">
      <c r="F90" s="19"/>
      <c r="G90" s="88" t="s">
        <v>656</v>
      </c>
      <c r="H90" s="112">
        <v>1551</v>
      </c>
      <c r="I90" s="112" t="s">
        <v>396</v>
      </c>
      <c r="J90" s="110"/>
      <c r="K90" s="110"/>
      <c r="L90" s="110"/>
      <c r="M90" s="110"/>
      <c r="N90" s="110"/>
      <c r="O90" s="29"/>
    </row>
    <row r="91" spans="6:25" ht="23.1" customHeight="1" x14ac:dyDescent="0.25">
      <c r="F91" s="19"/>
      <c r="G91" s="88" t="s">
        <v>655</v>
      </c>
      <c r="H91" s="112">
        <v>233</v>
      </c>
      <c r="I91" s="112" t="s">
        <v>397</v>
      </c>
      <c r="J91" s="110"/>
      <c r="K91" s="110"/>
      <c r="L91" s="110"/>
      <c r="M91" s="110"/>
      <c r="N91" s="110"/>
      <c r="O91" s="29"/>
    </row>
    <row r="92" spans="6:25" ht="23.1" customHeight="1" x14ac:dyDescent="0.25">
      <c r="F92" s="19"/>
      <c r="G92" s="88" t="s">
        <v>66</v>
      </c>
      <c r="H92" s="285">
        <v>1851</v>
      </c>
      <c r="I92" s="112" t="s">
        <v>287</v>
      </c>
      <c r="J92" s="110"/>
      <c r="K92" s="110"/>
      <c r="L92" s="110"/>
      <c r="M92" s="110"/>
      <c r="N92" s="110"/>
      <c r="O92" s="29"/>
    </row>
    <row r="93" spans="6:25" ht="23.1" customHeight="1" x14ac:dyDescent="0.25">
      <c r="F93" s="19"/>
      <c r="G93" s="112" t="s">
        <v>1463</v>
      </c>
      <c r="H93" s="112"/>
      <c r="I93" s="112"/>
      <c r="J93" s="110"/>
      <c r="K93" s="110"/>
      <c r="L93" s="110"/>
      <c r="M93" s="110"/>
      <c r="N93" s="110"/>
      <c r="O93" s="29"/>
    </row>
    <row r="94" spans="6:25" ht="23.1" customHeight="1" x14ac:dyDescent="0.25">
      <c r="F94" s="19"/>
      <c r="G94" s="112" t="s">
        <v>654</v>
      </c>
      <c r="H94" s="112">
        <v>0</v>
      </c>
      <c r="I94" s="112" t="s">
        <v>286</v>
      </c>
      <c r="J94" s="110"/>
      <c r="K94" s="110"/>
      <c r="L94" s="110"/>
      <c r="M94" s="110"/>
      <c r="N94" s="110"/>
      <c r="O94" s="29"/>
    </row>
    <row r="95" spans="6:25" ht="23.1" customHeight="1" x14ac:dyDescent="0.25">
      <c r="F95" s="19"/>
      <c r="G95" s="112" t="s">
        <v>656</v>
      </c>
      <c r="H95" s="112">
        <v>1</v>
      </c>
      <c r="I95" s="112" t="s">
        <v>287</v>
      </c>
      <c r="J95" s="110"/>
      <c r="K95" s="110"/>
      <c r="L95" s="110"/>
      <c r="M95" s="110"/>
      <c r="N95" s="110"/>
      <c r="O95" s="29"/>
    </row>
    <row r="96" spans="6:25" ht="23.1" customHeight="1" x14ac:dyDescent="0.25">
      <c r="F96" s="19"/>
      <c r="G96" s="112" t="s">
        <v>655</v>
      </c>
      <c r="H96" s="112">
        <v>0</v>
      </c>
      <c r="I96" s="112" t="s">
        <v>286</v>
      </c>
      <c r="J96" s="110"/>
      <c r="K96" s="110"/>
      <c r="L96" s="110"/>
      <c r="M96" s="110"/>
      <c r="N96" s="110"/>
      <c r="O96" s="29"/>
    </row>
    <row r="97" spans="6:15" ht="23.1" customHeight="1" x14ac:dyDescent="0.25">
      <c r="F97" s="19"/>
      <c r="G97" s="112" t="s">
        <v>66</v>
      </c>
      <c r="H97" s="285">
        <v>1</v>
      </c>
      <c r="I97" s="112" t="s">
        <v>287</v>
      </c>
      <c r="J97" s="110"/>
      <c r="K97" s="110"/>
      <c r="L97" s="110"/>
      <c r="M97" s="110"/>
      <c r="N97" s="110"/>
      <c r="O97" s="29"/>
    </row>
    <row r="98" spans="6:15" ht="23.1" customHeight="1" x14ac:dyDescent="0.25">
      <c r="F98" s="19"/>
      <c r="G98" s="88" t="s">
        <v>252</v>
      </c>
      <c r="H98" s="112"/>
      <c r="I98" s="112"/>
      <c r="J98" s="110"/>
      <c r="K98" s="110"/>
      <c r="L98" s="110"/>
      <c r="M98" s="110"/>
      <c r="N98" s="110"/>
      <c r="O98" s="29"/>
    </row>
    <row r="99" spans="6:15" ht="23.1" customHeight="1" x14ac:dyDescent="0.25">
      <c r="F99" s="19"/>
      <c r="G99" s="88" t="s">
        <v>654</v>
      </c>
      <c r="H99" s="112">
        <v>1204</v>
      </c>
      <c r="I99" s="112" t="s">
        <v>398</v>
      </c>
      <c r="J99" s="110"/>
      <c r="K99" s="110"/>
      <c r="L99" s="110"/>
      <c r="M99" s="110"/>
      <c r="N99" s="110"/>
      <c r="O99" s="29"/>
    </row>
    <row r="100" spans="6:15" ht="23.1" customHeight="1" x14ac:dyDescent="0.25">
      <c r="F100" s="19"/>
      <c r="G100" s="88" t="s">
        <v>656</v>
      </c>
      <c r="H100" s="112">
        <v>6550</v>
      </c>
      <c r="I100" s="112" t="s">
        <v>399</v>
      </c>
      <c r="J100" s="110"/>
      <c r="K100" s="110"/>
      <c r="L100" s="110"/>
      <c r="M100" s="110"/>
      <c r="N100" s="110"/>
      <c r="O100" s="29"/>
    </row>
    <row r="101" spans="6:15" ht="23.1" customHeight="1" x14ac:dyDescent="0.25">
      <c r="F101" s="19"/>
      <c r="G101" s="88" t="s">
        <v>655</v>
      </c>
      <c r="H101" s="112">
        <v>1032</v>
      </c>
      <c r="I101" s="112" t="s">
        <v>400</v>
      </c>
      <c r="J101" s="110"/>
      <c r="K101" s="110"/>
      <c r="L101" s="110"/>
      <c r="M101" s="110"/>
      <c r="N101" s="110"/>
      <c r="O101" s="29"/>
    </row>
    <row r="102" spans="6:15" ht="23.1" customHeight="1" x14ac:dyDescent="0.25">
      <c r="F102" s="19"/>
      <c r="G102" s="88" t="s">
        <v>66</v>
      </c>
      <c r="H102" s="285">
        <v>8786</v>
      </c>
      <c r="I102" s="112" t="s">
        <v>287</v>
      </c>
      <c r="J102" s="110"/>
      <c r="K102" s="110"/>
      <c r="L102" s="110"/>
      <c r="M102" s="110"/>
      <c r="N102" s="110"/>
      <c r="O102" s="29"/>
    </row>
    <row r="103" spans="6:15" ht="23.1" customHeight="1" x14ac:dyDescent="0.25">
      <c r="F103" s="19" t="s">
        <v>59</v>
      </c>
      <c r="G103" s="110"/>
      <c r="H103" s="110"/>
      <c r="I103" s="110"/>
      <c r="J103" s="110"/>
      <c r="K103" s="110"/>
      <c r="L103" s="110"/>
      <c r="M103" s="110"/>
      <c r="N103" s="110"/>
      <c r="O103" s="29"/>
    </row>
    <row r="104" spans="6:15" ht="23.1" customHeight="1" x14ac:dyDescent="0.25">
      <c r="F104" s="19" t="s">
        <v>59</v>
      </c>
      <c r="G104" s="110"/>
      <c r="H104" s="110"/>
      <c r="I104" s="110"/>
      <c r="J104" s="110"/>
      <c r="K104" s="110"/>
      <c r="L104" s="110"/>
      <c r="M104" s="110"/>
      <c r="N104" s="110"/>
      <c r="O104" s="29"/>
    </row>
    <row r="105" spans="6:15" ht="23.1" customHeight="1" x14ac:dyDescent="0.25">
      <c r="F105" s="33" t="s">
        <v>711</v>
      </c>
      <c r="G105" s="16" t="s">
        <v>878</v>
      </c>
      <c r="H105" s="110"/>
      <c r="I105" s="110"/>
      <c r="J105" s="110"/>
      <c r="K105" s="110"/>
      <c r="L105" s="110"/>
      <c r="M105" s="110"/>
      <c r="N105" s="110"/>
      <c r="O105" s="29"/>
    </row>
    <row r="106" spans="6:15" ht="23.1" customHeight="1" x14ac:dyDescent="0.25">
      <c r="F106" s="33" t="s">
        <v>462</v>
      </c>
      <c r="G106" s="155" t="s">
        <v>64</v>
      </c>
      <c r="H106" s="110"/>
      <c r="I106" s="110"/>
      <c r="J106" s="110"/>
      <c r="K106" s="110"/>
      <c r="L106" s="110"/>
      <c r="M106" s="110"/>
      <c r="N106" s="110"/>
      <c r="O106" s="29"/>
    </row>
    <row r="107" spans="6:15" ht="23.1" customHeight="1" x14ac:dyDescent="0.25">
      <c r="F107" s="19"/>
      <c r="G107" s="88" t="s">
        <v>59</v>
      </c>
      <c r="H107" s="57" t="s">
        <v>1462</v>
      </c>
      <c r="I107" s="88" t="s">
        <v>524</v>
      </c>
      <c r="J107" s="110"/>
      <c r="K107" s="110"/>
      <c r="L107" s="110"/>
      <c r="M107" s="110"/>
      <c r="N107" s="110"/>
      <c r="O107" s="29"/>
    </row>
    <row r="108" spans="6:15" ht="23.1" customHeight="1" x14ac:dyDescent="0.25">
      <c r="F108" s="19"/>
      <c r="G108" s="88" t="s">
        <v>881</v>
      </c>
      <c r="H108" s="88"/>
      <c r="I108" s="88"/>
      <c r="J108" s="110"/>
      <c r="K108" s="110"/>
      <c r="L108" s="110"/>
      <c r="M108" s="110"/>
      <c r="N108" s="110"/>
      <c r="O108" s="29"/>
    </row>
    <row r="109" spans="6:15" ht="23.1" customHeight="1" x14ac:dyDescent="0.25">
      <c r="F109" s="19"/>
      <c r="G109" s="88" t="s">
        <v>1236</v>
      </c>
      <c r="H109" s="112">
        <v>1</v>
      </c>
      <c r="I109" s="112" t="s">
        <v>401</v>
      </c>
      <c r="J109" s="110"/>
      <c r="K109" s="110"/>
      <c r="L109" s="110"/>
      <c r="M109" s="110"/>
      <c r="N109" s="110"/>
      <c r="O109" s="29"/>
    </row>
    <row r="110" spans="6:15" ht="23.1" customHeight="1" x14ac:dyDescent="0.25">
      <c r="F110" s="19"/>
      <c r="G110" s="88" t="s">
        <v>661</v>
      </c>
      <c r="H110" s="112">
        <v>20</v>
      </c>
      <c r="I110" s="112" t="s">
        <v>402</v>
      </c>
      <c r="J110" s="110"/>
      <c r="K110" s="110"/>
      <c r="L110" s="110"/>
      <c r="M110" s="110"/>
      <c r="N110" s="110"/>
      <c r="O110" s="29"/>
    </row>
    <row r="111" spans="6:15" ht="23.1" customHeight="1" x14ac:dyDescent="0.25">
      <c r="F111" s="19"/>
      <c r="G111" s="88" t="s">
        <v>1237</v>
      </c>
      <c r="H111" s="112">
        <v>40</v>
      </c>
      <c r="I111" s="112" t="s">
        <v>403</v>
      </c>
      <c r="J111" s="110"/>
      <c r="K111" s="110"/>
      <c r="L111" s="110"/>
      <c r="M111" s="110"/>
      <c r="N111" s="110"/>
      <c r="O111" s="29"/>
    </row>
    <row r="112" spans="6:15" ht="23.1" customHeight="1" x14ac:dyDescent="0.25">
      <c r="F112" s="19"/>
      <c r="G112" s="88" t="s">
        <v>236</v>
      </c>
      <c r="H112" s="112">
        <v>210</v>
      </c>
      <c r="I112" s="112" t="s">
        <v>404</v>
      </c>
      <c r="J112" s="110"/>
      <c r="K112" s="110"/>
      <c r="L112" s="110"/>
      <c r="M112" s="110"/>
      <c r="N112" s="110"/>
      <c r="O112" s="29"/>
    </row>
    <row r="113" spans="6:15" ht="23.1" customHeight="1" x14ac:dyDescent="0.25">
      <c r="F113" s="19"/>
      <c r="G113" s="88" t="s">
        <v>1238</v>
      </c>
      <c r="H113" s="112">
        <v>590</v>
      </c>
      <c r="I113" s="112" t="s">
        <v>405</v>
      </c>
      <c r="J113" s="110"/>
      <c r="K113" s="110"/>
      <c r="L113" s="110"/>
      <c r="M113" s="110"/>
      <c r="N113" s="110"/>
      <c r="O113" s="29"/>
    </row>
    <row r="114" spans="6:15" ht="23.1" customHeight="1" x14ac:dyDescent="0.25">
      <c r="F114" s="19"/>
      <c r="G114" s="88" t="s">
        <v>239</v>
      </c>
      <c r="H114" s="112">
        <v>1</v>
      </c>
      <c r="I114" s="112" t="s">
        <v>401</v>
      </c>
      <c r="J114" s="110"/>
      <c r="K114" s="110"/>
      <c r="L114" s="110"/>
      <c r="M114" s="110"/>
      <c r="N114" s="110"/>
      <c r="O114" s="29"/>
    </row>
    <row r="115" spans="6:15" ht="23.1" customHeight="1" x14ac:dyDescent="0.25">
      <c r="F115" s="19"/>
      <c r="G115" s="88" t="s">
        <v>879</v>
      </c>
      <c r="H115" s="112">
        <v>152</v>
      </c>
      <c r="I115" s="112" t="s">
        <v>406</v>
      </c>
      <c r="J115" s="110"/>
      <c r="K115" s="110"/>
      <c r="L115" s="110"/>
      <c r="M115" s="110"/>
      <c r="N115" s="110"/>
      <c r="O115" s="29"/>
    </row>
    <row r="116" spans="6:15" ht="23.1" customHeight="1" x14ac:dyDescent="0.25">
      <c r="F116" s="19"/>
      <c r="G116" s="88" t="s">
        <v>66</v>
      </c>
      <c r="H116" s="112">
        <v>1014</v>
      </c>
      <c r="I116" s="112" t="s">
        <v>287</v>
      </c>
      <c r="J116" s="110"/>
      <c r="K116" s="110"/>
      <c r="L116" s="110"/>
      <c r="M116" s="110"/>
      <c r="N116" s="110"/>
      <c r="O116" s="29"/>
    </row>
    <row r="117" spans="6:15" ht="23.1" customHeight="1" x14ac:dyDescent="0.25">
      <c r="F117" s="19"/>
      <c r="G117" s="88" t="s">
        <v>257</v>
      </c>
      <c r="H117" s="112"/>
      <c r="I117" s="112"/>
      <c r="J117" s="110"/>
      <c r="K117" s="110"/>
      <c r="L117" s="110"/>
      <c r="M117" s="110"/>
      <c r="N117" s="110"/>
      <c r="O117" s="29"/>
    </row>
    <row r="118" spans="6:15" ht="23.1" customHeight="1" x14ac:dyDescent="0.25">
      <c r="F118" s="19"/>
      <c r="G118" s="88" t="s">
        <v>1236</v>
      </c>
      <c r="H118" s="112">
        <v>0</v>
      </c>
      <c r="I118" s="397">
        <v>0</v>
      </c>
      <c r="J118" s="110"/>
      <c r="K118" s="110"/>
      <c r="L118" s="110"/>
      <c r="M118" s="110"/>
      <c r="N118" s="110"/>
      <c r="O118" s="29"/>
    </row>
    <row r="119" spans="6:15" ht="23.1" customHeight="1" x14ac:dyDescent="0.25">
      <c r="F119" s="19"/>
      <c r="G119" s="88" t="s">
        <v>661</v>
      </c>
      <c r="H119" s="112">
        <v>0</v>
      </c>
      <c r="I119" s="397">
        <v>0</v>
      </c>
      <c r="J119" s="110"/>
      <c r="K119" s="110"/>
      <c r="L119" s="110"/>
      <c r="M119" s="110"/>
      <c r="N119" s="110"/>
      <c r="O119" s="29"/>
    </row>
    <row r="120" spans="6:15" ht="23.1" customHeight="1" x14ac:dyDescent="0.25">
      <c r="F120" s="19"/>
      <c r="G120" s="88" t="s">
        <v>1237</v>
      </c>
      <c r="H120" s="112">
        <v>0</v>
      </c>
      <c r="I120" s="397">
        <v>0</v>
      </c>
      <c r="J120" s="110"/>
      <c r="K120" s="110"/>
      <c r="L120" s="110"/>
      <c r="M120" s="110"/>
      <c r="N120" s="110"/>
      <c r="O120" s="29"/>
    </row>
    <row r="121" spans="6:15" ht="23.1" customHeight="1" x14ac:dyDescent="0.25">
      <c r="F121" s="19"/>
      <c r="G121" s="88" t="s">
        <v>1444</v>
      </c>
      <c r="H121" s="112">
        <v>0</v>
      </c>
      <c r="I121" s="397">
        <v>0</v>
      </c>
      <c r="J121" s="110"/>
      <c r="K121" s="110"/>
      <c r="L121" s="110"/>
      <c r="M121" s="110"/>
      <c r="N121" s="110"/>
      <c r="O121" s="29"/>
    </row>
    <row r="122" spans="6:15" ht="23.1" customHeight="1" x14ac:dyDescent="0.25">
      <c r="F122" s="19"/>
      <c r="G122" s="88" t="s">
        <v>236</v>
      </c>
      <c r="H122" s="112">
        <v>0</v>
      </c>
      <c r="I122" s="397">
        <v>0</v>
      </c>
      <c r="J122" s="110"/>
      <c r="K122" s="110"/>
      <c r="L122" s="110"/>
      <c r="M122" s="110"/>
      <c r="N122" s="110"/>
      <c r="O122" s="29"/>
    </row>
    <row r="123" spans="6:15" ht="23.1" customHeight="1" x14ac:dyDescent="0.25">
      <c r="F123" s="19"/>
      <c r="G123" s="88" t="s">
        <v>1238</v>
      </c>
      <c r="H123" s="112">
        <v>0</v>
      </c>
      <c r="I123" s="397">
        <v>0</v>
      </c>
      <c r="J123" s="110"/>
      <c r="K123" s="110"/>
      <c r="L123" s="110"/>
      <c r="M123" s="110"/>
      <c r="N123" s="110"/>
      <c r="O123" s="29"/>
    </row>
    <row r="124" spans="6:15" ht="23.1" customHeight="1" x14ac:dyDescent="0.25">
      <c r="F124" s="19"/>
      <c r="G124" s="88" t="s">
        <v>239</v>
      </c>
      <c r="H124" s="112">
        <v>0</v>
      </c>
      <c r="I124" s="397">
        <v>0</v>
      </c>
      <c r="J124" s="110"/>
      <c r="K124" s="110"/>
      <c r="L124" s="110"/>
      <c r="M124" s="110"/>
      <c r="N124" s="110"/>
      <c r="O124" s="29"/>
    </row>
    <row r="125" spans="6:15" ht="23.1" customHeight="1" x14ac:dyDescent="0.25">
      <c r="F125" s="19"/>
      <c r="G125" s="88" t="s">
        <v>879</v>
      </c>
      <c r="H125" s="112">
        <v>0</v>
      </c>
      <c r="I125" s="397">
        <v>0</v>
      </c>
      <c r="J125" s="110"/>
      <c r="K125" s="110"/>
      <c r="L125" s="110"/>
      <c r="M125" s="110"/>
      <c r="N125" s="110"/>
      <c r="O125" s="29"/>
    </row>
    <row r="126" spans="6:15" ht="23.1" customHeight="1" x14ac:dyDescent="0.25">
      <c r="F126" s="19"/>
      <c r="G126" s="88" t="s">
        <v>66</v>
      </c>
      <c r="H126" s="112">
        <v>0</v>
      </c>
      <c r="I126" s="397">
        <v>0</v>
      </c>
      <c r="J126" s="110"/>
      <c r="K126" s="110"/>
      <c r="L126" s="110"/>
      <c r="M126" s="110"/>
      <c r="N126" s="110"/>
      <c r="O126" s="29"/>
    </row>
    <row r="127" spans="6:15" ht="23.1" customHeight="1" x14ac:dyDescent="0.25">
      <c r="F127" s="19"/>
      <c r="G127" s="88" t="s">
        <v>255</v>
      </c>
      <c r="H127" s="112"/>
      <c r="I127" s="112"/>
      <c r="J127" s="110"/>
      <c r="K127" s="110"/>
      <c r="L127" s="110"/>
      <c r="M127" s="110"/>
      <c r="N127" s="110"/>
      <c r="O127" s="29"/>
    </row>
    <row r="128" spans="6:15" ht="23.1" customHeight="1" x14ac:dyDescent="0.25">
      <c r="F128" s="19"/>
      <c r="G128" s="88" t="s">
        <v>1236</v>
      </c>
      <c r="H128" s="112">
        <v>0</v>
      </c>
      <c r="I128" s="112" t="s">
        <v>286</v>
      </c>
      <c r="J128" s="110"/>
      <c r="K128" s="110"/>
      <c r="L128" s="110"/>
      <c r="M128" s="110"/>
      <c r="N128" s="110"/>
      <c r="O128" s="29"/>
    </row>
    <row r="129" spans="6:17" ht="23.1" customHeight="1" x14ac:dyDescent="0.25">
      <c r="F129" s="19"/>
      <c r="G129" s="88" t="s">
        <v>661</v>
      </c>
      <c r="H129" s="112">
        <v>1</v>
      </c>
      <c r="I129" s="112" t="s">
        <v>407</v>
      </c>
      <c r="J129" s="110"/>
      <c r="K129" s="110"/>
      <c r="L129" s="110"/>
      <c r="M129" s="110"/>
      <c r="N129" s="110"/>
      <c r="O129" s="29"/>
    </row>
    <row r="130" spans="6:17" ht="23.1" customHeight="1" x14ac:dyDescent="0.25">
      <c r="F130" s="19"/>
      <c r="G130" s="88" t="s">
        <v>1237</v>
      </c>
      <c r="H130" s="112">
        <v>2</v>
      </c>
      <c r="I130" s="112" t="s">
        <v>408</v>
      </c>
      <c r="J130" s="110"/>
      <c r="K130" s="110"/>
      <c r="L130" s="110"/>
      <c r="M130" s="110"/>
      <c r="N130" s="110"/>
      <c r="O130" s="29"/>
    </row>
    <row r="131" spans="6:17" ht="23.1" customHeight="1" x14ac:dyDescent="0.25">
      <c r="F131" s="19"/>
      <c r="G131" s="88" t="s">
        <v>236</v>
      </c>
      <c r="H131" s="112">
        <v>31</v>
      </c>
      <c r="I131" s="112" t="s">
        <v>409</v>
      </c>
      <c r="J131" s="110"/>
      <c r="K131" s="110"/>
      <c r="L131" s="110"/>
      <c r="M131" s="110"/>
      <c r="N131" s="110"/>
      <c r="O131" s="29"/>
    </row>
    <row r="132" spans="6:17" ht="23.1" customHeight="1" x14ac:dyDescent="0.25">
      <c r="F132" s="19"/>
      <c r="G132" s="88" t="s">
        <v>1238</v>
      </c>
      <c r="H132" s="112">
        <v>153</v>
      </c>
      <c r="I132" s="112" t="s">
        <v>410</v>
      </c>
      <c r="J132" s="110"/>
      <c r="K132" s="110"/>
      <c r="L132" s="110"/>
      <c r="M132" s="110"/>
      <c r="N132" s="110"/>
      <c r="O132" s="29"/>
    </row>
    <row r="133" spans="6:17" ht="23.1" customHeight="1" x14ac:dyDescent="0.25">
      <c r="F133" s="19"/>
      <c r="G133" s="88" t="s">
        <v>239</v>
      </c>
      <c r="H133" s="112">
        <v>0</v>
      </c>
      <c r="I133" s="112" t="s">
        <v>286</v>
      </c>
      <c r="J133" s="110"/>
      <c r="K133" s="110"/>
      <c r="L133" s="110"/>
      <c r="M133" s="110"/>
      <c r="N133" s="110"/>
      <c r="O133" s="29"/>
    </row>
    <row r="134" spans="6:17" ht="23.1" customHeight="1" x14ac:dyDescent="0.25">
      <c r="F134" s="19"/>
      <c r="G134" s="88" t="s">
        <v>879</v>
      </c>
      <c r="H134" s="112">
        <v>13</v>
      </c>
      <c r="I134" s="112" t="s">
        <v>411</v>
      </c>
      <c r="J134" s="110"/>
      <c r="K134" s="110"/>
      <c r="L134" s="110"/>
      <c r="M134" s="110"/>
      <c r="N134" s="110"/>
      <c r="O134" s="29"/>
    </row>
    <row r="135" spans="6:17" ht="23.1" customHeight="1" x14ac:dyDescent="0.25">
      <c r="F135" s="19"/>
      <c r="G135" s="88" t="s">
        <v>66</v>
      </c>
      <c r="H135" s="112">
        <v>200</v>
      </c>
      <c r="I135" s="311">
        <v>1</v>
      </c>
      <c r="J135" s="110"/>
      <c r="K135" s="110"/>
      <c r="L135" s="110"/>
      <c r="M135" s="110"/>
      <c r="N135" s="110"/>
      <c r="O135" s="29"/>
    </row>
    <row r="136" spans="6:17" ht="14.45" customHeight="1" x14ac:dyDescent="0.25">
      <c r="F136" s="19" t="s">
        <v>59</v>
      </c>
      <c r="G136" s="110"/>
      <c r="H136" s="110"/>
      <c r="I136" s="110"/>
      <c r="J136" s="110"/>
      <c r="K136" s="110"/>
      <c r="L136" s="110"/>
      <c r="M136" s="110"/>
      <c r="N136" s="110"/>
      <c r="O136" s="29"/>
    </row>
    <row r="137" spans="6:17" ht="44.1" customHeight="1" x14ac:dyDescent="0.25">
      <c r="F137" s="56" t="s">
        <v>711</v>
      </c>
      <c r="G137" s="16" t="s">
        <v>1531</v>
      </c>
      <c r="H137" s="110"/>
      <c r="I137" s="110"/>
      <c r="J137" s="110"/>
      <c r="K137" s="110"/>
      <c r="L137" s="110"/>
      <c r="M137" s="110"/>
      <c r="N137" s="110"/>
      <c r="O137" s="29"/>
    </row>
    <row r="138" spans="6:17" ht="14.45" customHeight="1" x14ac:dyDescent="0.25">
      <c r="F138" s="33" t="s">
        <v>462</v>
      </c>
      <c r="G138" s="155" t="s">
        <v>64</v>
      </c>
      <c r="H138" s="110"/>
      <c r="I138" s="110"/>
      <c r="J138" s="110"/>
      <c r="K138" s="110"/>
      <c r="L138" s="110"/>
      <c r="M138" s="110"/>
      <c r="N138" s="110"/>
      <c r="O138" s="29"/>
    </row>
    <row r="139" spans="6:17" ht="43.35" customHeight="1" x14ac:dyDescent="0.25">
      <c r="F139" s="19"/>
      <c r="G139" s="435" t="s">
        <v>1536</v>
      </c>
      <c r="H139" s="435"/>
      <c r="I139" s="435"/>
      <c r="J139" s="435"/>
      <c r="K139" s="110"/>
      <c r="L139" s="110"/>
      <c r="M139" s="110"/>
      <c r="N139" s="110"/>
      <c r="O139" s="29"/>
    </row>
    <row r="140" spans="6:17" ht="206.1" customHeight="1" x14ac:dyDescent="0.25">
      <c r="F140" s="98" t="s">
        <v>705</v>
      </c>
      <c r="G140" s="449" t="s">
        <v>1537</v>
      </c>
      <c r="H140" s="449"/>
      <c r="I140" s="449"/>
      <c r="J140" s="449"/>
      <c r="K140" s="449"/>
      <c r="L140" s="449"/>
      <c r="M140" s="449"/>
      <c r="N140" s="449"/>
      <c r="O140" s="29"/>
    </row>
    <row r="141" spans="6:17" ht="14.45" customHeight="1" x14ac:dyDescent="0.25">
      <c r="F141" s="221" t="s">
        <v>539</v>
      </c>
      <c r="G141" s="432" t="s">
        <v>1602</v>
      </c>
      <c r="H141" s="432"/>
      <c r="I141" s="432"/>
      <c r="J141" s="432"/>
      <c r="K141" s="432"/>
      <c r="L141" s="432"/>
      <c r="M141" s="432"/>
      <c r="N141" s="432"/>
      <c r="O141" s="432"/>
      <c r="P141" s="432"/>
      <c r="Q141" s="432"/>
    </row>
    <row r="142" spans="6:17" ht="14.45" customHeight="1" x14ac:dyDescent="0.25">
      <c r="F142" s="110"/>
      <c r="G142" s="432"/>
      <c r="H142" s="432"/>
      <c r="I142" s="432"/>
      <c r="J142" s="432"/>
      <c r="K142" s="432"/>
      <c r="L142" s="432"/>
      <c r="M142" s="432"/>
      <c r="N142" s="432"/>
      <c r="O142" s="432"/>
      <c r="P142" s="432"/>
      <c r="Q142" s="432"/>
    </row>
    <row r="143" spans="6:17" ht="14.45" customHeight="1" x14ac:dyDescent="0.25">
      <c r="F143" s="110"/>
      <c r="G143" s="432"/>
      <c r="H143" s="432"/>
      <c r="I143" s="432"/>
      <c r="J143" s="432"/>
      <c r="K143" s="432"/>
      <c r="L143" s="432"/>
      <c r="M143" s="432"/>
      <c r="N143" s="432"/>
      <c r="O143" s="432"/>
      <c r="P143" s="432"/>
      <c r="Q143" s="432"/>
    </row>
    <row r="144" spans="6:17" ht="14.45" customHeight="1" x14ac:dyDescent="0.25">
      <c r="F144" s="110"/>
      <c r="G144" s="432"/>
      <c r="H144" s="432"/>
      <c r="I144" s="432"/>
      <c r="J144" s="432"/>
      <c r="K144" s="432"/>
      <c r="L144" s="432"/>
      <c r="M144" s="432"/>
      <c r="N144" s="432"/>
      <c r="O144" s="432"/>
      <c r="P144" s="432"/>
      <c r="Q144" s="432"/>
    </row>
    <row r="145" spans="6:17" ht="14.45" customHeight="1" x14ac:dyDescent="0.25">
      <c r="F145" s="110"/>
      <c r="G145" s="432"/>
      <c r="H145" s="432"/>
      <c r="I145" s="432"/>
      <c r="J145" s="432"/>
      <c r="K145" s="432"/>
      <c r="L145" s="432"/>
      <c r="M145" s="432"/>
      <c r="N145" s="432"/>
      <c r="O145" s="432"/>
      <c r="P145" s="432"/>
      <c r="Q145" s="432"/>
    </row>
    <row r="146" spans="6:17" ht="14.45" customHeight="1" x14ac:dyDescent="0.25">
      <c r="F146" s="110"/>
      <c r="G146" s="432"/>
      <c r="H146" s="432"/>
      <c r="I146" s="432"/>
      <c r="J146" s="432"/>
      <c r="K146" s="432"/>
      <c r="L146" s="432"/>
      <c r="M146" s="432"/>
      <c r="N146" s="432"/>
      <c r="O146" s="432"/>
      <c r="P146" s="432"/>
      <c r="Q146" s="432"/>
    </row>
    <row r="147" spans="6:17" ht="14.45" customHeight="1" x14ac:dyDescent="0.25">
      <c r="F147" s="110"/>
      <c r="G147" s="432"/>
      <c r="H147" s="432"/>
      <c r="I147" s="432"/>
      <c r="J147" s="432"/>
      <c r="K147" s="432"/>
      <c r="L147" s="432"/>
      <c r="M147" s="432"/>
      <c r="N147" s="432"/>
      <c r="O147" s="432"/>
      <c r="P147" s="432"/>
      <c r="Q147" s="432"/>
    </row>
    <row r="148" spans="6:17" ht="14.45" customHeight="1" x14ac:dyDescent="0.25">
      <c r="F148" s="110"/>
      <c r="G148" s="432"/>
      <c r="H148" s="432"/>
      <c r="I148" s="432"/>
      <c r="J148" s="432"/>
      <c r="K148" s="432"/>
      <c r="L148" s="432"/>
      <c r="M148" s="432"/>
      <c r="N148" s="432"/>
      <c r="O148" s="432"/>
      <c r="P148" s="432"/>
      <c r="Q148" s="432"/>
    </row>
    <row r="149" spans="6:17" ht="14.45" customHeight="1" x14ac:dyDescent="0.25">
      <c r="F149" s="110"/>
      <c r="G149" s="432"/>
      <c r="H149" s="432"/>
      <c r="I149" s="432"/>
      <c r="J149" s="432"/>
      <c r="K149" s="432"/>
      <c r="L149" s="432"/>
      <c r="M149" s="432"/>
      <c r="N149" s="432"/>
      <c r="O149" s="432"/>
      <c r="P149" s="432"/>
      <c r="Q149" s="432"/>
    </row>
    <row r="150" spans="6:17" ht="14.45" customHeight="1" x14ac:dyDescent="0.25">
      <c r="F150" s="110"/>
      <c r="G150" s="432"/>
      <c r="H150" s="432"/>
      <c r="I150" s="432"/>
      <c r="J150" s="432"/>
      <c r="K150" s="432"/>
      <c r="L150" s="432"/>
      <c r="M150" s="432"/>
      <c r="N150" s="432"/>
      <c r="O150" s="432"/>
      <c r="P150" s="432"/>
      <c r="Q150" s="432"/>
    </row>
    <row r="151" spans="6:17" ht="14.45" customHeight="1" x14ac:dyDescent="0.25">
      <c r="F151" s="110"/>
      <c r="G151" s="432"/>
      <c r="H151" s="432"/>
      <c r="I151" s="432"/>
      <c r="J151" s="432"/>
      <c r="K151" s="432"/>
      <c r="L151" s="432"/>
      <c r="M151" s="432"/>
      <c r="N151" s="432"/>
      <c r="O151" s="432"/>
      <c r="P151" s="432"/>
      <c r="Q151" s="432"/>
    </row>
    <row r="152" spans="6:17" ht="14.45" customHeight="1" x14ac:dyDescent="0.25">
      <c r="F152" s="110"/>
      <c r="G152" s="432"/>
      <c r="H152" s="432"/>
      <c r="I152" s="432"/>
      <c r="J152" s="432"/>
      <c r="K152" s="432"/>
      <c r="L152" s="432"/>
      <c r="M152" s="432"/>
      <c r="N152" s="432"/>
      <c r="O152" s="432"/>
      <c r="P152" s="432"/>
      <c r="Q152" s="432"/>
    </row>
    <row r="153" spans="6:17" ht="14.45" customHeight="1" x14ac:dyDescent="0.25">
      <c r="F153" s="110"/>
      <c r="G153" s="432"/>
      <c r="H153" s="432"/>
      <c r="I153" s="432"/>
      <c r="J153" s="432"/>
      <c r="K153" s="432"/>
      <c r="L153" s="432"/>
      <c r="M153" s="432"/>
      <c r="N153" s="432"/>
      <c r="O153" s="432"/>
      <c r="P153" s="432"/>
      <c r="Q153" s="432"/>
    </row>
    <row r="154" spans="6:17" ht="14.45" customHeight="1" x14ac:dyDescent="0.25">
      <c r="F154" s="110"/>
      <c r="G154" s="432"/>
      <c r="H154" s="432"/>
      <c r="I154" s="432"/>
      <c r="J154" s="432"/>
      <c r="K154" s="432"/>
      <c r="L154" s="432"/>
      <c r="M154" s="432"/>
      <c r="N154" s="432"/>
      <c r="O154" s="432"/>
      <c r="P154" s="432"/>
      <c r="Q154" s="432"/>
    </row>
    <row r="155" spans="6:17" ht="14.45" customHeight="1" x14ac:dyDescent="0.25">
      <c r="F155" s="110"/>
      <c r="G155" s="432"/>
      <c r="H155" s="432"/>
      <c r="I155" s="432"/>
      <c r="J155" s="432"/>
      <c r="K155" s="432"/>
      <c r="L155" s="432"/>
      <c r="M155" s="432"/>
      <c r="N155" s="432"/>
      <c r="O155" s="432"/>
      <c r="P155" s="432"/>
      <c r="Q155" s="432"/>
    </row>
    <row r="156" spans="6:17" ht="14.45" customHeight="1" x14ac:dyDescent="0.25">
      <c r="F156" s="110"/>
      <c r="G156" s="432"/>
      <c r="H156" s="432"/>
      <c r="I156" s="432"/>
      <c r="J156" s="432"/>
      <c r="K156" s="432"/>
      <c r="L156" s="432"/>
      <c r="M156" s="432"/>
      <c r="N156" s="432"/>
      <c r="O156" s="432"/>
      <c r="P156" s="432"/>
      <c r="Q156" s="432"/>
    </row>
    <row r="157" spans="6:17" ht="14.45" customHeight="1" x14ac:dyDescent="0.25">
      <c r="F157" s="110"/>
      <c r="G157" s="432"/>
      <c r="H157" s="432"/>
      <c r="I157" s="432"/>
      <c r="J157" s="432"/>
      <c r="K157" s="432"/>
      <c r="L157" s="432"/>
      <c r="M157" s="432"/>
      <c r="N157" s="432"/>
      <c r="O157" s="432"/>
      <c r="P157" s="432"/>
      <c r="Q157" s="432"/>
    </row>
    <row r="158" spans="6:17" ht="14.45" customHeight="1" x14ac:dyDescent="0.25">
      <c r="F158" s="110"/>
      <c r="G158" s="432"/>
      <c r="H158" s="432"/>
      <c r="I158" s="432"/>
      <c r="J158" s="432"/>
      <c r="K158" s="432"/>
      <c r="L158" s="432"/>
      <c r="M158" s="432"/>
      <c r="N158" s="432"/>
      <c r="O158" s="432"/>
      <c r="P158" s="432"/>
      <c r="Q158" s="432"/>
    </row>
    <row r="159" spans="6:17" ht="14.45" customHeight="1" x14ac:dyDescent="0.25">
      <c r="F159" s="110"/>
      <c r="G159" s="432"/>
      <c r="H159" s="432"/>
      <c r="I159" s="432"/>
      <c r="J159" s="432"/>
      <c r="K159" s="432"/>
      <c r="L159" s="432"/>
      <c r="M159" s="432"/>
      <c r="N159" s="432"/>
      <c r="O159" s="432"/>
      <c r="P159" s="432"/>
      <c r="Q159" s="432"/>
    </row>
    <row r="160" spans="6:17" ht="168" customHeight="1" x14ac:dyDescent="0.25">
      <c r="F160" s="110"/>
      <c r="G160" s="432"/>
      <c r="H160" s="432"/>
      <c r="I160" s="432"/>
      <c r="J160" s="432"/>
      <c r="K160" s="432"/>
      <c r="L160" s="432"/>
      <c r="M160" s="432"/>
      <c r="N160" s="432"/>
      <c r="O160" s="432"/>
      <c r="P160" s="432"/>
      <c r="Q160" s="432"/>
    </row>
    <row r="161" spans="6:14" ht="221.25" customHeight="1" x14ac:dyDescent="0.25">
      <c r="F161" s="217"/>
      <c r="G161" s="520"/>
      <c r="H161" s="520"/>
      <c r="I161" s="520"/>
      <c r="J161" s="520"/>
      <c r="K161" s="520"/>
      <c r="L161" s="520"/>
      <c r="M161" s="520"/>
      <c r="N161" s="520"/>
    </row>
  </sheetData>
  <mergeCells count="4">
    <mergeCell ref="G161:N161"/>
    <mergeCell ref="G139:J139"/>
    <mergeCell ref="G140:N140"/>
    <mergeCell ref="G141:Q160"/>
  </mergeCells>
  <pageMargins left="0.511811024" right="0.511811024" top="0.78740157499999996" bottom="0.78740157499999996" header="0.31496062000000002" footer="0.31496062000000002"/>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X41"/>
  <sheetViews>
    <sheetView showGridLines="0" showRowColHeaders="0" zoomScaleNormal="100" workbookViewId="0"/>
  </sheetViews>
  <sheetFormatPr defaultColWidth="0" defaultRowHeight="14.45" customHeight="1" zeroHeight="1" x14ac:dyDescent="0.25"/>
  <cols>
    <col min="1" max="5" width="8.85546875" customWidth="1"/>
    <col min="6" max="6" width="33.140625" customWidth="1"/>
    <col min="7" max="7" width="40.42578125" customWidth="1"/>
    <col min="8" max="8" width="14.42578125" customWidth="1"/>
    <col min="9" max="9" width="16.7109375" customWidth="1"/>
    <col min="10" max="10" width="15.28515625" customWidth="1"/>
    <col min="11" max="11" width="16.7109375" customWidth="1"/>
    <col min="12" max="21" width="8.85546875" customWidth="1"/>
    <col min="22" max="22" width="8.7109375" customWidth="1"/>
    <col min="23" max="24" width="8.85546875" customWidth="1"/>
    <col min="25" max="16384" width="8.85546875" hidden="1"/>
  </cols>
  <sheetData>
    <row r="1" spans="7:12" ht="15" x14ac:dyDescent="0.25"/>
    <row r="2" spans="7:12" ht="15" x14ac:dyDescent="0.25"/>
    <row r="3" spans="7:12" ht="15" x14ac:dyDescent="0.25"/>
    <row r="4" spans="7:12" ht="15" x14ac:dyDescent="0.25"/>
    <row r="5" spans="7:12" ht="15" x14ac:dyDescent="0.25"/>
    <row r="6" spans="7:12" ht="15" x14ac:dyDescent="0.25"/>
    <row r="7" spans="7:12" ht="15" x14ac:dyDescent="0.25"/>
    <row r="8" spans="7:12" ht="15" x14ac:dyDescent="0.25"/>
    <row r="9" spans="7:12" ht="15" x14ac:dyDescent="0.25"/>
    <row r="10" spans="7:12" ht="15" x14ac:dyDescent="0.25"/>
    <row r="11" spans="7:12" ht="15" x14ac:dyDescent="0.25"/>
    <row r="12" spans="7:12" ht="15" x14ac:dyDescent="0.25"/>
    <row r="13" spans="7:12" ht="15" x14ac:dyDescent="0.25"/>
    <row r="14" spans="7:12" ht="15" x14ac:dyDescent="0.25"/>
    <row r="15" spans="7:12" ht="15" x14ac:dyDescent="0.25"/>
    <row r="16" spans="7:12" ht="21" x14ac:dyDescent="0.35">
      <c r="G16" s="1"/>
      <c r="H16" s="9"/>
      <c r="I16" s="9"/>
      <c r="L16" s="2"/>
    </row>
    <row r="17" spans="6:14" ht="15" x14ac:dyDescent="0.25"/>
    <row r="18" spans="6:14" ht="15.75" x14ac:dyDescent="0.25">
      <c r="F18" s="19"/>
      <c r="G18" s="19"/>
      <c r="H18" s="19"/>
      <c r="I18" s="19"/>
      <c r="J18" s="19"/>
      <c r="K18" s="19"/>
      <c r="L18" s="19"/>
      <c r="M18" s="19"/>
      <c r="N18" s="19"/>
    </row>
    <row r="19" spans="6:14" ht="15.75" x14ac:dyDescent="0.25">
      <c r="F19" s="49" t="s">
        <v>56</v>
      </c>
      <c r="G19" s="84" t="s">
        <v>576</v>
      </c>
      <c r="H19" s="84"/>
      <c r="I19" s="84"/>
      <c r="J19" s="85"/>
      <c r="K19" s="85"/>
      <c r="L19" s="19"/>
      <c r="M19" s="19"/>
      <c r="N19" s="19"/>
    </row>
    <row r="20" spans="6:14" ht="15.75" x14ac:dyDescent="0.25">
      <c r="F20" s="78" t="s">
        <v>460</v>
      </c>
      <c r="G20" s="85" t="s">
        <v>206</v>
      </c>
      <c r="H20" s="84"/>
      <c r="I20" s="84"/>
      <c r="J20" s="85"/>
      <c r="K20" s="85"/>
      <c r="L20" s="19"/>
      <c r="M20" s="19"/>
      <c r="N20" s="19"/>
    </row>
    <row r="21" spans="6:14" ht="15.75" x14ac:dyDescent="0.25">
      <c r="F21" s="78" t="s">
        <v>144</v>
      </c>
      <c r="G21" s="85" t="s">
        <v>1630</v>
      </c>
      <c r="H21" s="84"/>
      <c r="I21" s="84"/>
      <c r="J21" s="85"/>
      <c r="K21" s="85"/>
      <c r="L21" s="19"/>
      <c r="M21" s="19"/>
      <c r="N21" s="19"/>
    </row>
    <row r="22" spans="6:14" ht="15.75" x14ac:dyDescent="0.25">
      <c r="F22" s="143"/>
      <c r="G22" s="85"/>
      <c r="H22" s="85"/>
      <c r="I22" s="85"/>
      <c r="J22" s="85"/>
      <c r="K22" s="85"/>
      <c r="L22" s="19"/>
      <c r="M22" s="19"/>
      <c r="N22" s="19"/>
    </row>
    <row r="23" spans="6:14" ht="55.35" customHeight="1" x14ac:dyDescent="0.25">
      <c r="F23" s="92"/>
      <c r="G23" s="111" t="s">
        <v>1575</v>
      </c>
      <c r="H23" s="111" t="s">
        <v>1584</v>
      </c>
      <c r="I23" s="111" t="s">
        <v>207</v>
      </c>
      <c r="J23" s="111" t="s">
        <v>208</v>
      </c>
      <c r="K23" s="111">
        <v>2022</v>
      </c>
      <c r="L23" s="19"/>
      <c r="M23" s="19"/>
      <c r="N23" s="19"/>
    </row>
    <row r="24" spans="6:14" ht="35.1" customHeight="1" x14ac:dyDescent="0.25">
      <c r="F24" s="92"/>
      <c r="G24" s="112" t="s">
        <v>1576</v>
      </c>
      <c r="H24" s="171">
        <v>16382</v>
      </c>
      <c r="I24" s="171" t="s">
        <v>156</v>
      </c>
      <c r="J24" s="171" t="s">
        <v>156</v>
      </c>
      <c r="K24" s="171">
        <f>SUM(H24:J24)</f>
        <v>16382</v>
      </c>
      <c r="L24" s="19"/>
      <c r="M24" s="19"/>
      <c r="N24" s="19"/>
    </row>
    <row r="25" spans="6:14" ht="35.1" customHeight="1" x14ac:dyDescent="0.25">
      <c r="F25" s="92"/>
      <c r="G25" s="112" t="s">
        <v>1577</v>
      </c>
      <c r="H25" s="171" t="s">
        <v>156</v>
      </c>
      <c r="I25" s="171">
        <v>14039</v>
      </c>
      <c r="J25" s="171" t="s">
        <v>156</v>
      </c>
      <c r="K25" s="171">
        <f>SUM(H25:J25)</f>
        <v>14039</v>
      </c>
      <c r="L25" s="19"/>
      <c r="M25" s="19"/>
      <c r="N25" s="19"/>
    </row>
    <row r="26" spans="6:14" ht="35.1" customHeight="1" x14ac:dyDescent="0.25">
      <c r="F26" s="92"/>
      <c r="G26" s="112" t="s">
        <v>1578</v>
      </c>
      <c r="H26" s="171">
        <v>5177</v>
      </c>
      <c r="I26" s="171">
        <v>2687</v>
      </c>
      <c r="J26" s="171">
        <v>-1906</v>
      </c>
      <c r="K26" s="171">
        <v>5959</v>
      </c>
      <c r="L26" s="19"/>
      <c r="M26" s="19"/>
      <c r="N26" s="19"/>
    </row>
    <row r="27" spans="6:14" ht="35.1" customHeight="1" x14ac:dyDescent="0.25">
      <c r="F27" s="92"/>
      <c r="G27" s="112" t="s">
        <v>1579</v>
      </c>
      <c r="H27" s="171">
        <v>2747</v>
      </c>
      <c r="I27" s="171">
        <v>587</v>
      </c>
      <c r="J27" s="171">
        <v>-146</v>
      </c>
      <c r="K27" s="171">
        <v>3188</v>
      </c>
      <c r="L27" s="19"/>
      <c r="M27" s="19"/>
      <c r="N27" s="19"/>
    </row>
    <row r="28" spans="6:14" ht="35.1" customHeight="1" x14ac:dyDescent="0.25">
      <c r="F28" s="92"/>
      <c r="G28" s="112" t="s">
        <v>209</v>
      </c>
      <c r="H28" s="171">
        <v>1814</v>
      </c>
      <c r="I28" s="171">
        <v>488</v>
      </c>
      <c r="J28" s="171" t="s">
        <v>156</v>
      </c>
      <c r="K28" s="171">
        <v>2301</v>
      </c>
      <c r="L28" s="19"/>
      <c r="M28" s="19"/>
      <c r="N28" s="19"/>
    </row>
    <row r="29" spans="6:14" ht="35.1" customHeight="1" x14ac:dyDescent="0.25">
      <c r="F29" s="92"/>
      <c r="G29" s="112" t="s">
        <v>210</v>
      </c>
      <c r="H29" s="171">
        <v>358</v>
      </c>
      <c r="I29" s="171">
        <v>0</v>
      </c>
      <c r="J29" s="171">
        <v>871</v>
      </c>
      <c r="K29" s="171">
        <v>1229</v>
      </c>
      <c r="L29" s="19"/>
      <c r="M29" s="19"/>
      <c r="N29" s="19"/>
    </row>
    <row r="30" spans="6:14" ht="35.1" customHeight="1" x14ac:dyDescent="0.25">
      <c r="F30" s="92"/>
      <c r="G30" s="112" t="s">
        <v>1580</v>
      </c>
      <c r="H30" s="171">
        <v>54</v>
      </c>
      <c r="I30" s="171">
        <v>321</v>
      </c>
      <c r="J30" s="171">
        <v>40</v>
      </c>
      <c r="K30" s="171">
        <v>415</v>
      </c>
      <c r="L30" s="19"/>
      <c r="M30" s="19"/>
      <c r="N30" s="19"/>
    </row>
    <row r="31" spans="6:14" ht="35.1" customHeight="1" x14ac:dyDescent="0.25">
      <c r="F31" s="92"/>
      <c r="G31" s="112" t="s">
        <v>1581</v>
      </c>
      <c r="H31" s="171">
        <v>12</v>
      </c>
      <c r="I31" s="171" t="s">
        <v>156</v>
      </c>
      <c r="J31" s="171" t="s">
        <v>156</v>
      </c>
      <c r="K31" s="171">
        <v>12</v>
      </c>
      <c r="L31" s="19"/>
      <c r="M31" s="19"/>
      <c r="N31" s="19"/>
    </row>
    <row r="32" spans="6:14" ht="35.1" customHeight="1" x14ac:dyDescent="0.25">
      <c r="F32" s="92"/>
      <c r="G32" s="112" t="s">
        <v>1582</v>
      </c>
      <c r="H32" s="171">
        <v>10</v>
      </c>
      <c r="I32" s="171" t="s">
        <v>156</v>
      </c>
      <c r="J32" s="171">
        <v>-2443</v>
      </c>
      <c r="K32" s="171">
        <v>-2433</v>
      </c>
      <c r="L32" s="19"/>
      <c r="M32" s="19"/>
      <c r="N32" s="19"/>
    </row>
    <row r="33" spans="6:14" ht="35.1" customHeight="1" x14ac:dyDescent="0.25">
      <c r="F33" s="92"/>
      <c r="G33" s="112" t="s">
        <v>1583</v>
      </c>
      <c r="H33" s="171">
        <v>-6908</v>
      </c>
      <c r="I33" s="171" t="s">
        <v>156</v>
      </c>
      <c r="J33" s="171" t="s">
        <v>156</v>
      </c>
      <c r="K33" s="171">
        <v>-6908</v>
      </c>
      <c r="L33" s="19"/>
      <c r="M33" s="19"/>
      <c r="N33" s="19"/>
    </row>
    <row r="34" spans="6:14" ht="35.1" customHeight="1" x14ac:dyDescent="0.25">
      <c r="F34" s="92"/>
      <c r="G34" s="112" t="s">
        <v>66</v>
      </c>
      <c r="H34" s="171">
        <v>19647</v>
      </c>
      <c r="I34" s="171">
        <v>18122</v>
      </c>
      <c r="J34" s="171">
        <v>-3584</v>
      </c>
      <c r="K34" s="171">
        <v>34185</v>
      </c>
      <c r="L34" s="19"/>
      <c r="M34" s="19"/>
      <c r="N34" s="19"/>
    </row>
    <row r="35" spans="6:14" ht="15.75" x14ac:dyDescent="0.25">
      <c r="F35" s="143"/>
      <c r="G35" s="85"/>
      <c r="H35" s="85"/>
      <c r="I35" s="85"/>
      <c r="J35" s="85"/>
      <c r="K35" s="85"/>
      <c r="L35" s="19"/>
      <c r="M35" s="19"/>
      <c r="N35" s="19"/>
    </row>
    <row r="36" spans="6:14" ht="15.75" x14ac:dyDescent="0.25">
      <c r="F36" s="92"/>
      <c r="G36" s="85"/>
      <c r="H36" s="85"/>
      <c r="I36" s="85"/>
      <c r="J36" s="85"/>
      <c r="K36" s="85"/>
      <c r="L36" s="19"/>
      <c r="M36" s="19"/>
      <c r="N36" s="19"/>
    </row>
    <row r="37" spans="6:14" ht="127.35" customHeight="1" x14ac:dyDescent="0.25">
      <c r="F37" s="56" t="s">
        <v>1574</v>
      </c>
      <c r="G37" s="433" t="s">
        <v>1631</v>
      </c>
      <c r="H37" s="433"/>
      <c r="I37" s="433"/>
      <c r="J37" s="433"/>
      <c r="K37" s="433"/>
      <c r="L37" s="19"/>
      <c r="M37" s="19"/>
      <c r="N37" s="19"/>
    </row>
    <row r="38" spans="6:14" ht="14.45" customHeight="1" x14ac:dyDescent="0.25">
      <c r="F38" s="19"/>
      <c r="G38" s="19"/>
      <c r="H38" s="19"/>
      <c r="I38" s="19"/>
      <c r="J38" s="19"/>
      <c r="K38" s="19"/>
      <c r="L38" s="19"/>
      <c r="M38" s="19"/>
      <c r="N38" s="19"/>
    </row>
    <row r="39" spans="6:14" ht="14.45" customHeight="1" x14ac:dyDescent="0.25">
      <c r="F39" s="19"/>
      <c r="G39" s="19"/>
      <c r="H39" s="19"/>
      <c r="I39" s="19"/>
      <c r="J39" s="19"/>
      <c r="K39" s="19"/>
      <c r="L39" s="19"/>
      <c r="M39" s="19"/>
      <c r="N39" s="19"/>
    </row>
    <row r="40" spans="6:14" ht="14.45" customHeight="1" x14ac:dyDescent="0.25">
      <c r="F40" s="19"/>
      <c r="G40" s="19"/>
      <c r="H40" s="19"/>
      <c r="I40" s="19"/>
      <c r="J40" s="19"/>
      <c r="K40" s="19"/>
      <c r="L40" s="19"/>
      <c r="M40" s="19"/>
      <c r="N40" s="19"/>
    </row>
    <row r="41" spans="6:14" ht="14.45" customHeight="1" x14ac:dyDescent="0.25"/>
  </sheetData>
  <mergeCells count="1">
    <mergeCell ref="G37:K37"/>
  </mergeCells>
  <pageMargins left="0.511811024" right="0.511811024" top="0.78740157499999996" bottom="0.78740157499999996" header="0.31496062000000002" footer="0.31496062000000002"/>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Hoja128"/>
  <dimension ref="A1:AD164"/>
  <sheetViews>
    <sheetView showGridLines="0" showRowColHeaders="0" topLeftCell="A15" zoomScale="90" zoomScaleNormal="90" workbookViewId="0"/>
  </sheetViews>
  <sheetFormatPr defaultColWidth="0" defaultRowHeight="14.45" customHeight="1" zeroHeight="1" x14ac:dyDescent="0.25"/>
  <cols>
    <col min="1" max="5" width="8.85546875" customWidth="1"/>
    <col min="6" max="6" width="42" customWidth="1"/>
    <col min="7" max="7" width="31.140625" customWidth="1"/>
    <col min="8" max="8" width="16.28515625" customWidth="1"/>
    <col min="9" max="9" width="13.42578125" customWidth="1"/>
    <col min="10" max="10" width="18.28515625" customWidth="1"/>
    <col min="11" max="11" width="13"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56" t="s">
        <v>56</v>
      </c>
      <c r="G19" s="40" t="s">
        <v>62</v>
      </c>
      <c r="H19" s="40"/>
      <c r="I19" s="19"/>
      <c r="J19" s="19"/>
      <c r="K19" s="19"/>
      <c r="L19" s="19"/>
      <c r="M19" s="19"/>
      <c r="N19" s="19"/>
      <c r="O19" s="19"/>
      <c r="P19" s="38"/>
      <c r="Q19" s="38"/>
      <c r="R19" s="38"/>
      <c r="S19" s="38"/>
      <c r="T19" s="38"/>
      <c r="U19" s="38"/>
      <c r="V19" s="38"/>
      <c r="W19" s="38"/>
      <c r="X19" s="38"/>
      <c r="Y19" s="38"/>
    </row>
    <row r="20" spans="6:25" ht="29.45" customHeight="1" x14ac:dyDescent="0.25">
      <c r="F20" s="56" t="s">
        <v>57</v>
      </c>
      <c r="G20" s="40" t="s">
        <v>256</v>
      </c>
      <c r="H20" s="40"/>
      <c r="I20" s="19"/>
      <c r="J20" s="19"/>
      <c r="K20" s="19"/>
      <c r="L20" s="19"/>
      <c r="M20" s="19"/>
      <c r="N20" s="19"/>
      <c r="O20" s="19"/>
      <c r="P20" s="38"/>
      <c r="Q20" s="38"/>
      <c r="R20" s="38"/>
      <c r="S20" s="38"/>
      <c r="T20" s="38"/>
      <c r="U20" s="38"/>
      <c r="V20" s="38"/>
      <c r="W20" s="38"/>
      <c r="X20" s="38"/>
      <c r="Y20" s="38"/>
    </row>
    <row r="21" spans="6:25" ht="29.45" customHeight="1" x14ac:dyDescent="0.25">
      <c r="F21" s="56" t="s">
        <v>460</v>
      </c>
      <c r="G21" s="40" t="s">
        <v>1456</v>
      </c>
      <c r="H21" s="40"/>
      <c r="I21" s="19"/>
      <c r="J21" s="19"/>
      <c r="K21" s="19"/>
      <c r="L21" s="19"/>
      <c r="M21" s="19"/>
      <c r="N21" s="19"/>
      <c r="O21" s="19"/>
      <c r="W21" s="38"/>
      <c r="X21" s="38"/>
      <c r="Y21" s="38"/>
    </row>
    <row r="22" spans="6:25" ht="29.45" customHeight="1" x14ac:dyDescent="0.25">
      <c r="F22" s="40" t="s">
        <v>59</v>
      </c>
      <c r="G22" s="40"/>
      <c r="H22" s="40"/>
      <c r="I22" s="19"/>
      <c r="J22" s="19"/>
      <c r="K22" s="19"/>
      <c r="L22" s="19"/>
      <c r="M22" s="19"/>
      <c r="N22" s="19"/>
      <c r="O22" s="19"/>
      <c r="W22" s="38"/>
      <c r="X22" s="38"/>
      <c r="Y22" s="38"/>
    </row>
    <row r="23" spans="6:25" ht="29.45" customHeight="1" x14ac:dyDescent="0.25">
      <c r="F23" s="16" t="s">
        <v>711</v>
      </c>
      <c r="G23" s="33" t="s">
        <v>679</v>
      </c>
      <c r="H23" s="19"/>
      <c r="I23" s="19"/>
      <c r="J23" s="19"/>
      <c r="K23" s="19"/>
      <c r="L23" s="19"/>
      <c r="M23" s="19"/>
      <c r="N23" s="19"/>
      <c r="O23" s="19"/>
      <c r="W23" s="38"/>
      <c r="X23" s="38"/>
      <c r="Y23" s="38"/>
    </row>
    <row r="24" spans="6:25" ht="29.45" customHeight="1" x14ac:dyDescent="0.25">
      <c r="F24" s="16" t="s">
        <v>462</v>
      </c>
      <c r="G24" s="33" t="s">
        <v>64</v>
      </c>
      <c r="H24" s="19"/>
      <c r="I24" s="19"/>
      <c r="J24" s="19"/>
      <c r="K24" s="19"/>
      <c r="L24" s="19"/>
      <c r="M24" s="19"/>
      <c r="N24" s="19"/>
      <c r="O24" s="19"/>
      <c r="W24" s="38"/>
      <c r="X24" s="38"/>
      <c r="Y24" s="38"/>
    </row>
    <row r="25" spans="6:25" ht="29.45" customHeight="1" x14ac:dyDescent="0.25">
      <c r="F25" s="34"/>
      <c r="G25" s="140" t="s">
        <v>59</v>
      </c>
      <c r="H25" s="140" t="s">
        <v>481</v>
      </c>
      <c r="I25" s="140" t="s">
        <v>469</v>
      </c>
      <c r="J25" s="140" t="s">
        <v>466</v>
      </c>
      <c r="K25" s="140" t="s">
        <v>66</v>
      </c>
      <c r="L25" s="19"/>
      <c r="M25" s="19"/>
      <c r="N25" s="19"/>
      <c r="O25" s="19"/>
      <c r="W25" s="38"/>
      <c r="X25" s="38"/>
      <c r="Y25" s="38"/>
    </row>
    <row r="26" spans="6:25" ht="29.45" customHeight="1" x14ac:dyDescent="0.25">
      <c r="F26" s="34"/>
      <c r="G26" s="140" t="s">
        <v>1452</v>
      </c>
      <c r="H26" s="140"/>
      <c r="I26" s="140"/>
      <c r="J26" s="140"/>
      <c r="K26" s="140"/>
      <c r="L26" s="19"/>
      <c r="M26" s="19"/>
      <c r="N26" s="19"/>
      <c r="O26" s="19"/>
      <c r="W26" s="38"/>
      <c r="X26" s="38"/>
      <c r="Y26" s="38"/>
    </row>
    <row r="27" spans="6:25" ht="29.45" customHeight="1" x14ac:dyDescent="0.25">
      <c r="F27" s="34"/>
      <c r="G27" s="140" t="s">
        <v>925</v>
      </c>
      <c r="H27" s="112">
        <v>0</v>
      </c>
      <c r="I27" s="112">
        <v>1</v>
      </c>
      <c r="J27" s="112">
        <v>0</v>
      </c>
      <c r="K27" s="112">
        <v>1</v>
      </c>
      <c r="L27" s="19"/>
      <c r="M27" s="19"/>
      <c r="N27" s="19"/>
      <c r="O27" s="19"/>
      <c r="W27" s="38"/>
      <c r="X27" s="38"/>
      <c r="Y27" s="38"/>
    </row>
    <row r="28" spans="6:25" ht="29.45" customHeight="1" x14ac:dyDescent="0.25">
      <c r="F28" s="34"/>
      <c r="G28" s="140" t="s">
        <v>524</v>
      </c>
      <c r="H28" s="112" t="s">
        <v>286</v>
      </c>
      <c r="I28" s="112" t="s">
        <v>287</v>
      </c>
      <c r="J28" s="112">
        <v>0</v>
      </c>
      <c r="K28" s="112" t="s">
        <v>287</v>
      </c>
      <c r="L28" s="19"/>
      <c r="M28" s="19"/>
      <c r="N28" s="19"/>
      <c r="O28" s="19"/>
      <c r="W28" s="38"/>
      <c r="X28" s="38"/>
      <c r="Y28" s="38"/>
    </row>
    <row r="29" spans="6:25" ht="29.45" customHeight="1" x14ac:dyDescent="0.25">
      <c r="F29" s="34"/>
      <c r="G29" s="140" t="s">
        <v>1453</v>
      </c>
      <c r="H29" s="112"/>
      <c r="I29" s="112"/>
      <c r="J29" s="112"/>
      <c r="K29" s="112"/>
      <c r="L29" s="19"/>
      <c r="M29" s="19"/>
      <c r="N29" s="19"/>
      <c r="O29" s="19"/>
      <c r="W29" s="38"/>
      <c r="X29" s="38"/>
      <c r="Y29" s="38"/>
    </row>
    <row r="30" spans="6:25" ht="29.45" customHeight="1" x14ac:dyDescent="0.25">
      <c r="F30" s="34"/>
      <c r="G30" s="140" t="s">
        <v>925</v>
      </c>
      <c r="H30" s="112">
        <v>2</v>
      </c>
      <c r="I30" s="112">
        <v>7</v>
      </c>
      <c r="J30" s="112">
        <v>0</v>
      </c>
      <c r="K30" s="112">
        <v>9</v>
      </c>
      <c r="L30" s="19"/>
      <c r="M30" s="19"/>
      <c r="N30" s="19"/>
      <c r="O30" s="19"/>
      <c r="W30" s="38"/>
      <c r="X30" s="38"/>
      <c r="Y30" s="38"/>
    </row>
    <row r="31" spans="6:25" ht="29.45" customHeight="1" x14ac:dyDescent="0.25">
      <c r="F31" s="34"/>
      <c r="G31" s="140" t="s">
        <v>524</v>
      </c>
      <c r="H31" s="112" t="s">
        <v>339</v>
      </c>
      <c r="I31" s="112" t="s">
        <v>340</v>
      </c>
      <c r="J31" s="112">
        <v>0</v>
      </c>
      <c r="K31" s="112" t="s">
        <v>287</v>
      </c>
      <c r="L31" s="19"/>
      <c r="M31" s="19"/>
      <c r="N31" s="19"/>
      <c r="O31" s="19"/>
      <c r="W31" s="38"/>
      <c r="X31" s="38"/>
      <c r="Y31" s="38"/>
    </row>
    <row r="32" spans="6:25" ht="29.45" customHeight="1" x14ac:dyDescent="0.25">
      <c r="F32" s="34"/>
      <c r="G32" s="140" t="s">
        <v>1454</v>
      </c>
      <c r="H32" s="112"/>
      <c r="I32" s="112"/>
      <c r="J32" s="112"/>
      <c r="K32" s="112"/>
      <c r="L32" s="19"/>
      <c r="M32" s="19"/>
      <c r="N32" s="19"/>
      <c r="O32" s="19"/>
      <c r="W32" s="38"/>
      <c r="X32" s="38"/>
      <c r="Y32" s="38"/>
    </row>
    <row r="33" spans="6:25" ht="29.45" customHeight="1" x14ac:dyDescent="0.25">
      <c r="F33" s="34"/>
      <c r="G33" s="140" t="s">
        <v>925</v>
      </c>
      <c r="H33" s="112">
        <v>7</v>
      </c>
      <c r="I33" s="112">
        <v>9</v>
      </c>
      <c r="J33" s="112">
        <v>0</v>
      </c>
      <c r="K33" s="112">
        <v>16</v>
      </c>
      <c r="L33" s="19"/>
      <c r="M33" s="19"/>
      <c r="N33" s="19"/>
      <c r="O33" s="19"/>
      <c r="W33" s="38"/>
      <c r="X33" s="38"/>
      <c r="Y33" s="38"/>
    </row>
    <row r="34" spans="6:25" ht="29.45" customHeight="1" x14ac:dyDescent="0.25">
      <c r="F34" s="34"/>
      <c r="G34" s="140" t="s">
        <v>524</v>
      </c>
      <c r="H34" s="112" t="s">
        <v>341</v>
      </c>
      <c r="I34" s="112" t="s">
        <v>342</v>
      </c>
      <c r="J34" s="112">
        <v>0</v>
      </c>
      <c r="K34" s="112" t="s">
        <v>287</v>
      </c>
      <c r="L34" s="19"/>
      <c r="M34" s="19"/>
      <c r="N34" s="19"/>
      <c r="O34" s="19"/>
      <c r="W34" s="38"/>
      <c r="X34" s="38"/>
      <c r="Y34" s="38"/>
    </row>
    <row r="35" spans="6:25" ht="29.45" customHeight="1" x14ac:dyDescent="0.25">
      <c r="F35" s="34"/>
      <c r="G35" s="140" t="s">
        <v>250</v>
      </c>
      <c r="H35" s="112"/>
      <c r="I35" s="112"/>
      <c r="J35" s="112"/>
      <c r="K35" s="112"/>
      <c r="L35" s="19"/>
      <c r="M35" s="19"/>
      <c r="N35" s="19"/>
      <c r="O35" s="19"/>
      <c r="W35" s="38"/>
      <c r="X35" s="38"/>
      <c r="Y35" s="38"/>
    </row>
    <row r="36" spans="6:25" ht="29.45" customHeight="1" x14ac:dyDescent="0.25">
      <c r="F36" s="34"/>
      <c r="G36" s="140" t="s">
        <v>925</v>
      </c>
      <c r="H36" s="112">
        <v>6</v>
      </c>
      <c r="I36" s="112">
        <v>28</v>
      </c>
      <c r="J36" s="112">
        <v>0</v>
      </c>
      <c r="K36" s="112">
        <v>34</v>
      </c>
      <c r="L36" s="19"/>
      <c r="M36" s="19"/>
      <c r="N36" s="19"/>
      <c r="O36" s="19"/>
      <c r="W36" s="38"/>
      <c r="X36" s="38"/>
      <c r="Y36" s="38"/>
    </row>
    <row r="37" spans="6:25" ht="29.45" customHeight="1" x14ac:dyDescent="0.25">
      <c r="F37" s="34"/>
      <c r="G37" s="140" t="s">
        <v>524</v>
      </c>
      <c r="H37" s="112" t="s">
        <v>343</v>
      </c>
      <c r="I37" s="112" t="s">
        <v>344</v>
      </c>
      <c r="J37" s="112">
        <v>0</v>
      </c>
      <c r="K37" s="112" t="s">
        <v>287</v>
      </c>
      <c r="L37" s="19"/>
      <c r="M37" s="19"/>
      <c r="N37" s="19"/>
      <c r="O37" s="19"/>
      <c r="W37" s="38"/>
      <c r="X37" s="38"/>
      <c r="Y37" s="38"/>
    </row>
    <row r="38" spans="6:25" ht="29.45" customHeight="1" x14ac:dyDescent="0.25">
      <c r="F38" s="34"/>
      <c r="G38" s="140" t="s">
        <v>1461</v>
      </c>
      <c r="H38" s="112"/>
      <c r="I38" s="112"/>
      <c r="J38" s="112"/>
      <c r="K38" s="112"/>
      <c r="L38" s="19"/>
      <c r="M38" s="19"/>
      <c r="N38" s="19"/>
      <c r="O38" s="19"/>
      <c r="W38" s="38"/>
      <c r="X38" s="38"/>
      <c r="Y38" s="38"/>
    </row>
    <row r="39" spans="6:25" ht="29.45" customHeight="1" x14ac:dyDescent="0.25">
      <c r="F39" s="34"/>
      <c r="G39" s="140" t="s">
        <v>925</v>
      </c>
      <c r="H39" s="112">
        <v>1</v>
      </c>
      <c r="I39" s="112">
        <v>0</v>
      </c>
      <c r="J39" s="112">
        <v>0</v>
      </c>
      <c r="K39" s="112">
        <v>1</v>
      </c>
      <c r="L39" s="19"/>
      <c r="M39" s="19"/>
      <c r="N39" s="19"/>
      <c r="O39" s="19"/>
      <c r="W39" s="38"/>
      <c r="X39" s="38"/>
      <c r="Y39" s="38"/>
    </row>
    <row r="40" spans="6:25" ht="29.45" customHeight="1" x14ac:dyDescent="0.25">
      <c r="F40" s="34"/>
      <c r="G40" s="140" t="s">
        <v>524</v>
      </c>
      <c r="H40" s="112" t="s">
        <v>287</v>
      </c>
      <c r="I40" s="112" t="s">
        <v>286</v>
      </c>
      <c r="J40" s="112">
        <v>0</v>
      </c>
      <c r="K40" s="112" t="s">
        <v>287</v>
      </c>
      <c r="L40" s="19"/>
      <c r="M40" s="19"/>
      <c r="N40" s="19"/>
      <c r="O40" s="19"/>
      <c r="W40" s="38"/>
      <c r="X40" s="38"/>
      <c r="Y40" s="38"/>
    </row>
    <row r="41" spans="6:25" ht="29.45" customHeight="1" x14ac:dyDescent="0.25">
      <c r="F41" s="34"/>
      <c r="G41" s="140" t="s">
        <v>662</v>
      </c>
      <c r="H41" s="112"/>
      <c r="I41" s="112"/>
      <c r="J41" s="112"/>
      <c r="K41" s="112"/>
      <c r="L41" s="19"/>
      <c r="M41" s="19"/>
      <c r="N41" s="19"/>
      <c r="O41" s="19"/>
      <c r="W41" s="38"/>
      <c r="X41" s="38"/>
      <c r="Y41" s="38"/>
    </row>
    <row r="42" spans="6:25" ht="29.45" customHeight="1" x14ac:dyDescent="0.25">
      <c r="F42" s="34"/>
      <c r="G42" s="140" t="s">
        <v>925</v>
      </c>
      <c r="H42" s="112">
        <v>51</v>
      </c>
      <c r="I42" s="112">
        <v>200</v>
      </c>
      <c r="J42" s="112">
        <v>0</v>
      </c>
      <c r="K42" s="112">
        <v>251</v>
      </c>
      <c r="L42" s="19"/>
      <c r="M42" s="19"/>
      <c r="N42" s="19"/>
      <c r="O42" s="19"/>
      <c r="W42" s="38"/>
      <c r="X42" s="38"/>
      <c r="Y42" s="38"/>
    </row>
    <row r="43" spans="6:25" ht="29.45" customHeight="1" x14ac:dyDescent="0.25">
      <c r="F43" s="34"/>
      <c r="G43" s="140" t="s">
        <v>524</v>
      </c>
      <c r="H43" s="112" t="s">
        <v>345</v>
      </c>
      <c r="I43" s="112" t="s">
        <v>346</v>
      </c>
      <c r="J43" s="112">
        <v>0</v>
      </c>
      <c r="K43" s="112" t="s">
        <v>287</v>
      </c>
      <c r="L43" s="19"/>
      <c r="M43" s="19"/>
      <c r="N43" s="19"/>
      <c r="O43" s="19"/>
      <c r="W43" s="38"/>
      <c r="X43" s="38"/>
      <c r="Y43" s="38"/>
    </row>
    <row r="44" spans="6:25" ht="29.45" customHeight="1" x14ac:dyDescent="0.25">
      <c r="F44" s="34"/>
      <c r="G44" s="112" t="s">
        <v>338</v>
      </c>
      <c r="H44" s="112"/>
      <c r="I44" s="112"/>
      <c r="J44" s="112"/>
      <c r="K44" s="112"/>
      <c r="L44" s="19"/>
      <c r="M44" s="19"/>
      <c r="N44" s="19"/>
      <c r="O44" s="19"/>
      <c r="W44" s="38"/>
      <c r="X44" s="38"/>
      <c r="Y44" s="38"/>
    </row>
    <row r="45" spans="6:25" ht="29.45" customHeight="1" x14ac:dyDescent="0.25">
      <c r="F45" s="34"/>
      <c r="G45" s="112" t="s">
        <v>925</v>
      </c>
      <c r="H45" s="112">
        <v>0</v>
      </c>
      <c r="I45" s="112">
        <v>0</v>
      </c>
      <c r="J45" s="112">
        <v>0</v>
      </c>
      <c r="K45" s="112">
        <v>0</v>
      </c>
      <c r="L45" s="19"/>
      <c r="M45" s="19"/>
      <c r="N45" s="19"/>
      <c r="O45" s="19"/>
      <c r="W45" s="38"/>
      <c r="X45" s="38"/>
      <c r="Y45" s="38"/>
    </row>
    <row r="46" spans="6:25" ht="29.45" customHeight="1" x14ac:dyDescent="0.25">
      <c r="F46" s="34"/>
      <c r="G46" s="112" t="s">
        <v>524</v>
      </c>
      <c r="H46" s="112" t="s">
        <v>286</v>
      </c>
      <c r="I46" s="112" t="s">
        <v>286</v>
      </c>
      <c r="J46" s="112" t="s">
        <v>286</v>
      </c>
      <c r="K46" s="112" t="s">
        <v>286</v>
      </c>
      <c r="L46" s="19"/>
      <c r="M46" s="19"/>
      <c r="N46" s="19"/>
      <c r="O46" s="19"/>
      <c r="W46" s="38"/>
      <c r="X46" s="38"/>
      <c r="Y46" s="38"/>
    </row>
    <row r="47" spans="6:25" ht="29.45" customHeight="1" x14ac:dyDescent="0.25">
      <c r="F47" s="34"/>
      <c r="G47" s="140" t="s">
        <v>252</v>
      </c>
      <c r="H47" s="140"/>
      <c r="I47" s="140"/>
      <c r="J47" s="140"/>
      <c r="K47" s="140"/>
      <c r="L47" s="19"/>
      <c r="M47" s="19"/>
      <c r="N47" s="19"/>
      <c r="O47" s="19"/>
      <c r="W47" s="38"/>
      <c r="X47" s="38"/>
      <c r="Y47" s="38"/>
    </row>
    <row r="48" spans="6:25" ht="29.45" customHeight="1" x14ac:dyDescent="0.25">
      <c r="F48" s="34"/>
      <c r="G48" s="140" t="s">
        <v>925</v>
      </c>
      <c r="H48" s="112">
        <v>67</v>
      </c>
      <c r="I48" s="112">
        <v>245</v>
      </c>
      <c r="J48" s="112">
        <v>0</v>
      </c>
      <c r="K48" s="112">
        <v>312</v>
      </c>
      <c r="L48" s="19"/>
      <c r="M48" s="19"/>
      <c r="N48" s="19"/>
      <c r="O48" s="19"/>
      <c r="W48" s="38"/>
      <c r="X48" s="38"/>
      <c r="Y48" s="38"/>
    </row>
    <row r="49" spans="6:25" ht="29.45" customHeight="1" x14ac:dyDescent="0.25">
      <c r="F49" s="34"/>
      <c r="G49" s="140" t="s">
        <v>524</v>
      </c>
      <c r="H49" s="112" t="s">
        <v>347</v>
      </c>
      <c r="I49" s="112" t="s">
        <v>348</v>
      </c>
      <c r="J49" s="112">
        <v>0</v>
      </c>
      <c r="K49" s="112" t="s">
        <v>287</v>
      </c>
      <c r="L49" s="19"/>
      <c r="M49" s="19"/>
      <c r="N49" s="19"/>
      <c r="O49" s="19"/>
      <c r="W49" s="38"/>
      <c r="X49" s="38"/>
      <c r="Y49" s="38"/>
    </row>
    <row r="50" spans="6:25" ht="29.45" customHeight="1" x14ac:dyDescent="0.25">
      <c r="F50" s="34" t="s">
        <v>59</v>
      </c>
      <c r="G50" s="19"/>
      <c r="H50" s="19"/>
      <c r="I50" s="19"/>
      <c r="J50" s="19"/>
      <c r="K50" s="19"/>
      <c r="L50" s="19"/>
      <c r="M50" s="19"/>
      <c r="N50" s="19"/>
      <c r="O50" s="19"/>
      <c r="W50" s="38"/>
      <c r="X50" s="38"/>
      <c r="Y50" s="38"/>
    </row>
    <row r="51" spans="6:25" ht="29.45" customHeight="1" x14ac:dyDescent="0.25">
      <c r="F51" s="34" t="s">
        <v>59</v>
      </c>
      <c r="G51" s="19"/>
      <c r="H51" s="19"/>
      <c r="I51" s="19"/>
      <c r="J51" s="19"/>
      <c r="K51" s="19"/>
      <c r="L51" s="19"/>
      <c r="M51" s="19"/>
      <c r="N51" s="19"/>
      <c r="O51" s="19"/>
      <c r="W51" s="38"/>
      <c r="X51" s="38"/>
      <c r="Y51" s="38"/>
    </row>
    <row r="52" spans="6:25" ht="29.45" customHeight="1" x14ac:dyDescent="0.25">
      <c r="F52" s="16" t="s">
        <v>711</v>
      </c>
      <c r="G52" s="33" t="s">
        <v>1464</v>
      </c>
      <c r="H52" s="19"/>
      <c r="I52" s="19"/>
      <c r="J52" s="19"/>
      <c r="K52" s="19"/>
      <c r="L52" s="19"/>
      <c r="M52" s="19"/>
      <c r="N52" s="19"/>
      <c r="O52" s="19"/>
      <c r="W52" s="38"/>
      <c r="X52" s="38"/>
      <c r="Y52" s="38"/>
    </row>
    <row r="53" spans="6:25" ht="29.45" customHeight="1" x14ac:dyDescent="0.25">
      <c r="F53" s="16" t="s">
        <v>462</v>
      </c>
      <c r="G53" s="33" t="s">
        <v>64</v>
      </c>
      <c r="H53" s="19"/>
      <c r="I53" s="19"/>
      <c r="J53" s="19"/>
      <c r="K53" s="19"/>
      <c r="L53" s="19"/>
      <c r="M53" s="19"/>
      <c r="N53" s="19"/>
      <c r="O53" s="19"/>
      <c r="W53" s="38"/>
      <c r="X53" s="38"/>
      <c r="Y53" s="38"/>
    </row>
    <row r="54" spans="6:25" ht="23.45" customHeight="1" x14ac:dyDescent="0.25">
      <c r="F54" s="34"/>
      <c r="G54" s="35" t="s">
        <v>59</v>
      </c>
      <c r="H54" s="35" t="s">
        <v>925</v>
      </c>
      <c r="I54" s="35" t="s">
        <v>524</v>
      </c>
      <c r="J54" s="19"/>
      <c r="K54" s="19"/>
      <c r="L54" s="19"/>
      <c r="M54" s="19"/>
      <c r="N54" s="19"/>
      <c r="O54" s="19"/>
      <c r="W54" s="38"/>
      <c r="X54" s="38"/>
      <c r="Y54" s="38"/>
    </row>
    <row r="55" spans="6:25" ht="23.45" customHeight="1" x14ac:dyDescent="0.25">
      <c r="F55" s="34"/>
      <c r="G55" s="140" t="s">
        <v>1452</v>
      </c>
      <c r="H55" s="140"/>
      <c r="I55" s="140"/>
      <c r="J55" s="19"/>
      <c r="K55" s="19"/>
      <c r="L55" s="19"/>
      <c r="M55" s="19"/>
      <c r="N55" s="19"/>
      <c r="O55" s="19"/>
      <c r="W55" s="38"/>
      <c r="X55" s="38"/>
      <c r="Y55" s="38"/>
    </row>
    <row r="56" spans="6:25" ht="23.45" customHeight="1" x14ac:dyDescent="0.25">
      <c r="F56" s="34"/>
      <c r="G56" s="112" t="s">
        <v>654</v>
      </c>
      <c r="H56" s="112">
        <v>0</v>
      </c>
      <c r="I56" s="112" t="s">
        <v>286</v>
      </c>
      <c r="J56" s="19"/>
      <c r="K56" s="19"/>
      <c r="L56" s="19"/>
      <c r="M56" s="19"/>
      <c r="N56" s="19"/>
      <c r="O56" s="19"/>
      <c r="W56" s="38"/>
      <c r="X56" s="38"/>
      <c r="Y56" s="38"/>
    </row>
    <row r="57" spans="6:25" ht="23.45" customHeight="1" x14ac:dyDescent="0.25">
      <c r="F57" s="34"/>
      <c r="G57" s="112" t="s">
        <v>656</v>
      </c>
      <c r="H57" s="112">
        <v>1</v>
      </c>
      <c r="I57" s="112" t="s">
        <v>287</v>
      </c>
      <c r="J57" s="19"/>
      <c r="K57" s="19"/>
      <c r="L57" s="19"/>
      <c r="M57" s="19"/>
      <c r="N57" s="19"/>
      <c r="O57" s="19"/>
      <c r="W57" s="38"/>
      <c r="X57" s="38"/>
      <c r="Y57" s="38"/>
    </row>
    <row r="58" spans="6:25" ht="23.45" customHeight="1" x14ac:dyDescent="0.25">
      <c r="F58" s="34"/>
      <c r="G58" s="112" t="s">
        <v>655</v>
      </c>
      <c r="H58" s="112">
        <v>0</v>
      </c>
      <c r="I58" s="112" t="s">
        <v>286</v>
      </c>
      <c r="J58" s="19"/>
      <c r="K58" s="19"/>
      <c r="L58" s="19"/>
      <c r="M58" s="19"/>
      <c r="N58" s="19"/>
      <c r="O58" s="19"/>
      <c r="W58" s="38"/>
      <c r="X58" s="38"/>
      <c r="Y58" s="38"/>
    </row>
    <row r="59" spans="6:25" ht="23.45" customHeight="1" x14ac:dyDescent="0.25">
      <c r="F59" s="34"/>
      <c r="G59" s="112" t="s">
        <v>66</v>
      </c>
      <c r="H59" s="112">
        <v>1</v>
      </c>
      <c r="I59" s="112" t="s">
        <v>287</v>
      </c>
      <c r="J59" s="19"/>
      <c r="K59" s="19"/>
      <c r="L59" s="19"/>
      <c r="M59" s="19"/>
      <c r="N59" s="19"/>
      <c r="O59" s="19"/>
      <c r="W59" s="38"/>
      <c r="X59" s="38"/>
      <c r="Y59" s="38"/>
    </row>
    <row r="60" spans="6:25" ht="23.45" customHeight="1" x14ac:dyDescent="0.25">
      <c r="F60" s="34"/>
      <c r="G60" s="112" t="s">
        <v>1453</v>
      </c>
      <c r="H60" s="112"/>
      <c r="I60" s="112"/>
      <c r="J60" s="19"/>
      <c r="K60" s="19"/>
      <c r="L60" s="19"/>
      <c r="M60" s="19"/>
      <c r="N60" s="19"/>
      <c r="O60" s="19"/>
      <c r="W60" s="38"/>
      <c r="X60" s="38"/>
      <c r="Y60" s="38"/>
    </row>
    <row r="61" spans="6:25" ht="23.45" customHeight="1" x14ac:dyDescent="0.25">
      <c r="F61" s="34"/>
      <c r="G61" s="112" t="s">
        <v>654</v>
      </c>
      <c r="H61" s="112">
        <v>0</v>
      </c>
      <c r="I61" s="112" t="s">
        <v>286</v>
      </c>
      <c r="J61" s="19"/>
      <c r="K61" s="19"/>
      <c r="L61" s="19"/>
      <c r="M61" s="19"/>
      <c r="N61" s="19"/>
      <c r="O61" s="19"/>
      <c r="W61" s="38"/>
      <c r="X61" s="38"/>
      <c r="Y61" s="38"/>
    </row>
    <row r="62" spans="6:25" ht="23.45" customHeight="1" x14ac:dyDescent="0.25">
      <c r="F62" s="34"/>
      <c r="G62" s="112" t="s">
        <v>656</v>
      </c>
      <c r="H62" s="112">
        <v>9</v>
      </c>
      <c r="I62" s="112" t="s">
        <v>287</v>
      </c>
      <c r="J62" s="19"/>
      <c r="K62" s="19"/>
      <c r="L62" s="19"/>
      <c r="M62" s="19"/>
      <c r="N62" s="19"/>
      <c r="O62" s="19"/>
      <c r="W62" s="38"/>
      <c r="X62" s="38"/>
      <c r="Y62" s="38"/>
    </row>
    <row r="63" spans="6:25" ht="23.45" customHeight="1" x14ac:dyDescent="0.25">
      <c r="F63" s="34"/>
      <c r="G63" s="112" t="s">
        <v>655</v>
      </c>
      <c r="H63" s="112">
        <v>0</v>
      </c>
      <c r="I63" s="112" t="s">
        <v>286</v>
      </c>
      <c r="J63" s="19"/>
      <c r="K63" s="19"/>
      <c r="L63" s="19"/>
      <c r="M63" s="19"/>
      <c r="N63" s="19"/>
      <c r="O63" s="19"/>
      <c r="W63" s="38"/>
      <c r="X63" s="38"/>
      <c r="Y63" s="38"/>
    </row>
    <row r="64" spans="6:25" ht="23.45" customHeight="1" x14ac:dyDescent="0.25">
      <c r="F64" s="34"/>
      <c r="G64" s="112" t="s">
        <v>66</v>
      </c>
      <c r="H64" s="112">
        <v>9</v>
      </c>
      <c r="I64" s="112" t="s">
        <v>287</v>
      </c>
      <c r="J64" s="19"/>
      <c r="K64" s="19"/>
      <c r="L64" s="19"/>
      <c r="M64" s="19"/>
      <c r="N64" s="19"/>
      <c r="O64" s="19"/>
      <c r="W64" s="38"/>
      <c r="X64" s="38"/>
      <c r="Y64" s="38"/>
    </row>
    <row r="65" spans="6:25" ht="23.45" customHeight="1" x14ac:dyDescent="0.25">
      <c r="F65" s="34"/>
      <c r="G65" s="112" t="s">
        <v>1454</v>
      </c>
      <c r="H65" s="112"/>
      <c r="I65" s="112"/>
      <c r="J65" s="19"/>
      <c r="K65" s="19"/>
      <c r="L65" s="19"/>
      <c r="M65" s="19"/>
      <c r="N65" s="19"/>
      <c r="O65" s="19"/>
      <c r="W65" s="38"/>
      <c r="X65" s="38"/>
      <c r="Y65" s="38"/>
    </row>
    <row r="66" spans="6:25" ht="23.45" customHeight="1" x14ac:dyDescent="0.25">
      <c r="F66" s="34"/>
      <c r="G66" s="112" t="s">
        <v>654</v>
      </c>
      <c r="H66" s="112">
        <v>3</v>
      </c>
      <c r="I66" s="112" t="s">
        <v>349</v>
      </c>
      <c r="J66" s="19"/>
      <c r="K66" s="19"/>
      <c r="L66" s="19"/>
      <c r="M66" s="19"/>
      <c r="N66" s="19"/>
      <c r="O66" s="19"/>
      <c r="W66" s="38"/>
      <c r="X66" s="38"/>
      <c r="Y66" s="38"/>
    </row>
    <row r="67" spans="6:25" ht="23.45" customHeight="1" x14ac:dyDescent="0.25">
      <c r="F67" s="34"/>
      <c r="G67" s="112" t="s">
        <v>656</v>
      </c>
      <c r="H67" s="112">
        <v>11</v>
      </c>
      <c r="I67" s="112" t="s">
        <v>350</v>
      </c>
      <c r="J67" s="19"/>
      <c r="K67" s="19"/>
      <c r="L67" s="19"/>
      <c r="M67" s="19"/>
      <c r="N67" s="19"/>
      <c r="O67" s="19"/>
      <c r="W67" s="38"/>
      <c r="X67" s="38"/>
      <c r="Y67" s="38"/>
    </row>
    <row r="68" spans="6:25" ht="23.45" customHeight="1" x14ac:dyDescent="0.25">
      <c r="F68" s="34"/>
      <c r="G68" s="112" t="s">
        <v>655</v>
      </c>
      <c r="H68" s="112">
        <v>2</v>
      </c>
      <c r="I68" s="112" t="s">
        <v>351</v>
      </c>
      <c r="J68" s="19"/>
      <c r="K68" s="19"/>
      <c r="L68" s="19"/>
      <c r="M68" s="19"/>
      <c r="N68" s="19"/>
      <c r="O68" s="19"/>
      <c r="W68" s="38"/>
      <c r="X68" s="38"/>
      <c r="Y68" s="38"/>
    </row>
    <row r="69" spans="6:25" ht="23.45" customHeight="1" x14ac:dyDescent="0.25">
      <c r="F69" s="34"/>
      <c r="G69" s="112" t="s">
        <v>66</v>
      </c>
      <c r="H69" s="112">
        <v>16</v>
      </c>
      <c r="I69" s="112" t="s">
        <v>287</v>
      </c>
      <c r="J69" s="19"/>
      <c r="K69" s="19"/>
      <c r="L69" s="19"/>
      <c r="M69" s="19"/>
      <c r="N69" s="19"/>
      <c r="O69" s="19"/>
      <c r="W69" s="38"/>
      <c r="X69" s="38"/>
      <c r="Y69" s="38"/>
    </row>
    <row r="70" spans="6:25" ht="23.45" customHeight="1" x14ac:dyDescent="0.25">
      <c r="F70" s="34"/>
      <c r="G70" s="112" t="s">
        <v>250</v>
      </c>
      <c r="H70" s="112"/>
      <c r="I70" s="112"/>
      <c r="J70" s="19"/>
      <c r="K70" s="19"/>
      <c r="L70" s="19"/>
      <c r="M70" s="19"/>
      <c r="N70" s="19"/>
      <c r="O70" s="19"/>
      <c r="W70" s="38"/>
      <c r="X70" s="38"/>
      <c r="Y70" s="38"/>
    </row>
    <row r="71" spans="6:25" ht="23.45" customHeight="1" x14ac:dyDescent="0.25">
      <c r="F71" s="34"/>
      <c r="G71" s="112" t="s">
        <v>654</v>
      </c>
      <c r="H71" s="112">
        <v>16</v>
      </c>
      <c r="I71" s="112" t="s">
        <v>352</v>
      </c>
      <c r="J71" s="19"/>
      <c r="K71" s="19"/>
      <c r="L71" s="19"/>
      <c r="M71" s="19"/>
      <c r="N71" s="19"/>
      <c r="O71" s="19"/>
      <c r="W71" s="38"/>
      <c r="X71" s="38"/>
      <c r="Y71" s="38"/>
    </row>
    <row r="72" spans="6:25" ht="23.45" customHeight="1" x14ac:dyDescent="0.25">
      <c r="F72" s="34"/>
      <c r="G72" s="112" t="s">
        <v>656</v>
      </c>
      <c r="H72" s="112">
        <v>18</v>
      </c>
      <c r="I72" s="112" t="s">
        <v>353</v>
      </c>
      <c r="J72" s="19"/>
      <c r="K72" s="19"/>
      <c r="L72" s="19"/>
      <c r="M72" s="19"/>
      <c r="N72" s="19"/>
      <c r="O72" s="19"/>
      <c r="W72" s="38"/>
      <c r="X72" s="38"/>
      <c r="Y72" s="38"/>
    </row>
    <row r="73" spans="6:25" ht="23.45" customHeight="1" x14ac:dyDescent="0.25">
      <c r="F73" s="34"/>
      <c r="G73" s="112" t="s">
        <v>655</v>
      </c>
      <c r="H73" s="112">
        <v>0</v>
      </c>
      <c r="I73" s="112" t="s">
        <v>286</v>
      </c>
      <c r="J73" s="19"/>
      <c r="K73" s="19"/>
      <c r="L73" s="19"/>
      <c r="M73" s="19"/>
      <c r="N73" s="19"/>
      <c r="O73" s="19"/>
      <c r="W73" s="38"/>
      <c r="X73" s="38"/>
      <c r="Y73" s="38"/>
    </row>
    <row r="74" spans="6:25" ht="23.45" customHeight="1" x14ac:dyDescent="0.25">
      <c r="F74" s="34"/>
      <c r="G74" s="112" t="s">
        <v>66</v>
      </c>
      <c r="H74" s="112">
        <v>34</v>
      </c>
      <c r="I74" s="112" t="s">
        <v>287</v>
      </c>
      <c r="J74" s="19"/>
      <c r="K74" s="19"/>
      <c r="L74" s="19"/>
      <c r="M74" s="19"/>
      <c r="N74" s="19"/>
      <c r="O74" s="19"/>
      <c r="W74" s="38"/>
      <c r="X74" s="38"/>
      <c r="Y74" s="38"/>
    </row>
    <row r="75" spans="6:25" ht="23.45" customHeight="1" x14ac:dyDescent="0.25">
      <c r="F75" s="34"/>
      <c r="G75" s="112" t="s">
        <v>1461</v>
      </c>
      <c r="H75" s="112"/>
      <c r="I75" s="112"/>
      <c r="J75" s="19"/>
      <c r="K75" s="19"/>
      <c r="L75" s="19"/>
      <c r="M75" s="19"/>
      <c r="N75" s="19"/>
      <c r="O75" s="19"/>
      <c r="W75" s="38"/>
      <c r="X75" s="38"/>
      <c r="Y75" s="38"/>
    </row>
    <row r="76" spans="6:25" ht="23.45" customHeight="1" x14ac:dyDescent="0.25">
      <c r="F76" s="34"/>
      <c r="G76" s="112" t="s">
        <v>654</v>
      </c>
      <c r="H76" s="112">
        <v>1</v>
      </c>
      <c r="I76" s="112" t="s">
        <v>287</v>
      </c>
      <c r="J76" s="19"/>
      <c r="K76" s="19"/>
      <c r="L76" s="19"/>
      <c r="M76" s="19"/>
      <c r="N76" s="19"/>
      <c r="O76" s="19"/>
      <c r="W76" s="38"/>
      <c r="X76" s="38"/>
      <c r="Y76" s="38"/>
    </row>
    <row r="77" spans="6:25" ht="23.45" customHeight="1" x14ac:dyDescent="0.25">
      <c r="F77" s="34"/>
      <c r="G77" s="112" t="s">
        <v>656</v>
      </c>
      <c r="H77" s="112">
        <v>0</v>
      </c>
      <c r="I77" s="112" t="s">
        <v>286</v>
      </c>
      <c r="J77" s="19"/>
      <c r="K77" s="19"/>
      <c r="L77" s="19"/>
      <c r="M77" s="19"/>
      <c r="N77" s="19"/>
      <c r="O77" s="19"/>
      <c r="P77" s="38"/>
      <c r="Q77" s="38"/>
      <c r="R77" s="38"/>
      <c r="S77" s="38"/>
      <c r="T77" s="38"/>
      <c r="U77" s="38"/>
      <c r="V77" s="38"/>
      <c r="W77" s="38"/>
      <c r="X77" s="38"/>
      <c r="Y77" s="38"/>
    </row>
    <row r="78" spans="6:25" ht="23.45" customHeight="1" x14ac:dyDescent="0.25">
      <c r="F78" s="34"/>
      <c r="G78" s="112" t="s">
        <v>655</v>
      </c>
      <c r="H78" s="112">
        <v>0</v>
      </c>
      <c r="I78" s="112" t="s">
        <v>286</v>
      </c>
      <c r="J78" s="19"/>
      <c r="K78" s="19"/>
      <c r="L78" s="19"/>
      <c r="M78" s="19"/>
      <c r="N78" s="19"/>
      <c r="O78" s="19"/>
      <c r="P78" s="38"/>
      <c r="Q78" s="38"/>
      <c r="R78" s="38"/>
      <c r="S78" s="38"/>
      <c r="T78" s="38"/>
      <c r="U78" s="38"/>
      <c r="V78" s="38"/>
      <c r="W78" s="38"/>
      <c r="X78" s="38"/>
      <c r="Y78" s="38"/>
    </row>
    <row r="79" spans="6:25" ht="23.45" customHeight="1" x14ac:dyDescent="0.25">
      <c r="F79" s="34"/>
      <c r="G79" s="112" t="s">
        <v>66</v>
      </c>
      <c r="H79" s="112">
        <v>1</v>
      </c>
      <c r="I79" s="112" t="s">
        <v>287</v>
      </c>
      <c r="J79" s="19"/>
      <c r="K79" s="19"/>
      <c r="L79" s="19"/>
      <c r="M79" s="19"/>
      <c r="N79" s="19"/>
      <c r="O79" s="19"/>
      <c r="P79" s="42"/>
      <c r="Q79" s="42"/>
      <c r="R79" s="42"/>
      <c r="S79" s="42"/>
      <c r="T79" s="42"/>
      <c r="U79" s="42"/>
      <c r="V79" s="42"/>
      <c r="W79" s="42"/>
      <c r="X79" s="42"/>
      <c r="Y79" s="42"/>
    </row>
    <row r="80" spans="6:25" ht="23.45" customHeight="1" x14ac:dyDescent="0.25">
      <c r="F80" s="34"/>
      <c r="G80" s="112" t="s">
        <v>662</v>
      </c>
      <c r="H80" s="112"/>
      <c r="I80" s="112"/>
      <c r="J80" s="19"/>
      <c r="K80" s="19"/>
      <c r="L80" s="19"/>
      <c r="M80" s="19"/>
      <c r="N80" s="19"/>
      <c r="O80" s="19"/>
      <c r="P80" s="42"/>
      <c r="Q80" s="42"/>
      <c r="R80" s="42"/>
      <c r="S80" s="42"/>
      <c r="T80" s="42"/>
      <c r="U80" s="42"/>
      <c r="V80" s="42"/>
      <c r="W80" s="42"/>
      <c r="X80" s="42"/>
      <c r="Y80" s="42"/>
    </row>
    <row r="81" spans="6:25" ht="23.45" customHeight="1" x14ac:dyDescent="0.25">
      <c r="F81" s="34"/>
      <c r="G81" s="112" t="s">
        <v>654</v>
      </c>
      <c r="H81" s="112">
        <v>136</v>
      </c>
      <c r="I81" s="112" t="s">
        <v>354</v>
      </c>
      <c r="J81" s="19"/>
      <c r="K81" s="19"/>
      <c r="L81" s="19"/>
      <c r="M81" s="19"/>
      <c r="N81" s="19"/>
      <c r="O81" s="19"/>
      <c r="P81" s="19"/>
      <c r="Q81" s="19"/>
      <c r="R81" s="19"/>
      <c r="S81" s="19"/>
      <c r="T81" s="19"/>
      <c r="U81" s="19"/>
      <c r="V81" s="19"/>
      <c r="W81" s="19"/>
      <c r="X81" s="19"/>
      <c r="Y81" s="19"/>
    </row>
    <row r="82" spans="6:25" ht="23.45" customHeight="1" x14ac:dyDescent="0.25">
      <c r="F82" s="34"/>
      <c r="G82" s="112" t="s">
        <v>656</v>
      </c>
      <c r="H82" s="112">
        <v>108</v>
      </c>
      <c r="I82" s="112" t="s">
        <v>355</v>
      </c>
      <c r="J82" s="19"/>
      <c r="K82" s="19"/>
      <c r="L82" s="19"/>
      <c r="M82" s="19"/>
      <c r="N82" s="19"/>
      <c r="O82" s="19"/>
      <c r="P82" s="19"/>
      <c r="Q82" s="19"/>
      <c r="R82" s="19"/>
      <c r="S82" s="19"/>
      <c r="T82" s="19"/>
      <c r="U82" s="19"/>
      <c r="V82" s="19"/>
      <c r="W82" s="19"/>
      <c r="X82" s="19"/>
      <c r="Y82" s="19"/>
    </row>
    <row r="83" spans="6:25" ht="23.45" customHeight="1" x14ac:dyDescent="0.25">
      <c r="F83" s="34"/>
      <c r="G83" s="112" t="s">
        <v>655</v>
      </c>
      <c r="H83" s="112">
        <v>7</v>
      </c>
      <c r="I83" s="112" t="s">
        <v>356</v>
      </c>
      <c r="J83" s="19"/>
      <c r="K83" s="19"/>
      <c r="L83" s="19"/>
      <c r="M83" s="19"/>
      <c r="N83" s="19"/>
      <c r="O83" s="19"/>
    </row>
    <row r="84" spans="6:25" ht="23.45" customHeight="1" x14ac:dyDescent="0.25">
      <c r="F84" s="34"/>
      <c r="G84" s="112" t="s">
        <v>66</v>
      </c>
      <c r="H84" s="112">
        <v>251</v>
      </c>
      <c r="I84" s="112" t="s">
        <v>287</v>
      </c>
      <c r="J84" s="19"/>
      <c r="K84" s="19"/>
      <c r="L84" s="19"/>
      <c r="M84" s="19"/>
      <c r="N84" s="19"/>
      <c r="O84" s="19"/>
    </row>
    <row r="85" spans="6:25" ht="23.45" customHeight="1" x14ac:dyDescent="0.25">
      <c r="F85" s="34"/>
      <c r="G85" s="112" t="s">
        <v>338</v>
      </c>
      <c r="H85" s="112"/>
      <c r="I85" s="112"/>
      <c r="J85" s="19"/>
      <c r="K85" s="19"/>
      <c r="L85" s="19"/>
      <c r="M85" s="19"/>
      <c r="N85" s="19"/>
      <c r="O85" s="19"/>
    </row>
    <row r="86" spans="6:25" ht="23.45" customHeight="1" x14ac:dyDescent="0.25">
      <c r="F86" s="19"/>
      <c r="G86" s="112" t="s">
        <v>654</v>
      </c>
      <c r="H86" s="112">
        <v>0</v>
      </c>
      <c r="I86" s="112" t="s">
        <v>286</v>
      </c>
      <c r="J86" s="19"/>
      <c r="K86" s="19"/>
      <c r="L86" s="19"/>
      <c r="M86" s="19"/>
      <c r="N86" s="19"/>
      <c r="O86" s="19"/>
    </row>
    <row r="87" spans="6:25" ht="23.45" customHeight="1" x14ac:dyDescent="0.25">
      <c r="F87" s="34"/>
      <c r="G87" s="112" t="s">
        <v>656</v>
      </c>
      <c r="H87" s="112">
        <v>0</v>
      </c>
      <c r="I87" s="112" t="s">
        <v>286</v>
      </c>
      <c r="J87" s="19"/>
      <c r="K87" s="19"/>
      <c r="L87" s="19"/>
      <c r="M87" s="19"/>
      <c r="N87" s="19"/>
      <c r="O87" s="19"/>
    </row>
    <row r="88" spans="6:25" ht="23.45" customHeight="1" x14ac:dyDescent="0.25">
      <c r="F88" s="34"/>
      <c r="G88" s="112" t="s">
        <v>655</v>
      </c>
      <c r="H88" s="112">
        <v>0</v>
      </c>
      <c r="I88" s="112" t="s">
        <v>286</v>
      </c>
      <c r="J88" s="19"/>
      <c r="K88" s="19"/>
      <c r="L88" s="19"/>
      <c r="M88" s="19"/>
      <c r="N88" s="19"/>
      <c r="O88" s="19"/>
    </row>
    <row r="89" spans="6:25" ht="23.45" customHeight="1" x14ac:dyDescent="0.25">
      <c r="F89" s="34"/>
      <c r="G89" s="112" t="s">
        <v>66</v>
      </c>
      <c r="H89" s="112">
        <v>0</v>
      </c>
      <c r="I89" s="112" t="s">
        <v>286</v>
      </c>
      <c r="J89" s="19"/>
      <c r="K89" s="19"/>
      <c r="L89" s="19"/>
      <c r="M89" s="19"/>
      <c r="N89" s="19"/>
      <c r="O89" s="19"/>
    </row>
    <row r="90" spans="6:25" ht="23.45" customHeight="1" x14ac:dyDescent="0.25">
      <c r="F90" s="34"/>
      <c r="G90" s="112" t="s">
        <v>252</v>
      </c>
      <c r="H90" s="112"/>
      <c r="I90" s="112"/>
      <c r="J90" s="19"/>
      <c r="K90" s="19"/>
      <c r="L90" s="19"/>
      <c r="M90" s="19"/>
      <c r="N90" s="19"/>
      <c r="O90" s="19"/>
    </row>
    <row r="91" spans="6:25" ht="23.45" customHeight="1" x14ac:dyDescent="0.25">
      <c r="F91" s="34"/>
      <c r="G91" s="112" t="s">
        <v>654</v>
      </c>
      <c r="H91" s="112">
        <v>156</v>
      </c>
      <c r="I91" s="112" t="s">
        <v>357</v>
      </c>
      <c r="J91" s="19"/>
      <c r="K91" s="19"/>
      <c r="L91" s="19"/>
      <c r="M91" s="19"/>
      <c r="N91" s="19"/>
      <c r="O91" s="19"/>
    </row>
    <row r="92" spans="6:25" ht="23.45" customHeight="1" x14ac:dyDescent="0.25">
      <c r="F92" s="34"/>
      <c r="G92" s="112" t="s">
        <v>656</v>
      </c>
      <c r="H92" s="112">
        <v>147</v>
      </c>
      <c r="I92" s="112" t="s">
        <v>331</v>
      </c>
      <c r="J92" s="19"/>
      <c r="K92" s="19"/>
      <c r="L92" s="19"/>
      <c r="M92" s="19"/>
      <c r="N92" s="19"/>
      <c r="O92" s="19"/>
    </row>
    <row r="93" spans="6:25" ht="23.45" customHeight="1" x14ac:dyDescent="0.25">
      <c r="F93" s="34"/>
      <c r="G93" s="112" t="s">
        <v>655</v>
      </c>
      <c r="H93" s="112">
        <v>9</v>
      </c>
      <c r="I93" s="112" t="s">
        <v>358</v>
      </c>
      <c r="J93" s="19"/>
      <c r="K93" s="19"/>
      <c r="L93" s="19"/>
      <c r="M93" s="19"/>
      <c r="N93" s="19"/>
      <c r="O93" s="19"/>
    </row>
    <row r="94" spans="6:25" ht="23.45" customHeight="1" x14ac:dyDescent="0.25">
      <c r="F94" s="34"/>
      <c r="G94" s="112" t="s">
        <v>66</v>
      </c>
      <c r="H94" s="112">
        <v>312</v>
      </c>
      <c r="I94" s="112" t="s">
        <v>287</v>
      </c>
      <c r="J94" s="19"/>
      <c r="K94" s="19"/>
      <c r="L94" s="19"/>
      <c r="M94" s="19"/>
      <c r="N94" s="19"/>
      <c r="O94" s="19"/>
    </row>
    <row r="95" spans="6:25" ht="23.45" customHeight="1" x14ac:dyDescent="0.25">
      <c r="F95" s="34" t="s">
        <v>59</v>
      </c>
      <c r="G95" s="88"/>
      <c r="H95" s="88"/>
      <c r="I95" s="88"/>
      <c r="J95" s="19"/>
      <c r="K95" s="19"/>
      <c r="L95" s="19"/>
      <c r="M95" s="19"/>
      <c r="N95" s="19"/>
      <c r="O95" s="19"/>
    </row>
    <row r="96" spans="6:25" ht="14.45" customHeight="1" x14ac:dyDescent="0.25">
      <c r="F96" s="34" t="s">
        <v>59</v>
      </c>
      <c r="G96" s="19"/>
      <c r="H96" s="19"/>
      <c r="I96" s="19"/>
      <c r="J96" s="19"/>
      <c r="K96" s="19"/>
      <c r="L96" s="19"/>
      <c r="M96" s="19"/>
      <c r="N96" s="19"/>
      <c r="O96" s="19"/>
    </row>
    <row r="97" spans="6:15" ht="14.45" customHeight="1" x14ac:dyDescent="0.25">
      <c r="F97" s="16" t="s">
        <v>711</v>
      </c>
      <c r="G97" s="33" t="s">
        <v>878</v>
      </c>
      <c r="H97" s="19"/>
      <c r="I97" s="19"/>
      <c r="J97" s="19"/>
      <c r="K97" s="19"/>
      <c r="L97" s="19"/>
      <c r="M97" s="19"/>
      <c r="N97" s="19"/>
      <c r="O97" s="19"/>
    </row>
    <row r="98" spans="6:15" ht="14.45" customHeight="1" x14ac:dyDescent="0.25">
      <c r="F98" s="16" t="s">
        <v>462</v>
      </c>
      <c r="G98" s="33" t="s">
        <v>64</v>
      </c>
      <c r="H98" s="19"/>
      <c r="I98" s="19"/>
      <c r="J98" s="19"/>
      <c r="K98" s="19"/>
      <c r="L98" s="19"/>
      <c r="M98" s="19"/>
      <c r="N98" s="19"/>
      <c r="O98" s="19"/>
    </row>
    <row r="99" spans="6:15" ht="23.45" customHeight="1" thickBot="1" x14ac:dyDescent="0.3">
      <c r="F99" s="34"/>
      <c r="G99" s="19" t="s">
        <v>59</v>
      </c>
      <c r="H99" s="35" t="s">
        <v>1462</v>
      </c>
      <c r="I99" s="35" t="s">
        <v>524</v>
      </c>
      <c r="J99" s="19"/>
      <c r="K99" s="19"/>
      <c r="L99" s="19"/>
      <c r="M99" s="19"/>
      <c r="N99" s="19"/>
      <c r="O99" s="19"/>
    </row>
    <row r="100" spans="6:15" ht="23.45" customHeight="1" thickBot="1" x14ac:dyDescent="0.3">
      <c r="F100" s="34"/>
      <c r="G100" s="304" t="s">
        <v>881</v>
      </c>
      <c r="H100" s="92"/>
      <c r="I100" s="92"/>
      <c r="J100" s="19"/>
      <c r="K100" s="19"/>
      <c r="L100" s="19"/>
      <c r="M100" s="19"/>
      <c r="N100" s="19"/>
      <c r="O100" s="19"/>
    </row>
    <row r="101" spans="6:15" ht="23.45" customHeight="1" x14ac:dyDescent="0.25">
      <c r="F101" s="34"/>
      <c r="G101" s="308" t="s">
        <v>1236</v>
      </c>
      <c r="H101" s="303">
        <v>0</v>
      </c>
      <c r="I101" s="303" t="s">
        <v>286</v>
      </c>
      <c r="J101" s="19"/>
      <c r="K101" s="19"/>
      <c r="L101" s="19"/>
      <c r="M101" s="19"/>
      <c r="N101" s="19"/>
      <c r="O101" s="19"/>
    </row>
    <row r="102" spans="6:15" ht="23.45" customHeight="1" x14ac:dyDescent="0.25">
      <c r="F102" s="34"/>
      <c r="G102" s="235" t="s">
        <v>661</v>
      </c>
      <c r="H102" s="303">
        <v>1</v>
      </c>
      <c r="I102" s="303" t="s">
        <v>359</v>
      </c>
      <c r="J102" s="19"/>
      <c r="K102" s="19"/>
      <c r="L102" s="19"/>
      <c r="M102" s="19"/>
      <c r="N102" s="19"/>
      <c r="O102" s="19"/>
    </row>
    <row r="103" spans="6:15" ht="23.45" customHeight="1" x14ac:dyDescent="0.25">
      <c r="F103" s="34"/>
      <c r="G103" s="235" t="s">
        <v>1237</v>
      </c>
      <c r="H103" s="303">
        <v>1</v>
      </c>
      <c r="I103" s="303" t="s">
        <v>359</v>
      </c>
      <c r="J103" s="19"/>
      <c r="K103" s="19"/>
      <c r="L103" s="19"/>
      <c r="M103" s="19"/>
      <c r="N103" s="19"/>
      <c r="O103" s="19"/>
    </row>
    <row r="104" spans="6:15" ht="23.45" customHeight="1" x14ac:dyDescent="0.25">
      <c r="F104" s="34"/>
      <c r="G104" s="235" t="s">
        <v>1444</v>
      </c>
      <c r="H104" s="303">
        <v>0</v>
      </c>
      <c r="I104" s="303" t="s">
        <v>286</v>
      </c>
      <c r="J104" s="19"/>
      <c r="K104" s="19"/>
      <c r="L104" s="19"/>
      <c r="M104" s="19"/>
      <c r="N104" s="19"/>
      <c r="O104" s="19"/>
    </row>
    <row r="105" spans="6:15" ht="23.45" customHeight="1" x14ac:dyDescent="0.25">
      <c r="F105" s="34"/>
      <c r="G105" s="235" t="s">
        <v>236</v>
      </c>
      <c r="H105" s="303">
        <v>2</v>
      </c>
      <c r="I105" s="303" t="s">
        <v>360</v>
      </c>
      <c r="J105" s="19"/>
      <c r="K105" s="19"/>
      <c r="L105" s="19"/>
      <c r="M105" s="19"/>
      <c r="N105" s="19"/>
      <c r="O105" s="19"/>
    </row>
    <row r="106" spans="6:15" ht="23.45" customHeight="1" x14ac:dyDescent="0.25">
      <c r="F106" s="34"/>
      <c r="G106" s="235" t="s">
        <v>1238</v>
      </c>
      <c r="H106" s="303">
        <v>0</v>
      </c>
      <c r="I106" s="303" t="s">
        <v>286</v>
      </c>
      <c r="J106" s="19"/>
      <c r="K106" s="19"/>
      <c r="L106" s="19"/>
      <c r="M106" s="19"/>
      <c r="N106" s="19"/>
      <c r="O106" s="19"/>
    </row>
    <row r="107" spans="6:15" ht="23.45" customHeight="1" x14ac:dyDescent="0.25">
      <c r="F107" s="34"/>
      <c r="G107" s="235" t="s">
        <v>254</v>
      </c>
      <c r="H107" s="303">
        <v>0</v>
      </c>
      <c r="I107" s="303" t="s">
        <v>286</v>
      </c>
      <c r="J107" s="19"/>
      <c r="K107" s="19"/>
      <c r="L107" s="19"/>
      <c r="M107" s="19"/>
      <c r="N107" s="19"/>
      <c r="O107" s="19"/>
    </row>
    <row r="108" spans="6:15" ht="23.45" customHeight="1" x14ac:dyDescent="0.25">
      <c r="F108" s="34"/>
      <c r="G108" s="235" t="s">
        <v>662</v>
      </c>
      <c r="H108" s="303">
        <v>23</v>
      </c>
      <c r="I108" s="303" t="s">
        <v>361</v>
      </c>
      <c r="J108" s="19"/>
      <c r="K108" s="19"/>
      <c r="L108" s="19"/>
      <c r="M108" s="19"/>
      <c r="N108" s="19"/>
      <c r="O108" s="19"/>
    </row>
    <row r="109" spans="6:15" ht="23.45" customHeight="1" x14ac:dyDescent="0.25">
      <c r="F109" s="34"/>
      <c r="G109" s="235" t="s">
        <v>338</v>
      </c>
      <c r="H109" s="303">
        <v>0</v>
      </c>
      <c r="I109" s="303" t="s">
        <v>286</v>
      </c>
      <c r="J109" s="19"/>
      <c r="K109" s="19"/>
      <c r="L109" s="19"/>
      <c r="M109" s="19"/>
      <c r="N109" s="19"/>
      <c r="O109" s="19"/>
    </row>
    <row r="110" spans="6:15" ht="23.45" customHeight="1" thickBot="1" x14ac:dyDescent="0.3">
      <c r="F110" s="34"/>
      <c r="G110" s="239" t="s">
        <v>66</v>
      </c>
      <c r="H110" s="303">
        <v>27</v>
      </c>
      <c r="I110" s="303" t="s">
        <v>287</v>
      </c>
      <c r="J110" s="19"/>
      <c r="K110" s="19"/>
      <c r="L110" s="19"/>
      <c r="M110" s="19"/>
      <c r="N110" s="19"/>
      <c r="O110" s="19"/>
    </row>
    <row r="111" spans="6:15" ht="23.45" customHeight="1" thickBot="1" x14ac:dyDescent="0.3">
      <c r="F111" s="34"/>
      <c r="G111" s="307" t="s">
        <v>362</v>
      </c>
      <c r="H111" s="305"/>
      <c r="I111" s="235"/>
      <c r="J111" s="19"/>
      <c r="K111" s="19"/>
      <c r="L111" s="19"/>
      <c r="M111" s="19"/>
      <c r="N111" s="19"/>
      <c r="O111" s="19"/>
    </row>
    <row r="112" spans="6:15" ht="23.45" customHeight="1" x14ac:dyDescent="0.25">
      <c r="F112" s="34"/>
      <c r="G112" s="308" t="s">
        <v>1236</v>
      </c>
      <c r="H112" s="303">
        <v>0</v>
      </c>
      <c r="I112" s="398">
        <v>0</v>
      </c>
      <c r="J112" s="19"/>
      <c r="K112" s="19"/>
      <c r="L112" s="19"/>
      <c r="M112" s="19"/>
      <c r="N112" s="19"/>
      <c r="O112" s="19"/>
    </row>
    <row r="113" spans="6:15" ht="23.45" customHeight="1" x14ac:dyDescent="0.25">
      <c r="F113" s="34"/>
      <c r="G113" s="235" t="s">
        <v>661</v>
      </c>
      <c r="H113" s="303">
        <v>0</v>
      </c>
      <c r="I113" s="398">
        <v>0</v>
      </c>
      <c r="J113" s="19"/>
      <c r="K113" s="19"/>
      <c r="L113" s="19"/>
      <c r="M113" s="19"/>
      <c r="N113" s="19"/>
      <c r="O113" s="19"/>
    </row>
    <row r="114" spans="6:15" ht="23.45" customHeight="1" x14ac:dyDescent="0.25">
      <c r="F114" s="34"/>
      <c r="G114" s="235" t="s">
        <v>1237</v>
      </c>
      <c r="H114" s="303">
        <v>0</v>
      </c>
      <c r="I114" s="398">
        <v>0</v>
      </c>
      <c r="J114" s="19"/>
      <c r="K114" s="19"/>
      <c r="L114" s="19"/>
      <c r="M114" s="19"/>
      <c r="N114" s="19"/>
      <c r="O114" s="19"/>
    </row>
    <row r="115" spans="6:15" ht="23.45" customHeight="1" x14ac:dyDescent="0.25">
      <c r="F115" s="34"/>
      <c r="G115" s="235" t="s">
        <v>1444</v>
      </c>
      <c r="H115" s="303">
        <v>0</v>
      </c>
      <c r="I115" s="398">
        <v>0</v>
      </c>
      <c r="J115" s="19"/>
      <c r="K115" s="19"/>
      <c r="L115" s="19"/>
      <c r="M115" s="19"/>
      <c r="N115" s="19"/>
      <c r="O115" s="19"/>
    </row>
    <row r="116" spans="6:15" ht="23.45" customHeight="1" x14ac:dyDescent="0.25">
      <c r="F116" s="34"/>
      <c r="G116" s="235" t="s">
        <v>236</v>
      </c>
      <c r="H116" s="303">
        <v>0</v>
      </c>
      <c r="I116" s="398">
        <v>0</v>
      </c>
      <c r="J116" s="19"/>
      <c r="K116" s="19"/>
      <c r="L116" s="19"/>
      <c r="M116" s="19"/>
      <c r="N116" s="19"/>
      <c r="O116" s="19"/>
    </row>
    <row r="117" spans="6:15" ht="23.45" customHeight="1" x14ac:dyDescent="0.25">
      <c r="F117" s="34"/>
      <c r="G117" s="235" t="s">
        <v>1238</v>
      </c>
      <c r="H117" s="303">
        <v>0</v>
      </c>
      <c r="I117" s="398">
        <v>0</v>
      </c>
      <c r="J117" s="19"/>
      <c r="K117" s="19"/>
      <c r="L117" s="19"/>
      <c r="M117" s="19"/>
      <c r="N117" s="19"/>
      <c r="O117" s="19"/>
    </row>
    <row r="118" spans="6:15" ht="23.45" customHeight="1" x14ac:dyDescent="0.25">
      <c r="F118" s="34"/>
      <c r="G118" s="235" t="s">
        <v>254</v>
      </c>
      <c r="H118" s="303">
        <v>0</v>
      </c>
      <c r="I118" s="398">
        <v>0</v>
      </c>
      <c r="J118" s="19"/>
      <c r="K118" s="19"/>
      <c r="L118" s="19"/>
      <c r="M118" s="19"/>
      <c r="N118" s="19"/>
      <c r="O118" s="19"/>
    </row>
    <row r="119" spans="6:15" ht="23.45" customHeight="1" x14ac:dyDescent="0.25">
      <c r="F119" s="34"/>
      <c r="G119" s="235" t="s">
        <v>662</v>
      </c>
      <c r="H119" s="303">
        <v>0</v>
      </c>
      <c r="I119" s="398">
        <v>0</v>
      </c>
      <c r="J119" s="19"/>
      <c r="K119" s="19"/>
      <c r="L119" s="19"/>
      <c r="M119" s="19"/>
      <c r="N119" s="19"/>
      <c r="O119" s="19"/>
    </row>
    <row r="120" spans="6:15" ht="23.45" customHeight="1" thickBot="1" x14ac:dyDescent="0.3">
      <c r="F120" s="34"/>
      <c r="G120" s="239" t="s">
        <v>66</v>
      </c>
      <c r="H120" s="303">
        <v>0</v>
      </c>
      <c r="I120" s="398">
        <v>0</v>
      </c>
      <c r="J120" s="19"/>
      <c r="K120" s="19"/>
      <c r="L120" s="19"/>
      <c r="M120" s="19"/>
      <c r="N120" s="19"/>
      <c r="O120" s="19"/>
    </row>
    <row r="121" spans="6:15" ht="23.45" customHeight="1" thickBot="1" x14ac:dyDescent="0.3">
      <c r="F121" s="34"/>
      <c r="G121" s="307" t="s">
        <v>255</v>
      </c>
      <c r="H121" s="305"/>
      <c r="I121" s="235"/>
      <c r="J121" s="19"/>
      <c r="K121" s="19"/>
      <c r="L121" s="19"/>
      <c r="M121" s="19"/>
      <c r="N121" s="19"/>
      <c r="O121" s="19"/>
    </row>
    <row r="122" spans="6:15" ht="23.45" customHeight="1" x14ac:dyDescent="0.25">
      <c r="F122" s="34"/>
      <c r="G122" s="308" t="s">
        <v>1236</v>
      </c>
      <c r="H122" s="303">
        <v>0</v>
      </c>
      <c r="I122" s="303" t="s">
        <v>286</v>
      </c>
      <c r="J122" s="19"/>
      <c r="K122" s="19"/>
      <c r="L122" s="19"/>
      <c r="M122" s="19"/>
      <c r="N122" s="19"/>
      <c r="O122" s="19"/>
    </row>
    <row r="123" spans="6:15" ht="23.45" customHeight="1" x14ac:dyDescent="0.25">
      <c r="F123" s="34"/>
      <c r="G123" s="235" t="s">
        <v>661</v>
      </c>
      <c r="H123" s="303">
        <v>0</v>
      </c>
      <c r="I123" s="303" t="s">
        <v>286</v>
      </c>
      <c r="J123" s="19"/>
      <c r="K123" s="19"/>
      <c r="L123" s="19"/>
      <c r="M123" s="19"/>
      <c r="N123" s="19"/>
      <c r="O123" s="19"/>
    </row>
    <row r="124" spans="6:15" ht="23.45" customHeight="1" x14ac:dyDescent="0.25">
      <c r="F124" s="34"/>
      <c r="G124" s="235" t="s">
        <v>1237</v>
      </c>
      <c r="H124" s="303">
        <v>0</v>
      </c>
      <c r="I124" s="303" t="s">
        <v>286</v>
      </c>
      <c r="J124" s="19"/>
      <c r="K124" s="19"/>
      <c r="L124" s="19"/>
      <c r="M124" s="19"/>
      <c r="N124" s="19"/>
      <c r="O124" s="19"/>
    </row>
    <row r="125" spans="6:15" ht="23.45" customHeight="1" x14ac:dyDescent="0.25">
      <c r="F125" s="34"/>
      <c r="G125" s="235" t="s">
        <v>1444</v>
      </c>
      <c r="H125" s="303">
        <v>0</v>
      </c>
      <c r="I125" s="303" t="s">
        <v>286</v>
      </c>
      <c r="J125" s="19"/>
      <c r="K125" s="19"/>
      <c r="L125" s="19"/>
      <c r="M125" s="19"/>
      <c r="N125" s="19"/>
      <c r="O125" s="19"/>
    </row>
    <row r="126" spans="6:15" ht="23.45" customHeight="1" x14ac:dyDescent="0.25">
      <c r="F126" s="34"/>
      <c r="G126" s="235" t="s">
        <v>236</v>
      </c>
      <c r="H126" s="303">
        <v>1</v>
      </c>
      <c r="I126" s="303" t="s">
        <v>357</v>
      </c>
      <c r="J126" s="19"/>
      <c r="K126" s="19"/>
      <c r="L126" s="19"/>
      <c r="M126" s="19"/>
      <c r="N126" s="19"/>
      <c r="O126" s="19"/>
    </row>
    <row r="127" spans="6:15" ht="23.45" customHeight="1" x14ac:dyDescent="0.25">
      <c r="F127" s="34"/>
      <c r="G127" s="235" t="s">
        <v>1238</v>
      </c>
      <c r="H127" s="303">
        <v>0</v>
      </c>
      <c r="I127" s="303" t="s">
        <v>286</v>
      </c>
      <c r="J127" s="19"/>
      <c r="K127" s="19"/>
      <c r="L127" s="19"/>
      <c r="M127" s="19"/>
      <c r="N127" s="19"/>
      <c r="O127" s="19"/>
    </row>
    <row r="128" spans="6:15" ht="23.45" customHeight="1" x14ac:dyDescent="0.25">
      <c r="F128" s="34"/>
      <c r="G128" s="235" t="s">
        <v>254</v>
      </c>
      <c r="H128" s="303">
        <v>0</v>
      </c>
      <c r="I128" s="303" t="s">
        <v>286</v>
      </c>
      <c r="J128" s="19"/>
      <c r="K128" s="19"/>
      <c r="L128" s="19"/>
      <c r="M128" s="19"/>
      <c r="N128" s="19"/>
      <c r="O128" s="19"/>
    </row>
    <row r="129" spans="6:17" ht="23.45" customHeight="1" x14ac:dyDescent="0.25">
      <c r="F129" s="34"/>
      <c r="G129" s="235" t="s">
        <v>662</v>
      </c>
      <c r="H129" s="303">
        <v>1</v>
      </c>
      <c r="I129" s="303" t="s">
        <v>357</v>
      </c>
      <c r="J129" s="19"/>
      <c r="K129" s="19"/>
      <c r="L129" s="19"/>
      <c r="M129" s="19"/>
      <c r="N129" s="19"/>
      <c r="O129" s="19"/>
    </row>
    <row r="130" spans="6:17" ht="23.45" customHeight="1" x14ac:dyDescent="0.25">
      <c r="F130" s="34"/>
      <c r="G130" s="235" t="s">
        <v>338</v>
      </c>
      <c r="H130" s="303">
        <v>0</v>
      </c>
      <c r="I130" s="303" t="s">
        <v>286</v>
      </c>
      <c r="J130" s="19"/>
      <c r="K130" s="19"/>
      <c r="L130" s="19"/>
      <c r="M130" s="19"/>
      <c r="N130" s="19"/>
      <c r="O130" s="19"/>
    </row>
    <row r="131" spans="6:17" ht="23.45" customHeight="1" x14ac:dyDescent="0.25">
      <c r="F131" s="34"/>
      <c r="G131" s="235" t="s">
        <v>66</v>
      </c>
      <c r="H131" s="303">
        <v>2</v>
      </c>
      <c r="I131" s="303" t="s">
        <v>287</v>
      </c>
      <c r="J131" s="19"/>
      <c r="K131" s="19"/>
      <c r="L131" s="19"/>
      <c r="M131" s="19"/>
      <c r="N131" s="19"/>
      <c r="O131" s="19"/>
    </row>
    <row r="132" spans="6:17" ht="14.45" customHeight="1" x14ac:dyDescent="0.25">
      <c r="F132" s="34" t="s">
        <v>59</v>
      </c>
      <c r="G132" s="19"/>
      <c r="H132" s="19"/>
      <c r="I132" s="19"/>
      <c r="J132" s="19"/>
      <c r="K132" s="19"/>
      <c r="L132" s="19"/>
      <c r="M132" s="19"/>
      <c r="N132" s="19"/>
      <c r="O132" s="19"/>
    </row>
    <row r="133" spans="6:17" ht="14.45" customHeight="1" x14ac:dyDescent="0.25">
      <c r="F133" s="34" t="s">
        <v>59</v>
      </c>
      <c r="G133" s="19"/>
      <c r="H133" s="19"/>
      <c r="I133" s="19"/>
      <c r="J133" s="19"/>
      <c r="K133" s="19"/>
      <c r="L133" s="19"/>
      <c r="M133" s="19"/>
      <c r="N133" s="19"/>
      <c r="O133" s="19"/>
    </row>
    <row r="134" spans="6:17" ht="14.45" customHeight="1" x14ac:dyDescent="0.25">
      <c r="F134" s="33" t="s">
        <v>711</v>
      </c>
      <c r="G134" s="33" t="s">
        <v>1531</v>
      </c>
      <c r="H134" s="19"/>
      <c r="I134" s="19"/>
      <c r="J134" s="19"/>
      <c r="K134" s="19"/>
      <c r="L134" s="19"/>
      <c r="M134" s="19"/>
      <c r="N134" s="19"/>
      <c r="O134" s="19"/>
    </row>
    <row r="135" spans="6:17" ht="14.45" customHeight="1" x14ac:dyDescent="0.25">
      <c r="F135" s="33" t="s">
        <v>462</v>
      </c>
      <c r="G135" s="33" t="s">
        <v>64</v>
      </c>
      <c r="H135" s="19"/>
      <c r="I135" s="19"/>
      <c r="J135" s="19"/>
      <c r="K135" s="19"/>
      <c r="L135" s="19"/>
      <c r="M135" s="19"/>
      <c r="N135" s="19"/>
      <c r="O135" s="19"/>
    </row>
    <row r="136" spans="6:17" ht="14.45" customHeight="1" x14ac:dyDescent="0.25">
      <c r="F136" s="19"/>
      <c r="G136" s="546" t="s">
        <v>1538</v>
      </c>
      <c r="H136" s="546"/>
      <c r="I136" s="546"/>
      <c r="J136" s="546"/>
      <c r="K136" s="19"/>
      <c r="L136" s="19"/>
      <c r="M136" s="19"/>
      <c r="N136" s="19"/>
      <c r="O136" s="19"/>
    </row>
    <row r="137" spans="6:17" ht="14.45" customHeight="1" x14ac:dyDescent="0.25">
      <c r="F137" s="156" t="s">
        <v>705</v>
      </c>
      <c r="G137" s="19"/>
      <c r="H137" s="19"/>
      <c r="I137" s="19"/>
      <c r="J137" s="19"/>
      <c r="K137" s="19"/>
      <c r="L137" s="19"/>
      <c r="M137" s="19"/>
      <c r="N137" s="19"/>
      <c r="O137" s="19"/>
    </row>
    <row r="138" spans="6:17" ht="14.45" customHeight="1" x14ac:dyDescent="0.25">
      <c r="F138" s="156"/>
      <c r="G138" s="19"/>
      <c r="H138" s="19"/>
      <c r="I138" s="19"/>
      <c r="J138" s="19"/>
      <c r="K138" s="19"/>
      <c r="L138" s="19"/>
      <c r="M138" s="19"/>
      <c r="N138" s="19"/>
      <c r="O138" s="19"/>
    </row>
    <row r="139" spans="6:17" ht="212.1" customHeight="1" x14ac:dyDescent="0.25">
      <c r="F139" s="156"/>
      <c r="G139" s="546" t="s">
        <v>1537</v>
      </c>
      <c r="H139" s="546"/>
      <c r="I139" s="546"/>
      <c r="J139" s="546"/>
      <c r="K139" s="547"/>
      <c r="L139" s="547"/>
      <c r="M139" s="547"/>
      <c r="N139" s="547"/>
      <c r="O139" s="19"/>
    </row>
    <row r="140" spans="6:17" ht="14.45" customHeight="1" x14ac:dyDescent="0.25">
      <c r="F140" s="156" t="s">
        <v>539</v>
      </c>
      <c r="G140" s="432" t="s">
        <v>1603</v>
      </c>
      <c r="H140" s="432"/>
      <c r="I140" s="432"/>
      <c r="J140" s="432"/>
      <c r="K140" s="432"/>
      <c r="L140" s="432"/>
      <c r="M140" s="432"/>
      <c r="N140" s="432"/>
      <c r="O140" s="432"/>
      <c r="P140" s="432"/>
      <c r="Q140" s="432"/>
    </row>
    <row r="141" spans="6:17" ht="14.45" customHeight="1" x14ac:dyDescent="0.25">
      <c r="F141" s="19"/>
      <c r="G141" s="432"/>
      <c r="H141" s="432"/>
      <c r="I141" s="432"/>
      <c r="J141" s="432"/>
      <c r="K141" s="432"/>
      <c r="L141" s="432"/>
      <c r="M141" s="432"/>
      <c r="N141" s="432"/>
      <c r="O141" s="432"/>
      <c r="P141" s="432"/>
      <c r="Q141" s="432"/>
    </row>
    <row r="142" spans="6:17" ht="14.45" customHeight="1" x14ac:dyDescent="0.25">
      <c r="F142" s="19"/>
      <c r="G142" s="432"/>
      <c r="H142" s="432"/>
      <c r="I142" s="432"/>
      <c r="J142" s="432"/>
      <c r="K142" s="432"/>
      <c r="L142" s="432"/>
      <c r="M142" s="432"/>
      <c r="N142" s="432"/>
      <c r="O142" s="432"/>
      <c r="P142" s="432"/>
      <c r="Q142" s="432"/>
    </row>
    <row r="143" spans="6:17" ht="14.45" customHeight="1" x14ac:dyDescent="0.25">
      <c r="F143" s="19"/>
      <c r="G143" s="432"/>
      <c r="H143" s="432"/>
      <c r="I143" s="432"/>
      <c r="J143" s="432"/>
      <c r="K143" s="432"/>
      <c r="L143" s="432"/>
      <c r="M143" s="432"/>
      <c r="N143" s="432"/>
      <c r="O143" s="432"/>
      <c r="P143" s="432"/>
      <c r="Q143" s="432"/>
    </row>
    <row r="144" spans="6:17" ht="14.45" customHeight="1" x14ac:dyDescent="0.25">
      <c r="F144" s="19"/>
      <c r="G144" s="432"/>
      <c r="H144" s="432"/>
      <c r="I144" s="432"/>
      <c r="J144" s="432"/>
      <c r="K144" s="432"/>
      <c r="L144" s="432"/>
      <c r="M144" s="432"/>
      <c r="N144" s="432"/>
      <c r="O144" s="432"/>
      <c r="P144" s="432"/>
      <c r="Q144" s="432"/>
    </row>
    <row r="145" spans="6:17" ht="14.45" customHeight="1" x14ac:dyDescent="0.25">
      <c r="F145" s="19"/>
      <c r="G145" s="432"/>
      <c r="H145" s="432"/>
      <c r="I145" s="432"/>
      <c r="J145" s="432"/>
      <c r="K145" s="432"/>
      <c r="L145" s="432"/>
      <c r="M145" s="432"/>
      <c r="N145" s="432"/>
      <c r="O145" s="432"/>
      <c r="P145" s="432"/>
      <c r="Q145" s="432"/>
    </row>
    <row r="146" spans="6:17" ht="14.45" customHeight="1" x14ac:dyDescent="0.25">
      <c r="F146" s="19"/>
      <c r="G146" s="432"/>
      <c r="H146" s="432"/>
      <c r="I146" s="432"/>
      <c r="J146" s="432"/>
      <c r="K146" s="432"/>
      <c r="L146" s="432"/>
      <c r="M146" s="432"/>
      <c r="N146" s="432"/>
      <c r="O146" s="432"/>
      <c r="P146" s="432"/>
      <c r="Q146" s="432"/>
    </row>
    <row r="147" spans="6:17" ht="14.45" customHeight="1" x14ac:dyDescent="0.25">
      <c r="F147" s="19"/>
      <c r="G147" s="432"/>
      <c r="H147" s="432"/>
      <c r="I147" s="432"/>
      <c r="J147" s="432"/>
      <c r="K147" s="432"/>
      <c r="L147" s="432"/>
      <c r="M147" s="432"/>
      <c r="N147" s="432"/>
      <c r="O147" s="432"/>
      <c r="P147" s="432"/>
      <c r="Q147" s="432"/>
    </row>
    <row r="148" spans="6:17" ht="14.45" customHeight="1" x14ac:dyDescent="0.25">
      <c r="F148" s="19"/>
      <c r="G148" s="432"/>
      <c r="H148" s="432"/>
      <c r="I148" s="432"/>
      <c r="J148" s="432"/>
      <c r="K148" s="432"/>
      <c r="L148" s="432"/>
      <c r="M148" s="432"/>
      <c r="N148" s="432"/>
      <c r="O148" s="432"/>
      <c r="P148" s="432"/>
      <c r="Q148" s="432"/>
    </row>
    <row r="149" spans="6:17" ht="14.45" customHeight="1" x14ac:dyDescent="0.25">
      <c r="F149" s="19"/>
      <c r="G149" s="432"/>
      <c r="H149" s="432"/>
      <c r="I149" s="432"/>
      <c r="J149" s="432"/>
      <c r="K149" s="432"/>
      <c r="L149" s="432"/>
      <c r="M149" s="432"/>
      <c r="N149" s="432"/>
      <c r="O149" s="432"/>
      <c r="P149" s="432"/>
      <c r="Q149" s="432"/>
    </row>
    <row r="150" spans="6:17" ht="14.45" customHeight="1" x14ac:dyDescent="0.25">
      <c r="F150" s="19"/>
      <c r="G150" s="432"/>
      <c r="H150" s="432"/>
      <c r="I150" s="432"/>
      <c r="J150" s="432"/>
      <c r="K150" s="432"/>
      <c r="L150" s="432"/>
      <c r="M150" s="432"/>
      <c r="N150" s="432"/>
      <c r="O150" s="432"/>
      <c r="P150" s="432"/>
      <c r="Q150" s="432"/>
    </row>
    <row r="151" spans="6:17" ht="14.45" customHeight="1" x14ac:dyDescent="0.25">
      <c r="F151" s="19"/>
      <c r="G151" s="432"/>
      <c r="H151" s="432"/>
      <c r="I151" s="432"/>
      <c r="J151" s="432"/>
      <c r="K151" s="432"/>
      <c r="L151" s="432"/>
      <c r="M151" s="432"/>
      <c r="N151" s="432"/>
      <c r="O151" s="432"/>
      <c r="P151" s="432"/>
      <c r="Q151" s="432"/>
    </row>
    <row r="152" spans="6:17" ht="14.45" customHeight="1" x14ac:dyDescent="0.25">
      <c r="F152" s="19"/>
      <c r="G152" s="432"/>
      <c r="H152" s="432"/>
      <c r="I152" s="432"/>
      <c r="J152" s="432"/>
      <c r="K152" s="432"/>
      <c r="L152" s="432"/>
      <c r="M152" s="432"/>
      <c r="N152" s="432"/>
      <c r="O152" s="432"/>
      <c r="P152" s="432"/>
      <c r="Q152" s="432"/>
    </row>
    <row r="153" spans="6:17" ht="14.45" customHeight="1" x14ac:dyDescent="0.25">
      <c r="F153" s="19"/>
      <c r="G153" s="432"/>
      <c r="H153" s="432"/>
      <c r="I153" s="432"/>
      <c r="J153" s="432"/>
      <c r="K153" s="432"/>
      <c r="L153" s="432"/>
      <c r="M153" s="432"/>
      <c r="N153" s="432"/>
      <c r="O153" s="432"/>
      <c r="P153" s="432"/>
      <c r="Q153" s="432"/>
    </row>
    <row r="154" spans="6:17" ht="14.45" customHeight="1" x14ac:dyDescent="0.25">
      <c r="F154" s="19"/>
      <c r="G154" s="432"/>
      <c r="H154" s="432"/>
      <c r="I154" s="432"/>
      <c r="J154" s="432"/>
      <c r="K154" s="432"/>
      <c r="L154" s="432"/>
      <c r="M154" s="432"/>
      <c r="N154" s="432"/>
      <c r="O154" s="432"/>
      <c r="P154" s="432"/>
      <c r="Q154" s="432"/>
    </row>
    <row r="155" spans="6:17" ht="14.45" customHeight="1" x14ac:dyDescent="0.25">
      <c r="G155" s="432"/>
      <c r="H155" s="432"/>
      <c r="I155" s="432"/>
      <c r="J155" s="432"/>
      <c r="K155" s="432"/>
      <c r="L155" s="432"/>
      <c r="M155" s="432"/>
      <c r="N155" s="432"/>
      <c r="O155" s="432"/>
      <c r="P155" s="432"/>
      <c r="Q155" s="432"/>
    </row>
    <row r="156" spans="6:17" ht="14.45" customHeight="1" x14ac:dyDescent="0.25">
      <c r="G156" s="432"/>
      <c r="H156" s="432"/>
      <c r="I156" s="432"/>
      <c r="J156" s="432"/>
      <c r="K156" s="432"/>
      <c r="L156" s="432"/>
      <c r="M156" s="432"/>
      <c r="N156" s="432"/>
      <c r="O156" s="432"/>
      <c r="P156" s="432"/>
      <c r="Q156" s="432"/>
    </row>
    <row r="157" spans="6:17" ht="14.45" customHeight="1" x14ac:dyDescent="0.25">
      <c r="G157" s="432"/>
      <c r="H157" s="432"/>
      <c r="I157" s="432"/>
      <c r="J157" s="432"/>
      <c r="K157" s="432"/>
      <c r="L157" s="432"/>
      <c r="M157" s="432"/>
      <c r="N157" s="432"/>
      <c r="O157" s="432"/>
      <c r="P157" s="432"/>
      <c r="Q157" s="432"/>
    </row>
    <row r="158" spans="6:17" ht="14.45" customHeight="1" x14ac:dyDescent="0.25">
      <c r="G158" s="432"/>
      <c r="H158" s="432"/>
      <c r="I158" s="432"/>
      <c r="J158" s="432"/>
      <c r="K158" s="432"/>
      <c r="L158" s="432"/>
      <c r="M158" s="432"/>
      <c r="N158" s="432"/>
      <c r="O158" s="432"/>
      <c r="P158" s="432"/>
      <c r="Q158" s="432"/>
    </row>
    <row r="159" spans="6:17" ht="14.45" customHeight="1" x14ac:dyDescent="0.25">
      <c r="G159" s="432"/>
      <c r="H159" s="432"/>
      <c r="I159" s="432"/>
      <c r="J159" s="432"/>
      <c r="K159" s="432"/>
      <c r="L159" s="432"/>
      <c r="M159" s="432"/>
      <c r="N159" s="432"/>
      <c r="O159" s="432"/>
      <c r="P159" s="432"/>
      <c r="Q159" s="432"/>
    </row>
    <row r="160" spans="6:17" ht="14.45" customHeight="1" x14ac:dyDescent="0.25">
      <c r="G160" s="432"/>
      <c r="H160" s="432"/>
      <c r="I160" s="432"/>
      <c r="J160" s="432"/>
      <c r="K160" s="432"/>
      <c r="L160" s="432"/>
      <c r="M160" s="432"/>
      <c r="N160" s="432"/>
      <c r="O160" s="432"/>
      <c r="P160" s="432"/>
      <c r="Q160" s="432"/>
    </row>
    <row r="161" spans="6:17" ht="14.45" customHeight="1" x14ac:dyDescent="0.25">
      <c r="G161" s="432"/>
      <c r="H161" s="432"/>
      <c r="I161" s="432"/>
      <c r="J161" s="432"/>
      <c r="K161" s="432"/>
      <c r="L161" s="432"/>
      <c r="M161" s="432"/>
      <c r="N161" s="432"/>
      <c r="O161" s="432"/>
      <c r="P161" s="432"/>
      <c r="Q161" s="432"/>
    </row>
    <row r="162" spans="6:17" ht="14.45" customHeight="1" x14ac:dyDescent="0.25"/>
    <row r="163" spans="6:17" ht="158.25" hidden="1" customHeight="1" x14ac:dyDescent="0.25"/>
    <row r="164" spans="6:17" ht="247.5" hidden="1" customHeight="1" x14ac:dyDescent="0.25">
      <c r="F164" s="215"/>
      <c r="G164" s="520"/>
      <c r="H164" s="520"/>
      <c r="I164" s="520"/>
      <c r="J164" s="520"/>
      <c r="K164" s="520"/>
    </row>
  </sheetData>
  <mergeCells count="5">
    <mergeCell ref="G164:K164"/>
    <mergeCell ref="G136:J136"/>
    <mergeCell ref="G139:J139"/>
    <mergeCell ref="K139:N139"/>
    <mergeCell ref="G140:Q161"/>
  </mergeCells>
  <pageMargins left="0.511811024" right="0.511811024" top="0.78740157499999996" bottom="0.78740157499999996" header="0.31496062000000002" footer="0.31496062000000002"/>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Hoja129"/>
  <dimension ref="A1:AD139"/>
  <sheetViews>
    <sheetView showGridLines="0" showRowColHeaders="0" zoomScale="90" zoomScaleNormal="90" workbookViewId="0"/>
  </sheetViews>
  <sheetFormatPr defaultColWidth="0" defaultRowHeight="14.45" customHeight="1" zeroHeight="1" x14ac:dyDescent="0.25"/>
  <cols>
    <col min="1" max="5" width="8.85546875" customWidth="1"/>
    <col min="6" max="6" width="42" customWidth="1"/>
    <col min="7" max="7" width="31.28515625" customWidth="1"/>
    <col min="8" max="8" width="17.140625" customWidth="1"/>
    <col min="9" max="9" width="15.85546875" customWidth="1"/>
    <col min="10" max="10" width="16.42578125" customWidth="1"/>
    <col min="11" max="11" width="15.140625"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33" t="s">
        <v>56</v>
      </c>
      <c r="G19" s="19" t="s">
        <v>62</v>
      </c>
      <c r="H19" s="19"/>
      <c r="I19" s="19"/>
      <c r="J19" s="19"/>
      <c r="K19" s="19"/>
      <c r="L19" s="19"/>
      <c r="M19" s="19"/>
      <c r="N19" s="19"/>
      <c r="S19" s="38"/>
      <c r="T19" s="38"/>
      <c r="U19" s="38"/>
      <c r="V19" s="38"/>
      <c r="W19" s="38"/>
      <c r="X19" s="38"/>
      <c r="Y19" s="38"/>
    </row>
    <row r="20" spans="6:25" ht="29.45" customHeight="1" x14ac:dyDescent="0.25">
      <c r="F20" s="33" t="s">
        <v>57</v>
      </c>
      <c r="G20" s="19" t="s">
        <v>259</v>
      </c>
      <c r="H20" s="19"/>
      <c r="I20" s="19"/>
      <c r="J20" s="19"/>
      <c r="K20" s="19"/>
      <c r="L20" s="19"/>
      <c r="M20" s="19"/>
      <c r="N20" s="19"/>
      <c r="S20" s="38"/>
      <c r="T20" s="38"/>
      <c r="U20" s="38"/>
      <c r="V20" s="38"/>
      <c r="W20" s="38"/>
      <c r="X20" s="38"/>
      <c r="Y20" s="38"/>
    </row>
    <row r="21" spans="6:25" ht="29.45" customHeight="1" x14ac:dyDescent="0.25">
      <c r="F21" s="33" t="s">
        <v>460</v>
      </c>
      <c r="G21" s="19" t="s">
        <v>1456</v>
      </c>
      <c r="H21" s="19"/>
      <c r="I21" s="19"/>
      <c r="J21" s="19"/>
      <c r="K21" s="19"/>
      <c r="L21" s="19"/>
      <c r="M21" s="19"/>
      <c r="N21" s="19"/>
      <c r="W21" s="38"/>
      <c r="X21" s="38"/>
      <c r="Y21" s="38"/>
    </row>
    <row r="22" spans="6:25" ht="29.45" customHeight="1" x14ac:dyDescent="0.25">
      <c r="F22" s="19"/>
      <c r="G22" s="19"/>
      <c r="H22" s="19"/>
      <c r="I22" s="19"/>
      <c r="J22" s="19"/>
      <c r="K22" s="19"/>
      <c r="L22" s="19"/>
      <c r="M22" s="19"/>
      <c r="N22" s="19"/>
      <c r="W22" s="38"/>
      <c r="X22" s="38"/>
      <c r="Y22" s="38"/>
    </row>
    <row r="23" spans="6:25" ht="29.45" customHeight="1" x14ac:dyDescent="0.25">
      <c r="F23" s="33" t="s">
        <v>711</v>
      </c>
      <c r="G23" s="33" t="s">
        <v>678</v>
      </c>
      <c r="H23" s="19"/>
      <c r="I23" s="19"/>
      <c r="J23" s="19"/>
      <c r="K23" s="19"/>
      <c r="L23" s="19"/>
      <c r="M23" s="19"/>
      <c r="N23" s="19"/>
      <c r="W23" s="38"/>
      <c r="X23" s="38"/>
      <c r="Y23" s="38"/>
    </row>
    <row r="24" spans="6:25" ht="29.45" customHeight="1" x14ac:dyDescent="0.25">
      <c r="F24" s="33" t="s">
        <v>462</v>
      </c>
      <c r="G24" s="33" t="s">
        <v>64</v>
      </c>
      <c r="H24" s="19"/>
      <c r="I24" s="19"/>
      <c r="J24" s="19"/>
      <c r="K24" s="19"/>
      <c r="L24" s="19"/>
      <c r="M24" s="19"/>
      <c r="N24" s="19"/>
      <c r="W24" s="38"/>
      <c r="X24" s="38"/>
      <c r="Y24" s="38"/>
    </row>
    <row r="25" spans="6:25" ht="29.45" customHeight="1" x14ac:dyDescent="0.25">
      <c r="F25" s="19"/>
      <c r="G25" s="88" t="s">
        <v>59</v>
      </c>
      <c r="H25" s="88" t="s">
        <v>481</v>
      </c>
      <c r="I25" s="88" t="s">
        <v>469</v>
      </c>
      <c r="J25" s="88" t="s">
        <v>466</v>
      </c>
      <c r="K25" s="88" t="s">
        <v>66</v>
      </c>
      <c r="L25" s="19"/>
      <c r="M25" s="19"/>
      <c r="N25" s="19"/>
      <c r="W25" s="38"/>
      <c r="X25" s="38"/>
      <c r="Y25" s="38"/>
    </row>
    <row r="26" spans="6:25" ht="29.45" customHeight="1" x14ac:dyDescent="0.25">
      <c r="F26" s="19"/>
      <c r="G26" s="88" t="s">
        <v>1454</v>
      </c>
      <c r="H26" s="88"/>
      <c r="I26" s="88"/>
      <c r="J26" s="88"/>
      <c r="K26" s="88"/>
      <c r="L26" s="19"/>
      <c r="M26" s="19"/>
      <c r="N26" s="19"/>
      <c r="W26" s="38"/>
      <c r="X26" s="38"/>
      <c r="Y26" s="38"/>
    </row>
    <row r="27" spans="6:25" ht="29.45" customHeight="1" x14ac:dyDescent="0.25">
      <c r="F27" s="19"/>
      <c r="G27" s="88" t="s">
        <v>925</v>
      </c>
      <c r="H27" s="112">
        <v>0</v>
      </c>
      <c r="I27" s="112">
        <v>2</v>
      </c>
      <c r="J27" s="112">
        <v>0</v>
      </c>
      <c r="K27" s="112">
        <v>2</v>
      </c>
      <c r="L27" s="19"/>
      <c r="M27" s="19"/>
      <c r="N27" s="19"/>
      <c r="W27" s="38"/>
      <c r="X27" s="38"/>
      <c r="Y27" s="38"/>
    </row>
    <row r="28" spans="6:25" ht="29.45" customHeight="1" x14ac:dyDescent="0.25">
      <c r="F28" s="19"/>
      <c r="G28" s="88" t="s">
        <v>524</v>
      </c>
      <c r="H28" s="112" t="s">
        <v>286</v>
      </c>
      <c r="I28" s="112" t="s">
        <v>287</v>
      </c>
      <c r="J28" s="112" t="s">
        <v>286</v>
      </c>
      <c r="K28" s="112" t="s">
        <v>287</v>
      </c>
      <c r="L28" s="19"/>
      <c r="M28" s="19"/>
      <c r="N28" s="19"/>
      <c r="W28" s="38"/>
      <c r="X28" s="38"/>
      <c r="Y28" s="38"/>
    </row>
    <row r="29" spans="6:25" ht="29.45" customHeight="1" x14ac:dyDescent="0.25">
      <c r="F29" s="19"/>
      <c r="G29" s="88" t="s">
        <v>250</v>
      </c>
      <c r="H29" s="112"/>
      <c r="I29" s="112"/>
      <c r="J29" s="112"/>
      <c r="K29" s="112"/>
      <c r="L29" s="19"/>
      <c r="M29" s="19"/>
      <c r="N29" s="19"/>
      <c r="W29" s="38"/>
      <c r="X29" s="38"/>
      <c r="Y29" s="38"/>
    </row>
    <row r="30" spans="6:25" ht="29.45" customHeight="1" x14ac:dyDescent="0.25">
      <c r="F30" s="19"/>
      <c r="G30" s="88" t="s">
        <v>925</v>
      </c>
      <c r="H30" s="112">
        <v>0</v>
      </c>
      <c r="I30" s="112">
        <v>1</v>
      </c>
      <c r="J30" s="112">
        <v>0</v>
      </c>
      <c r="K30" s="112">
        <v>1</v>
      </c>
      <c r="L30" s="19"/>
      <c r="M30" s="19"/>
      <c r="N30" s="19"/>
      <c r="W30" s="38"/>
      <c r="X30" s="38"/>
      <c r="Y30" s="38"/>
    </row>
    <row r="31" spans="6:25" ht="29.45" customHeight="1" x14ac:dyDescent="0.25">
      <c r="F31" s="19"/>
      <c r="G31" s="88" t="s">
        <v>524</v>
      </c>
      <c r="H31" s="112" t="s">
        <v>286</v>
      </c>
      <c r="I31" s="112" t="s">
        <v>287</v>
      </c>
      <c r="J31" s="112" t="s">
        <v>286</v>
      </c>
      <c r="K31" s="112" t="s">
        <v>287</v>
      </c>
      <c r="L31" s="19"/>
      <c r="M31" s="19"/>
      <c r="N31" s="19"/>
      <c r="W31" s="38"/>
      <c r="X31" s="38"/>
      <c r="Y31" s="38"/>
    </row>
    <row r="32" spans="6:25" ht="29.45" customHeight="1" x14ac:dyDescent="0.25">
      <c r="F32" s="19"/>
      <c r="G32" s="88" t="s">
        <v>662</v>
      </c>
      <c r="H32" s="112"/>
      <c r="I32" s="112"/>
      <c r="J32" s="112"/>
      <c r="K32" s="112"/>
      <c r="L32" s="19"/>
      <c r="M32" s="19"/>
      <c r="N32" s="19"/>
      <c r="W32" s="38"/>
      <c r="X32" s="38"/>
      <c r="Y32" s="38"/>
    </row>
    <row r="33" spans="6:25" ht="29.45" customHeight="1" x14ac:dyDescent="0.25">
      <c r="F33" s="19"/>
      <c r="G33" s="88" t="s">
        <v>925</v>
      </c>
      <c r="H33" s="112">
        <v>1</v>
      </c>
      <c r="I33" s="112">
        <v>3</v>
      </c>
      <c r="J33" s="112">
        <v>0</v>
      </c>
      <c r="K33" s="112">
        <v>4</v>
      </c>
      <c r="L33" s="19"/>
      <c r="M33" s="19"/>
      <c r="N33" s="19"/>
      <c r="W33" s="38"/>
      <c r="X33" s="38"/>
      <c r="Y33" s="38"/>
    </row>
    <row r="34" spans="6:25" ht="29.45" customHeight="1" x14ac:dyDescent="0.25">
      <c r="F34" s="19"/>
      <c r="G34" s="88" t="s">
        <v>524</v>
      </c>
      <c r="H34" s="112" t="s">
        <v>363</v>
      </c>
      <c r="I34" s="112" t="s">
        <v>364</v>
      </c>
      <c r="J34" s="112" t="s">
        <v>286</v>
      </c>
      <c r="K34" s="112" t="s">
        <v>287</v>
      </c>
      <c r="L34" s="19"/>
      <c r="M34" s="19"/>
      <c r="N34" s="19"/>
      <c r="W34" s="38"/>
      <c r="X34" s="38"/>
      <c r="Y34" s="38"/>
    </row>
    <row r="35" spans="6:25" ht="29.45" customHeight="1" x14ac:dyDescent="0.25">
      <c r="F35" s="19"/>
      <c r="G35" s="88" t="s">
        <v>252</v>
      </c>
      <c r="H35" s="112"/>
      <c r="I35" s="112"/>
      <c r="J35" s="112"/>
      <c r="K35" s="112"/>
      <c r="L35" s="19"/>
      <c r="M35" s="19"/>
      <c r="N35" s="19"/>
      <c r="W35" s="38"/>
      <c r="X35" s="38"/>
      <c r="Y35" s="38"/>
    </row>
    <row r="36" spans="6:25" ht="29.45" customHeight="1" x14ac:dyDescent="0.25">
      <c r="F36" s="19"/>
      <c r="G36" s="88" t="s">
        <v>925</v>
      </c>
      <c r="H36" s="112">
        <v>1</v>
      </c>
      <c r="I36" s="112">
        <v>6</v>
      </c>
      <c r="J36" s="112">
        <v>0</v>
      </c>
      <c r="K36" s="112">
        <v>7</v>
      </c>
      <c r="L36" s="19"/>
      <c r="M36" s="19"/>
      <c r="N36" s="19"/>
      <c r="W36" s="38"/>
      <c r="X36" s="38"/>
      <c r="Y36" s="38"/>
    </row>
    <row r="37" spans="6:25" ht="29.45" customHeight="1" x14ac:dyDescent="0.25">
      <c r="F37" s="19"/>
      <c r="G37" s="88" t="s">
        <v>524</v>
      </c>
      <c r="H37" s="112" t="s">
        <v>365</v>
      </c>
      <c r="I37" s="112" t="s">
        <v>366</v>
      </c>
      <c r="J37" s="112" t="s">
        <v>286</v>
      </c>
      <c r="K37" s="112" t="s">
        <v>287</v>
      </c>
      <c r="L37" s="19"/>
      <c r="M37" s="19"/>
      <c r="N37" s="19"/>
      <c r="W37" s="38"/>
      <c r="X37" s="38"/>
      <c r="Y37" s="38"/>
    </row>
    <row r="38" spans="6:25" ht="29.45" customHeight="1" x14ac:dyDescent="0.25">
      <c r="F38" s="19" t="s">
        <v>59</v>
      </c>
      <c r="G38" s="19"/>
      <c r="H38" s="19"/>
      <c r="I38" s="19"/>
      <c r="J38" s="19"/>
      <c r="K38" s="19"/>
      <c r="L38" s="19"/>
      <c r="M38" s="19"/>
      <c r="N38" s="19"/>
      <c r="W38" s="38"/>
      <c r="X38" s="38"/>
      <c r="Y38" s="38"/>
    </row>
    <row r="39" spans="6:25" ht="29.45" customHeight="1" x14ac:dyDescent="0.25">
      <c r="F39" s="19" t="s">
        <v>59</v>
      </c>
      <c r="G39" s="19"/>
      <c r="H39" s="19"/>
      <c r="I39" s="19"/>
      <c r="J39" s="19"/>
      <c r="K39" s="19"/>
      <c r="L39" s="19"/>
      <c r="M39" s="19"/>
      <c r="N39" s="19"/>
      <c r="W39" s="38"/>
      <c r="X39" s="38"/>
      <c r="Y39" s="38"/>
    </row>
    <row r="40" spans="6:25" ht="29.45" customHeight="1" x14ac:dyDescent="0.25">
      <c r="F40" s="33" t="s">
        <v>711</v>
      </c>
      <c r="G40" s="33" t="s">
        <v>1465</v>
      </c>
      <c r="H40" s="19"/>
      <c r="I40" s="19"/>
      <c r="J40" s="19"/>
      <c r="K40" s="19"/>
      <c r="L40" s="19"/>
      <c r="M40" s="19"/>
      <c r="N40" s="19"/>
      <c r="W40" s="38"/>
      <c r="X40" s="38"/>
      <c r="Y40" s="38"/>
    </row>
    <row r="41" spans="6:25" ht="29.45" customHeight="1" x14ac:dyDescent="0.25">
      <c r="F41" s="33" t="s">
        <v>462</v>
      </c>
      <c r="G41" s="33" t="s">
        <v>64</v>
      </c>
      <c r="H41" s="19"/>
      <c r="I41" s="19"/>
      <c r="J41" s="19"/>
      <c r="K41" s="19"/>
      <c r="L41" s="19"/>
      <c r="M41" s="19"/>
      <c r="N41" s="19"/>
      <c r="W41" s="38"/>
      <c r="X41" s="38"/>
      <c r="Y41" s="38"/>
    </row>
    <row r="42" spans="6:25" ht="29.45" customHeight="1" x14ac:dyDescent="0.25">
      <c r="F42" s="19"/>
      <c r="G42" s="88"/>
      <c r="H42" s="88" t="s">
        <v>925</v>
      </c>
      <c r="I42" s="88" t="s">
        <v>524</v>
      </c>
      <c r="J42" s="19"/>
      <c r="K42" s="19"/>
      <c r="L42" s="19"/>
      <c r="M42" s="19"/>
      <c r="N42" s="19"/>
      <c r="W42" s="38"/>
      <c r="X42" s="38"/>
      <c r="Y42" s="38"/>
    </row>
    <row r="43" spans="6:25" ht="29.45" customHeight="1" x14ac:dyDescent="0.25">
      <c r="F43" s="19"/>
      <c r="G43" s="88" t="s">
        <v>1454</v>
      </c>
      <c r="H43" s="88"/>
      <c r="I43" s="88"/>
      <c r="J43" s="19"/>
      <c r="K43" s="19"/>
      <c r="L43" s="19"/>
      <c r="M43" s="19"/>
      <c r="N43" s="19"/>
      <c r="W43" s="38"/>
      <c r="X43" s="38"/>
      <c r="Y43" s="38"/>
    </row>
    <row r="44" spans="6:25" ht="29.45" customHeight="1" x14ac:dyDescent="0.25">
      <c r="F44" s="19"/>
      <c r="G44" s="140" t="s">
        <v>654</v>
      </c>
      <c r="H44" s="112">
        <v>0</v>
      </c>
      <c r="I44" s="112" t="s">
        <v>286</v>
      </c>
      <c r="J44" s="19"/>
      <c r="K44" s="19"/>
      <c r="L44" s="19"/>
      <c r="M44" s="19"/>
      <c r="N44" s="19"/>
      <c r="W44" s="38"/>
      <c r="X44" s="38"/>
      <c r="Y44" s="38"/>
    </row>
    <row r="45" spans="6:25" ht="29.45" customHeight="1" x14ac:dyDescent="0.25">
      <c r="F45" s="19"/>
      <c r="G45" s="140" t="s">
        <v>656</v>
      </c>
      <c r="H45" s="112">
        <v>2</v>
      </c>
      <c r="I45" s="112" t="s">
        <v>287</v>
      </c>
      <c r="J45" s="19"/>
      <c r="K45" s="19"/>
      <c r="L45" s="19"/>
      <c r="M45" s="19"/>
      <c r="N45" s="19"/>
      <c r="W45" s="38"/>
      <c r="X45" s="38"/>
      <c r="Y45" s="38"/>
    </row>
    <row r="46" spans="6:25" ht="29.45" customHeight="1" x14ac:dyDescent="0.25">
      <c r="F46" s="19"/>
      <c r="G46" s="140" t="s">
        <v>655</v>
      </c>
      <c r="H46" s="112">
        <v>0</v>
      </c>
      <c r="I46" s="112" t="s">
        <v>286</v>
      </c>
      <c r="J46" s="19"/>
      <c r="K46" s="19"/>
      <c r="L46" s="19"/>
      <c r="M46" s="19"/>
      <c r="N46" s="19"/>
      <c r="W46" s="38"/>
      <c r="X46" s="38"/>
      <c r="Y46" s="38"/>
    </row>
    <row r="47" spans="6:25" ht="29.45" customHeight="1" x14ac:dyDescent="0.25">
      <c r="F47" s="19"/>
      <c r="G47" s="140" t="s">
        <v>66</v>
      </c>
      <c r="H47" s="112">
        <v>2</v>
      </c>
      <c r="I47" s="112" t="s">
        <v>287</v>
      </c>
      <c r="J47" s="19"/>
      <c r="K47" s="19"/>
      <c r="L47" s="19"/>
      <c r="M47" s="19"/>
      <c r="N47" s="19"/>
      <c r="W47" s="38"/>
      <c r="X47" s="38"/>
      <c r="Y47" s="38"/>
    </row>
    <row r="48" spans="6:25" ht="29.45" customHeight="1" x14ac:dyDescent="0.25">
      <c r="F48" s="19"/>
      <c r="G48" s="140" t="s">
        <v>250</v>
      </c>
      <c r="H48" s="112"/>
      <c r="I48" s="112"/>
      <c r="J48" s="19"/>
      <c r="K48" s="19"/>
      <c r="L48" s="19"/>
      <c r="M48" s="19"/>
      <c r="N48" s="19"/>
      <c r="W48" s="38"/>
      <c r="X48" s="38"/>
      <c r="Y48" s="38"/>
    </row>
    <row r="49" spans="6:25" ht="29.45" customHeight="1" x14ac:dyDescent="0.25">
      <c r="F49" s="19"/>
      <c r="G49" s="140" t="s">
        <v>654</v>
      </c>
      <c r="H49" s="112">
        <v>0</v>
      </c>
      <c r="I49" s="112" t="s">
        <v>286</v>
      </c>
      <c r="J49" s="19"/>
      <c r="K49" s="19"/>
      <c r="L49" s="19"/>
      <c r="M49" s="19"/>
      <c r="N49" s="19"/>
      <c r="W49" s="38"/>
      <c r="X49" s="38"/>
      <c r="Y49" s="38"/>
    </row>
    <row r="50" spans="6:25" ht="29.45" customHeight="1" x14ac:dyDescent="0.25">
      <c r="F50" s="19"/>
      <c r="G50" s="140" t="s">
        <v>656</v>
      </c>
      <c r="H50" s="112">
        <v>1</v>
      </c>
      <c r="I50" s="112" t="s">
        <v>287</v>
      </c>
      <c r="J50" s="19"/>
      <c r="K50" s="19"/>
      <c r="L50" s="19"/>
      <c r="M50" s="19"/>
      <c r="N50" s="19"/>
      <c r="W50" s="38"/>
      <c r="X50" s="38"/>
      <c r="Y50" s="38"/>
    </row>
    <row r="51" spans="6:25" ht="29.45" customHeight="1" x14ac:dyDescent="0.25">
      <c r="F51" s="19"/>
      <c r="G51" s="140" t="s">
        <v>655</v>
      </c>
      <c r="H51" s="112">
        <v>0</v>
      </c>
      <c r="I51" s="112" t="s">
        <v>286</v>
      </c>
      <c r="J51" s="19"/>
      <c r="K51" s="19"/>
      <c r="L51" s="19"/>
      <c r="M51" s="19"/>
      <c r="N51" s="19"/>
      <c r="W51" s="38"/>
      <c r="X51" s="38"/>
      <c r="Y51" s="38"/>
    </row>
    <row r="52" spans="6:25" ht="29.45" customHeight="1" x14ac:dyDescent="0.25">
      <c r="F52" s="19"/>
      <c r="G52" s="88" t="s">
        <v>66</v>
      </c>
      <c r="H52" s="112">
        <v>1</v>
      </c>
      <c r="I52" s="112" t="s">
        <v>287</v>
      </c>
      <c r="J52" s="19"/>
      <c r="K52" s="19"/>
      <c r="L52" s="19"/>
      <c r="M52" s="19"/>
      <c r="N52" s="19"/>
      <c r="W52" s="38"/>
      <c r="X52" s="38"/>
      <c r="Y52" s="38"/>
    </row>
    <row r="53" spans="6:25" ht="29.45" customHeight="1" x14ac:dyDescent="0.25">
      <c r="F53" s="19"/>
      <c r="G53" s="88" t="s">
        <v>662</v>
      </c>
      <c r="H53" s="112"/>
      <c r="I53" s="112"/>
      <c r="J53" s="19"/>
      <c r="K53" s="19"/>
      <c r="L53" s="19"/>
      <c r="M53" s="19"/>
      <c r="N53" s="19"/>
      <c r="W53" s="38"/>
      <c r="X53" s="38"/>
      <c r="Y53" s="38"/>
    </row>
    <row r="54" spans="6:25" ht="29.45" customHeight="1" x14ac:dyDescent="0.25">
      <c r="F54" s="19"/>
      <c r="G54" s="140" t="s">
        <v>654</v>
      </c>
      <c r="H54" s="112">
        <v>1</v>
      </c>
      <c r="I54" s="112" t="s">
        <v>363</v>
      </c>
      <c r="J54" s="19"/>
      <c r="K54" s="19"/>
      <c r="L54" s="19"/>
      <c r="M54" s="19"/>
      <c r="N54" s="19"/>
      <c r="W54" s="38"/>
      <c r="X54" s="38"/>
      <c r="Y54" s="38"/>
    </row>
    <row r="55" spans="6:25" ht="29.45" customHeight="1" x14ac:dyDescent="0.25">
      <c r="F55" s="19"/>
      <c r="G55" s="140" t="s">
        <v>656</v>
      </c>
      <c r="H55" s="112">
        <v>3</v>
      </c>
      <c r="I55" s="112" t="s">
        <v>364</v>
      </c>
      <c r="J55" s="19"/>
      <c r="K55" s="19"/>
      <c r="L55" s="19"/>
      <c r="M55" s="19"/>
      <c r="N55" s="19"/>
      <c r="W55" s="38"/>
      <c r="X55" s="38"/>
      <c r="Y55" s="38"/>
    </row>
    <row r="56" spans="6:25" ht="29.45" customHeight="1" x14ac:dyDescent="0.25">
      <c r="F56" s="19"/>
      <c r="G56" s="140" t="s">
        <v>655</v>
      </c>
      <c r="H56" s="112">
        <v>0</v>
      </c>
      <c r="I56" s="112" t="s">
        <v>286</v>
      </c>
      <c r="J56" s="19"/>
      <c r="K56" s="19"/>
      <c r="L56" s="19"/>
      <c r="M56" s="19"/>
      <c r="N56" s="19"/>
      <c r="W56" s="38"/>
      <c r="X56" s="38"/>
      <c r="Y56" s="38"/>
    </row>
    <row r="57" spans="6:25" ht="29.45" customHeight="1" x14ac:dyDescent="0.25">
      <c r="F57" s="19"/>
      <c r="G57" s="88" t="s">
        <v>66</v>
      </c>
      <c r="H57" s="112">
        <v>4</v>
      </c>
      <c r="I57" s="112" t="s">
        <v>287</v>
      </c>
      <c r="J57" s="19"/>
      <c r="K57" s="19"/>
      <c r="L57" s="19"/>
      <c r="M57" s="19"/>
      <c r="N57" s="19"/>
      <c r="W57" s="38"/>
      <c r="X57" s="38"/>
      <c r="Y57" s="38"/>
    </row>
    <row r="58" spans="6:25" ht="29.45" customHeight="1" x14ac:dyDescent="0.25">
      <c r="F58" s="19"/>
      <c r="G58" s="88" t="s">
        <v>252</v>
      </c>
      <c r="H58" s="112"/>
      <c r="I58" s="112"/>
      <c r="J58" s="19"/>
      <c r="K58" s="19"/>
      <c r="L58" s="19"/>
      <c r="M58" s="19"/>
      <c r="N58" s="19"/>
      <c r="W58" s="38"/>
      <c r="X58" s="38"/>
      <c r="Y58" s="38"/>
    </row>
    <row r="59" spans="6:25" ht="29.45" customHeight="1" x14ac:dyDescent="0.25">
      <c r="F59" s="19"/>
      <c r="G59" s="140" t="s">
        <v>654</v>
      </c>
      <c r="H59" s="112">
        <v>1</v>
      </c>
      <c r="I59" s="112" t="s">
        <v>365</v>
      </c>
      <c r="J59" s="19"/>
      <c r="K59" s="19"/>
      <c r="L59" s="19"/>
      <c r="M59" s="19"/>
      <c r="N59" s="19"/>
      <c r="W59" s="38"/>
      <c r="X59" s="38"/>
      <c r="Y59" s="38"/>
    </row>
    <row r="60" spans="6:25" ht="29.45" customHeight="1" x14ac:dyDescent="0.25">
      <c r="F60" s="19"/>
      <c r="G60" s="140" t="s">
        <v>656</v>
      </c>
      <c r="H60" s="112">
        <v>6</v>
      </c>
      <c r="I60" s="112" t="s">
        <v>366</v>
      </c>
      <c r="J60" s="19"/>
      <c r="K60" s="19"/>
      <c r="L60" s="19"/>
      <c r="M60" s="19"/>
      <c r="N60" s="19"/>
      <c r="W60" s="38"/>
      <c r="X60" s="38"/>
      <c r="Y60" s="38"/>
    </row>
    <row r="61" spans="6:25" ht="29.45" customHeight="1" x14ac:dyDescent="0.25">
      <c r="F61" s="19"/>
      <c r="G61" s="140" t="s">
        <v>655</v>
      </c>
      <c r="H61" s="112">
        <v>0</v>
      </c>
      <c r="I61" s="112" t="s">
        <v>286</v>
      </c>
      <c r="J61" s="19"/>
      <c r="K61" s="19"/>
      <c r="L61" s="19"/>
      <c r="M61" s="19"/>
      <c r="N61" s="19"/>
      <c r="W61" s="38"/>
      <c r="X61" s="38"/>
      <c r="Y61" s="38"/>
    </row>
    <row r="62" spans="6:25" ht="29.45" customHeight="1" x14ac:dyDescent="0.25">
      <c r="F62" s="19"/>
      <c r="G62" s="88" t="s">
        <v>66</v>
      </c>
      <c r="H62" s="112">
        <v>7</v>
      </c>
      <c r="I62" s="112" t="s">
        <v>287</v>
      </c>
      <c r="J62" s="19"/>
      <c r="K62" s="19"/>
      <c r="L62" s="19"/>
      <c r="M62" s="19"/>
      <c r="N62" s="19"/>
      <c r="W62" s="38"/>
      <c r="X62" s="38"/>
      <c r="Y62" s="38"/>
    </row>
    <row r="63" spans="6:25" ht="29.45" customHeight="1" x14ac:dyDescent="0.25">
      <c r="F63" s="19" t="s">
        <v>59</v>
      </c>
      <c r="G63" s="19"/>
      <c r="H63" s="19"/>
      <c r="I63" s="19"/>
      <c r="J63" s="19"/>
      <c r="K63" s="19"/>
      <c r="L63" s="19"/>
      <c r="M63" s="19"/>
      <c r="N63" s="19"/>
      <c r="W63" s="38"/>
      <c r="X63" s="38"/>
      <c r="Y63" s="38"/>
    </row>
    <row r="64" spans="6:25" ht="29.45" customHeight="1" x14ac:dyDescent="0.25">
      <c r="F64" s="19" t="s">
        <v>59</v>
      </c>
      <c r="G64" s="19"/>
      <c r="H64" s="19"/>
      <c r="I64" s="19"/>
      <c r="J64" s="19"/>
      <c r="K64" s="19"/>
      <c r="L64" s="19"/>
      <c r="M64" s="19"/>
      <c r="N64" s="19"/>
      <c r="W64" s="38"/>
      <c r="X64" s="38"/>
      <c r="Y64" s="38"/>
    </row>
    <row r="65" spans="6:25" ht="29.45" customHeight="1" x14ac:dyDescent="0.25">
      <c r="F65" s="33" t="s">
        <v>711</v>
      </c>
      <c r="G65" s="33" t="s">
        <v>1466</v>
      </c>
      <c r="H65" s="19"/>
      <c r="I65" s="19"/>
      <c r="J65" s="19"/>
      <c r="K65" s="19"/>
      <c r="L65" s="19"/>
      <c r="M65" s="19"/>
      <c r="N65" s="19"/>
      <c r="W65" s="38"/>
      <c r="X65" s="38"/>
      <c r="Y65" s="38"/>
    </row>
    <row r="66" spans="6:25" ht="29.45" customHeight="1" x14ac:dyDescent="0.25">
      <c r="F66" s="33" t="s">
        <v>462</v>
      </c>
      <c r="G66" s="33" t="s">
        <v>64</v>
      </c>
      <c r="H66" s="19"/>
      <c r="I66" s="19"/>
      <c r="J66" s="19"/>
      <c r="K66" s="19"/>
      <c r="L66" s="19"/>
      <c r="M66" s="19"/>
      <c r="N66" s="19"/>
      <c r="W66" s="38"/>
      <c r="X66" s="38"/>
      <c r="Y66" s="38"/>
    </row>
    <row r="67" spans="6:25" ht="24" customHeight="1" x14ac:dyDescent="0.25">
      <c r="F67" s="19"/>
      <c r="G67" s="35" t="s">
        <v>59</v>
      </c>
      <c r="H67" s="35" t="s">
        <v>1462</v>
      </c>
      <c r="I67" s="35" t="s">
        <v>524</v>
      </c>
      <c r="J67" s="19"/>
      <c r="K67" s="19"/>
      <c r="L67" s="19"/>
      <c r="M67" s="19"/>
      <c r="N67" s="19"/>
      <c r="W67" s="38"/>
      <c r="X67" s="38"/>
      <c r="Y67" s="38"/>
    </row>
    <row r="68" spans="6:25" ht="24" customHeight="1" x14ac:dyDescent="0.25">
      <c r="F68" s="19"/>
      <c r="G68" s="35" t="s">
        <v>881</v>
      </c>
      <c r="H68" s="35"/>
      <c r="I68" s="35"/>
      <c r="J68" s="19"/>
      <c r="K68" s="19"/>
      <c r="L68" s="19"/>
      <c r="M68" s="19"/>
      <c r="N68" s="19"/>
      <c r="W68" s="38"/>
      <c r="X68" s="38"/>
      <c r="Y68" s="38"/>
    </row>
    <row r="69" spans="6:25" ht="24" customHeight="1" x14ac:dyDescent="0.25">
      <c r="F69" s="19"/>
      <c r="G69" s="35" t="s">
        <v>1236</v>
      </c>
      <c r="H69" s="35">
        <v>0</v>
      </c>
      <c r="I69" s="400">
        <v>0</v>
      </c>
      <c r="J69" s="19"/>
      <c r="K69" s="19"/>
      <c r="L69" s="19"/>
      <c r="M69" s="19"/>
      <c r="N69" s="19"/>
      <c r="W69" s="38"/>
      <c r="X69" s="38"/>
      <c r="Y69" s="38"/>
    </row>
    <row r="70" spans="6:25" ht="24" customHeight="1" x14ac:dyDescent="0.25">
      <c r="F70" s="19"/>
      <c r="G70" s="35" t="s">
        <v>661</v>
      </c>
      <c r="H70" s="35">
        <v>0</v>
      </c>
      <c r="I70" s="400">
        <v>0</v>
      </c>
      <c r="J70" s="19"/>
      <c r="K70" s="19"/>
      <c r="L70" s="19"/>
      <c r="M70" s="19"/>
      <c r="N70" s="19"/>
      <c r="W70" s="38"/>
      <c r="X70" s="38"/>
      <c r="Y70" s="38"/>
    </row>
    <row r="71" spans="6:25" ht="24" customHeight="1" x14ac:dyDescent="0.25">
      <c r="F71" s="19"/>
      <c r="G71" s="35" t="s">
        <v>1237</v>
      </c>
      <c r="H71" s="35">
        <v>0</v>
      </c>
      <c r="I71" s="400">
        <v>0</v>
      </c>
      <c r="J71" s="19"/>
      <c r="K71" s="19"/>
      <c r="L71" s="19"/>
      <c r="M71" s="19"/>
      <c r="N71" s="19"/>
      <c r="W71" s="38"/>
      <c r="X71" s="38"/>
      <c r="Y71" s="38"/>
    </row>
    <row r="72" spans="6:25" ht="24" customHeight="1" x14ac:dyDescent="0.25">
      <c r="F72" s="19"/>
      <c r="G72" s="35" t="s">
        <v>1444</v>
      </c>
      <c r="H72" s="35">
        <v>0</v>
      </c>
      <c r="I72" s="400">
        <v>0</v>
      </c>
      <c r="J72" s="19"/>
      <c r="K72" s="19"/>
      <c r="L72" s="19"/>
      <c r="M72" s="19"/>
      <c r="N72" s="19"/>
      <c r="W72" s="38"/>
      <c r="X72" s="38"/>
      <c r="Y72" s="38"/>
    </row>
    <row r="73" spans="6:25" ht="24" customHeight="1" x14ac:dyDescent="0.25">
      <c r="F73" s="19"/>
      <c r="G73" s="35" t="s">
        <v>236</v>
      </c>
      <c r="H73" s="35">
        <v>0</v>
      </c>
      <c r="I73" s="400">
        <v>0</v>
      </c>
      <c r="J73" s="19"/>
      <c r="K73" s="19"/>
      <c r="L73" s="19"/>
      <c r="M73" s="19"/>
      <c r="N73" s="19"/>
      <c r="W73" s="38"/>
      <c r="X73" s="38"/>
      <c r="Y73" s="38"/>
    </row>
    <row r="74" spans="6:25" ht="24" customHeight="1" x14ac:dyDescent="0.25">
      <c r="F74" s="19"/>
      <c r="G74" s="35" t="s">
        <v>1238</v>
      </c>
      <c r="H74" s="35">
        <v>0</v>
      </c>
      <c r="I74" s="400">
        <v>0</v>
      </c>
      <c r="J74" s="19"/>
      <c r="K74" s="19"/>
      <c r="L74" s="19"/>
      <c r="M74" s="19"/>
      <c r="N74" s="19"/>
      <c r="S74" s="38"/>
      <c r="T74" s="38"/>
      <c r="U74" s="38"/>
      <c r="V74" s="38"/>
      <c r="W74" s="38"/>
      <c r="X74" s="38"/>
      <c r="Y74" s="38"/>
    </row>
    <row r="75" spans="6:25" ht="24" customHeight="1" x14ac:dyDescent="0.25">
      <c r="F75" s="19"/>
      <c r="G75" s="35" t="s">
        <v>239</v>
      </c>
      <c r="H75" s="35">
        <v>0</v>
      </c>
      <c r="I75" s="400">
        <v>0</v>
      </c>
      <c r="J75" s="19"/>
      <c r="K75" s="19"/>
      <c r="L75" s="19"/>
      <c r="M75" s="19"/>
      <c r="N75" s="19"/>
      <c r="S75" s="38"/>
      <c r="T75" s="38"/>
      <c r="U75" s="38"/>
      <c r="V75" s="38"/>
      <c r="W75" s="38"/>
      <c r="X75" s="38"/>
      <c r="Y75" s="38"/>
    </row>
    <row r="76" spans="6:25" ht="24" customHeight="1" x14ac:dyDescent="0.25">
      <c r="F76" s="19"/>
      <c r="G76" s="35" t="s">
        <v>879</v>
      </c>
      <c r="H76" s="35">
        <v>0</v>
      </c>
      <c r="I76" s="400">
        <v>0</v>
      </c>
      <c r="J76" s="19"/>
      <c r="K76" s="19"/>
      <c r="L76" s="19"/>
      <c r="M76" s="19"/>
      <c r="N76" s="19"/>
      <c r="S76" s="42"/>
      <c r="T76" s="42"/>
      <c r="U76" s="42"/>
      <c r="V76" s="42"/>
      <c r="W76" s="42"/>
      <c r="X76" s="42"/>
      <c r="Y76" s="42"/>
    </row>
    <row r="77" spans="6:25" ht="24" customHeight="1" x14ac:dyDescent="0.25">
      <c r="F77" s="19"/>
      <c r="G77" s="35" t="s">
        <v>66</v>
      </c>
      <c r="H77" s="35">
        <v>0</v>
      </c>
      <c r="I77" s="400">
        <v>0</v>
      </c>
      <c r="J77" s="19"/>
      <c r="K77" s="19"/>
      <c r="L77" s="19"/>
      <c r="M77" s="19"/>
      <c r="N77" s="19"/>
      <c r="S77" s="42"/>
      <c r="T77" s="42"/>
      <c r="U77" s="42"/>
      <c r="V77" s="42"/>
      <c r="W77" s="42"/>
      <c r="X77" s="42"/>
      <c r="Y77" s="42"/>
    </row>
    <row r="78" spans="6:25" ht="24" customHeight="1" x14ac:dyDescent="0.25">
      <c r="F78" s="19"/>
      <c r="G78" s="35" t="s">
        <v>257</v>
      </c>
      <c r="H78" s="35"/>
      <c r="I78" s="35"/>
      <c r="J78" s="19"/>
      <c r="K78" s="19"/>
      <c r="L78" s="19"/>
      <c r="M78" s="19"/>
      <c r="N78" s="19"/>
      <c r="S78" s="19"/>
      <c r="T78" s="19"/>
      <c r="U78" s="19"/>
      <c r="V78" s="19"/>
      <c r="W78" s="19"/>
      <c r="X78" s="19"/>
      <c r="Y78" s="19"/>
    </row>
    <row r="79" spans="6:25" ht="24" customHeight="1" x14ac:dyDescent="0.25">
      <c r="F79" s="19"/>
      <c r="G79" s="35" t="s">
        <v>1236</v>
      </c>
      <c r="H79" s="35">
        <v>0</v>
      </c>
      <c r="I79" s="400">
        <v>0</v>
      </c>
      <c r="J79" s="19"/>
      <c r="K79" s="19"/>
      <c r="L79" s="19"/>
      <c r="M79" s="19"/>
      <c r="N79" s="19"/>
      <c r="S79" s="19"/>
      <c r="T79" s="19"/>
      <c r="U79" s="19"/>
      <c r="V79" s="19"/>
      <c r="W79" s="19"/>
      <c r="X79" s="19"/>
      <c r="Y79" s="19"/>
    </row>
    <row r="80" spans="6:25" ht="24" customHeight="1" x14ac:dyDescent="0.25">
      <c r="F80" s="19"/>
      <c r="G80" s="35" t="s">
        <v>661</v>
      </c>
      <c r="H80" s="35">
        <v>0</v>
      </c>
      <c r="I80" s="400">
        <v>0</v>
      </c>
      <c r="J80" s="19"/>
      <c r="K80" s="19"/>
      <c r="L80" s="19"/>
      <c r="M80" s="19"/>
      <c r="N80" s="19"/>
    </row>
    <row r="81" spans="6:14" ht="24" customHeight="1" x14ac:dyDescent="0.25">
      <c r="F81" s="19"/>
      <c r="G81" s="35" t="s">
        <v>1237</v>
      </c>
      <c r="H81" s="35">
        <v>0</v>
      </c>
      <c r="I81" s="400">
        <v>0</v>
      </c>
      <c r="J81" s="19"/>
      <c r="K81" s="19"/>
      <c r="L81" s="19"/>
      <c r="M81" s="19"/>
      <c r="N81" s="19"/>
    </row>
    <row r="82" spans="6:14" ht="24" customHeight="1" x14ac:dyDescent="0.25">
      <c r="F82" s="19"/>
      <c r="G82" s="35" t="s">
        <v>1444</v>
      </c>
      <c r="H82" s="35">
        <v>0</v>
      </c>
      <c r="I82" s="400">
        <v>0</v>
      </c>
      <c r="J82" s="19"/>
      <c r="K82" s="19"/>
      <c r="L82" s="19"/>
      <c r="M82" s="19"/>
      <c r="N82" s="19"/>
    </row>
    <row r="83" spans="6:14" ht="24" customHeight="1" x14ac:dyDescent="0.25">
      <c r="F83" s="19"/>
      <c r="G83" s="35" t="s">
        <v>236</v>
      </c>
      <c r="H83" s="35">
        <v>0</v>
      </c>
      <c r="I83" s="400">
        <v>0</v>
      </c>
      <c r="J83" s="19"/>
      <c r="K83" s="19"/>
      <c r="L83" s="19"/>
      <c r="M83" s="19"/>
      <c r="N83" s="19"/>
    </row>
    <row r="84" spans="6:14" ht="24" customHeight="1" x14ac:dyDescent="0.25">
      <c r="F84" s="19"/>
      <c r="G84" s="35" t="s">
        <v>1238</v>
      </c>
      <c r="H84" s="35">
        <v>0</v>
      </c>
      <c r="I84" s="400">
        <v>0</v>
      </c>
      <c r="J84" s="19"/>
      <c r="K84" s="19"/>
      <c r="L84" s="19"/>
      <c r="M84" s="19"/>
      <c r="N84" s="19"/>
    </row>
    <row r="85" spans="6:14" ht="24" customHeight="1" x14ac:dyDescent="0.25">
      <c r="F85" s="19"/>
      <c r="G85" s="35" t="s">
        <v>239</v>
      </c>
      <c r="H85" s="35">
        <v>0</v>
      </c>
      <c r="I85" s="400">
        <v>0</v>
      </c>
      <c r="J85" s="19"/>
      <c r="K85" s="19"/>
      <c r="L85" s="19"/>
      <c r="M85" s="19"/>
      <c r="N85" s="19"/>
    </row>
    <row r="86" spans="6:14" ht="24" customHeight="1" x14ac:dyDescent="0.25">
      <c r="F86" s="19"/>
      <c r="G86" s="35" t="s">
        <v>879</v>
      </c>
      <c r="H86" s="35">
        <v>0</v>
      </c>
      <c r="I86" s="400">
        <v>0</v>
      </c>
      <c r="J86" s="19"/>
      <c r="K86" s="19"/>
      <c r="L86" s="19"/>
      <c r="M86" s="19"/>
      <c r="N86" s="19"/>
    </row>
    <row r="87" spans="6:14" ht="24" customHeight="1" x14ac:dyDescent="0.25">
      <c r="F87" s="19"/>
      <c r="G87" s="35" t="s">
        <v>66</v>
      </c>
      <c r="H87" s="35">
        <v>0</v>
      </c>
      <c r="I87" s="400">
        <v>0</v>
      </c>
      <c r="J87" s="19"/>
      <c r="K87" s="19"/>
      <c r="L87" s="19"/>
      <c r="M87" s="19"/>
      <c r="N87" s="19"/>
    </row>
    <row r="88" spans="6:14" ht="24" customHeight="1" x14ac:dyDescent="0.25">
      <c r="F88" s="19"/>
      <c r="G88" s="35" t="s">
        <v>255</v>
      </c>
      <c r="H88" s="35"/>
      <c r="I88" s="35"/>
      <c r="J88" s="19"/>
      <c r="K88" s="19"/>
      <c r="L88" s="19"/>
      <c r="M88" s="19"/>
      <c r="N88" s="19"/>
    </row>
    <row r="89" spans="6:14" ht="24" customHeight="1" x14ac:dyDescent="0.25">
      <c r="F89" s="19"/>
      <c r="G89" s="35" t="s">
        <v>1236</v>
      </c>
      <c r="H89" s="35">
        <v>0</v>
      </c>
      <c r="I89" s="400">
        <v>0</v>
      </c>
      <c r="J89" s="19"/>
      <c r="K89" s="19"/>
      <c r="L89" s="19"/>
      <c r="M89" s="19"/>
      <c r="N89" s="19"/>
    </row>
    <row r="90" spans="6:14" ht="24" customHeight="1" x14ac:dyDescent="0.25">
      <c r="F90" s="19"/>
      <c r="G90" s="35" t="s">
        <v>661</v>
      </c>
      <c r="H90" s="35">
        <v>0</v>
      </c>
      <c r="I90" s="400">
        <v>0</v>
      </c>
      <c r="J90" s="19"/>
      <c r="K90" s="19"/>
      <c r="L90" s="19"/>
      <c r="M90" s="19"/>
      <c r="N90" s="19"/>
    </row>
    <row r="91" spans="6:14" ht="24" customHeight="1" x14ac:dyDescent="0.25">
      <c r="F91" s="19"/>
      <c r="G91" s="35" t="s">
        <v>1237</v>
      </c>
      <c r="H91" s="35">
        <v>0</v>
      </c>
      <c r="I91" s="400">
        <v>0</v>
      </c>
      <c r="J91" s="19"/>
      <c r="K91" s="19"/>
      <c r="L91" s="19"/>
      <c r="M91" s="19"/>
      <c r="N91" s="19"/>
    </row>
    <row r="92" spans="6:14" ht="24" customHeight="1" x14ac:dyDescent="0.25">
      <c r="F92" s="19"/>
      <c r="G92" s="35" t="s">
        <v>1444</v>
      </c>
      <c r="H92" s="35">
        <v>0</v>
      </c>
      <c r="I92" s="400">
        <v>0</v>
      </c>
      <c r="J92" s="19"/>
      <c r="K92" s="19"/>
      <c r="L92" s="19"/>
      <c r="M92" s="19"/>
      <c r="N92" s="19"/>
    </row>
    <row r="93" spans="6:14" ht="24" customHeight="1" x14ac:dyDescent="0.25">
      <c r="F93" s="19"/>
      <c r="G93" s="35" t="s">
        <v>236</v>
      </c>
      <c r="H93" s="35">
        <v>0</v>
      </c>
      <c r="I93" s="400">
        <v>0</v>
      </c>
      <c r="J93" s="19"/>
      <c r="K93" s="19"/>
      <c r="L93" s="19"/>
      <c r="M93" s="19"/>
      <c r="N93" s="19"/>
    </row>
    <row r="94" spans="6:14" ht="24" customHeight="1" x14ac:dyDescent="0.25">
      <c r="F94" s="19"/>
      <c r="G94" s="35" t="s">
        <v>1238</v>
      </c>
      <c r="H94" s="35">
        <v>0</v>
      </c>
      <c r="I94" s="400">
        <v>0</v>
      </c>
      <c r="J94" s="19"/>
      <c r="K94" s="19"/>
      <c r="L94" s="19"/>
      <c r="M94" s="19"/>
      <c r="N94" s="19"/>
    </row>
    <row r="95" spans="6:14" ht="24" customHeight="1" x14ac:dyDescent="0.25">
      <c r="F95" s="19"/>
      <c r="G95" s="35" t="s">
        <v>239</v>
      </c>
      <c r="H95" s="35">
        <v>0</v>
      </c>
      <c r="I95" s="400">
        <v>0</v>
      </c>
      <c r="J95" s="19"/>
      <c r="K95" s="19"/>
      <c r="L95" s="19"/>
      <c r="M95" s="19"/>
      <c r="N95" s="19"/>
    </row>
    <row r="96" spans="6:14" ht="24" customHeight="1" x14ac:dyDescent="0.25">
      <c r="F96" s="19"/>
      <c r="G96" s="35" t="s">
        <v>879</v>
      </c>
      <c r="H96" s="35">
        <v>0</v>
      </c>
      <c r="I96" s="400">
        <v>0</v>
      </c>
      <c r="J96" s="19"/>
      <c r="K96" s="19"/>
      <c r="L96" s="19"/>
      <c r="M96" s="19"/>
      <c r="N96" s="19"/>
    </row>
    <row r="97" spans="5:14" ht="24" customHeight="1" x14ac:dyDescent="0.25">
      <c r="F97" s="19"/>
      <c r="G97" s="35" t="s">
        <v>66</v>
      </c>
      <c r="H97" s="35">
        <v>0</v>
      </c>
      <c r="I97" s="399">
        <v>0</v>
      </c>
      <c r="J97" s="19"/>
      <c r="K97" s="19"/>
      <c r="L97" s="19"/>
      <c r="M97" s="19"/>
      <c r="N97" s="19"/>
    </row>
    <row r="98" spans="5:14" ht="24" customHeight="1" x14ac:dyDescent="0.25">
      <c r="F98" s="19"/>
      <c r="G98" s="425" t="s">
        <v>1506</v>
      </c>
      <c r="H98" s="35"/>
      <c r="I98" s="35"/>
      <c r="J98" s="19"/>
      <c r="K98" s="19"/>
      <c r="L98" s="19"/>
      <c r="M98" s="19"/>
      <c r="N98" s="19"/>
    </row>
    <row r="99" spans="5:14" ht="24" customHeight="1" x14ac:dyDescent="0.25">
      <c r="F99" s="19"/>
      <c r="G99" s="35" t="s">
        <v>1236</v>
      </c>
      <c r="H99" s="35">
        <v>0</v>
      </c>
      <c r="I99" s="400">
        <v>0</v>
      </c>
      <c r="J99" s="19"/>
      <c r="K99" s="19"/>
      <c r="L99" s="19"/>
      <c r="M99" s="19"/>
      <c r="N99" s="19"/>
    </row>
    <row r="100" spans="5:14" ht="24" customHeight="1" x14ac:dyDescent="0.25">
      <c r="F100" s="19"/>
      <c r="G100" s="35" t="s">
        <v>661</v>
      </c>
      <c r="H100" s="35">
        <v>0</v>
      </c>
      <c r="I100" s="400">
        <v>0</v>
      </c>
      <c r="J100" s="19"/>
      <c r="K100" s="19"/>
      <c r="L100" s="19"/>
      <c r="M100" s="19"/>
      <c r="N100" s="19"/>
    </row>
    <row r="101" spans="5:14" ht="24" customHeight="1" x14ac:dyDescent="0.25">
      <c r="F101" s="19"/>
      <c r="G101" s="35" t="s">
        <v>1237</v>
      </c>
      <c r="H101" s="35">
        <v>0</v>
      </c>
      <c r="I101" s="400">
        <v>0</v>
      </c>
      <c r="J101" s="19"/>
      <c r="K101" s="19"/>
      <c r="L101" s="19"/>
      <c r="M101" s="19"/>
      <c r="N101" s="19"/>
    </row>
    <row r="102" spans="5:14" ht="24" customHeight="1" x14ac:dyDescent="0.25">
      <c r="F102" s="19"/>
      <c r="G102" s="35" t="s">
        <v>1444</v>
      </c>
      <c r="H102" s="35">
        <v>0</v>
      </c>
      <c r="I102" s="400">
        <v>0</v>
      </c>
      <c r="J102" s="19"/>
      <c r="K102" s="19"/>
      <c r="L102" s="19"/>
      <c r="M102" s="19"/>
      <c r="N102" s="19"/>
    </row>
    <row r="103" spans="5:14" ht="24" customHeight="1" x14ac:dyDescent="0.25">
      <c r="F103" s="19"/>
      <c r="G103" s="35" t="s">
        <v>236</v>
      </c>
      <c r="H103" s="35">
        <v>0</v>
      </c>
      <c r="I103" s="400">
        <v>0</v>
      </c>
      <c r="J103" s="19"/>
      <c r="K103" s="19"/>
      <c r="L103" s="19"/>
      <c r="M103" s="19"/>
      <c r="N103" s="19"/>
    </row>
    <row r="104" spans="5:14" ht="24" customHeight="1" x14ac:dyDescent="0.25">
      <c r="F104" s="19"/>
      <c r="G104" s="35" t="s">
        <v>1238</v>
      </c>
      <c r="H104" s="35">
        <v>0</v>
      </c>
      <c r="I104" s="400">
        <v>0</v>
      </c>
      <c r="J104" s="19"/>
      <c r="K104" s="19"/>
      <c r="L104" s="19"/>
      <c r="M104" s="19"/>
      <c r="N104" s="19"/>
    </row>
    <row r="105" spans="5:14" ht="24" customHeight="1" x14ac:dyDescent="0.25">
      <c r="F105" s="19"/>
      <c r="G105" s="35" t="s">
        <v>239</v>
      </c>
      <c r="H105" s="35">
        <v>0</v>
      </c>
      <c r="I105" s="400">
        <v>0</v>
      </c>
      <c r="J105" s="19"/>
      <c r="K105" s="19"/>
      <c r="L105" s="19"/>
      <c r="M105" s="19"/>
      <c r="N105" s="19"/>
    </row>
    <row r="106" spans="5:14" ht="24" customHeight="1" x14ac:dyDescent="0.25">
      <c r="F106" s="19"/>
      <c r="G106" s="35" t="s">
        <v>879</v>
      </c>
      <c r="H106" s="35">
        <v>0</v>
      </c>
      <c r="I106" s="400">
        <v>0</v>
      </c>
      <c r="J106" s="19"/>
      <c r="K106" s="19"/>
      <c r="L106" s="19"/>
      <c r="M106" s="19"/>
      <c r="N106" s="19"/>
    </row>
    <row r="107" spans="5:14" ht="24" customHeight="1" x14ac:dyDescent="0.25">
      <c r="F107" s="19"/>
      <c r="G107" s="35" t="s">
        <v>66</v>
      </c>
      <c r="H107" s="35">
        <v>0</v>
      </c>
      <c r="I107" s="400">
        <v>0</v>
      </c>
      <c r="J107" s="19"/>
      <c r="K107" s="19"/>
      <c r="L107" s="19"/>
      <c r="M107" s="19"/>
      <c r="N107" s="19"/>
    </row>
    <row r="108" spans="5:14" ht="14.45" customHeight="1" x14ac:dyDescent="0.25">
      <c r="F108" s="19" t="s">
        <v>59</v>
      </c>
      <c r="G108" s="19"/>
      <c r="H108" s="19"/>
      <c r="I108" s="19"/>
      <c r="J108" s="19"/>
      <c r="K108" s="19"/>
      <c r="L108" s="19"/>
      <c r="M108" s="19"/>
      <c r="N108" s="19"/>
    </row>
    <row r="109" spans="5:14" ht="14.45" customHeight="1" x14ac:dyDescent="0.25">
      <c r="F109" s="19" t="s">
        <v>59</v>
      </c>
      <c r="G109" s="19"/>
      <c r="H109" s="19"/>
      <c r="I109" s="19"/>
      <c r="J109" s="19"/>
      <c r="K109" s="19"/>
      <c r="L109" s="19"/>
      <c r="M109" s="19"/>
      <c r="N109" s="19"/>
    </row>
    <row r="110" spans="5:14" ht="14.45" customHeight="1" x14ac:dyDescent="0.25">
      <c r="E110" s="7"/>
      <c r="F110" s="16" t="s">
        <v>711</v>
      </c>
      <c r="G110" s="16" t="s">
        <v>1531</v>
      </c>
      <c r="H110" s="34"/>
      <c r="I110" s="34"/>
      <c r="J110" s="34"/>
      <c r="K110" s="34"/>
      <c r="L110" s="19"/>
      <c r="M110" s="19"/>
      <c r="N110" s="19"/>
    </row>
    <row r="111" spans="5:14" ht="14.45" customHeight="1" x14ac:dyDescent="0.25">
      <c r="E111" s="7"/>
      <c r="F111" s="16" t="s">
        <v>462</v>
      </c>
      <c r="G111" s="16" t="s">
        <v>64</v>
      </c>
      <c r="H111" s="34"/>
      <c r="I111" s="34"/>
      <c r="J111" s="34"/>
      <c r="K111" s="34"/>
      <c r="L111" s="19"/>
      <c r="M111" s="19"/>
      <c r="N111" s="19"/>
    </row>
    <row r="112" spans="5:14" ht="61.35" customHeight="1" x14ac:dyDescent="0.25">
      <c r="E112" s="7"/>
      <c r="F112" s="34"/>
      <c r="G112" s="432" t="s">
        <v>883</v>
      </c>
      <c r="H112" s="432"/>
      <c r="I112" s="432"/>
      <c r="J112" s="432"/>
      <c r="K112" s="432"/>
      <c r="L112" s="19"/>
      <c r="M112" s="19"/>
      <c r="N112" s="19"/>
    </row>
    <row r="113" spans="5:17" ht="44.1" customHeight="1" x14ac:dyDescent="0.25">
      <c r="E113" s="7"/>
      <c r="F113" s="16" t="s">
        <v>705</v>
      </c>
      <c r="G113" s="432" t="s">
        <v>882</v>
      </c>
      <c r="H113" s="432"/>
      <c r="I113" s="432"/>
      <c r="J113" s="432"/>
      <c r="K113" s="432"/>
      <c r="L113" s="19"/>
      <c r="M113" s="19"/>
      <c r="N113" s="19"/>
    </row>
    <row r="114" spans="5:17" ht="14.45" customHeight="1" x14ac:dyDescent="0.25">
      <c r="E114" s="7"/>
      <c r="F114" s="34"/>
      <c r="G114" s="34"/>
      <c r="H114" s="34"/>
      <c r="I114" s="34"/>
      <c r="J114" s="34"/>
      <c r="K114" s="34"/>
      <c r="L114" s="19"/>
      <c r="M114" s="19"/>
      <c r="N114" s="19"/>
    </row>
    <row r="115" spans="5:17" ht="194.25" customHeight="1" x14ac:dyDescent="0.25">
      <c r="E115" s="7"/>
      <c r="F115" s="98"/>
      <c r="G115" s="432" t="s">
        <v>1539</v>
      </c>
      <c r="H115" s="432"/>
      <c r="I115" s="432"/>
      <c r="J115" s="432"/>
      <c r="K115" s="34"/>
      <c r="L115" s="548"/>
      <c r="M115" s="548"/>
      <c r="N115" s="548"/>
    </row>
    <row r="116" spans="5:17" ht="14.45" customHeight="1" x14ac:dyDescent="0.25">
      <c r="E116" s="7"/>
      <c r="F116" s="98"/>
      <c r="G116" s="38"/>
      <c r="H116" s="38"/>
      <c r="I116" s="38"/>
      <c r="J116" s="38"/>
      <c r="K116" s="34"/>
      <c r="L116" s="267"/>
      <c r="M116" s="267"/>
      <c r="N116" s="267"/>
    </row>
    <row r="117" spans="5:17" ht="14.45" customHeight="1" x14ac:dyDescent="0.25">
      <c r="E117" s="7"/>
      <c r="F117" s="98" t="s">
        <v>539</v>
      </c>
      <c r="G117" s="432" t="s">
        <v>1602</v>
      </c>
      <c r="H117" s="432"/>
      <c r="I117" s="432"/>
      <c r="J117" s="432"/>
      <c r="K117" s="432"/>
      <c r="L117" s="432"/>
      <c r="M117" s="432"/>
      <c r="N117" s="432"/>
      <c r="O117" s="432"/>
      <c r="P117" s="432"/>
      <c r="Q117" s="432"/>
    </row>
    <row r="118" spans="5:17" ht="14.45" customHeight="1" x14ac:dyDescent="0.25">
      <c r="E118" s="7"/>
      <c r="F118" s="34"/>
      <c r="G118" s="432"/>
      <c r="H118" s="432"/>
      <c r="I118" s="432"/>
      <c r="J118" s="432"/>
      <c r="K118" s="432"/>
      <c r="L118" s="432"/>
      <c r="M118" s="432"/>
      <c r="N118" s="432"/>
      <c r="O118" s="432"/>
      <c r="P118" s="432"/>
      <c r="Q118" s="432"/>
    </row>
    <row r="119" spans="5:17" ht="14.45" customHeight="1" x14ac:dyDescent="0.25">
      <c r="E119" s="7"/>
      <c r="F119" s="34"/>
      <c r="G119" s="432"/>
      <c r="H119" s="432"/>
      <c r="I119" s="432"/>
      <c r="J119" s="432"/>
      <c r="K119" s="432"/>
      <c r="L119" s="432"/>
      <c r="M119" s="432"/>
      <c r="N119" s="432"/>
      <c r="O119" s="432"/>
      <c r="P119" s="432"/>
      <c r="Q119" s="432"/>
    </row>
    <row r="120" spans="5:17" ht="14.45" customHeight="1" x14ac:dyDescent="0.25">
      <c r="E120" s="7"/>
      <c r="F120" s="7"/>
      <c r="G120" s="432"/>
      <c r="H120" s="432"/>
      <c r="I120" s="432"/>
      <c r="J120" s="432"/>
      <c r="K120" s="432"/>
      <c r="L120" s="432"/>
      <c r="M120" s="432"/>
      <c r="N120" s="432"/>
      <c r="O120" s="432"/>
      <c r="P120" s="432"/>
      <c r="Q120" s="432"/>
    </row>
    <row r="121" spans="5:17" ht="14.45" customHeight="1" x14ac:dyDescent="0.25">
      <c r="E121" s="7"/>
      <c r="F121" s="7"/>
      <c r="G121" s="432"/>
      <c r="H121" s="432"/>
      <c r="I121" s="432"/>
      <c r="J121" s="432"/>
      <c r="K121" s="432"/>
      <c r="L121" s="432"/>
      <c r="M121" s="432"/>
      <c r="N121" s="432"/>
      <c r="O121" s="432"/>
      <c r="P121" s="432"/>
      <c r="Q121" s="432"/>
    </row>
    <row r="122" spans="5:17" ht="14.45" customHeight="1" x14ac:dyDescent="0.25">
      <c r="G122" s="432"/>
      <c r="H122" s="432"/>
      <c r="I122" s="432"/>
      <c r="J122" s="432"/>
      <c r="K122" s="432"/>
      <c r="L122" s="432"/>
      <c r="M122" s="432"/>
      <c r="N122" s="432"/>
      <c r="O122" s="432"/>
      <c r="P122" s="432"/>
      <c r="Q122" s="432"/>
    </row>
    <row r="123" spans="5:17" ht="14.45" customHeight="1" x14ac:dyDescent="0.25">
      <c r="G123" s="432"/>
      <c r="H123" s="432"/>
      <c r="I123" s="432"/>
      <c r="J123" s="432"/>
      <c r="K123" s="432"/>
      <c r="L123" s="432"/>
      <c r="M123" s="432"/>
      <c r="N123" s="432"/>
      <c r="O123" s="432"/>
      <c r="P123" s="432"/>
      <c r="Q123" s="432"/>
    </row>
    <row r="124" spans="5:17" ht="14.45" customHeight="1" x14ac:dyDescent="0.25">
      <c r="G124" s="432"/>
      <c r="H124" s="432"/>
      <c r="I124" s="432"/>
      <c r="J124" s="432"/>
      <c r="K124" s="432"/>
      <c r="L124" s="432"/>
      <c r="M124" s="432"/>
      <c r="N124" s="432"/>
      <c r="O124" s="432"/>
      <c r="P124" s="432"/>
      <c r="Q124" s="432"/>
    </row>
    <row r="125" spans="5:17" ht="14.45" customHeight="1" x14ac:dyDescent="0.25">
      <c r="G125" s="432"/>
      <c r="H125" s="432"/>
      <c r="I125" s="432"/>
      <c r="J125" s="432"/>
      <c r="K125" s="432"/>
      <c r="L125" s="432"/>
      <c r="M125" s="432"/>
      <c r="N125" s="432"/>
      <c r="O125" s="432"/>
      <c r="P125" s="432"/>
      <c r="Q125" s="432"/>
    </row>
    <row r="126" spans="5:17" ht="14.45" customHeight="1" x14ac:dyDescent="0.25">
      <c r="G126" s="432"/>
      <c r="H126" s="432"/>
      <c r="I126" s="432"/>
      <c r="J126" s="432"/>
      <c r="K126" s="432"/>
      <c r="L126" s="432"/>
      <c r="M126" s="432"/>
      <c r="N126" s="432"/>
      <c r="O126" s="432"/>
      <c r="P126" s="432"/>
      <c r="Q126" s="432"/>
    </row>
    <row r="127" spans="5:17" ht="116.1" customHeight="1" x14ac:dyDescent="0.25">
      <c r="G127" s="432"/>
      <c r="H127" s="432"/>
      <c r="I127" s="432"/>
      <c r="J127" s="432"/>
      <c r="K127" s="432"/>
      <c r="L127" s="432"/>
      <c r="M127" s="432"/>
      <c r="N127" s="432"/>
      <c r="O127" s="432"/>
      <c r="P127" s="432"/>
      <c r="Q127" s="432"/>
    </row>
    <row r="128" spans="5:17" ht="14.45" customHeight="1" x14ac:dyDescent="0.25">
      <c r="G128" s="432"/>
      <c r="H128" s="432"/>
      <c r="I128" s="432"/>
      <c r="J128" s="432"/>
      <c r="K128" s="432"/>
      <c r="L128" s="432"/>
      <c r="M128" s="432"/>
      <c r="N128" s="432"/>
      <c r="O128" s="432"/>
      <c r="P128" s="432"/>
      <c r="Q128" s="432"/>
    </row>
    <row r="129" spans="6:17" ht="14.45" customHeight="1" x14ac:dyDescent="0.25">
      <c r="G129" s="432"/>
      <c r="H129" s="432"/>
      <c r="I129" s="432"/>
      <c r="J129" s="432"/>
      <c r="K129" s="432"/>
      <c r="L129" s="432"/>
      <c r="M129" s="432"/>
      <c r="N129" s="432"/>
      <c r="O129" s="432"/>
      <c r="P129" s="432"/>
      <c r="Q129" s="432"/>
    </row>
    <row r="130" spans="6:17" ht="14.45" customHeight="1" x14ac:dyDescent="0.25">
      <c r="G130" s="432"/>
      <c r="H130" s="432"/>
      <c r="I130" s="432"/>
      <c r="J130" s="432"/>
      <c r="K130" s="432"/>
      <c r="L130" s="432"/>
      <c r="M130" s="432"/>
      <c r="N130" s="432"/>
      <c r="O130" s="432"/>
      <c r="P130" s="432"/>
      <c r="Q130" s="432"/>
    </row>
    <row r="131" spans="6:17" ht="14.45" customHeight="1" x14ac:dyDescent="0.25">
      <c r="G131" s="432"/>
      <c r="H131" s="432"/>
      <c r="I131" s="432"/>
      <c r="J131" s="432"/>
      <c r="K131" s="432"/>
      <c r="L131" s="432"/>
      <c r="M131" s="432"/>
      <c r="N131" s="432"/>
      <c r="O131" s="432"/>
      <c r="P131" s="432"/>
      <c r="Q131" s="432"/>
    </row>
    <row r="135" spans="6:17" ht="23.25" hidden="1" customHeight="1" x14ac:dyDescent="0.25"/>
    <row r="137" spans="6:17" ht="153.75" hidden="1" customHeight="1" x14ac:dyDescent="0.25"/>
    <row r="138" spans="6:17" ht="30.75" hidden="1" customHeight="1" x14ac:dyDescent="0.25"/>
    <row r="139" spans="6:17" ht="245.25" hidden="1" customHeight="1" x14ac:dyDescent="0.25">
      <c r="F139" s="217"/>
      <c r="G139" s="520"/>
      <c r="H139" s="520"/>
      <c r="I139" s="520"/>
      <c r="J139" s="520"/>
      <c r="K139" s="520"/>
    </row>
  </sheetData>
  <mergeCells count="6">
    <mergeCell ref="G139:K139"/>
    <mergeCell ref="G112:K112"/>
    <mergeCell ref="G115:J115"/>
    <mergeCell ref="L115:N115"/>
    <mergeCell ref="G113:K113"/>
    <mergeCell ref="G117:Q131"/>
  </mergeCells>
  <pageMargins left="0.511811024" right="0.511811024" top="0.78740157499999996" bottom="0.78740157499999996" header="0.31496062000000002" footer="0.31496062000000002"/>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Hoja130"/>
  <dimension ref="A1:AD79"/>
  <sheetViews>
    <sheetView showGridLines="0" showRowColHeaders="0" zoomScale="70" zoomScaleNormal="70" workbookViewId="0">
      <selection activeCell="V5" sqref="V5"/>
    </sheetView>
  </sheetViews>
  <sheetFormatPr defaultColWidth="0" defaultRowHeight="14.45" customHeight="1" zeroHeight="1" x14ac:dyDescent="0.25"/>
  <cols>
    <col min="1" max="5" width="8.85546875" customWidth="1"/>
    <col min="6" max="6" width="42" customWidth="1"/>
    <col min="7"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8" ht="36.6" customHeight="1" x14ac:dyDescent="0.25">
      <c r="F17" s="25"/>
      <c r="G17" s="27"/>
      <c r="H17" s="30"/>
      <c r="I17" s="28"/>
      <c r="J17" s="29"/>
    </row>
    <row r="18" spans="6:28" ht="29.45" customHeight="1" x14ac:dyDescent="0.25">
      <c r="F18" s="16" t="s">
        <v>56</v>
      </c>
      <c r="G18" s="34" t="s">
        <v>62</v>
      </c>
      <c r="H18" s="34"/>
      <c r="I18" s="34"/>
      <c r="J18" s="34"/>
      <c r="K18" s="34"/>
      <c r="L18" s="34"/>
      <c r="M18" s="34"/>
      <c r="N18" s="38"/>
      <c r="O18" s="38"/>
      <c r="P18" s="38"/>
      <c r="Q18" s="38"/>
      <c r="R18" s="38"/>
      <c r="S18" s="38"/>
      <c r="T18" s="38"/>
      <c r="U18" s="38"/>
      <c r="V18" s="38"/>
      <c r="W18" s="38"/>
      <c r="X18" s="38"/>
      <c r="Y18" s="38"/>
      <c r="Z18" s="19"/>
      <c r="AA18" s="19"/>
    </row>
    <row r="19" spans="6:28" ht="29.45" customHeight="1" x14ac:dyDescent="0.25">
      <c r="F19" s="16" t="s">
        <v>57</v>
      </c>
      <c r="G19" s="34" t="s">
        <v>1467</v>
      </c>
      <c r="H19" s="34"/>
      <c r="I19" s="34"/>
      <c r="J19" s="34"/>
      <c r="K19" s="34"/>
      <c r="L19" s="34"/>
      <c r="M19" s="34"/>
      <c r="N19" s="38"/>
      <c r="O19" s="38"/>
      <c r="P19" s="38"/>
      <c r="Q19" s="38"/>
      <c r="R19" s="38"/>
      <c r="S19" s="38"/>
      <c r="T19" s="38"/>
      <c r="U19" s="38"/>
      <c r="V19" s="38"/>
      <c r="W19" s="38"/>
      <c r="X19" s="38"/>
      <c r="Y19" s="38"/>
      <c r="Z19" s="19"/>
      <c r="AA19" s="19"/>
    </row>
    <row r="20" spans="6:28" ht="29.45" customHeight="1" x14ac:dyDescent="0.25">
      <c r="F20" s="16" t="s">
        <v>460</v>
      </c>
      <c r="G20" s="34" t="s">
        <v>848</v>
      </c>
      <c r="H20" s="34"/>
      <c r="I20" s="34"/>
      <c r="J20" s="34"/>
      <c r="K20" s="34"/>
      <c r="L20" s="34"/>
      <c r="M20" s="34"/>
      <c r="N20" s="38"/>
      <c r="O20" s="38"/>
      <c r="P20" s="38"/>
      <c r="Q20" s="38"/>
      <c r="R20" s="38"/>
      <c r="S20" s="38"/>
      <c r="T20" s="38"/>
      <c r="U20" s="38"/>
      <c r="V20" s="38"/>
      <c r="W20" s="38"/>
      <c r="X20" s="38"/>
      <c r="Y20" s="38"/>
      <c r="Z20" s="19"/>
      <c r="AA20" s="19"/>
    </row>
    <row r="21" spans="6:28" ht="45" customHeight="1" x14ac:dyDescent="0.25">
      <c r="F21" s="16" t="s">
        <v>711</v>
      </c>
      <c r="G21" s="434" t="s">
        <v>1294</v>
      </c>
      <c r="H21" s="434"/>
      <c r="I21" s="434"/>
      <c r="J21" s="434"/>
      <c r="K21" s="434"/>
      <c r="L21" s="434"/>
      <c r="M21" s="434"/>
      <c r="N21" s="434"/>
      <c r="O21" s="434"/>
      <c r="P21" s="434"/>
      <c r="Q21" s="434"/>
      <c r="R21" s="434"/>
      <c r="S21" s="434"/>
      <c r="T21" s="434"/>
      <c r="U21" s="434"/>
      <c r="V21" s="434"/>
      <c r="W21" s="434"/>
      <c r="X21" s="434"/>
      <c r="Y21" s="434"/>
      <c r="Z21" s="434"/>
      <c r="AA21" s="434"/>
      <c r="AB21" s="434"/>
    </row>
    <row r="22" spans="6:28" ht="29.45" customHeight="1" x14ac:dyDescent="0.25">
      <c r="F22" s="16" t="s">
        <v>1279</v>
      </c>
      <c r="G22" s="16" t="s">
        <v>64</v>
      </c>
      <c r="H22" s="34"/>
      <c r="I22" s="34"/>
      <c r="J22" s="34"/>
      <c r="K22" s="34"/>
      <c r="L22" s="34"/>
      <c r="M22" s="34"/>
      <c r="N22" s="34"/>
      <c r="O22" s="34"/>
      <c r="P22" s="34"/>
      <c r="Q22" s="34"/>
      <c r="R22" s="34"/>
      <c r="S22" s="34"/>
      <c r="T22" s="34"/>
      <c r="U22" s="34"/>
      <c r="V22" s="38"/>
      <c r="W22" s="38"/>
      <c r="X22" s="38"/>
      <c r="Y22" s="38"/>
      <c r="Z22" s="19"/>
      <c r="AA22" s="19"/>
    </row>
    <row r="23" spans="6:28" ht="29.45" customHeight="1" x14ac:dyDescent="0.25">
      <c r="F23" s="16" t="s">
        <v>114</v>
      </c>
      <c r="G23" s="433" t="s">
        <v>856</v>
      </c>
      <c r="H23" s="433"/>
      <c r="I23" s="433"/>
      <c r="J23" s="433"/>
      <c r="K23" s="433"/>
      <c r="L23" s="433"/>
      <c r="M23" s="433"/>
      <c r="N23" s="433"/>
      <c r="O23" s="433"/>
      <c r="P23" s="433"/>
      <c r="Q23" s="433"/>
      <c r="R23" s="433"/>
      <c r="S23" s="433"/>
      <c r="T23" s="433"/>
      <c r="U23" s="433"/>
      <c r="V23" s="433"/>
      <c r="W23" s="433"/>
      <c r="X23" s="433"/>
      <c r="Y23" s="433"/>
      <c r="Z23" s="433"/>
      <c r="AA23" s="433"/>
      <c r="AB23" s="433"/>
    </row>
    <row r="24" spans="6:28" ht="29.45" customHeight="1" x14ac:dyDescent="0.25">
      <c r="F24" s="16" t="s">
        <v>710</v>
      </c>
      <c r="G24" s="85" t="s">
        <v>1293</v>
      </c>
      <c r="H24" s="34"/>
      <c r="I24" s="34"/>
      <c r="J24" s="34"/>
      <c r="K24" s="34"/>
      <c r="L24" s="34"/>
      <c r="M24" s="34"/>
      <c r="N24" s="34"/>
      <c r="O24" s="34"/>
      <c r="P24" s="34"/>
      <c r="Q24" s="34"/>
      <c r="R24" s="34"/>
      <c r="S24" s="34"/>
      <c r="T24" s="34"/>
      <c r="U24" s="34"/>
      <c r="V24" s="38"/>
      <c r="W24" s="38"/>
      <c r="X24" s="38"/>
      <c r="Y24" s="38"/>
      <c r="Z24" s="19"/>
      <c r="AA24" s="19"/>
    </row>
    <row r="25" spans="6:28" ht="29.45" customHeight="1" x14ac:dyDescent="0.25">
      <c r="F25" s="16" t="s">
        <v>711</v>
      </c>
      <c r="G25" s="16" t="s">
        <v>849</v>
      </c>
      <c r="H25" s="34"/>
      <c r="I25" s="34"/>
      <c r="J25" s="34"/>
      <c r="K25" s="34"/>
      <c r="L25" s="34"/>
      <c r="M25" s="34"/>
      <c r="N25" s="34"/>
      <c r="O25" s="34"/>
      <c r="P25" s="34"/>
      <c r="Q25" s="34"/>
      <c r="R25" s="34"/>
      <c r="S25" s="34"/>
      <c r="T25" s="34"/>
      <c r="U25" s="34"/>
      <c r="V25" s="38"/>
      <c r="W25" s="38"/>
      <c r="X25" s="38"/>
      <c r="Y25" s="38"/>
      <c r="Z25" s="19"/>
      <c r="AA25" s="19"/>
    </row>
    <row r="26" spans="6:28" ht="29.45" customHeight="1" x14ac:dyDescent="0.25">
      <c r="F26" s="16" t="s">
        <v>462</v>
      </c>
      <c r="G26" s="16" t="s">
        <v>64</v>
      </c>
      <c r="H26" s="34"/>
      <c r="I26" s="34"/>
      <c r="J26" s="34"/>
      <c r="K26" s="34"/>
      <c r="L26" s="34"/>
      <c r="M26" s="34"/>
      <c r="N26" s="34"/>
      <c r="O26" s="34"/>
      <c r="P26" s="34"/>
      <c r="Q26" s="34"/>
      <c r="R26" s="34"/>
      <c r="S26" s="34"/>
      <c r="T26" s="34"/>
      <c r="U26" s="34"/>
      <c r="V26" s="38"/>
      <c r="W26" s="38"/>
      <c r="X26" s="38"/>
      <c r="Y26" s="38"/>
      <c r="Z26" s="19"/>
      <c r="AA26" s="19"/>
    </row>
    <row r="27" spans="6:28" ht="156" customHeight="1" x14ac:dyDescent="0.25">
      <c r="F27" s="34"/>
      <c r="G27" s="432" t="s">
        <v>1468</v>
      </c>
      <c r="H27" s="432"/>
      <c r="I27" s="432"/>
      <c r="J27" s="432"/>
      <c r="K27" s="432"/>
      <c r="L27" s="432"/>
      <c r="M27" s="432"/>
      <c r="N27" s="432"/>
      <c r="O27" s="432"/>
      <c r="P27" s="432"/>
      <c r="Q27" s="432"/>
      <c r="R27" s="432"/>
      <c r="S27" s="432"/>
      <c r="T27" s="432"/>
      <c r="U27" s="34"/>
      <c r="V27" s="38"/>
      <c r="W27" s="38"/>
      <c r="X27" s="38"/>
      <c r="Y27" s="38"/>
      <c r="Z27" s="19"/>
      <c r="AA27" s="19"/>
    </row>
    <row r="28" spans="6:28" ht="29.45" customHeight="1" x14ac:dyDescent="0.25">
      <c r="F28" s="16" t="s">
        <v>711</v>
      </c>
      <c r="G28" s="16" t="s">
        <v>850</v>
      </c>
      <c r="H28" s="34"/>
      <c r="I28" s="34"/>
      <c r="J28" s="34"/>
      <c r="K28" s="34"/>
      <c r="L28" s="34"/>
      <c r="M28" s="34"/>
      <c r="N28" s="34"/>
      <c r="O28" s="34"/>
      <c r="P28" s="34"/>
      <c r="Q28" s="34"/>
      <c r="R28" s="34"/>
      <c r="S28" s="34"/>
      <c r="T28" s="34"/>
      <c r="U28" s="34"/>
      <c r="V28" s="38"/>
      <c r="W28" s="38"/>
      <c r="X28" s="38"/>
      <c r="Y28" s="38"/>
      <c r="Z28" s="19"/>
      <c r="AA28" s="19"/>
    </row>
    <row r="29" spans="6:28" ht="29.45" customHeight="1" x14ac:dyDescent="0.25">
      <c r="F29" s="16" t="s">
        <v>1279</v>
      </c>
      <c r="G29" s="16" t="s">
        <v>64</v>
      </c>
      <c r="H29" s="34"/>
      <c r="I29" s="34"/>
      <c r="J29" s="34"/>
      <c r="K29" s="34"/>
      <c r="L29" s="34"/>
      <c r="M29" s="34"/>
      <c r="N29" s="34"/>
      <c r="O29" s="34"/>
      <c r="P29" s="34"/>
      <c r="Q29" s="34"/>
      <c r="R29" s="34"/>
      <c r="S29" s="34"/>
      <c r="T29" s="34"/>
      <c r="U29" s="34"/>
      <c r="V29" s="38"/>
      <c r="W29" s="38"/>
      <c r="X29" s="38"/>
      <c r="Y29" s="38"/>
      <c r="Z29" s="19"/>
      <c r="AA29" s="19"/>
    </row>
    <row r="30" spans="6:28" ht="29.45" customHeight="1" x14ac:dyDescent="0.25">
      <c r="F30" s="16" t="s">
        <v>114</v>
      </c>
      <c r="G30" s="85" t="s">
        <v>856</v>
      </c>
      <c r="H30" s="34"/>
      <c r="I30" s="34"/>
      <c r="J30" s="34"/>
      <c r="K30" s="34"/>
      <c r="L30" s="34"/>
      <c r="M30" s="34"/>
      <c r="N30" s="34"/>
      <c r="O30" s="34"/>
      <c r="P30" s="34"/>
      <c r="Q30" s="34"/>
      <c r="R30" s="34"/>
      <c r="S30" s="34"/>
      <c r="T30" s="34"/>
      <c r="U30" s="34"/>
      <c r="V30" s="38"/>
      <c r="W30" s="38"/>
      <c r="X30" s="38"/>
      <c r="Y30" s="38"/>
      <c r="Z30" s="19"/>
      <c r="AA30" s="19"/>
    </row>
    <row r="31" spans="6:28" ht="29.45" customHeight="1" x14ac:dyDescent="0.25">
      <c r="F31" s="16" t="s">
        <v>710</v>
      </c>
      <c r="G31" s="34" t="s">
        <v>1295</v>
      </c>
      <c r="H31" s="34"/>
      <c r="I31" s="34"/>
      <c r="J31" s="34"/>
      <c r="K31" s="34"/>
      <c r="L31" s="34"/>
      <c r="M31" s="34"/>
      <c r="N31" s="34"/>
      <c r="O31" s="34"/>
      <c r="P31" s="34"/>
      <c r="Q31" s="34"/>
      <c r="R31" s="34"/>
      <c r="S31" s="34"/>
      <c r="T31" s="34"/>
      <c r="U31" s="34"/>
      <c r="V31" s="38"/>
      <c r="W31" s="38"/>
      <c r="X31" s="38"/>
      <c r="Y31" s="38"/>
      <c r="Z31" s="19"/>
      <c r="AA31" s="19"/>
    </row>
    <row r="32" spans="6:28" ht="29.45" customHeight="1" x14ac:dyDescent="0.25">
      <c r="F32" s="34" t="s">
        <v>59</v>
      </c>
      <c r="G32" s="34"/>
      <c r="H32" s="34"/>
      <c r="I32" s="34"/>
      <c r="J32" s="34"/>
      <c r="K32" s="34"/>
      <c r="L32" s="34"/>
      <c r="M32" s="34"/>
      <c r="N32" s="34"/>
      <c r="O32" s="34"/>
      <c r="P32" s="34"/>
      <c r="Q32" s="34"/>
      <c r="R32" s="34"/>
      <c r="S32" s="34"/>
      <c r="T32" s="34"/>
      <c r="U32" s="34"/>
      <c r="V32" s="38"/>
      <c r="W32" s="38"/>
      <c r="X32" s="38"/>
      <c r="Y32" s="38"/>
      <c r="Z32" s="19"/>
      <c r="AA32" s="19"/>
    </row>
    <row r="33" spans="6:27" ht="29.45" customHeight="1" x14ac:dyDescent="0.25">
      <c r="F33" s="16" t="s">
        <v>711</v>
      </c>
      <c r="G33" s="16" t="s">
        <v>851</v>
      </c>
      <c r="H33" s="34"/>
      <c r="I33" s="34"/>
      <c r="J33" s="34"/>
      <c r="K33" s="34"/>
      <c r="L33" s="34"/>
      <c r="M33" s="34"/>
      <c r="N33" s="34"/>
      <c r="O33" s="34"/>
      <c r="P33" s="34"/>
      <c r="Q33" s="34"/>
      <c r="R33" s="34"/>
      <c r="S33" s="34"/>
      <c r="T33" s="34"/>
      <c r="U33" s="34"/>
      <c r="V33" s="38"/>
      <c r="W33" s="38"/>
      <c r="X33" s="38"/>
      <c r="Y33" s="38"/>
      <c r="Z33" s="19"/>
      <c r="AA33" s="19"/>
    </row>
    <row r="34" spans="6:27" ht="29.45" customHeight="1" x14ac:dyDescent="0.25">
      <c r="F34" s="16" t="s">
        <v>462</v>
      </c>
      <c r="G34" s="16" t="s">
        <v>64</v>
      </c>
      <c r="H34" s="34"/>
      <c r="I34" s="34"/>
      <c r="J34" s="34"/>
      <c r="K34" s="34"/>
      <c r="L34" s="34"/>
      <c r="M34" s="34"/>
      <c r="N34" s="34"/>
      <c r="O34" s="34"/>
      <c r="P34" s="34"/>
      <c r="Q34" s="34"/>
      <c r="R34" s="34"/>
      <c r="S34" s="34"/>
      <c r="T34" s="34"/>
      <c r="U34" s="34"/>
      <c r="V34" s="38"/>
      <c r="W34" s="38"/>
      <c r="X34" s="38"/>
      <c r="Y34" s="38"/>
      <c r="Z34" s="19"/>
      <c r="AA34" s="19"/>
    </row>
    <row r="35" spans="6:27" ht="29.45" customHeight="1" x14ac:dyDescent="0.25">
      <c r="F35" s="16"/>
      <c r="G35" s="34" t="s">
        <v>1469</v>
      </c>
      <c r="H35" s="271"/>
      <c r="I35" s="271"/>
      <c r="J35" s="34"/>
      <c r="K35" s="34"/>
      <c r="L35" s="34"/>
      <c r="M35" s="34"/>
      <c r="N35" s="34"/>
      <c r="O35" s="34"/>
      <c r="P35" s="34"/>
      <c r="Q35" s="34"/>
      <c r="R35" s="34"/>
      <c r="S35" s="34"/>
      <c r="T35" s="34"/>
      <c r="U35" s="34"/>
      <c r="V35" s="38"/>
      <c r="W35" s="38"/>
      <c r="X35" s="38"/>
      <c r="Y35" s="38"/>
      <c r="Z35" s="19"/>
      <c r="AA35" s="19"/>
    </row>
    <row r="36" spans="6:27" ht="29.45" customHeight="1" x14ac:dyDescent="0.25">
      <c r="F36" s="34" t="s">
        <v>59</v>
      </c>
      <c r="G36" s="34"/>
      <c r="H36" s="34"/>
      <c r="I36" s="34"/>
      <c r="J36" s="34"/>
      <c r="K36" s="34"/>
      <c r="L36" s="34"/>
      <c r="M36" s="34"/>
      <c r="N36" s="34"/>
      <c r="O36" s="34"/>
      <c r="P36" s="34"/>
      <c r="Q36" s="34"/>
      <c r="R36" s="34"/>
      <c r="S36" s="34"/>
      <c r="T36" s="34"/>
      <c r="U36" s="34"/>
      <c r="V36" s="38"/>
      <c r="W36" s="38"/>
      <c r="X36" s="38"/>
      <c r="Y36" s="38"/>
      <c r="Z36" s="19"/>
      <c r="AA36" s="19"/>
    </row>
    <row r="37" spans="6:27" ht="29.45" customHeight="1" x14ac:dyDescent="0.25">
      <c r="F37" s="16" t="s">
        <v>711</v>
      </c>
      <c r="G37" s="16" t="s">
        <v>1470</v>
      </c>
      <c r="H37" s="34"/>
      <c r="I37" s="34"/>
      <c r="J37" s="34"/>
      <c r="K37" s="34"/>
      <c r="L37" s="34"/>
      <c r="M37" s="34"/>
      <c r="N37" s="34"/>
      <c r="O37" s="34"/>
      <c r="P37" s="34"/>
      <c r="Q37" s="34"/>
      <c r="R37" s="34"/>
      <c r="S37" s="34"/>
      <c r="T37" s="34"/>
      <c r="U37" s="34"/>
      <c r="V37" s="38"/>
      <c r="W37" s="38"/>
      <c r="X37" s="38"/>
      <c r="Y37" s="38"/>
      <c r="Z37" s="19"/>
      <c r="AA37" s="19"/>
    </row>
    <row r="38" spans="6:27" ht="29.45" customHeight="1" x14ac:dyDescent="0.25">
      <c r="F38" s="16" t="s">
        <v>1279</v>
      </c>
      <c r="G38" s="16" t="s">
        <v>64</v>
      </c>
      <c r="H38" s="34"/>
      <c r="I38" s="34"/>
      <c r="J38" s="34"/>
      <c r="K38" s="34"/>
      <c r="L38" s="34"/>
      <c r="M38" s="34"/>
      <c r="N38" s="34"/>
      <c r="O38" s="34"/>
      <c r="P38" s="34"/>
      <c r="Q38" s="34"/>
      <c r="R38" s="34"/>
      <c r="S38" s="34"/>
      <c r="T38" s="34"/>
      <c r="U38" s="34"/>
      <c r="V38" s="38"/>
      <c r="W38" s="38"/>
      <c r="X38" s="38"/>
      <c r="Y38" s="38"/>
      <c r="Z38" s="19"/>
      <c r="AA38" s="19"/>
    </row>
    <row r="39" spans="6:27" ht="29.45" customHeight="1" x14ac:dyDescent="0.25">
      <c r="F39" s="16" t="s">
        <v>114</v>
      </c>
      <c r="G39" s="85" t="s">
        <v>856</v>
      </c>
      <c r="H39" s="34"/>
      <c r="I39" s="34"/>
      <c r="J39" s="34"/>
      <c r="K39" s="34"/>
      <c r="L39" s="34"/>
      <c r="M39" s="34"/>
      <c r="N39" s="34"/>
      <c r="O39" s="34"/>
      <c r="P39" s="34"/>
      <c r="Q39" s="34"/>
      <c r="R39" s="34"/>
      <c r="S39" s="34"/>
      <c r="T39" s="34"/>
      <c r="U39" s="34"/>
      <c r="V39" s="38"/>
      <c r="W39" s="38"/>
      <c r="X39" s="38"/>
      <c r="Y39" s="38"/>
      <c r="Z39" s="19"/>
      <c r="AA39" s="19"/>
    </row>
    <row r="40" spans="6:27" ht="29.45" customHeight="1" x14ac:dyDescent="0.25">
      <c r="F40" s="16" t="s">
        <v>710</v>
      </c>
      <c r="G40" s="34" t="s">
        <v>1296</v>
      </c>
      <c r="H40" s="34"/>
      <c r="I40" s="34"/>
      <c r="J40" s="34"/>
      <c r="K40" s="34"/>
      <c r="L40" s="34"/>
      <c r="M40" s="34"/>
      <c r="N40" s="34"/>
      <c r="O40" s="34"/>
      <c r="P40" s="34"/>
      <c r="Q40" s="34"/>
      <c r="R40" s="34"/>
      <c r="S40" s="34"/>
      <c r="T40" s="34"/>
      <c r="U40" s="34"/>
      <c r="V40" s="38"/>
      <c r="W40" s="38"/>
      <c r="X40" s="38"/>
      <c r="Y40" s="38"/>
      <c r="Z40" s="19"/>
      <c r="AA40" s="19"/>
    </row>
    <row r="41" spans="6:27" ht="29.45" customHeight="1" x14ac:dyDescent="0.25">
      <c r="F41" s="34" t="s">
        <v>59</v>
      </c>
      <c r="G41" s="34"/>
      <c r="H41" s="34"/>
      <c r="I41" s="34"/>
      <c r="J41" s="34"/>
      <c r="K41" s="34"/>
      <c r="L41" s="34"/>
      <c r="M41" s="34"/>
      <c r="N41" s="34"/>
      <c r="O41" s="34"/>
      <c r="P41" s="34"/>
      <c r="Q41" s="34"/>
      <c r="R41" s="34"/>
      <c r="S41" s="34"/>
      <c r="T41" s="34"/>
      <c r="U41" s="34"/>
      <c r="V41" s="38"/>
      <c r="W41" s="38"/>
      <c r="X41" s="38"/>
      <c r="Y41" s="38"/>
      <c r="Z41" s="19"/>
      <c r="AA41" s="19"/>
    </row>
    <row r="42" spans="6:27" ht="29.45" customHeight="1" x14ac:dyDescent="0.25">
      <c r="F42" s="16" t="s">
        <v>711</v>
      </c>
      <c r="G42" s="16" t="s">
        <v>853</v>
      </c>
      <c r="H42" s="34"/>
      <c r="I42" s="34"/>
      <c r="J42" s="34"/>
      <c r="K42" s="34"/>
      <c r="L42" s="34"/>
      <c r="M42" s="34"/>
      <c r="N42" s="34"/>
      <c r="O42" s="34"/>
      <c r="P42" s="34"/>
      <c r="Q42" s="34"/>
      <c r="R42" s="34"/>
      <c r="S42" s="34"/>
      <c r="T42" s="34"/>
      <c r="U42" s="34"/>
      <c r="V42" s="38"/>
      <c r="W42" s="38"/>
      <c r="X42" s="38"/>
      <c r="Y42" s="38"/>
      <c r="Z42" s="19"/>
      <c r="AA42" s="19"/>
    </row>
    <row r="43" spans="6:27" ht="29.45" customHeight="1" x14ac:dyDescent="0.25">
      <c r="F43" s="16" t="s">
        <v>1279</v>
      </c>
      <c r="G43" s="16" t="s">
        <v>64</v>
      </c>
      <c r="H43" s="34"/>
      <c r="I43" s="34"/>
      <c r="J43" s="34"/>
      <c r="K43" s="34"/>
      <c r="L43" s="34"/>
      <c r="M43" s="34"/>
      <c r="N43" s="34"/>
      <c r="O43" s="34"/>
      <c r="P43" s="34"/>
      <c r="Q43" s="34"/>
      <c r="R43" s="34"/>
      <c r="S43" s="34"/>
      <c r="T43" s="34"/>
      <c r="U43" s="34"/>
      <c r="V43" s="38"/>
      <c r="W43" s="38"/>
      <c r="X43" s="38"/>
      <c r="Y43" s="38"/>
      <c r="Z43" s="19"/>
      <c r="AA43" s="19"/>
    </row>
    <row r="44" spans="6:27" ht="29.45" customHeight="1" x14ac:dyDescent="0.25">
      <c r="F44" s="16" t="s">
        <v>114</v>
      </c>
      <c r="G44" s="85" t="s">
        <v>856</v>
      </c>
      <c r="H44" s="34"/>
      <c r="I44" s="34"/>
      <c r="J44" s="34"/>
      <c r="K44" s="34"/>
      <c r="L44" s="34"/>
      <c r="M44" s="34"/>
      <c r="N44" s="34"/>
      <c r="O44" s="34"/>
      <c r="P44" s="34"/>
      <c r="Q44" s="34"/>
      <c r="R44" s="34"/>
      <c r="S44" s="34"/>
      <c r="T44" s="34"/>
      <c r="U44" s="34"/>
      <c r="V44" s="38"/>
      <c r="W44" s="38"/>
      <c r="X44" s="38"/>
      <c r="Y44" s="38"/>
      <c r="Z44" s="19"/>
      <c r="AA44" s="19"/>
    </row>
    <row r="45" spans="6:27" ht="29.45" customHeight="1" x14ac:dyDescent="0.25">
      <c r="F45" s="16" t="s">
        <v>710</v>
      </c>
      <c r="G45" s="34" t="s">
        <v>1299</v>
      </c>
      <c r="H45" s="34"/>
      <c r="I45" s="34"/>
      <c r="J45" s="34"/>
      <c r="K45" s="34"/>
      <c r="L45" s="34"/>
      <c r="M45" s="34"/>
      <c r="N45" s="34"/>
      <c r="O45" s="34"/>
      <c r="P45" s="34"/>
      <c r="Q45" s="34"/>
      <c r="R45" s="34"/>
      <c r="S45" s="34"/>
      <c r="T45" s="34"/>
      <c r="U45" s="34"/>
      <c r="V45" s="38"/>
      <c r="W45" s="38"/>
      <c r="X45" s="38"/>
      <c r="Y45" s="38"/>
      <c r="Z45" s="19"/>
      <c r="AA45" s="19"/>
    </row>
    <row r="46" spans="6:27" ht="29.45" customHeight="1" x14ac:dyDescent="0.25">
      <c r="F46" s="34" t="s">
        <v>59</v>
      </c>
      <c r="G46" s="34"/>
      <c r="H46" s="34"/>
      <c r="I46" s="34"/>
      <c r="J46" s="34"/>
      <c r="K46" s="34"/>
      <c r="L46" s="34"/>
      <c r="M46" s="34"/>
      <c r="N46" s="34"/>
      <c r="O46" s="34"/>
      <c r="P46" s="34"/>
      <c r="Q46" s="34"/>
      <c r="R46" s="34"/>
      <c r="S46" s="34"/>
      <c r="T46" s="34"/>
      <c r="U46" s="34"/>
      <c r="V46" s="38"/>
      <c r="W46" s="38"/>
      <c r="X46" s="38"/>
      <c r="Y46" s="38"/>
      <c r="Z46" s="19"/>
      <c r="AA46" s="19"/>
    </row>
    <row r="47" spans="6:27" ht="29.45" customHeight="1" x14ac:dyDescent="0.25">
      <c r="F47" s="16" t="s">
        <v>711</v>
      </c>
      <c r="G47" s="16" t="s">
        <v>1297</v>
      </c>
      <c r="H47" s="34"/>
      <c r="I47" s="34"/>
      <c r="J47" s="34"/>
      <c r="K47" s="34"/>
      <c r="L47" s="34"/>
      <c r="M47" s="34"/>
      <c r="N47" s="34"/>
      <c r="O47" s="34"/>
      <c r="P47" s="34"/>
      <c r="Q47" s="34"/>
      <c r="R47" s="34"/>
      <c r="S47" s="34"/>
      <c r="T47" s="34"/>
      <c r="U47" s="34"/>
      <c r="V47" s="38"/>
      <c r="W47" s="38"/>
      <c r="X47" s="38"/>
      <c r="Y47" s="38"/>
      <c r="Z47" s="19"/>
      <c r="AA47" s="19"/>
    </row>
    <row r="48" spans="6:27" ht="29.45" customHeight="1" x14ac:dyDescent="0.25">
      <c r="F48" s="16" t="s">
        <v>1279</v>
      </c>
      <c r="G48" s="16" t="s">
        <v>64</v>
      </c>
      <c r="H48" s="34"/>
      <c r="I48" s="34"/>
      <c r="J48" s="34"/>
      <c r="K48" s="34"/>
      <c r="L48" s="34"/>
      <c r="M48" s="34"/>
      <c r="N48" s="34"/>
      <c r="O48" s="34"/>
      <c r="P48" s="34"/>
      <c r="Q48" s="34"/>
      <c r="R48" s="34"/>
      <c r="S48" s="34"/>
      <c r="T48" s="34"/>
      <c r="U48" s="34"/>
      <c r="V48" s="38"/>
      <c r="W48" s="38"/>
      <c r="X48" s="38"/>
      <c r="Y48" s="38"/>
      <c r="Z48" s="19"/>
      <c r="AA48" s="19"/>
    </row>
    <row r="49" spans="6:27" ht="29.45" customHeight="1" x14ac:dyDescent="0.25">
      <c r="F49" s="16" t="s">
        <v>114</v>
      </c>
      <c r="G49" s="85" t="s">
        <v>856</v>
      </c>
      <c r="H49" s="34"/>
      <c r="I49" s="34"/>
      <c r="J49" s="34"/>
      <c r="K49" s="34"/>
      <c r="L49" s="34"/>
      <c r="M49" s="34"/>
      <c r="N49" s="34"/>
      <c r="O49" s="34"/>
      <c r="P49" s="34"/>
      <c r="Q49" s="34"/>
      <c r="R49" s="34"/>
      <c r="S49" s="34"/>
      <c r="T49" s="34"/>
      <c r="U49" s="34"/>
      <c r="V49" s="38"/>
      <c r="W49" s="38"/>
      <c r="X49" s="38"/>
      <c r="Y49" s="38"/>
      <c r="Z49" s="19"/>
      <c r="AA49" s="19"/>
    </row>
    <row r="50" spans="6:27" ht="29.45" customHeight="1" x14ac:dyDescent="0.25">
      <c r="F50" s="16" t="s">
        <v>710</v>
      </c>
      <c r="G50" s="34" t="s">
        <v>1298</v>
      </c>
      <c r="H50" s="34"/>
      <c r="I50" s="34"/>
      <c r="J50" s="34"/>
      <c r="K50" s="34"/>
      <c r="L50" s="34"/>
      <c r="M50" s="34"/>
      <c r="N50" s="34"/>
      <c r="O50" s="34"/>
      <c r="P50" s="34"/>
      <c r="Q50" s="34"/>
      <c r="R50" s="34"/>
      <c r="S50" s="34"/>
      <c r="T50" s="34"/>
      <c r="U50" s="34"/>
      <c r="V50" s="38"/>
      <c r="W50" s="38"/>
      <c r="X50" s="38"/>
      <c r="Y50" s="38"/>
      <c r="Z50" s="19"/>
      <c r="AA50" s="19"/>
    </row>
    <row r="51" spans="6:27" ht="29.45" customHeight="1" x14ac:dyDescent="0.25">
      <c r="F51" s="34" t="s">
        <v>59</v>
      </c>
      <c r="G51" s="34"/>
      <c r="H51" s="34"/>
      <c r="I51" s="34"/>
      <c r="J51" s="34"/>
      <c r="K51" s="34"/>
      <c r="L51" s="34"/>
      <c r="M51" s="34"/>
      <c r="N51" s="34"/>
      <c r="O51" s="34"/>
      <c r="P51" s="34"/>
      <c r="Q51" s="34"/>
      <c r="R51" s="34"/>
      <c r="S51" s="34"/>
      <c r="T51" s="34"/>
      <c r="U51" s="34"/>
      <c r="V51" s="38"/>
      <c r="W51" s="38"/>
      <c r="X51" s="38"/>
      <c r="Y51" s="38"/>
      <c r="Z51" s="19"/>
      <c r="AA51" s="19"/>
    </row>
    <row r="52" spans="6:27" ht="29.45" customHeight="1" x14ac:dyDescent="0.25">
      <c r="F52" s="16" t="s">
        <v>711</v>
      </c>
      <c r="G52" s="16" t="s">
        <v>858</v>
      </c>
      <c r="H52" s="34"/>
      <c r="I52" s="34"/>
      <c r="J52" s="34"/>
      <c r="K52" s="34"/>
      <c r="L52" s="34"/>
      <c r="M52" s="34"/>
      <c r="N52" s="34"/>
      <c r="O52" s="34"/>
      <c r="P52" s="34"/>
      <c r="Q52" s="34"/>
      <c r="R52" s="34"/>
      <c r="S52" s="34"/>
      <c r="T52" s="34"/>
      <c r="U52" s="34"/>
      <c r="V52" s="38"/>
      <c r="W52" s="38"/>
      <c r="X52" s="38"/>
      <c r="Y52" s="38"/>
      <c r="Z52" s="19"/>
      <c r="AA52" s="19"/>
    </row>
    <row r="53" spans="6:27" ht="29.45" customHeight="1" x14ac:dyDescent="0.25">
      <c r="F53" s="16" t="s">
        <v>1279</v>
      </c>
      <c r="G53" s="16" t="s">
        <v>64</v>
      </c>
      <c r="H53" s="34"/>
      <c r="I53" s="34"/>
      <c r="J53" s="34"/>
      <c r="K53" s="34"/>
      <c r="L53" s="34"/>
      <c r="M53" s="34"/>
      <c r="N53" s="34"/>
      <c r="O53" s="34"/>
      <c r="P53" s="34"/>
      <c r="Q53" s="34"/>
      <c r="R53" s="34"/>
      <c r="S53" s="34"/>
      <c r="T53" s="34"/>
      <c r="U53" s="34"/>
      <c r="V53" s="38"/>
      <c r="W53" s="38"/>
      <c r="X53" s="38"/>
      <c r="Y53" s="38"/>
      <c r="Z53" s="19"/>
      <c r="AA53" s="19"/>
    </row>
    <row r="54" spans="6:27" ht="29.45" customHeight="1" x14ac:dyDescent="0.25">
      <c r="F54" s="16" t="s">
        <v>114</v>
      </c>
      <c r="G54" s="85" t="s">
        <v>856</v>
      </c>
      <c r="H54" s="34"/>
      <c r="I54" s="34"/>
      <c r="J54" s="34"/>
      <c r="K54" s="34"/>
      <c r="L54" s="34"/>
      <c r="M54" s="34"/>
      <c r="N54" s="34"/>
      <c r="O54" s="34"/>
      <c r="P54" s="34"/>
      <c r="Q54" s="34"/>
      <c r="R54" s="34"/>
      <c r="S54" s="34"/>
      <c r="T54" s="34"/>
      <c r="U54" s="34"/>
      <c r="V54" s="38"/>
      <c r="W54" s="38"/>
      <c r="X54" s="38"/>
      <c r="Y54" s="38"/>
      <c r="Z54" s="19"/>
      <c r="AA54" s="19"/>
    </row>
    <row r="55" spans="6:27" ht="29.45" customHeight="1" x14ac:dyDescent="0.25">
      <c r="F55" s="16" t="s">
        <v>710</v>
      </c>
      <c r="G55" s="34" t="s">
        <v>1300</v>
      </c>
      <c r="H55" s="34"/>
      <c r="I55" s="34"/>
      <c r="J55" s="34"/>
      <c r="K55" s="34"/>
      <c r="L55" s="34"/>
      <c r="M55" s="34"/>
      <c r="N55" s="34"/>
      <c r="O55" s="34"/>
      <c r="P55" s="34"/>
      <c r="Q55" s="34"/>
      <c r="R55" s="34"/>
      <c r="S55" s="34"/>
      <c r="T55" s="34"/>
      <c r="U55" s="34"/>
      <c r="V55" s="38"/>
      <c r="W55" s="38"/>
      <c r="X55" s="38"/>
      <c r="Y55" s="38"/>
      <c r="Z55" s="19"/>
      <c r="AA55" s="19"/>
    </row>
    <row r="56" spans="6:27" ht="29.45" customHeight="1" x14ac:dyDescent="0.25">
      <c r="F56" s="34"/>
      <c r="G56" s="34"/>
      <c r="H56" s="34"/>
      <c r="I56" s="34"/>
      <c r="J56" s="34"/>
      <c r="K56" s="34"/>
      <c r="L56" s="34"/>
      <c r="M56" s="34"/>
      <c r="N56" s="34"/>
      <c r="O56" s="34"/>
      <c r="P56" s="34"/>
      <c r="Q56" s="34"/>
      <c r="R56" s="34"/>
      <c r="S56" s="34"/>
      <c r="T56" s="34"/>
      <c r="U56" s="34"/>
      <c r="V56" s="38"/>
      <c r="W56" s="38"/>
      <c r="X56" s="38"/>
      <c r="Y56" s="38"/>
      <c r="Z56" s="19"/>
      <c r="AA56" s="19"/>
    </row>
    <row r="57" spans="6:27" ht="29.45" customHeight="1" x14ac:dyDescent="0.25">
      <c r="F57" s="34"/>
      <c r="G57" s="34"/>
      <c r="H57" s="34"/>
      <c r="I57" s="34"/>
      <c r="J57" s="34"/>
      <c r="K57" s="34"/>
      <c r="L57" s="34"/>
      <c r="M57" s="34"/>
      <c r="N57" s="34"/>
      <c r="O57" s="34"/>
      <c r="P57" s="34"/>
      <c r="Q57" s="34"/>
      <c r="R57" s="34"/>
      <c r="S57" s="34"/>
      <c r="T57" s="34"/>
      <c r="U57" s="34"/>
      <c r="V57" s="38"/>
      <c r="W57" s="38"/>
      <c r="X57" s="38"/>
      <c r="Y57" s="38"/>
      <c r="Z57" s="19"/>
      <c r="AA57" s="19"/>
    </row>
    <row r="58" spans="6:27" ht="29.45" customHeight="1" x14ac:dyDescent="0.25">
      <c r="F58" s="34"/>
      <c r="G58" s="34"/>
      <c r="H58" s="34"/>
      <c r="I58" s="34"/>
      <c r="J58" s="34"/>
      <c r="K58" s="34"/>
      <c r="L58" s="34"/>
      <c r="M58" s="34"/>
      <c r="N58" s="34"/>
      <c r="O58" s="34"/>
      <c r="P58" s="34"/>
      <c r="Q58" s="34"/>
      <c r="R58" s="34"/>
      <c r="S58" s="34"/>
      <c r="T58" s="34"/>
      <c r="U58" s="34"/>
      <c r="V58" s="38"/>
      <c r="W58" s="38"/>
      <c r="X58" s="38"/>
      <c r="Y58" s="38"/>
      <c r="Z58" s="19"/>
      <c r="AA58" s="19"/>
    </row>
    <row r="59" spans="6:27" ht="29.45" customHeight="1" x14ac:dyDescent="0.25">
      <c r="F59" s="34"/>
      <c r="G59" s="34"/>
      <c r="H59" s="34"/>
      <c r="I59" s="34"/>
      <c r="J59" s="34"/>
      <c r="K59" s="34"/>
      <c r="L59" s="34"/>
      <c r="M59" s="34"/>
      <c r="N59" s="34"/>
      <c r="O59" s="34"/>
      <c r="P59" s="34"/>
      <c r="Q59" s="34"/>
      <c r="R59" s="34"/>
      <c r="S59" s="34"/>
      <c r="T59" s="34"/>
      <c r="U59" s="34"/>
      <c r="V59" s="38"/>
      <c r="W59" s="38"/>
      <c r="X59" s="38"/>
      <c r="Y59" s="38"/>
      <c r="Z59" s="19"/>
      <c r="AA59" s="19"/>
    </row>
    <row r="60" spans="6:27" ht="29.45" customHeight="1" x14ac:dyDescent="0.25">
      <c r="F60" s="34"/>
      <c r="G60" s="19"/>
      <c r="H60" s="19"/>
      <c r="I60" s="19"/>
      <c r="J60" s="19"/>
      <c r="K60" s="19"/>
      <c r="L60" s="19"/>
      <c r="M60" s="19"/>
      <c r="N60" s="19"/>
      <c r="O60" s="19"/>
      <c r="P60" s="19"/>
      <c r="Q60" s="19"/>
      <c r="R60" s="19"/>
      <c r="S60" s="19"/>
      <c r="T60" s="19"/>
      <c r="U60" s="19"/>
      <c r="V60" s="38"/>
      <c r="W60" s="38"/>
      <c r="X60" s="38"/>
      <c r="Y60" s="38"/>
      <c r="Z60" s="19"/>
      <c r="AA60" s="19"/>
    </row>
    <row r="61" spans="6:27" ht="29.45" customHeight="1" x14ac:dyDescent="0.25">
      <c r="F61" s="34"/>
      <c r="G61" s="19"/>
      <c r="H61" s="19"/>
      <c r="I61" s="19"/>
      <c r="J61" s="19"/>
      <c r="K61" s="19"/>
      <c r="L61" s="19"/>
      <c r="M61" s="19"/>
      <c r="N61" s="34"/>
      <c r="O61" s="34"/>
      <c r="P61" s="34"/>
      <c r="Q61" s="34"/>
      <c r="R61" s="38"/>
      <c r="S61" s="38"/>
      <c r="T61" s="38"/>
      <c r="U61" s="38"/>
      <c r="V61" s="38"/>
      <c r="W61" s="38"/>
      <c r="X61" s="38"/>
      <c r="Y61" s="38"/>
      <c r="Z61" s="19"/>
      <c r="AA61" s="19"/>
    </row>
    <row r="62" spans="6:27" ht="29.45" customHeight="1" x14ac:dyDescent="0.25">
      <c r="F62" s="19"/>
      <c r="G62" s="19"/>
      <c r="H62" s="19"/>
      <c r="I62" s="19"/>
      <c r="J62" s="19"/>
      <c r="K62" s="34"/>
      <c r="L62" s="34"/>
      <c r="M62" s="34"/>
      <c r="N62" s="34"/>
      <c r="O62" s="34"/>
      <c r="P62" s="34"/>
      <c r="Q62" s="34"/>
      <c r="R62" s="38"/>
      <c r="S62" s="38"/>
      <c r="T62" s="38"/>
      <c r="U62" s="38"/>
      <c r="V62" s="38"/>
      <c r="W62" s="38"/>
      <c r="X62" s="38"/>
      <c r="Y62" s="38"/>
      <c r="Z62" s="19"/>
      <c r="AA62" s="19"/>
    </row>
    <row r="63" spans="6:27" ht="29.45" customHeight="1" x14ac:dyDescent="0.25">
      <c r="F63" s="19"/>
      <c r="G63" s="19"/>
      <c r="H63" s="19"/>
      <c r="I63" s="19"/>
      <c r="J63" s="19"/>
      <c r="K63" s="34"/>
      <c r="L63" s="34"/>
      <c r="M63" s="34"/>
      <c r="N63" s="34"/>
      <c r="O63" s="34"/>
      <c r="P63" s="34"/>
      <c r="Q63" s="34"/>
      <c r="R63" s="38"/>
      <c r="S63" s="38"/>
      <c r="T63" s="38"/>
      <c r="U63" s="38"/>
      <c r="V63" s="38"/>
      <c r="W63" s="38"/>
      <c r="X63" s="38"/>
      <c r="Y63" s="38"/>
      <c r="Z63" s="19"/>
      <c r="AA63" s="19"/>
    </row>
    <row r="64" spans="6:27" ht="29.45" customHeight="1" x14ac:dyDescent="0.25">
      <c r="F64" s="19"/>
      <c r="G64" s="19"/>
      <c r="H64" s="19"/>
      <c r="I64" s="19"/>
      <c r="J64" s="19"/>
      <c r="K64" s="34"/>
      <c r="L64" s="34"/>
      <c r="M64" s="34"/>
      <c r="N64" s="34"/>
      <c r="O64" s="34"/>
      <c r="P64" s="34"/>
      <c r="Q64" s="34"/>
      <c r="R64" s="38"/>
      <c r="S64" s="38"/>
      <c r="T64" s="38"/>
      <c r="U64" s="38"/>
      <c r="V64" s="38"/>
      <c r="W64" s="38"/>
      <c r="X64" s="38"/>
      <c r="Y64" s="38"/>
      <c r="Z64" s="19"/>
      <c r="AA64" s="19"/>
    </row>
    <row r="65" spans="6:27" ht="29.45" customHeight="1" x14ac:dyDescent="0.25">
      <c r="F65" s="19"/>
      <c r="G65" s="19"/>
      <c r="H65" s="19"/>
      <c r="I65" s="19"/>
      <c r="J65" s="19"/>
      <c r="K65" s="38"/>
      <c r="L65" s="38"/>
      <c r="M65" s="38"/>
      <c r="N65" s="38"/>
      <c r="O65" s="38"/>
      <c r="P65" s="38"/>
      <c r="Q65" s="38"/>
      <c r="R65" s="38"/>
      <c r="S65" s="38"/>
      <c r="T65" s="38"/>
      <c r="U65" s="38"/>
      <c r="V65" s="38"/>
      <c r="W65" s="38"/>
      <c r="X65" s="38"/>
      <c r="Y65" s="38"/>
      <c r="Z65" s="19"/>
      <c r="AA65" s="19"/>
    </row>
    <row r="66" spans="6:27" ht="29.45" customHeight="1" x14ac:dyDescent="0.25">
      <c r="K66" s="38"/>
      <c r="L66" s="38"/>
      <c r="M66" s="38"/>
      <c r="N66" s="38"/>
      <c r="O66" s="38"/>
      <c r="P66" s="38"/>
      <c r="Q66" s="38"/>
      <c r="R66" s="38"/>
      <c r="S66" s="38"/>
      <c r="T66" s="38"/>
      <c r="U66" s="38"/>
      <c r="V66" s="38"/>
      <c r="W66" s="38"/>
      <c r="X66" s="38"/>
      <c r="Y66" s="38"/>
    </row>
    <row r="67" spans="6:27" ht="14.45" customHeight="1" x14ac:dyDescent="0.25">
      <c r="K67" s="38"/>
      <c r="L67" s="38"/>
      <c r="M67" s="38"/>
      <c r="N67" s="38"/>
      <c r="O67" s="38"/>
      <c r="P67" s="38"/>
      <c r="Q67" s="38"/>
      <c r="R67" s="38"/>
      <c r="S67" s="38"/>
      <c r="T67" s="38"/>
      <c r="U67" s="38"/>
      <c r="V67" s="38"/>
      <c r="W67" s="38"/>
      <c r="X67" s="38"/>
      <c r="Y67" s="38"/>
    </row>
    <row r="68" spans="6:27" ht="14.45" customHeight="1" x14ac:dyDescent="0.25">
      <c r="K68" s="38"/>
      <c r="L68" s="38"/>
      <c r="M68" s="38"/>
      <c r="N68" s="38"/>
      <c r="O68" s="38"/>
      <c r="P68" s="38"/>
      <c r="Q68" s="38"/>
      <c r="R68" s="38"/>
      <c r="S68" s="38"/>
      <c r="T68" s="38"/>
      <c r="U68" s="38"/>
      <c r="V68" s="38"/>
      <c r="W68" s="38"/>
      <c r="X68" s="38"/>
      <c r="Y68" s="38"/>
    </row>
    <row r="69" spans="6:27" ht="14.45" hidden="1" customHeight="1" x14ac:dyDescent="0.25">
      <c r="K69" s="38"/>
      <c r="L69" s="38"/>
      <c r="M69" s="38"/>
      <c r="N69" s="38"/>
      <c r="O69" s="38"/>
      <c r="P69" s="38"/>
      <c r="Q69" s="38"/>
      <c r="R69" s="38"/>
      <c r="S69" s="38"/>
      <c r="T69" s="38"/>
      <c r="U69" s="38"/>
      <c r="V69" s="38"/>
      <c r="W69" s="38"/>
      <c r="X69" s="38"/>
      <c r="Y69" s="38"/>
    </row>
    <row r="70" spans="6:27" ht="14.45" hidden="1" customHeight="1" x14ac:dyDescent="0.25">
      <c r="K70" s="38"/>
      <c r="L70" s="38"/>
      <c r="M70" s="38"/>
      <c r="N70" s="38"/>
      <c r="O70" s="38"/>
      <c r="P70" s="38"/>
      <c r="Q70" s="38"/>
      <c r="R70" s="38"/>
      <c r="S70" s="38"/>
      <c r="T70" s="38"/>
      <c r="U70" s="38"/>
      <c r="V70" s="38"/>
      <c r="W70" s="38"/>
      <c r="X70" s="38"/>
      <c r="Y70" s="38"/>
    </row>
    <row r="71" spans="6:27" ht="14.45" hidden="1" customHeight="1" x14ac:dyDescent="0.25">
      <c r="K71" s="38"/>
      <c r="L71" s="38"/>
      <c r="M71" s="38"/>
      <c r="N71" s="38"/>
      <c r="O71" s="38"/>
      <c r="P71" s="38"/>
      <c r="Q71" s="38"/>
      <c r="R71" s="38"/>
      <c r="S71" s="38"/>
      <c r="T71" s="38"/>
      <c r="U71" s="38"/>
      <c r="V71" s="38"/>
      <c r="W71" s="38"/>
      <c r="X71" s="38"/>
      <c r="Y71" s="38"/>
    </row>
    <row r="72" spans="6:27" ht="14.45" hidden="1" customHeight="1" x14ac:dyDescent="0.25">
      <c r="K72" s="38"/>
      <c r="L72" s="38"/>
      <c r="M72" s="42"/>
      <c r="N72" s="42"/>
      <c r="O72" s="42"/>
      <c r="P72" s="42"/>
      <c r="Q72" s="42"/>
      <c r="R72" s="42"/>
      <c r="S72" s="42"/>
      <c r="T72" s="42"/>
      <c r="U72" s="42"/>
      <c r="V72" s="42"/>
      <c r="W72" s="42"/>
      <c r="X72" s="42"/>
      <c r="Y72" s="42"/>
    </row>
    <row r="73" spans="6:27" ht="14.45" hidden="1" customHeight="1" x14ac:dyDescent="0.25">
      <c r="K73" s="38"/>
      <c r="L73" s="38"/>
      <c r="M73" s="42"/>
      <c r="N73" s="42"/>
      <c r="O73" s="42"/>
      <c r="P73" s="42"/>
      <c r="Q73" s="42"/>
      <c r="R73" s="42"/>
      <c r="S73" s="42"/>
      <c r="T73" s="42"/>
      <c r="U73" s="42"/>
      <c r="V73" s="42"/>
      <c r="W73" s="42"/>
      <c r="X73" s="42"/>
      <c r="Y73" s="42"/>
    </row>
    <row r="74" spans="6:27" ht="14.45" hidden="1" customHeight="1" x14ac:dyDescent="0.25">
      <c r="K74" s="19"/>
      <c r="L74" s="19"/>
      <c r="M74" s="19"/>
      <c r="N74" s="19"/>
      <c r="O74" s="19"/>
      <c r="P74" s="19"/>
      <c r="Q74" s="19"/>
      <c r="R74" s="19"/>
      <c r="S74" s="19"/>
      <c r="T74" s="19"/>
      <c r="U74" s="19"/>
      <c r="V74" s="19"/>
      <c r="W74" s="19"/>
      <c r="X74" s="19"/>
      <c r="Y74" s="19"/>
    </row>
    <row r="75" spans="6:27" ht="14.45" hidden="1" customHeight="1" x14ac:dyDescent="0.25">
      <c r="K75" s="19"/>
      <c r="L75" s="19"/>
      <c r="M75" s="19"/>
      <c r="N75" s="19"/>
      <c r="O75" s="19"/>
      <c r="P75" s="19"/>
      <c r="Q75" s="19"/>
      <c r="R75" s="19"/>
      <c r="S75" s="19"/>
      <c r="T75" s="19"/>
      <c r="U75" s="19"/>
      <c r="V75" s="19"/>
      <c r="W75" s="19"/>
      <c r="X75" s="19"/>
      <c r="Y75" s="19"/>
    </row>
    <row r="76" spans="6:27" ht="14.45" customHeight="1" x14ac:dyDescent="0.25"/>
    <row r="77" spans="6:27" ht="14.45" customHeight="1" x14ac:dyDescent="0.25"/>
    <row r="78" spans="6:27" ht="14.45" customHeight="1" x14ac:dyDescent="0.25"/>
    <row r="79" spans="6:27" ht="14.45" customHeight="1" x14ac:dyDescent="0.25"/>
  </sheetData>
  <mergeCells count="3">
    <mergeCell ref="G27:T27"/>
    <mergeCell ref="G21:AB21"/>
    <mergeCell ref="G23:AB23"/>
  </mergeCells>
  <pageMargins left="0.511811024" right="0.511811024" top="0.78740157499999996" bottom="0.78740157499999996" header="0.31496062000000002" footer="0.31496062000000002"/>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Hoja131"/>
  <dimension ref="A1:AD91"/>
  <sheetViews>
    <sheetView showGridLines="0" showRowColHeaders="0" topLeftCell="F1" zoomScale="80" zoomScaleNormal="80" workbookViewId="0">
      <selection activeCell="V5" sqref="V5"/>
    </sheetView>
  </sheetViews>
  <sheetFormatPr defaultColWidth="0" defaultRowHeight="14.45" customHeight="1" zeroHeight="1" x14ac:dyDescent="0.25"/>
  <cols>
    <col min="1" max="5" width="8.85546875" customWidth="1"/>
    <col min="6" max="6" width="42" customWidth="1"/>
    <col min="7" max="7" width="164.42578125" customWidth="1"/>
    <col min="8" max="8" width="46.4257812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6.1" customHeight="1" x14ac:dyDescent="0.25">
      <c r="F18" s="16" t="s">
        <v>56</v>
      </c>
      <c r="G18" s="38" t="s">
        <v>62</v>
      </c>
      <c r="H18" s="549"/>
      <c r="I18" s="549"/>
      <c r="J18" s="549"/>
      <c r="K18" s="19"/>
      <c r="N18" s="38"/>
      <c r="O18" s="38"/>
      <c r="P18" s="38"/>
      <c r="Q18" s="38"/>
      <c r="R18" s="38"/>
      <c r="S18" s="38"/>
      <c r="T18" s="38"/>
      <c r="U18" s="38"/>
      <c r="V18" s="38"/>
      <c r="W18" s="38"/>
      <c r="X18" s="38"/>
      <c r="Y18" s="38"/>
    </row>
    <row r="19" spans="6:25" ht="26.1" customHeight="1" x14ac:dyDescent="0.25">
      <c r="F19" s="16" t="s">
        <v>57</v>
      </c>
      <c r="G19" s="38" t="s">
        <v>260</v>
      </c>
      <c r="H19" s="549"/>
      <c r="I19" s="549"/>
      <c r="J19" s="549"/>
      <c r="K19" s="19"/>
      <c r="N19" s="38"/>
      <c r="O19" s="38"/>
      <c r="P19" s="38"/>
      <c r="Q19" s="38"/>
      <c r="R19" s="38"/>
      <c r="S19" s="38"/>
      <c r="T19" s="38"/>
      <c r="U19" s="38"/>
      <c r="V19" s="38"/>
      <c r="W19" s="38"/>
      <c r="X19" s="38"/>
      <c r="Y19" s="38"/>
    </row>
    <row r="20" spans="6:25" ht="41.45" customHeight="1" x14ac:dyDescent="0.25">
      <c r="F20" s="16" t="s">
        <v>460</v>
      </c>
      <c r="G20" s="38" t="s">
        <v>848</v>
      </c>
      <c r="H20" s="549"/>
      <c r="I20" s="549"/>
      <c r="J20" s="549"/>
      <c r="K20" s="19"/>
      <c r="N20" s="38"/>
      <c r="O20" s="38"/>
      <c r="P20" s="38"/>
      <c r="Q20" s="38"/>
      <c r="R20" s="38"/>
      <c r="S20" s="38"/>
      <c r="T20" s="38"/>
      <c r="U20" s="38"/>
      <c r="V20" s="38"/>
      <c r="W20" s="38"/>
      <c r="X20" s="38"/>
      <c r="Y20" s="38"/>
    </row>
    <row r="21" spans="6:25" ht="60.6" customHeight="1" x14ac:dyDescent="0.25">
      <c r="F21" s="16" t="s">
        <v>711</v>
      </c>
      <c r="G21" s="49" t="s">
        <v>1471</v>
      </c>
      <c r="H21" s="49"/>
      <c r="I21" s="19"/>
      <c r="J21" s="19"/>
      <c r="K21" s="19"/>
      <c r="V21" s="38"/>
      <c r="W21" s="38"/>
      <c r="X21" s="38"/>
      <c r="Y21" s="38"/>
    </row>
    <row r="22" spans="6:25" ht="21.6" customHeight="1" x14ac:dyDescent="0.25">
      <c r="F22" s="16" t="s">
        <v>462</v>
      </c>
      <c r="G22" s="49" t="s">
        <v>64</v>
      </c>
      <c r="H22" s="19"/>
      <c r="I22" s="19"/>
      <c r="J22" s="19"/>
      <c r="K22" s="19"/>
      <c r="V22" s="38"/>
      <c r="W22" s="38"/>
      <c r="X22" s="38"/>
      <c r="Y22" s="38"/>
    </row>
    <row r="23" spans="6:25" ht="359.25" customHeight="1" x14ac:dyDescent="0.25">
      <c r="F23" s="34"/>
      <c r="G23" s="38" t="s">
        <v>1472</v>
      </c>
      <c r="H23" s="272"/>
      <c r="I23" s="19"/>
      <c r="J23" s="19"/>
      <c r="K23" s="19"/>
      <c r="V23" s="38"/>
      <c r="W23" s="38"/>
      <c r="X23" s="38"/>
      <c r="Y23" s="38"/>
    </row>
    <row r="24" spans="6:25" ht="29.45" customHeight="1" x14ac:dyDescent="0.25">
      <c r="F24" s="34" t="s">
        <v>59</v>
      </c>
      <c r="G24" s="38"/>
      <c r="H24" s="19"/>
      <c r="I24" s="19"/>
      <c r="J24" s="19"/>
      <c r="K24" s="19"/>
      <c r="V24" s="38"/>
      <c r="W24" s="38"/>
      <c r="X24" s="38"/>
      <c r="Y24" s="38"/>
    </row>
    <row r="25" spans="6:25" ht="15.75" x14ac:dyDescent="0.25">
      <c r="F25" s="16" t="s">
        <v>711</v>
      </c>
      <c r="G25" s="49" t="s">
        <v>849</v>
      </c>
      <c r="H25" s="19"/>
      <c r="I25" s="19"/>
      <c r="J25" s="19"/>
      <c r="K25" s="19"/>
      <c r="V25" s="38"/>
      <c r="W25" s="38"/>
      <c r="X25" s="38"/>
      <c r="Y25" s="38"/>
    </row>
    <row r="26" spans="6:25" ht="15.75" x14ac:dyDescent="0.25">
      <c r="F26" s="16" t="s">
        <v>462</v>
      </c>
      <c r="G26" s="49" t="s">
        <v>64</v>
      </c>
      <c r="H26" s="19"/>
      <c r="I26" s="19"/>
      <c r="J26" s="19"/>
      <c r="K26" s="19"/>
      <c r="V26" s="38"/>
      <c r="W26" s="38"/>
      <c r="X26" s="38"/>
      <c r="Y26" s="38"/>
    </row>
    <row r="27" spans="6:25" ht="30" x14ac:dyDescent="0.25">
      <c r="F27" s="34"/>
      <c r="G27" s="38" t="s">
        <v>1473</v>
      </c>
      <c r="H27" s="19"/>
      <c r="I27" s="19"/>
      <c r="J27" s="19"/>
      <c r="K27" s="19"/>
      <c r="V27" s="38"/>
      <c r="W27" s="38"/>
      <c r="X27" s="38"/>
      <c r="Y27" s="38"/>
    </row>
    <row r="28" spans="6:25" ht="15.75" x14ac:dyDescent="0.25">
      <c r="F28" s="34" t="s">
        <v>59</v>
      </c>
      <c r="G28" s="38"/>
      <c r="H28" s="19"/>
      <c r="I28" s="19"/>
      <c r="J28" s="19"/>
      <c r="K28" s="19"/>
      <c r="V28" s="38"/>
      <c r="W28" s="38"/>
      <c r="X28" s="38"/>
      <c r="Y28" s="38"/>
    </row>
    <row r="29" spans="6:25" ht="15.75" x14ac:dyDescent="0.25">
      <c r="F29" s="16" t="s">
        <v>711</v>
      </c>
      <c r="G29" s="49" t="s">
        <v>850</v>
      </c>
      <c r="H29" s="19"/>
      <c r="I29" s="19"/>
      <c r="J29" s="19"/>
      <c r="K29" s="19"/>
      <c r="V29" s="38"/>
      <c r="W29" s="38"/>
      <c r="X29" s="38"/>
      <c r="Y29" s="38"/>
    </row>
    <row r="30" spans="6:25" ht="15.75" x14ac:dyDescent="0.25">
      <c r="F30" s="16" t="s">
        <v>462</v>
      </c>
      <c r="G30" s="49" t="s">
        <v>64</v>
      </c>
      <c r="H30" s="19"/>
      <c r="I30" s="19"/>
      <c r="J30" s="19"/>
      <c r="K30" s="19"/>
      <c r="V30" s="38"/>
      <c r="W30" s="38"/>
      <c r="X30" s="38"/>
      <c r="Y30" s="38"/>
    </row>
    <row r="31" spans="6:25" ht="60" x14ac:dyDescent="0.25">
      <c r="F31" s="34"/>
      <c r="G31" s="38" t="s">
        <v>1474</v>
      </c>
      <c r="H31" s="272"/>
      <c r="I31" s="19"/>
      <c r="J31" s="19"/>
      <c r="K31" s="19"/>
      <c r="V31" s="38"/>
      <c r="W31" s="38"/>
      <c r="X31" s="38"/>
      <c r="Y31" s="38"/>
    </row>
    <row r="32" spans="6:25" ht="15.75" x14ac:dyDescent="0.25">
      <c r="F32" s="34" t="s">
        <v>59</v>
      </c>
      <c r="G32" s="38"/>
      <c r="H32" s="19"/>
      <c r="I32" s="19"/>
      <c r="J32" s="19"/>
      <c r="K32" s="19"/>
      <c r="V32" s="38"/>
      <c r="W32" s="38"/>
      <c r="X32" s="38"/>
      <c r="Y32" s="38"/>
    </row>
    <row r="33" spans="6:25" ht="15.75" x14ac:dyDescent="0.25">
      <c r="F33" s="16" t="s">
        <v>711</v>
      </c>
      <c r="G33" s="49" t="s">
        <v>851</v>
      </c>
      <c r="H33" s="19"/>
      <c r="I33" s="19"/>
      <c r="J33" s="19"/>
      <c r="K33" s="19"/>
      <c r="V33" s="38"/>
      <c r="W33" s="38"/>
      <c r="X33" s="38"/>
      <c r="Y33" s="38"/>
    </row>
    <row r="34" spans="6:25" ht="15.75" x14ac:dyDescent="0.25">
      <c r="F34" s="16" t="s">
        <v>462</v>
      </c>
      <c r="G34" s="49" t="s">
        <v>64</v>
      </c>
      <c r="H34" s="19"/>
      <c r="I34" s="19"/>
      <c r="J34" s="19"/>
      <c r="K34" s="19"/>
      <c r="V34" s="38"/>
      <c r="W34" s="38"/>
      <c r="X34" s="38"/>
      <c r="Y34" s="38"/>
    </row>
    <row r="35" spans="6:25" ht="15.75" x14ac:dyDescent="0.25">
      <c r="F35" s="34"/>
      <c r="G35" s="432" t="s">
        <v>1507</v>
      </c>
      <c r="H35" s="432"/>
      <c r="I35" s="19"/>
      <c r="J35" s="548"/>
      <c r="K35" s="548"/>
      <c r="V35" s="38"/>
      <c r="W35" s="38"/>
      <c r="X35" s="38"/>
      <c r="Y35" s="38"/>
    </row>
    <row r="36" spans="6:25" ht="15.75" x14ac:dyDescent="0.25">
      <c r="F36" s="34" t="s">
        <v>59</v>
      </c>
      <c r="G36" s="38"/>
      <c r="H36" s="19"/>
      <c r="I36" s="19"/>
      <c r="J36" s="19"/>
      <c r="K36" s="19"/>
      <c r="V36" s="38"/>
      <c r="W36" s="38"/>
      <c r="X36" s="38"/>
      <c r="Y36" s="38"/>
    </row>
    <row r="37" spans="6:25" ht="15.75" x14ac:dyDescent="0.25">
      <c r="F37" s="16" t="s">
        <v>711</v>
      </c>
      <c r="G37" s="49" t="s">
        <v>852</v>
      </c>
      <c r="H37" s="19"/>
      <c r="I37" s="19"/>
      <c r="J37" s="19"/>
      <c r="K37" s="19"/>
      <c r="V37" s="38"/>
      <c r="W37" s="38"/>
      <c r="X37" s="38"/>
      <c r="Y37" s="38"/>
    </row>
    <row r="38" spans="6:25" ht="15.75" x14ac:dyDescent="0.25">
      <c r="F38" s="16" t="s">
        <v>462</v>
      </c>
      <c r="G38" s="49" t="s">
        <v>64</v>
      </c>
      <c r="H38" s="19"/>
      <c r="I38" s="19"/>
      <c r="J38" s="19"/>
      <c r="K38" s="19"/>
      <c r="V38" s="38"/>
      <c r="W38" s="38"/>
      <c r="X38" s="38"/>
      <c r="Y38" s="38"/>
    </row>
    <row r="39" spans="6:25" ht="135" x14ac:dyDescent="0.25">
      <c r="F39" s="34"/>
      <c r="G39" s="38" t="s">
        <v>1540</v>
      </c>
      <c r="H39" s="19"/>
      <c r="I39" s="19"/>
      <c r="J39" s="19"/>
      <c r="K39" s="19"/>
      <c r="V39" s="38"/>
      <c r="W39" s="38"/>
      <c r="X39" s="38"/>
      <c r="Y39" s="38"/>
    </row>
    <row r="40" spans="6:25" ht="15.75" x14ac:dyDescent="0.25">
      <c r="F40" s="34" t="s">
        <v>59</v>
      </c>
      <c r="G40" s="38"/>
      <c r="H40" s="19"/>
      <c r="I40" s="19"/>
      <c r="J40" s="19"/>
      <c r="K40" s="19"/>
      <c r="V40" s="38"/>
      <c r="W40" s="38"/>
      <c r="X40" s="38"/>
      <c r="Y40" s="38"/>
    </row>
    <row r="41" spans="6:25" ht="30" x14ac:dyDescent="0.25">
      <c r="F41" s="16" t="s">
        <v>711</v>
      </c>
      <c r="G41" s="49" t="s">
        <v>853</v>
      </c>
      <c r="H41" s="19"/>
      <c r="I41" s="19"/>
      <c r="J41" s="19"/>
      <c r="K41" s="19"/>
      <c r="V41" s="38"/>
      <c r="W41" s="38"/>
      <c r="X41" s="38"/>
      <c r="Y41" s="38"/>
    </row>
    <row r="42" spans="6:25" ht="15.75" x14ac:dyDescent="0.25">
      <c r="F42" s="16" t="s">
        <v>462</v>
      </c>
      <c r="G42" s="49" t="s">
        <v>64</v>
      </c>
      <c r="H42" s="19"/>
      <c r="I42" s="19"/>
      <c r="J42" s="19"/>
      <c r="K42" s="19"/>
      <c r="V42" s="38"/>
      <c r="W42" s="38"/>
      <c r="X42" s="38"/>
      <c r="Y42" s="38"/>
    </row>
    <row r="43" spans="6:25" ht="15.75" x14ac:dyDescent="0.25">
      <c r="F43" s="34"/>
      <c r="G43" s="38" t="s">
        <v>854</v>
      </c>
      <c r="H43" s="19"/>
      <c r="I43" s="19"/>
      <c r="J43" s="19"/>
      <c r="K43" s="19"/>
      <c r="V43" s="38"/>
      <c r="W43" s="38"/>
      <c r="X43" s="38"/>
      <c r="Y43" s="38"/>
    </row>
    <row r="44" spans="6:25" ht="15.75" x14ac:dyDescent="0.25">
      <c r="F44" s="34" t="s">
        <v>59</v>
      </c>
      <c r="G44" s="38"/>
      <c r="H44" s="19"/>
      <c r="I44" s="19"/>
      <c r="J44" s="19"/>
      <c r="K44" s="19"/>
      <c r="V44" s="38"/>
      <c r="W44" s="38"/>
      <c r="X44" s="38"/>
      <c r="Y44" s="38"/>
    </row>
    <row r="45" spans="6:25" ht="15.75" x14ac:dyDescent="0.25">
      <c r="F45" s="16" t="s">
        <v>711</v>
      </c>
      <c r="G45" s="49" t="s">
        <v>855</v>
      </c>
      <c r="H45" s="19"/>
      <c r="I45" s="19"/>
      <c r="J45" s="19"/>
      <c r="K45" s="19"/>
      <c r="V45" s="38"/>
      <c r="W45" s="38"/>
      <c r="X45" s="38"/>
      <c r="Y45" s="38"/>
    </row>
    <row r="46" spans="6:25" ht="15.75" x14ac:dyDescent="0.25">
      <c r="F46" s="16" t="s">
        <v>1279</v>
      </c>
      <c r="G46" s="49" t="s">
        <v>64</v>
      </c>
      <c r="H46" s="19"/>
      <c r="I46" s="19"/>
      <c r="J46" s="19"/>
      <c r="K46" s="19"/>
      <c r="V46" s="38"/>
      <c r="W46" s="38"/>
      <c r="X46" s="38"/>
      <c r="Y46" s="38"/>
    </row>
    <row r="47" spans="6:25" ht="15.75" x14ac:dyDescent="0.25">
      <c r="F47" s="98" t="s">
        <v>114</v>
      </c>
      <c r="G47" s="99" t="s">
        <v>856</v>
      </c>
      <c r="H47" s="19"/>
      <c r="I47" s="19"/>
      <c r="J47" s="19"/>
      <c r="K47" s="19"/>
      <c r="V47" s="38"/>
      <c r="W47" s="38"/>
      <c r="X47" s="38"/>
      <c r="Y47" s="38"/>
    </row>
    <row r="48" spans="6:25" ht="15.75" x14ac:dyDescent="0.25">
      <c r="F48" s="98" t="s">
        <v>710</v>
      </c>
      <c r="G48" s="99" t="s">
        <v>857</v>
      </c>
      <c r="H48" s="19"/>
      <c r="I48" s="19"/>
      <c r="J48" s="19"/>
      <c r="K48" s="19"/>
      <c r="V48" s="38"/>
      <c r="W48" s="38"/>
      <c r="X48" s="38"/>
      <c r="Y48" s="38"/>
    </row>
    <row r="49" spans="6:25" ht="15.75" x14ac:dyDescent="0.25">
      <c r="F49" s="34" t="s">
        <v>59</v>
      </c>
      <c r="G49" s="38"/>
      <c r="H49" s="19"/>
      <c r="I49" s="19"/>
      <c r="J49" s="19"/>
      <c r="K49" s="19"/>
      <c r="V49" s="38"/>
      <c r="W49" s="38"/>
      <c r="X49" s="38"/>
      <c r="Y49" s="38"/>
    </row>
    <row r="50" spans="6:25" ht="15.75" x14ac:dyDescent="0.25">
      <c r="F50" s="16" t="s">
        <v>711</v>
      </c>
      <c r="G50" s="49" t="s">
        <v>858</v>
      </c>
      <c r="H50" s="19"/>
      <c r="I50" s="19"/>
      <c r="J50" s="19"/>
      <c r="K50" s="19"/>
      <c r="V50" s="38"/>
      <c r="W50" s="38"/>
      <c r="X50" s="38"/>
      <c r="Y50" s="38"/>
    </row>
    <row r="51" spans="6:25" ht="15.75" x14ac:dyDescent="0.25">
      <c r="F51" s="16" t="s">
        <v>1279</v>
      </c>
      <c r="G51" s="49" t="s">
        <v>64</v>
      </c>
      <c r="H51" s="19"/>
      <c r="I51" s="19"/>
      <c r="J51" s="19"/>
      <c r="K51" s="19"/>
      <c r="V51" s="38"/>
      <c r="W51" s="38"/>
      <c r="X51" s="38"/>
      <c r="Y51" s="38"/>
    </row>
    <row r="52" spans="6:25" ht="15.75" x14ac:dyDescent="0.25">
      <c r="F52" s="98" t="s">
        <v>114</v>
      </c>
      <c r="G52" s="99" t="s">
        <v>856</v>
      </c>
      <c r="H52" s="19"/>
      <c r="I52" s="19"/>
      <c r="J52" s="19"/>
      <c r="K52" s="19"/>
      <c r="V52" s="38"/>
      <c r="W52" s="38"/>
      <c r="X52" s="38"/>
      <c r="Y52" s="38"/>
    </row>
    <row r="53" spans="6:25" ht="15.75" x14ac:dyDescent="0.25">
      <c r="F53" s="98" t="s">
        <v>710</v>
      </c>
      <c r="G53" s="99" t="s">
        <v>859</v>
      </c>
      <c r="H53" s="19"/>
      <c r="I53" s="19"/>
      <c r="J53" s="19"/>
      <c r="K53" s="19"/>
      <c r="V53" s="38"/>
      <c r="W53" s="38"/>
      <c r="X53" s="38"/>
      <c r="Y53" s="38"/>
    </row>
    <row r="54" spans="6:25" ht="15.75" x14ac:dyDescent="0.25">
      <c r="F54" s="34" t="s">
        <v>59</v>
      </c>
      <c r="G54" s="38"/>
      <c r="H54" s="19"/>
      <c r="I54" s="19"/>
      <c r="J54" s="19"/>
      <c r="K54" s="19"/>
      <c r="V54" s="38"/>
      <c r="W54" s="38"/>
      <c r="X54" s="38"/>
      <c r="Y54" s="38"/>
    </row>
    <row r="55" spans="6:25" ht="15.75" x14ac:dyDescent="0.25">
      <c r="F55" s="16" t="s">
        <v>711</v>
      </c>
      <c r="G55" s="49" t="s">
        <v>1475</v>
      </c>
      <c r="H55" s="19"/>
      <c r="I55" s="19"/>
      <c r="J55" s="19"/>
      <c r="K55" s="19"/>
      <c r="V55" s="38"/>
      <c r="W55" s="38"/>
      <c r="X55" s="38"/>
      <c r="Y55" s="38"/>
    </row>
    <row r="56" spans="6:25" ht="15.75" x14ac:dyDescent="0.25">
      <c r="F56" s="16" t="s">
        <v>462</v>
      </c>
      <c r="G56" s="49" t="s">
        <v>64</v>
      </c>
      <c r="H56" s="19"/>
      <c r="I56" s="19"/>
      <c r="J56" s="19"/>
      <c r="K56" s="19"/>
      <c r="V56" s="38"/>
      <c r="W56" s="38"/>
      <c r="X56" s="38"/>
      <c r="Y56" s="38"/>
    </row>
    <row r="57" spans="6:25" ht="54" customHeight="1" x14ac:dyDescent="0.25">
      <c r="F57" s="34"/>
      <c r="G57" s="74" t="s">
        <v>817</v>
      </c>
      <c r="H57" s="88" t="s">
        <v>860</v>
      </c>
      <c r="I57" s="19"/>
      <c r="J57" s="19"/>
      <c r="K57" s="19"/>
      <c r="V57" s="38"/>
      <c r="W57" s="38"/>
      <c r="X57" s="38"/>
      <c r="Y57" s="38"/>
    </row>
    <row r="58" spans="6:25" ht="42.6" customHeight="1" x14ac:dyDescent="0.25">
      <c r="F58" s="34"/>
      <c r="G58" s="74" t="s">
        <v>1476</v>
      </c>
      <c r="H58" s="273">
        <v>156000</v>
      </c>
      <c r="I58" s="19"/>
      <c r="J58" s="19"/>
      <c r="K58" s="19"/>
      <c r="V58" s="38"/>
      <c r="W58" s="38"/>
      <c r="X58" s="38"/>
      <c r="Y58" s="38"/>
    </row>
    <row r="59" spans="6:25" ht="42.6" customHeight="1" x14ac:dyDescent="0.25">
      <c r="F59" s="34"/>
      <c r="G59" s="74" t="s">
        <v>861</v>
      </c>
      <c r="H59" s="273">
        <v>10000</v>
      </c>
      <c r="I59" s="19"/>
      <c r="J59" s="19"/>
      <c r="K59" s="19"/>
      <c r="V59" s="38"/>
      <c r="W59" s="38"/>
      <c r="X59" s="38"/>
      <c r="Y59" s="38"/>
    </row>
    <row r="60" spans="6:25" ht="42.6" customHeight="1" x14ac:dyDescent="0.25">
      <c r="F60" s="34"/>
      <c r="G60" s="74" t="s">
        <v>1477</v>
      </c>
      <c r="H60" s="273">
        <v>650473.59</v>
      </c>
      <c r="I60" s="19"/>
      <c r="J60" s="19"/>
      <c r="K60" s="19"/>
      <c r="V60" s="38"/>
      <c r="W60" s="38"/>
      <c r="X60" s="38"/>
      <c r="Y60" s="38"/>
    </row>
    <row r="61" spans="6:25" ht="42.6" customHeight="1" x14ac:dyDescent="0.25">
      <c r="F61" s="34"/>
      <c r="G61" s="74" t="s">
        <v>1478</v>
      </c>
      <c r="H61" s="273">
        <v>322122</v>
      </c>
      <c r="I61" s="19"/>
      <c r="J61" s="19"/>
      <c r="K61" s="19"/>
      <c r="V61" s="38"/>
      <c r="W61" s="38"/>
      <c r="X61" s="38"/>
      <c r="Y61" s="38"/>
    </row>
    <row r="62" spans="6:25" ht="42.6" customHeight="1" x14ac:dyDescent="0.25">
      <c r="F62" s="34"/>
      <c r="G62" s="74" t="s">
        <v>863</v>
      </c>
      <c r="H62" s="273">
        <v>1250840</v>
      </c>
      <c r="I62" s="19"/>
      <c r="J62" s="19"/>
      <c r="K62" s="19"/>
      <c r="V62" s="38"/>
      <c r="W62" s="38"/>
      <c r="X62" s="38"/>
      <c r="Y62" s="38"/>
    </row>
    <row r="63" spans="6:25" ht="42.6" customHeight="1" x14ac:dyDescent="0.25">
      <c r="F63" s="34"/>
      <c r="G63" s="74" t="s">
        <v>864</v>
      </c>
      <c r="H63" s="273">
        <v>300770.40000000002</v>
      </c>
      <c r="I63" s="19"/>
      <c r="J63" s="19"/>
      <c r="K63" s="19"/>
      <c r="N63" s="7"/>
      <c r="O63" s="7"/>
      <c r="P63" s="7"/>
      <c r="Q63" s="7"/>
      <c r="R63" s="38"/>
      <c r="S63" s="38"/>
      <c r="T63" s="38"/>
      <c r="U63" s="38"/>
      <c r="V63" s="38"/>
      <c r="W63" s="38"/>
      <c r="X63" s="38"/>
      <c r="Y63" s="38"/>
    </row>
    <row r="64" spans="6:25" ht="42.6" customHeight="1" x14ac:dyDescent="0.25">
      <c r="F64" s="34"/>
      <c r="G64" s="74" t="s">
        <v>862</v>
      </c>
      <c r="H64" s="273">
        <v>60000</v>
      </c>
      <c r="I64" s="19"/>
      <c r="J64" s="19"/>
      <c r="K64" s="19"/>
      <c r="L64" s="7"/>
      <c r="M64" s="7"/>
      <c r="N64" s="7"/>
      <c r="O64" s="7"/>
      <c r="P64" s="7"/>
      <c r="Q64" s="7"/>
      <c r="R64" s="38"/>
      <c r="S64" s="38"/>
      <c r="T64" s="38"/>
      <c r="U64" s="38"/>
      <c r="V64" s="38"/>
      <c r="W64" s="38"/>
      <c r="X64" s="38"/>
      <c r="Y64" s="38"/>
    </row>
    <row r="65" spans="6:25" ht="42.6" customHeight="1" x14ac:dyDescent="0.25">
      <c r="F65" s="34"/>
      <c r="G65" s="74" t="s">
        <v>1479</v>
      </c>
      <c r="H65" s="273">
        <v>208093.4</v>
      </c>
      <c r="I65" s="19"/>
      <c r="J65" s="19"/>
      <c r="K65" s="19"/>
      <c r="L65" s="7"/>
      <c r="M65" s="7"/>
      <c r="N65" s="7"/>
      <c r="O65" s="7"/>
      <c r="P65" s="7"/>
      <c r="Q65" s="7"/>
      <c r="R65" s="38"/>
      <c r="S65" s="38"/>
      <c r="T65" s="38"/>
      <c r="U65" s="38"/>
      <c r="V65" s="38"/>
      <c r="W65" s="38"/>
      <c r="X65" s="38"/>
      <c r="Y65" s="38"/>
    </row>
    <row r="66" spans="6:25" ht="42.6" customHeight="1" x14ac:dyDescent="0.25">
      <c r="F66" s="34"/>
      <c r="G66" s="74" t="s">
        <v>66</v>
      </c>
      <c r="H66" s="273">
        <v>2958299.3899999997</v>
      </c>
      <c r="I66" s="19"/>
      <c r="J66" s="19"/>
      <c r="K66" s="19"/>
      <c r="L66" s="7"/>
      <c r="M66" s="7"/>
      <c r="N66" s="7"/>
      <c r="O66" s="7"/>
      <c r="P66" s="7"/>
      <c r="Q66" s="7"/>
      <c r="R66" s="38"/>
      <c r="S66" s="38"/>
      <c r="T66" s="38"/>
      <c r="U66" s="38"/>
      <c r="V66" s="38"/>
      <c r="W66" s="38"/>
      <c r="X66" s="38"/>
      <c r="Y66" s="38"/>
    </row>
    <row r="67" spans="6:25" ht="15.75" x14ac:dyDescent="0.25">
      <c r="F67" s="34" t="s">
        <v>59</v>
      </c>
      <c r="G67" s="38"/>
      <c r="H67" s="19"/>
      <c r="I67" s="19"/>
      <c r="J67" s="19"/>
      <c r="K67" s="19"/>
      <c r="L67" s="38"/>
      <c r="M67" s="38"/>
      <c r="N67" s="38"/>
      <c r="O67" s="38"/>
      <c r="P67" s="38"/>
      <c r="Q67" s="38"/>
      <c r="R67" s="38"/>
      <c r="S67" s="38"/>
      <c r="T67" s="38"/>
      <c r="U67" s="38"/>
      <c r="V67" s="38"/>
      <c r="W67" s="38"/>
      <c r="X67" s="38"/>
      <c r="Y67" s="38"/>
    </row>
    <row r="68" spans="6:25" ht="65.099999999999994" customHeight="1" x14ac:dyDescent="0.25">
      <c r="F68" s="16" t="s">
        <v>539</v>
      </c>
      <c r="G68" s="432" t="s">
        <v>1480</v>
      </c>
      <c r="H68" s="432"/>
      <c r="I68" s="19"/>
      <c r="J68" s="19"/>
      <c r="K68" s="19"/>
      <c r="L68" s="38"/>
      <c r="M68" s="38"/>
      <c r="N68" s="38"/>
      <c r="O68" s="38"/>
      <c r="P68" s="38"/>
      <c r="Q68" s="38"/>
      <c r="R68" s="38"/>
      <c r="S68" s="38"/>
      <c r="T68" s="38"/>
      <c r="U68" s="38"/>
      <c r="V68" s="38"/>
      <c r="W68" s="38"/>
      <c r="X68" s="38"/>
      <c r="Y68" s="38"/>
    </row>
    <row r="69" spans="6:25" ht="15.75" x14ac:dyDescent="0.25">
      <c r="F69" s="34"/>
      <c r="G69" s="432"/>
      <c r="H69" s="432"/>
      <c r="I69" s="19"/>
      <c r="J69" s="19"/>
      <c r="K69" s="19"/>
      <c r="L69" s="38"/>
      <c r="M69" s="38"/>
      <c r="N69" s="38"/>
      <c r="O69" s="38"/>
      <c r="P69" s="38"/>
      <c r="Q69" s="38"/>
      <c r="R69" s="38"/>
      <c r="S69" s="38"/>
      <c r="T69" s="38"/>
      <c r="U69" s="38"/>
      <c r="V69" s="38"/>
      <c r="W69" s="38"/>
      <c r="X69" s="38"/>
      <c r="Y69" s="38"/>
    </row>
    <row r="70" spans="6:25" ht="15.75" x14ac:dyDescent="0.25">
      <c r="F70" s="34"/>
      <c r="G70" s="432"/>
      <c r="H70" s="432"/>
      <c r="I70" s="19"/>
      <c r="J70" s="19"/>
      <c r="K70" s="19"/>
      <c r="L70" s="38"/>
      <c r="M70" s="38"/>
      <c r="N70" s="38"/>
      <c r="O70" s="38"/>
      <c r="P70" s="38"/>
      <c r="Q70" s="38"/>
      <c r="R70" s="38"/>
      <c r="S70" s="38"/>
      <c r="T70" s="38"/>
      <c r="U70" s="38"/>
      <c r="V70" s="38"/>
      <c r="W70" s="38"/>
      <c r="X70" s="38"/>
      <c r="Y70" s="38"/>
    </row>
    <row r="71" spans="6:25" ht="15.75" x14ac:dyDescent="0.25">
      <c r="F71" s="34"/>
      <c r="G71" s="432"/>
      <c r="H71" s="432"/>
      <c r="I71" s="19"/>
      <c r="J71" s="19"/>
      <c r="K71" s="19"/>
      <c r="L71" s="38"/>
      <c r="M71" s="38"/>
      <c r="N71" s="38"/>
      <c r="O71" s="38"/>
      <c r="P71" s="38"/>
      <c r="Q71" s="38"/>
      <c r="R71" s="38"/>
      <c r="S71" s="38"/>
      <c r="T71" s="38"/>
      <c r="U71" s="38"/>
      <c r="V71" s="38"/>
      <c r="W71" s="38"/>
      <c r="X71" s="38"/>
      <c r="Y71" s="38"/>
    </row>
    <row r="72" spans="6:25" ht="15.75" x14ac:dyDescent="0.25">
      <c r="F72" s="34"/>
      <c r="G72" s="432"/>
      <c r="H72" s="432"/>
      <c r="I72" s="19"/>
      <c r="J72" s="19"/>
      <c r="K72" s="19"/>
      <c r="L72" s="38"/>
      <c r="M72" s="38"/>
      <c r="N72" s="38"/>
      <c r="O72" s="38"/>
      <c r="P72" s="38"/>
      <c r="Q72" s="38"/>
      <c r="R72" s="38"/>
      <c r="S72" s="38"/>
      <c r="T72" s="38"/>
      <c r="U72" s="38"/>
      <c r="V72" s="38"/>
      <c r="W72" s="38"/>
      <c r="X72" s="38"/>
      <c r="Y72" s="38"/>
    </row>
    <row r="73" spans="6:25" ht="14.45" customHeight="1" x14ac:dyDescent="0.25">
      <c r="F73" s="34"/>
      <c r="G73" s="432"/>
      <c r="H73" s="432"/>
      <c r="I73" s="19"/>
      <c r="J73" s="19"/>
      <c r="K73" s="19"/>
      <c r="L73" s="38"/>
      <c r="M73" s="38"/>
      <c r="N73" s="38"/>
      <c r="O73" s="38"/>
      <c r="P73" s="38"/>
      <c r="Q73" s="38"/>
      <c r="R73" s="38"/>
      <c r="S73" s="38"/>
      <c r="T73" s="38"/>
      <c r="U73" s="38"/>
      <c r="V73" s="38"/>
      <c r="W73" s="38"/>
      <c r="X73" s="38"/>
      <c r="Y73" s="38"/>
    </row>
    <row r="74" spans="6:25" ht="14.45" customHeight="1" x14ac:dyDescent="0.25">
      <c r="F74" s="34"/>
      <c r="G74" s="432"/>
      <c r="H74" s="432"/>
      <c r="I74" s="19"/>
      <c r="J74" s="19"/>
      <c r="K74" s="19"/>
      <c r="L74" s="38"/>
      <c r="M74" s="42"/>
      <c r="N74" s="42"/>
      <c r="O74" s="42"/>
      <c r="P74" s="42"/>
      <c r="Q74" s="42"/>
      <c r="R74" s="42"/>
      <c r="S74" s="42"/>
      <c r="T74" s="42"/>
      <c r="U74" s="42"/>
      <c r="V74" s="42"/>
      <c r="W74" s="42"/>
      <c r="X74" s="42"/>
      <c r="Y74" s="42"/>
    </row>
    <row r="75" spans="6:25" ht="14.45" customHeight="1" x14ac:dyDescent="0.25">
      <c r="F75" s="7"/>
      <c r="G75" s="432"/>
      <c r="H75" s="432"/>
      <c r="L75" s="38"/>
      <c r="M75" s="42"/>
      <c r="N75" s="42"/>
      <c r="O75" s="42"/>
      <c r="P75" s="42"/>
      <c r="Q75" s="42"/>
      <c r="R75" s="42"/>
      <c r="S75" s="42"/>
      <c r="T75" s="42"/>
      <c r="U75" s="42"/>
      <c r="V75" s="42"/>
      <c r="W75" s="42"/>
      <c r="X75" s="42"/>
      <c r="Y75" s="42"/>
    </row>
    <row r="76" spans="6:25" ht="14.45" customHeight="1" x14ac:dyDescent="0.25">
      <c r="F76" s="7"/>
      <c r="G76" s="432"/>
      <c r="H76" s="432"/>
      <c r="L76" s="19"/>
      <c r="M76" s="19"/>
      <c r="N76" s="19"/>
      <c r="O76" s="19"/>
      <c r="P76" s="19"/>
      <c r="Q76" s="19"/>
      <c r="R76" s="19"/>
      <c r="S76" s="19"/>
      <c r="T76" s="19"/>
      <c r="U76" s="19"/>
      <c r="V76" s="19"/>
      <c r="W76" s="19"/>
      <c r="X76" s="19"/>
      <c r="Y76" s="19"/>
    </row>
    <row r="77" spans="6:25" ht="14.45" customHeight="1" x14ac:dyDescent="0.25">
      <c r="F77" s="7"/>
      <c r="G77" s="432"/>
      <c r="H77" s="432"/>
      <c r="L77" s="19"/>
      <c r="M77" s="19"/>
      <c r="N77" s="19"/>
      <c r="O77" s="19"/>
      <c r="P77" s="19"/>
      <c r="Q77" s="19"/>
      <c r="R77" s="19"/>
      <c r="S77" s="19"/>
      <c r="T77" s="19"/>
      <c r="U77" s="19"/>
      <c r="V77" s="19"/>
      <c r="W77" s="19"/>
      <c r="X77" s="19"/>
      <c r="Y77" s="19"/>
    </row>
    <row r="78" spans="6:25" ht="14.45" customHeight="1" x14ac:dyDescent="0.25">
      <c r="F78" s="7"/>
      <c r="G78" s="83"/>
    </row>
    <row r="79" spans="6:25" ht="14.45" customHeight="1" x14ac:dyDescent="0.25">
      <c r="F79" s="7"/>
      <c r="G79" s="83"/>
    </row>
    <row r="80" spans="6:25" ht="14.45" customHeight="1" x14ac:dyDescent="0.25">
      <c r="F80" s="7"/>
      <c r="G80" s="83"/>
    </row>
    <row r="81" spans="6:7" ht="14.45" customHeight="1" x14ac:dyDescent="0.25">
      <c r="F81" s="7"/>
      <c r="G81" s="83"/>
    </row>
    <row r="82" spans="6:7" ht="14.45" customHeight="1" x14ac:dyDescent="0.25">
      <c r="F82" s="7"/>
      <c r="G82" s="83"/>
    </row>
    <row r="83" spans="6:7" ht="14.45" customHeight="1" x14ac:dyDescent="0.25">
      <c r="F83" s="7"/>
      <c r="G83" s="83"/>
    </row>
    <row r="84" spans="6:7" ht="14.45" customHeight="1" x14ac:dyDescent="0.25">
      <c r="F84" s="7"/>
      <c r="G84" s="83"/>
    </row>
    <row r="85" spans="6:7" ht="14.45" customHeight="1" x14ac:dyDescent="0.25">
      <c r="F85" s="7"/>
      <c r="G85" s="83"/>
    </row>
    <row r="86" spans="6:7" ht="14.45" customHeight="1" x14ac:dyDescent="0.25">
      <c r="F86" s="7"/>
      <c r="G86" s="83"/>
    </row>
    <row r="87" spans="6:7" ht="14.45" customHeight="1" x14ac:dyDescent="0.25"/>
    <row r="88" spans="6:7" ht="14.45" customHeight="1" x14ac:dyDescent="0.25"/>
    <row r="89" spans="6:7" ht="14.45" customHeight="1" x14ac:dyDescent="0.25"/>
    <row r="90" spans="6:7" ht="14.45" customHeight="1" x14ac:dyDescent="0.25"/>
    <row r="91" spans="6:7" ht="14.45" customHeight="1" x14ac:dyDescent="0.25"/>
  </sheetData>
  <mergeCells count="4">
    <mergeCell ref="H18:J20"/>
    <mergeCell ref="G35:H35"/>
    <mergeCell ref="J35:K35"/>
    <mergeCell ref="G68:H77"/>
  </mergeCells>
  <pageMargins left="0.511811024" right="0.511811024" top="0.78740157499999996" bottom="0.78740157499999996" header="0.31496062000000002" footer="0.31496062000000002"/>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Hoja132"/>
  <dimension ref="A1:AD79"/>
  <sheetViews>
    <sheetView showGridLines="0" showRowColHeaders="0" zoomScale="80" zoomScaleNormal="80" workbookViewId="0">
      <selection activeCell="V5" sqref="V5"/>
    </sheetView>
  </sheetViews>
  <sheetFormatPr defaultColWidth="0" defaultRowHeight="14.45" customHeight="1" zeroHeight="1" x14ac:dyDescent="0.25"/>
  <cols>
    <col min="1" max="5" width="8.85546875" customWidth="1"/>
    <col min="6" max="6" width="42" customWidth="1"/>
    <col min="7" max="7" width="156.85546875" customWidth="1"/>
    <col min="8"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16" t="s">
        <v>56</v>
      </c>
      <c r="G18" s="38" t="s">
        <v>62</v>
      </c>
      <c r="H18" s="19"/>
      <c r="I18" s="19"/>
      <c r="J18" s="19"/>
      <c r="K18" s="19"/>
      <c r="L18" s="18"/>
      <c r="M18" s="18"/>
      <c r="N18" s="231"/>
      <c r="O18" s="231"/>
      <c r="P18" s="231"/>
      <c r="Q18" s="231"/>
      <c r="R18" s="38"/>
      <c r="S18" s="38"/>
      <c r="T18" s="38"/>
      <c r="U18" s="38"/>
      <c r="V18" s="38"/>
      <c r="W18" s="38"/>
      <c r="X18" s="38"/>
      <c r="Y18" s="38"/>
    </row>
    <row r="19" spans="6:25" ht="29.45" customHeight="1" x14ac:dyDescent="0.25">
      <c r="F19" s="16" t="s">
        <v>57</v>
      </c>
      <c r="G19" s="38" t="s">
        <v>1481</v>
      </c>
      <c r="H19" s="19"/>
      <c r="I19" s="19"/>
      <c r="J19" s="19"/>
      <c r="K19" s="19"/>
      <c r="L19" s="18"/>
      <c r="M19" s="18"/>
      <c r="N19" s="231"/>
      <c r="O19" s="231"/>
      <c r="P19" s="231"/>
      <c r="Q19" s="231"/>
      <c r="R19" s="38"/>
      <c r="S19" s="38"/>
      <c r="T19" s="38"/>
      <c r="U19" s="38"/>
      <c r="V19" s="38"/>
      <c r="W19" s="38"/>
      <c r="X19" s="38"/>
      <c r="Y19" s="38"/>
    </row>
    <row r="20" spans="6:25" ht="29.45" customHeight="1" x14ac:dyDescent="0.25">
      <c r="F20" s="16" t="s">
        <v>460</v>
      </c>
      <c r="G20" s="38" t="s">
        <v>1482</v>
      </c>
      <c r="H20" s="19"/>
      <c r="I20" s="19"/>
      <c r="J20" s="19"/>
      <c r="K20" s="19"/>
      <c r="L20" s="18"/>
      <c r="M20" s="18"/>
      <c r="N20" s="231"/>
      <c r="O20" s="231"/>
      <c r="P20" s="231"/>
      <c r="Q20" s="231"/>
      <c r="R20" s="38"/>
      <c r="S20" s="38"/>
      <c r="T20" s="38"/>
      <c r="U20" s="38"/>
      <c r="V20" s="38"/>
      <c r="W20" s="38"/>
      <c r="X20" s="38"/>
      <c r="Y20" s="38"/>
    </row>
    <row r="21" spans="6:25" ht="23.1" customHeight="1" x14ac:dyDescent="0.25">
      <c r="F21" s="16" t="s">
        <v>711</v>
      </c>
      <c r="G21" s="49" t="s">
        <v>1483</v>
      </c>
      <c r="H21" s="19"/>
      <c r="I21" s="19"/>
      <c r="J21" s="19"/>
      <c r="K21" s="19"/>
      <c r="L21" s="18"/>
      <c r="M21" s="18"/>
      <c r="N21" s="18"/>
      <c r="O21" s="18"/>
      <c r="P21" s="18"/>
      <c r="Q21" s="18"/>
      <c r="V21" s="38"/>
      <c r="W21" s="38"/>
      <c r="X21" s="38"/>
      <c r="Y21" s="38"/>
    </row>
    <row r="22" spans="6:25" ht="29.45" customHeight="1" x14ac:dyDescent="0.25">
      <c r="F22" s="16" t="s">
        <v>462</v>
      </c>
      <c r="G22" s="49" t="s">
        <v>64</v>
      </c>
      <c r="H22" s="19"/>
      <c r="I22" s="19"/>
      <c r="J22" s="19"/>
      <c r="K22" s="19"/>
      <c r="L22" s="18"/>
      <c r="M22" s="18"/>
      <c r="N22" s="18"/>
      <c r="O22" s="18"/>
      <c r="P22" s="18"/>
      <c r="Q22" s="18"/>
      <c r="V22" s="38"/>
      <c r="W22" s="38"/>
      <c r="X22" s="38"/>
      <c r="Y22" s="38"/>
    </row>
    <row r="23" spans="6:25" ht="62.25" customHeight="1" x14ac:dyDescent="0.25">
      <c r="F23" s="34"/>
      <c r="G23" s="38" t="s">
        <v>1484</v>
      </c>
      <c r="H23" s="544"/>
      <c r="I23" s="544"/>
      <c r="J23" s="544"/>
      <c r="K23" s="19"/>
      <c r="L23" s="18"/>
      <c r="M23" s="18"/>
      <c r="N23" s="18"/>
      <c r="O23" s="18"/>
      <c r="P23" s="18"/>
      <c r="Q23" s="18"/>
      <c r="V23" s="38"/>
      <c r="W23" s="38"/>
      <c r="X23" s="38"/>
      <c r="Y23" s="38"/>
    </row>
    <row r="24" spans="6:25" ht="18" x14ac:dyDescent="0.25">
      <c r="F24" s="34" t="s">
        <v>59</v>
      </c>
      <c r="G24" s="38"/>
      <c r="H24" s="19"/>
      <c r="I24" s="19"/>
      <c r="J24" s="19"/>
      <c r="K24" s="19"/>
      <c r="L24" s="18"/>
      <c r="M24" s="18"/>
      <c r="N24" s="18"/>
      <c r="O24" s="18"/>
      <c r="P24" s="18"/>
      <c r="Q24" s="18"/>
      <c r="V24" s="38"/>
      <c r="W24" s="38"/>
      <c r="X24" s="38"/>
      <c r="Y24" s="38"/>
    </row>
    <row r="25" spans="6:25" ht="23.45" customHeight="1" x14ac:dyDescent="0.25">
      <c r="F25" s="16" t="s">
        <v>711</v>
      </c>
      <c r="G25" s="49" t="s">
        <v>1485</v>
      </c>
      <c r="H25" s="19"/>
      <c r="I25" s="19"/>
      <c r="J25" s="19"/>
      <c r="K25" s="19"/>
      <c r="L25" s="18"/>
      <c r="M25" s="18"/>
      <c r="N25" s="18"/>
      <c r="O25" s="18"/>
      <c r="P25" s="18"/>
      <c r="Q25" s="18"/>
      <c r="V25" s="38"/>
      <c r="W25" s="38"/>
      <c r="X25" s="38"/>
      <c r="Y25" s="38"/>
    </row>
    <row r="26" spans="6:25" ht="23.1" customHeight="1" x14ac:dyDescent="0.25">
      <c r="F26" s="16" t="s">
        <v>462</v>
      </c>
      <c r="G26" s="49" t="s">
        <v>64</v>
      </c>
      <c r="H26" s="19"/>
      <c r="I26" s="19"/>
      <c r="J26" s="19"/>
      <c r="K26" s="19"/>
      <c r="L26" s="18"/>
      <c r="M26" s="18"/>
      <c r="N26" s="18"/>
      <c r="O26" s="18"/>
      <c r="P26" s="18"/>
      <c r="Q26" s="18"/>
      <c r="V26" s="38"/>
      <c r="W26" s="38"/>
      <c r="X26" s="38"/>
      <c r="Y26" s="38"/>
    </row>
    <row r="27" spans="6:25" ht="60" x14ac:dyDescent="0.25">
      <c r="F27" s="34" t="s">
        <v>59</v>
      </c>
      <c r="G27" s="38" t="s">
        <v>1541</v>
      </c>
      <c r="H27" s="19"/>
      <c r="I27" s="19"/>
      <c r="J27" s="19"/>
      <c r="K27" s="19"/>
      <c r="L27" s="18"/>
      <c r="M27" s="18"/>
      <c r="N27" s="18"/>
      <c r="O27" s="18"/>
      <c r="P27" s="18"/>
      <c r="Q27" s="18"/>
      <c r="V27" s="38"/>
      <c r="W27" s="38"/>
      <c r="X27" s="38"/>
      <c r="Y27" s="38"/>
    </row>
    <row r="28" spans="6:25" ht="18" x14ac:dyDescent="0.25">
      <c r="F28" s="34"/>
      <c r="G28" s="38"/>
      <c r="H28" s="19"/>
      <c r="I28" s="19"/>
      <c r="J28" s="19"/>
      <c r="K28" s="19"/>
      <c r="L28" s="18"/>
      <c r="M28" s="18"/>
      <c r="N28" s="18"/>
      <c r="O28" s="18"/>
      <c r="P28" s="18"/>
      <c r="Q28" s="18"/>
      <c r="V28" s="38"/>
      <c r="W28" s="38"/>
      <c r="X28" s="38"/>
      <c r="Y28" s="38"/>
    </row>
    <row r="29" spans="6:25" ht="23.1" customHeight="1" x14ac:dyDescent="0.25">
      <c r="F29" s="16" t="s">
        <v>711</v>
      </c>
      <c r="G29" s="49" t="s">
        <v>1486</v>
      </c>
      <c r="H29" s="19"/>
      <c r="I29" s="19"/>
      <c r="J29" s="19"/>
      <c r="K29" s="19"/>
      <c r="L29" s="18"/>
      <c r="M29" s="18"/>
      <c r="N29" s="18"/>
      <c r="O29" s="18"/>
      <c r="P29" s="18"/>
      <c r="Q29" s="18"/>
      <c r="V29" s="38"/>
      <c r="W29" s="38"/>
      <c r="X29" s="38"/>
      <c r="Y29" s="38"/>
    </row>
    <row r="30" spans="6:25" ht="18" x14ac:dyDescent="0.25">
      <c r="F30" s="16" t="s">
        <v>462</v>
      </c>
      <c r="G30" s="49" t="s">
        <v>64</v>
      </c>
      <c r="H30" s="19"/>
      <c r="I30" s="19"/>
      <c r="J30" s="19"/>
      <c r="K30" s="19"/>
      <c r="L30" s="18"/>
      <c r="M30" s="18"/>
      <c r="N30" s="18"/>
      <c r="O30" s="18"/>
      <c r="P30" s="18"/>
      <c r="Q30" s="18"/>
      <c r="V30" s="38"/>
      <c r="W30" s="38"/>
      <c r="X30" s="38"/>
      <c r="Y30" s="38"/>
    </row>
    <row r="31" spans="6:25" ht="165" x14ac:dyDescent="0.25">
      <c r="F31" s="34"/>
      <c r="G31" s="38" t="s">
        <v>1542</v>
      </c>
      <c r="H31" s="549"/>
      <c r="I31" s="549"/>
      <c r="J31" s="549"/>
      <c r="K31" s="19"/>
      <c r="L31" s="18"/>
      <c r="M31" s="18"/>
      <c r="N31" s="18"/>
      <c r="O31" s="18"/>
      <c r="P31" s="18"/>
      <c r="Q31" s="18"/>
      <c r="V31" s="38"/>
      <c r="W31" s="38"/>
      <c r="X31" s="38"/>
      <c r="Y31" s="38"/>
    </row>
    <row r="32" spans="6:25" ht="26.1" customHeight="1" x14ac:dyDescent="0.25">
      <c r="F32" s="16" t="s">
        <v>711</v>
      </c>
      <c r="G32" s="49" t="s">
        <v>1487</v>
      </c>
      <c r="H32" s="19"/>
      <c r="I32" s="19"/>
      <c r="J32" s="19"/>
      <c r="K32" s="19"/>
      <c r="L32" s="18"/>
      <c r="M32" s="18"/>
      <c r="N32" s="18"/>
      <c r="O32" s="18"/>
      <c r="P32" s="18"/>
      <c r="Q32" s="18"/>
      <c r="V32" s="38"/>
      <c r="W32" s="38"/>
      <c r="X32" s="38"/>
      <c r="Y32" s="38"/>
    </row>
    <row r="33" spans="6:25" ht="24" customHeight="1" x14ac:dyDescent="0.25">
      <c r="F33" s="16" t="s">
        <v>462</v>
      </c>
      <c r="G33" s="49" t="s">
        <v>64</v>
      </c>
      <c r="H33" s="19"/>
      <c r="I33" s="19"/>
      <c r="J33" s="19"/>
      <c r="K33" s="19"/>
      <c r="L33" s="18"/>
      <c r="M33" s="18"/>
      <c r="N33" s="18"/>
      <c r="O33" s="18"/>
      <c r="P33" s="18"/>
      <c r="Q33" s="18"/>
      <c r="V33" s="38"/>
      <c r="W33" s="38"/>
      <c r="X33" s="38"/>
      <c r="Y33" s="38"/>
    </row>
    <row r="34" spans="6:25" ht="45" x14ac:dyDescent="0.25">
      <c r="F34" s="34"/>
      <c r="G34" s="38" t="s">
        <v>1543</v>
      </c>
      <c r="H34" s="19"/>
      <c r="I34" s="19"/>
      <c r="J34" s="19"/>
      <c r="K34" s="19"/>
      <c r="L34" s="18"/>
      <c r="M34" s="18"/>
      <c r="N34" s="18"/>
      <c r="O34" s="18"/>
      <c r="P34" s="18"/>
      <c r="Q34" s="18"/>
      <c r="V34" s="38"/>
      <c r="W34" s="38"/>
      <c r="X34" s="38"/>
      <c r="Y34" s="38"/>
    </row>
    <row r="35" spans="6:25" ht="37.35" customHeight="1" x14ac:dyDescent="0.25">
      <c r="F35" s="34" t="s">
        <v>59</v>
      </c>
      <c r="G35" s="38"/>
      <c r="H35" s="19"/>
      <c r="I35" s="19"/>
      <c r="J35" s="19"/>
      <c r="K35" s="19"/>
      <c r="L35" s="18"/>
      <c r="M35" s="18"/>
      <c r="N35" s="18"/>
      <c r="O35" s="18"/>
      <c r="P35" s="18"/>
      <c r="Q35" s="18"/>
      <c r="V35" s="38"/>
      <c r="W35" s="38"/>
      <c r="X35" s="38"/>
      <c r="Y35" s="38"/>
    </row>
    <row r="36" spans="6:25" ht="30" x14ac:dyDescent="0.25">
      <c r="F36" s="16" t="s">
        <v>711</v>
      </c>
      <c r="G36" s="49" t="s">
        <v>1488</v>
      </c>
      <c r="H36" s="19"/>
      <c r="I36" s="19"/>
      <c r="J36" s="19"/>
      <c r="K36" s="19"/>
      <c r="L36" s="18"/>
      <c r="M36" s="18"/>
      <c r="N36" s="18"/>
      <c r="O36" s="18"/>
      <c r="P36" s="18"/>
      <c r="Q36" s="18"/>
      <c r="V36" s="38"/>
      <c r="W36" s="38"/>
      <c r="X36" s="38"/>
      <c r="Y36" s="38"/>
    </row>
    <row r="37" spans="6:25" ht="18" x14ac:dyDescent="0.25">
      <c r="F37" s="16" t="s">
        <v>462</v>
      </c>
      <c r="G37" s="49" t="s">
        <v>64</v>
      </c>
      <c r="H37" s="19"/>
      <c r="I37" s="19"/>
      <c r="J37" s="19"/>
      <c r="K37" s="19"/>
      <c r="L37" s="18"/>
      <c r="M37" s="18"/>
      <c r="N37" s="18"/>
      <c r="O37" s="18"/>
      <c r="P37" s="18"/>
      <c r="Q37" s="18"/>
      <c r="V37" s="38"/>
      <c r="W37" s="38"/>
      <c r="X37" s="38"/>
      <c r="Y37" s="38"/>
    </row>
    <row r="38" spans="6:25" ht="30" x14ac:dyDescent="0.25">
      <c r="F38" s="34"/>
      <c r="G38" s="38" t="s">
        <v>1544</v>
      </c>
      <c r="H38" s="19"/>
      <c r="I38" s="19"/>
      <c r="J38" s="19"/>
      <c r="K38" s="19"/>
      <c r="L38" s="18"/>
      <c r="M38" s="18"/>
      <c r="N38" s="18"/>
      <c r="O38" s="18"/>
      <c r="P38" s="18"/>
      <c r="Q38" s="18"/>
      <c r="V38" s="38"/>
      <c r="W38" s="38"/>
      <c r="X38" s="38"/>
      <c r="Y38" s="38"/>
    </row>
    <row r="39" spans="6:25" ht="18" x14ac:dyDescent="0.25">
      <c r="F39" s="34"/>
      <c r="G39" s="38"/>
      <c r="H39" s="19"/>
      <c r="I39" s="19"/>
      <c r="J39" s="19"/>
      <c r="K39" s="19"/>
      <c r="L39" s="18"/>
      <c r="M39" s="18"/>
      <c r="N39" s="18"/>
      <c r="O39" s="18"/>
      <c r="P39" s="18"/>
      <c r="Q39" s="18"/>
      <c r="V39" s="38"/>
      <c r="W39" s="38"/>
      <c r="X39" s="38"/>
      <c r="Y39" s="38"/>
    </row>
    <row r="40" spans="6:25" ht="26.45" customHeight="1" x14ac:dyDescent="0.25">
      <c r="F40" s="16" t="s">
        <v>711</v>
      </c>
      <c r="G40" s="49" t="s">
        <v>1489</v>
      </c>
      <c r="H40" s="19"/>
      <c r="I40" s="19"/>
      <c r="J40" s="19"/>
      <c r="K40" s="19"/>
      <c r="L40" s="18"/>
      <c r="M40" s="18"/>
      <c r="N40" s="18"/>
      <c r="O40" s="18"/>
      <c r="P40" s="18"/>
      <c r="Q40" s="18"/>
      <c r="V40" s="38"/>
      <c r="W40" s="38"/>
      <c r="X40" s="38"/>
      <c r="Y40" s="38"/>
    </row>
    <row r="41" spans="6:25" ht="18" x14ac:dyDescent="0.25">
      <c r="F41" s="16" t="s">
        <v>462</v>
      </c>
      <c r="G41" s="49" t="s">
        <v>64</v>
      </c>
      <c r="H41" s="19"/>
      <c r="I41" s="19"/>
      <c r="J41" s="19"/>
      <c r="K41" s="19"/>
      <c r="L41" s="18"/>
      <c r="M41" s="18"/>
      <c r="N41" s="18"/>
      <c r="O41" s="18"/>
      <c r="P41" s="18"/>
      <c r="Q41" s="18"/>
      <c r="V41" s="38"/>
      <c r="W41" s="38"/>
      <c r="X41" s="38"/>
      <c r="Y41" s="38"/>
    </row>
    <row r="42" spans="6:25" ht="80.45" customHeight="1" x14ac:dyDescent="0.25">
      <c r="F42" s="34"/>
      <c r="G42" s="38" t="s">
        <v>1545</v>
      </c>
      <c r="H42" s="19"/>
      <c r="I42" s="19"/>
      <c r="J42" s="19"/>
      <c r="K42" s="19"/>
      <c r="L42" s="18"/>
      <c r="M42" s="18"/>
      <c r="N42" s="18"/>
      <c r="O42" s="18"/>
      <c r="P42" s="18"/>
      <c r="Q42" s="18"/>
      <c r="V42" s="38"/>
      <c r="W42" s="38"/>
      <c r="X42" s="38"/>
      <c r="Y42" s="38"/>
    </row>
    <row r="43" spans="6:25" ht="18" x14ac:dyDescent="0.25">
      <c r="F43" s="34" t="s">
        <v>59</v>
      </c>
      <c r="G43" s="38"/>
      <c r="H43" s="19"/>
      <c r="I43" s="19"/>
      <c r="J43" s="19"/>
      <c r="K43" s="19"/>
      <c r="L43" s="18"/>
      <c r="M43" s="18"/>
      <c r="N43" s="18"/>
      <c r="O43" s="18"/>
      <c r="P43" s="18"/>
      <c r="Q43" s="18"/>
      <c r="V43" s="38"/>
      <c r="W43" s="38"/>
      <c r="X43" s="38"/>
      <c r="Y43" s="38"/>
    </row>
    <row r="44" spans="6:25" ht="18" x14ac:dyDescent="0.25">
      <c r="F44" s="16" t="s">
        <v>711</v>
      </c>
      <c r="G44" s="49" t="s">
        <v>1490</v>
      </c>
      <c r="H44" s="19"/>
      <c r="I44" s="19"/>
      <c r="J44" s="19"/>
      <c r="K44" s="19"/>
      <c r="L44" s="18"/>
      <c r="M44" s="18"/>
      <c r="N44" s="18"/>
      <c r="O44" s="18"/>
      <c r="P44" s="18"/>
      <c r="Q44" s="18"/>
      <c r="V44" s="38"/>
      <c r="W44" s="38"/>
      <c r="X44" s="38"/>
      <c r="Y44" s="38"/>
    </row>
    <row r="45" spans="6:25" ht="18" x14ac:dyDescent="0.25">
      <c r="F45" s="16" t="s">
        <v>462</v>
      </c>
      <c r="G45" s="49" t="s">
        <v>64</v>
      </c>
      <c r="H45" s="19"/>
      <c r="I45" s="19"/>
      <c r="J45" s="19"/>
      <c r="K45" s="19"/>
      <c r="L45" s="18"/>
      <c r="M45" s="18"/>
      <c r="N45" s="18"/>
      <c r="O45" s="18"/>
      <c r="P45" s="18"/>
      <c r="Q45" s="18"/>
      <c r="V45" s="38"/>
      <c r="W45" s="38"/>
      <c r="X45" s="38"/>
      <c r="Y45" s="38"/>
    </row>
    <row r="46" spans="6:25" ht="161.1" customHeight="1" x14ac:dyDescent="0.25">
      <c r="F46" s="34"/>
      <c r="G46" s="38" t="s">
        <v>1546</v>
      </c>
      <c r="H46" s="274"/>
      <c r="I46" s="19"/>
      <c r="J46" s="19"/>
      <c r="K46" s="19"/>
      <c r="L46" s="18"/>
      <c r="M46" s="18"/>
      <c r="N46" s="18"/>
      <c r="O46" s="18"/>
      <c r="P46" s="18"/>
      <c r="Q46" s="18"/>
      <c r="V46" s="38"/>
      <c r="W46" s="38"/>
      <c r="X46" s="38"/>
      <c r="Y46" s="38"/>
    </row>
    <row r="47" spans="6:25" ht="18" x14ac:dyDescent="0.25">
      <c r="F47" s="34" t="s">
        <v>59</v>
      </c>
      <c r="G47" s="38"/>
      <c r="H47" s="19"/>
      <c r="I47" s="19"/>
      <c r="J47" s="19"/>
      <c r="K47" s="19"/>
      <c r="L47" s="18"/>
      <c r="M47" s="18"/>
      <c r="N47" s="18"/>
      <c r="O47" s="18"/>
      <c r="P47" s="18"/>
      <c r="Q47" s="18"/>
      <c r="V47" s="38"/>
      <c r="W47" s="38"/>
      <c r="X47" s="38"/>
      <c r="Y47" s="38"/>
    </row>
    <row r="48" spans="6:25" ht="18" x14ac:dyDescent="0.25">
      <c r="F48" s="16"/>
      <c r="G48" s="85"/>
      <c r="H48" s="19"/>
      <c r="I48" s="19"/>
      <c r="J48" s="19"/>
      <c r="K48" s="19"/>
      <c r="L48" s="18"/>
      <c r="M48" s="18"/>
      <c r="N48" s="18"/>
      <c r="O48" s="18"/>
      <c r="P48" s="18"/>
      <c r="Q48" s="18"/>
      <c r="V48" s="38"/>
      <c r="W48" s="38"/>
      <c r="X48" s="38"/>
      <c r="Y48" s="38"/>
    </row>
    <row r="49" spans="6:25" ht="18" x14ac:dyDescent="0.25">
      <c r="F49" s="16"/>
      <c r="G49" s="34"/>
      <c r="H49" s="19"/>
      <c r="I49" s="19"/>
      <c r="J49" s="19"/>
      <c r="K49" s="19"/>
      <c r="L49" s="18"/>
      <c r="M49" s="18"/>
      <c r="N49" s="18"/>
      <c r="O49" s="18"/>
      <c r="P49" s="18"/>
      <c r="Q49" s="18"/>
      <c r="V49" s="38"/>
      <c r="W49" s="38"/>
      <c r="X49" s="38"/>
      <c r="Y49" s="38"/>
    </row>
    <row r="50" spans="6:25" ht="18" x14ac:dyDescent="0.25">
      <c r="F50" s="34"/>
      <c r="G50" s="34"/>
      <c r="H50" s="19"/>
      <c r="I50" s="19"/>
      <c r="J50" s="19"/>
      <c r="K50" s="19"/>
      <c r="L50" s="18"/>
      <c r="M50" s="18"/>
      <c r="N50" s="18"/>
      <c r="O50" s="18"/>
      <c r="P50" s="18"/>
      <c r="Q50" s="18"/>
      <c r="V50" s="38"/>
      <c r="W50" s="38"/>
      <c r="X50" s="38"/>
      <c r="Y50" s="38"/>
    </row>
    <row r="51" spans="6:25" ht="18" x14ac:dyDescent="0.25">
      <c r="F51" s="16"/>
      <c r="G51" s="16"/>
      <c r="H51" s="19"/>
      <c r="I51" s="19"/>
      <c r="J51" s="19"/>
      <c r="K51" s="19"/>
      <c r="L51" s="18"/>
      <c r="M51" s="18"/>
      <c r="N51" s="18"/>
      <c r="O51" s="18"/>
      <c r="P51" s="18"/>
      <c r="Q51" s="18"/>
      <c r="V51" s="38"/>
      <c r="W51" s="38"/>
      <c r="X51" s="38"/>
      <c r="Y51" s="38"/>
    </row>
    <row r="52" spans="6:25" ht="18" x14ac:dyDescent="0.25">
      <c r="F52" s="16"/>
      <c r="G52" s="16"/>
      <c r="H52" s="19"/>
      <c r="I52" s="19"/>
      <c r="J52" s="19"/>
      <c r="K52" s="19"/>
      <c r="L52" s="18"/>
      <c r="M52" s="18"/>
      <c r="N52" s="18"/>
      <c r="O52" s="18"/>
      <c r="P52" s="18"/>
      <c r="Q52" s="18"/>
      <c r="V52" s="38"/>
      <c r="W52" s="38"/>
      <c r="X52" s="38"/>
      <c r="Y52" s="38"/>
    </row>
    <row r="53" spans="6:25" ht="18" x14ac:dyDescent="0.25">
      <c r="F53" s="33"/>
      <c r="G53" s="92"/>
      <c r="H53" s="19"/>
      <c r="I53" s="19"/>
      <c r="J53" s="19"/>
      <c r="K53" s="19"/>
      <c r="L53" s="18"/>
      <c r="M53" s="18"/>
      <c r="N53" s="18"/>
      <c r="O53" s="18"/>
      <c r="P53" s="18"/>
      <c r="Q53" s="18"/>
      <c r="V53" s="38"/>
      <c r="W53" s="38"/>
      <c r="X53" s="38"/>
      <c r="Y53" s="38"/>
    </row>
    <row r="54" spans="6:25" ht="18" x14ac:dyDescent="0.25">
      <c r="F54" s="268"/>
      <c r="G54" s="18"/>
      <c r="H54" s="18"/>
      <c r="I54" s="18"/>
      <c r="J54" s="18"/>
      <c r="K54" s="18"/>
      <c r="L54" s="18"/>
      <c r="M54" s="18"/>
      <c r="N54" s="18"/>
      <c r="O54" s="18"/>
      <c r="P54" s="18"/>
      <c r="Q54" s="18"/>
      <c r="V54" s="38"/>
      <c r="W54" s="38"/>
      <c r="X54" s="38"/>
      <c r="Y54" s="38"/>
    </row>
    <row r="55" spans="6:25" ht="18" x14ac:dyDescent="0.25">
      <c r="F55" s="27"/>
      <c r="G55" s="18"/>
      <c r="H55" s="18"/>
      <c r="I55" s="18"/>
      <c r="J55" s="18"/>
      <c r="K55" s="18"/>
      <c r="L55" s="18"/>
      <c r="M55" s="18"/>
      <c r="N55" s="18"/>
      <c r="O55" s="18"/>
      <c r="P55" s="18"/>
      <c r="Q55" s="18"/>
      <c r="V55" s="38"/>
      <c r="W55" s="38"/>
      <c r="X55" s="38"/>
      <c r="Y55" s="38"/>
    </row>
    <row r="56" spans="6:25" ht="18" x14ac:dyDescent="0.25">
      <c r="F56" s="27"/>
      <c r="G56" s="18"/>
      <c r="H56" s="18"/>
      <c r="I56" s="18"/>
      <c r="J56" s="18"/>
      <c r="K56" s="18"/>
      <c r="L56" s="18"/>
      <c r="M56" s="18"/>
      <c r="N56" s="18"/>
      <c r="O56" s="18"/>
      <c r="P56" s="18"/>
      <c r="Q56" s="18"/>
      <c r="V56" s="38"/>
      <c r="W56" s="38"/>
      <c r="X56" s="38"/>
      <c r="Y56" s="38"/>
    </row>
    <row r="57" spans="6:25" ht="18" x14ac:dyDescent="0.25">
      <c r="F57" s="27"/>
      <c r="G57" s="18"/>
      <c r="H57" s="18"/>
      <c r="I57" s="18"/>
      <c r="J57" s="18"/>
      <c r="K57" s="18"/>
      <c r="L57" s="18"/>
      <c r="M57" s="18"/>
      <c r="N57" s="18"/>
      <c r="O57" s="18"/>
      <c r="P57" s="18"/>
      <c r="Q57" s="18"/>
      <c r="V57" s="38"/>
      <c r="W57" s="38"/>
      <c r="X57" s="38"/>
      <c r="Y57" s="38"/>
    </row>
    <row r="58" spans="6:25" ht="15" hidden="1" x14ac:dyDescent="0.25">
      <c r="F58" s="7"/>
      <c r="V58" s="38"/>
      <c r="W58" s="38"/>
      <c r="X58" s="38"/>
      <c r="Y58" s="38"/>
    </row>
    <row r="59" spans="6:25" ht="15" hidden="1" x14ac:dyDescent="0.25">
      <c r="F59" s="7"/>
      <c r="V59" s="38"/>
      <c r="W59" s="38"/>
      <c r="X59" s="38"/>
      <c r="Y59" s="38"/>
    </row>
    <row r="60" spans="6:25" ht="15" hidden="1" x14ac:dyDescent="0.25">
      <c r="F60" s="7"/>
      <c r="N60" s="7"/>
      <c r="O60" s="7"/>
      <c r="P60" s="7"/>
      <c r="Q60" s="7"/>
      <c r="R60" s="38"/>
      <c r="S60" s="38"/>
      <c r="T60" s="38"/>
      <c r="U60" s="38"/>
      <c r="V60" s="38"/>
      <c r="W60" s="38"/>
      <c r="X60" s="38"/>
      <c r="Y60" s="38"/>
    </row>
    <row r="61" spans="6:25" ht="15" hidden="1" x14ac:dyDescent="0.25">
      <c r="K61" s="7"/>
      <c r="L61" s="7"/>
      <c r="M61" s="7"/>
      <c r="N61" s="7"/>
      <c r="O61" s="7"/>
      <c r="P61" s="7"/>
      <c r="Q61" s="7"/>
      <c r="R61" s="38"/>
      <c r="S61" s="38"/>
      <c r="T61" s="38"/>
      <c r="U61" s="38"/>
      <c r="V61" s="38"/>
      <c r="W61" s="38"/>
      <c r="X61" s="38"/>
      <c r="Y61" s="38"/>
    </row>
    <row r="62" spans="6:25" ht="15" hidden="1" x14ac:dyDescent="0.25">
      <c r="K62" s="7"/>
      <c r="L62" s="7"/>
      <c r="M62" s="7"/>
      <c r="N62" s="7"/>
      <c r="O62" s="7"/>
      <c r="P62" s="7"/>
      <c r="Q62" s="7"/>
      <c r="R62" s="38"/>
      <c r="S62" s="38"/>
      <c r="T62" s="38"/>
      <c r="U62" s="38"/>
      <c r="V62" s="38"/>
      <c r="W62" s="38"/>
      <c r="X62" s="38"/>
      <c r="Y62" s="38"/>
    </row>
    <row r="63" spans="6:25" ht="15" hidden="1" x14ac:dyDescent="0.25">
      <c r="K63" s="7"/>
      <c r="L63" s="7"/>
      <c r="M63" s="7"/>
      <c r="N63" s="7"/>
      <c r="O63" s="7"/>
      <c r="P63" s="7"/>
      <c r="Q63" s="7"/>
      <c r="R63" s="38"/>
      <c r="S63" s="38"/>
      <c r="T63" s="38"/>
      <c r="U63" s="38"/>
      <c r="V63" s="38"/>
      <c r="W63" s="38"/>
      <c r="X63" s="38"/>
      <c r="Y63" s="38"/>
    </row>
    <row r="64" spans="6:25" ht="15" hidden="1" x14ac:dyDescent="0.25">
      <c r="K64" s="38"/>
      <c r="L64" s="38"/>
      <c r="M64" s="38"/>
      <c r="N64" s="38"/>
      <c r="O64" s="38"/>
      <c r="P64" s="38"/>
      <c r="Q64" s="38"/>
      <c r="R64" s="38"/>
      <c r="S64" s="38"/>
      <c r="T64" s="38"/>
      <c r="U64" s="38"/>
      <c r="V64" s="38"/>
      <c r="W64" s="38"/>
      <c r="X64" s="38"/>
      <c r="Y64" s="38"/>
    </row>
    <row r="65" spans="11:25" ht="15" hidden="1" x14ac:dyDescent="0.25">
      <c r="K65" s="38"/>
      <c r="L65" s="38"/>
      <c r="M65" s="38"/>
      <c r="N65" s="38"/>
      <c r="O65" s="38"/>
      <c r="P65" s="38"/>
      <c r="Q65" s="38"/>
      <c r="R65" s="38"/>
      <c r="S65" s="38"/>
      <c r="T65" s="38"/>
      <c r="U65" s="38"/>
      <c r="V65" s="38"/>
      <c r="W65" s="38"/>
      <c r="X65" s="38"/>
      <c r="Y65" s="38"/>
    </row>
    <row r="66" spans="11:25" ht="14.45" hidden="1" customHeight="1" x14ac:dyDescent="0.25">
      <c r="K66" s="38"/>
      <c r="L66" s="38"/>
      <c r="M66" s="38"/>
      <c r="N66" s="38"/>
      <c r="O66" s="38"/>
      <c r="P66" s="38"/>
      <c r="Q66" s="38"/>
      <c r="R66" s="38"/>
      <c r="S66" s="38"/>
      <c r="T66" s="38"/>
      <c r="U66" s="38"/>
      <c r="V66" s="38"/>
      <c r="W66" s="38"/>
      <c r="X66" s="38"/>
      <c r="Y66" s="38"/>
    </row>
    <row r="67" spans="11:25" ht="14.45" hidden="1" customHeight="1" x14ac:dyDescent="0.25">
      <c r="K67" s="38"/>
      <c r="L67" s="38"/>
      <c r="M67" s="38"/>
      <c r="N67" s="38"/>
      <c r="O67" s="38"/>
      <c r="P67" s="38"/>
      <c r="Q67" s="38"/>
      <c r="R67" s="38"/>
      <c r="S67" s="38"/>
      <c r="T67" s="38"/>
      <c r="U67" s="38"/>
      <c r="V67" s="38"/>
      <c r="W67" s="38"/>
      <c r="X67" s="38"/>
      <c r="Y67" s="38"/>
    </row>
    <row r="68" spans="11:25" ht="14.45" hidden="1" customHeight="1" x14ac:dyDescent="0.25">
      <c r="K68" s="38"/>
      <c r="L68" s="38"/>
      <c r="M68" s="38"/>
      <c r="N68" s="38"/>
      <c r="O68" s="38"/>
      <c r="P68" s="38"/>
      <c r="Q68" s="38"/>
      <c r="R68" s="38"/>
      <c r="S68" s="38"/>
      <c r="T68" s="38"/>
      <c r="U68" s="38"/>
      <c r="V68" s="38"/>
      <c r="W68" s="38"/>
      <c r="X68" s="38"/>
      <c r="Y68" s="38"/>
    </row>
    <row r="69" spans="11:25" ht="14.45" hidden="1" customHeight="1" x14ac:dyDescent="0.25">
      <c r="K69" s="38"/>
      <c r="L69" s="38"/>
      <c r="M69" s="38"/>
      <c r="N69" s="38"/>
      <c r="O69" s="38"/>
      <c r="P69" s="38"/>
      <c r="Q69" s="38"/>
      <c r="R69" s="38"/>
      <c r="S69" s="38"/>
      <c r="T69" s="38"/>
      <c r="U69" s="38"/>
      <c r="V69" s="38"/>
      <c r="W69" s="38"/>
      <c r="X69" s="38"/>
      <c r="Y69" s="38"/>
    </row>
    <row r="70" spans="11:25" ht="14.45" hidden="1" customHeight="1" x14ac:dyDescent="0.25">
      <c r="K70" s="38"/>
      <c r="L70" s="38"/>
      <c r="M70" s="38"/>
      <c r="N70" s="38"/>
      <c r="O70" s="38"/>
      <c r="P70" s="38"/>
      <c r="Q70" s="38"/>
      <c r="R70" s="38"/>
      <c r="S70" s="38"/>
      <c r="T70" s="38"/>
      <c r="U70" s="38"/>
      <c r="V70" s="38"/>
      <c r="W70" s="38"/>
      <c r="X70" s="38"/>
      <c r="Y70" s="38"/>
    </row>
    <row r="71" spans="11:25" ht="14.45" hidden="1" customHeight="1" x14ac:dyDescent="0.25">
      <c r="K71" s="38"/>
      <c r="L71" s="38"/>
      <c r="M71" s="42"/>
      <c r="N71" s="42"/>
      <c r="O71" s="42"/>
      <c r="P71" s="42"/>
      <c r="Q71" s="42"/>
      <c r="R71" s="42"/>
      <c r="S71" s="42"/>
      <c r="T71" s="42"/>
      <c r="U71" s="42"/>
      <c r="V71" s="42"/>
      <c r="W71" s="42"/>
      <c r="X71" s="42"/>
      <c r="Y71" s="42"/>
    </row>
    <row r="72" spans="11:25" ht="14.45" hidden="1" customHeight="1" x14ac:dyDescent="0.25">
      <c r="K72" s="38"/>
      <c r="L72" s="38"/>
      <c r="M72" s="42"/>
      <c r="N72" s="42"/>
      <c r="O72" s="42"/>
      <c r="P72" s="42"/>
      <c r="Q72" s="42"/>
      <c r="R72" s="42"/>
      <c r="S72" s="42"/>
      <c r="T72" s="42"/>
      <c r="U72" s="42"/>
      <c r="V72" s="42"/>
      <c r="W72" s="42"/>
      <c r="X72" s="42"/>
      <c r="Y72" s="42"/>
    </row>
    <row r="73" spans="11:25" ht="14.45" hidden="1" customHeight="1" x14ac:dyDescent="0.25">
      <c r="K73" s="19"/>
      <c r="L73" s="19"/>
      <c r="M73" s="19"/>
      <c r="N73" s="19"/>
      <c r="O73" s="19"/>
      <c r="P73" s="19"/>
      <c r="Q73" s="19"/>
      <c r="R73" s="19"/>
      <c r="S73" s="19"/>
      <c r="T73" s="19"/>
      <c r="U73" s="19"/>
      <c r="V73" s="19"/>
      <c r="W73" s="19"/>
      <c r="X73" s="19"/>
      <c r="Y73" s="19"/>
    </row>
    <row r="74" spans="11:25" ht="14.45" hidden="1" customHeight="1" x14ac:dyDescent="0.25">
      <c r="K74" s="19"/>
      <c r="L74" s="19"/>
      <c r="M74" s="19"/>
      <c r="N74" s="19"/>
      <c r="O74" s="19"/>
      <c r="P74" s="19"/>
      <c r="Q74" s="19"/>
      <c r="R74" s="19"/>
      <c r="S74" s="19"/>
      <c r="T74" s="19"/>
      <c r="U74" s="19"/>
      <c r="V74" s="19"/>
      <c r="W74" s="19"/>
      <c r="X74" s="19"/>
      <c r="Y74" s="19"/>
    </row>
    <row r="77" spans="11:25" ht="14.45" customHeight="1" x14ac:dyDescent="0.25"/>
    <row r="78" spans="11:25" ht="14.45" customHeight="1" x14ac:dyDescent="0.25"/>
    <row r="79" spans="11:25" ht="14.45" customHeight="1" x14ac:dyDescent="0.25"/>
  </sheetData>
  <mergeCells count="2">
    <mergeCell ref="H23:J23"/>
    <mergeCell ref="H31:J31"/>
  </mergeCells>
  <pageMargins left="0.511811024" right="0.511811024" top="0.78740157499999996" bottom="0.78740157499999996" header="0.31496062000000002" footer="0.31496062000000002"/>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Hoja133"/>
  <dimension ref="A1:AD75"/>
  <sheetViews>
    <sheetView showGridLines="0" showRowColHeaders="0" zoomScale="80" zoomScaleNormal="80" workbookViewId="0">
      <selection activeCell="V5" sqref="V5"/>
    </sheetView>
  </sheetViews>
  <sheetFormatPr defaultColWidth="0" defaultRowHeight="14.45" customHeight="1" zeroHeight="1" x14ac:dyDescent="0.25"/>
  <cols>
    <col min="1" max="5" width="8.85546875" customWidth="1"/>
    <col min="6" max="6" width="42" customWidth="1"/>
    <col min="7" max="7" width="61.42578125" customWidth="1"/>
    <col min="8" max="8" width="28.7109375" customWidth="1"/>
    <col min="9" max="9" width="24.85546875" customWidth="1"/>
    <col min="10" max="10" width="70.140625" customWidth="1"/>
    <col min="11"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1" customHeight="1" x14ac:dyDescent="0.25">
      <c r="F18" s="16" t="s">
        <v>56</v>
      </c>
      <c r="G18" s="34" t="s">
        <v>62</v>
      </c>
      <c r="H18" s="34"/>
      <c r="I18" s="34"/>
      <c r="J18" s="34"/>
      <c r="N18" s="38"/>
      <c r="O18" s="38"/>
      <c r="P18" s="38"/>
      <c r="Q18" s="38"/>
      <c r="R18" s="38"/>
      <c r="S18" s="38"/>
      <c r="T18" s="38"/>
      <c r="U18" s="38"/>
      <c r="V18" s="38"/>
      <c r="W18" s="38"/>
      <c r="X18" s="38"/>
      <c r="Y18" s="38"/>
    </row>
    <row r="19" spans="6:25" ht="29.1" customHeight="1" x14ac:dyDescent="0.25">
      <c r="F19" s="16" t="s">
        <v>57</v>
      </c>
      <c r="G19" s="34" t="s">
        <v>431</v>
      </c>
      <c r="H19" s="34"/>
      <c r="I19" s="34"/>
      <c r="J19" s="34"/>
      <c r="N19" s="38"/>
      <c r="O19" s="38"/>
      <c r="P19" s="38"/>
      <c r="Q19" s="38"/>
      <c r="R19" s="38"/>
      <c r="S19" s="38"/>
      <c r="T19" s="38"/>
      <c r="U19" s="38"/>
      <c r="V19" s="38"/>
      <c r="W19" s="38"/>
      <c r="X19" s="38"/>
      <c r="Y19" s="38"/>
    </row>
    <row r="20" spans="6:25" ht="29.1" customHeight="1" x14ac:dyDescent="0.25">
      <c r="F20" s="16" t="s">
        <v>460</v>
      </c>
      <c r="G20" s="34" t="s">
        <v>867</v>
      </c>
      <c r="H20" s="34"/>
      <c r="I20" s="34"/>
      <c r="J20" s="34"/>
      <c r="N20" s="38"/>
      <c r="O20" s="38"/>
      <c r="P20" s="38"/>
      <c r="Q20" s="38"/>
      <c r="R20" s="38"/>
      <c r="S20" s="38"/>
      <c r="T20" s="38"/>
      <c r="U20" s="38"/>
      <c r="V20" s="38"/>
      <c r="W20" s="38"/>
      <c r="X20" s="38"/>
      <c r="Y20" s="38"/>
    </row>
    <row r="21" spans="6:25" ht="41.45" customHeight="1" x14ac:dyDescent="0.25">
      <c r="F21" s="16" t="s">
        <v>711</v>
      </c>
      <c r="G21" s="16" t="s">
        <v>868</v>
      </c>
      <c r="H21" s="34"/>
      <c r="I21" s="34"/>
      <c r="J21" s="34"/>
      <c r="V21" s="38"/>
      <c r="W21" s="38"/>
      <c r="X21" s="38"/>
      <c r="Y21" s="38"/>
    </row>
    <row r="22" spans="6:25" ht="29.45" customHeight="1" x14ac:dyDescent="0.25">
      <c r="F22" s="16" t="s">
        <v>462</v>
      </c>
      <c r="G22" s="16" t="s">
        <v>64</v>
      </c>
      <c r="H22" s="34"/>
      <c r="I22" s="34"/>
      <c r="J22" s="34"/>
      <c r="V22" s="38"/>
      <c r="W22" s="38"/>
      <c r="X22" s="38"/>
      <c r="Y22" s="38"/>
    </row>
    <row r="23" spans="6:25" ht="29.45" customHeight="1" x14ac:dyDescent="0.25">
      <c r="F23" s="34"/>
      <c r="G23" s="550" t="s">
        <v>870</v>
      </c>
      <c r="H23" s="550"/>
      <c r="I23" s="550"/>
      <c r="J23" s="550"/>
      <c r="V23" s="38"/>
      <c r="W23" s="38"/>
      <c r="X23" s="38"/>
      <c r="Y23" s="38"/>
    </row>
    <row r="24" spans="6:25" ht="29.45" customHeight="1" thickBot="1" x14ac:dyDescent="0.3">
      <c r="F24" s="34"/>
      <c r="G24" s="277"/>
      <c r="H24" s="278">
        <v>2020</v>
      </c>
      <c r="I24" s="278">
        <v>2021</v>
      </c>
      <c r="J24" s="278">
        <v>2022</v>
      </c>
      <c r="V24" s="38"/>
      <c r="W24" s="38"/>
      <c r="X24" s="38"/>
      <c r="Y24" s="38"/>
    </row>
    <row r="25" spans="6:25" ht="75" customHeight="1" thickBot="1" x14ac:dyDescent="0.3">
      <c r="F25" s="34"/>
      <c r="G25" s="402" t="s">
        <v>1491</v>
      </c>
      <c r="H25" s="74">
        <v>241</v>
      </c>
      <c r="I25" s="74">
        <v>234</v>
      </c>
      <c r="J25" s="74">
        <v>373</v>
      </c>
      <c r="V25" s="38"/>
      <c r="W25" s="38"/>
      <c r="X25" s="38"/>
      <c r="Y25" s="38"/>
    </row>
    <row r="26" spans="6:25" ht="75" customHeight="1" thickBot="1" x14ac:dyDescent="0.3">
      <c r="F26" s="34"/>
      <c r="G26" s="403" t="s">
        <v>1547</v>
      </c>
      <c r="H26" s="74">
        <v>97</v>
      </c>
      <c r="I26" s="74">
        <v>217</v>
      </c>
      <c r="J26" s="74">
        <v>270</v>
      </c>
      <c r="V26" s="38"/>
      <c r="W26" s="38"/>
      <c r="X26" s="38"/>
      <c r="Y26" s="38"/>
    </row>
    <row r="27" spans="6:25" ht="189.6" customHeight="1" thickBot="1" x14ac:dyDescent="0.3">
      <c r="F27" s="34"/>
      <c r="G27" s="403" t="s">
        <v>869</v>
      </c>
      <c r="H27" s="74">
        <v>0</v>
      </c>
      <c r="I27" s="74">
        <v>145</v>
      </c>
      <c r="J27" s="74" t="s">
        <v>1548</v>
      </c>
      <c r="V27" s="38"/>
      <c r="W27" s="38"/>
      <c r="X27" s="38"/>
      <c r="Y27" s="38"/>
    </row>
    <row r="28" spans="6:25" ht="75" customHeight="1" thickBot="1" x14ac:dyDescent="0.3">
      <c r="F28" s="34"/>
      <c r="G28" s="403" t="s">
        <v>1492</v>
      </c>
      <c r="H28" s="74">
        <v>30.9</v>
      </c>
      <c r="I28" s="74">
        <v>32.700000000000003</v>
      </c>
      <c r="J28" s="74">
        <v>97.8</v>
      </c>
      <c r="V28" s="38"/>
      <c r="W28" s="38"/>
      <c r="X28" s="38"/>
      <c r="Y28" s="38"/>
    </row>
    <row r="29" spans="6:25" ht="75" customHeight="1" thickBot="1" x14ac:dyDescent="0.3">
      <c r="F29" s="34"/>
      <c r="G29" s="403" t="s">
        <v>1493</v>
      </c>
      <c r="H29" s="74">
        <v>0</v>
      </c>
      <c r="I29" s="74">
        <v>17.05</v>
      </c>
      <c r="J29" s="74">
        <v>2.2000000000000002</v>
      </c>
      <c r="V29" s="38"/>
      <c r="W29" s="38"/>
      <c r="X29" s="38"/>
      <c r="Y29" s="38"/>
    </row>
    <row r="30" spans="6:25" ht="29.45" customHeight="1" x14ac:dyDescent="0.25">
      <c r="F30" s="34"/>
      <c r="G30" s="34"/>
      <c r="H30" s="34"/>
      <c r="I30" s="34"/>
      <c r="J30" s="34"/>
      <c r="V30" s="38"/>
      <c r="W30" s="38"/>
      <c r="X30" s="38"/>
      <c r="Y30" s="38"/>
    </row>
    <row r="31" spans="6:25" ht="29.45" customHeight="1" x14ac:dyDescent="0.25">
      <c r="F31" s="16" t="s">
        <v>711</v>
      </c>
      <c r="G31" s="16" t="s">
        <v>1494</v>
      </c>
      <c r="H31" s="34"/>
      <c r="I31" s="34"/>
      <c r="J31" s="34"/>
      <c r="V31" s="38"/>
      <c r="W31" s="38"/>
      <c r="X31" s="38"/>
      <c r="Y31" s="38"/>
    </row>
    <row r="32" spans="6:25" ht="29.45" customHeight="1" x14ac:dyDescent="0.25">
      <c r="F32" s="16" t="s">
        <v>462</v>
      </c>
      <c r="G32" s="16" t="s">
        <v>64</v>
      </c>
      <c r="H32" s="34"/>
      <c r="I32" s="34"/>
      <c r="J32" s="34"/>
      <c r="V32" s="38"/>
      <c r="W32" s="38"/>
      <c r="X32" s="38"/>
      <c r="Y32" s="38"/>
    </row>
    <row r="33" spans="6:25" ht="29.45" customHeight="1" x14ac:dyDescent="0.25">
      <c r="F33" s="34"/>
      <c r="G33" s="74" t="s">
        <v>871</v>
      </c>
      <c r="H33" s="486" t="s">
        <v>872</v>
      </c>
      <c r="I33" s="486"/>
      <c r="J33" s="486"/>
      <c r="V33" s="38"/>
      <c r="W33" s="38"/>
      <c r="X33" s="38"/>
      <c r="Y33" s="38"/>
    </row>
    <row r="34" spans="6:25" ht="58.35" customHeight="1" x14ac:dyDescent="0.25">
      <c r="F34" s="34"/>
      <c r="G34" s="88" t="s">
        <v>1495</v>
      </c>
      <c r="H34" s="486" t="s">
        <v>1496</v>
      </c>
      <c r="I34" s="486"/>
      <c r="J34" s="486"/>
      <c r="V34" s="38"/>
      <c r="W34" s="38"/>
      <c r="X34" s="38"/>
      <c r="Y34" s="38"/>
    </row>
    <row r="35" spans="6:25" ht="58.35" customHeight="1" x14ac:dyDescent="0.25">
      <c r="F35" s="34"/>
      <c r="G35" s="88" t="s">
        <v>433</v>
      </c>
      <c r="H35" s="444" t="s">
        <v>1498</v>
      </c>
      <c r="I35" s="445"/>
      <c r="J35" s="446"/>
      <c r="V35" s="38"/>
      <c r="W35" s="38"/>
      <c r="X35" s="38"/>
      <c r="Y35" s="38"/>
    </row>
    <row r="36" spans="6:25" ht="58.35" customHeight="1" x14ac:dyDescent="0.25">
      <c r="F36" s="34"/>
      <c r="G36" s="88" t="s">
        <v>67</v>
      </c>
      <c r="H36" s="444" t="s">
        <v>1499</v>
      </c>
      <c r="I36" s="445"/>
      <c r="J36" s="446"/>
      <c r="V36" s="38"/>
      <c r="W36" s="38"/>
      <c r="X36" s="38"/>
      <c r="Y36" s="38"/>
    </row>
    <row r="37" spans="6:25" ht="58.35" customHeight="1" x14ac:dyDescent="0.25">
      <c r="F37" s="34"/>
      <c r="G37" s="88" t="s">
        <v>262</v>
      </c>
      <c r="H37" s="444" t="s">
        <v>1497</v>
      </c>
      <c r="I37" s="445"/>
      <c r="J37" s="446"/>
      <c r="V37" s="38"/>
      <c r="W37" s="38"/>
      <c r="X37" s="38"/>
      <c r="Y37" s="38"/>
    </row>
    <row r="38" spans="6:25" ht="91.35" customHeight="1" x14ac:dyDescent="0.25">
      <c r="F38" s="34"/>
      <c r="G38" s="88" t="s">
        <v>67</v>
      </c>
      <c r="H38" s="444" t="s">
        <v>1500</v>
      </c>
      <c r="I38" s="445"/>
      <c r="J38" s="446"/>
      <c r="V38" s="38"/>
      <c r="W38" s="38"/>
      <c r="X38" s="38"/>
      <c r="Y38" s="38"/>
    </row>
    <row r="39" spans="6:25" ht="58.35" customHeight="1" x14ac:dyDescent="0.25">
      <c r="F39" s="34"/>
      <c r="G39" s="88" t="s">
        <v>67</v>
      </c>
      <c r="H39" s="444" t="s">
        <v>1501</v>
      </c>
      <c r="I39" s="445"/>
      <c r="J39" s="446"/>
      <c r="V39" s="38"/>
      <c r="W39" s="38"/>
      <c r="X39" s="38"/>
      <c r="Y39" s="38"/>
    </row>
    <row r="40" spans="6:25" ht="29.45" customHeight="1" x14ac:dyDescent="0.25">
      <c r="F40" s="34" t="s">
        <v>59</v>
      </c>
      <c r="G40" s="34"/>
      <c r="H40" s="34"/>
      <c r="I40" s="38"/>
      <c r="J40" s="34"/>
      <c r="V40" s="38"/>
      <c r="W40" s="38"/>
      <c r="X40" s="38"/>
      <c r="Y40" s="38"/>
    </row>
    <row r="41" spans="6:25" ht="43.5" customHeight="1" x14ac:dyDescent="0.25">
      <c r="F41" s="275" t="s">
        <v>705</v>
      </c>
      <c r="G41" s="514" t="s">
        <v>1502</v>
      </c>
      <c r="H41" s="514"/>
      <c r="I41" s="514"/>
      <c r="J41" s="514"/>
      <c r="V41" s="38"/>
      <c r="W41" s="38"/>
      <c r="X41" s="38"/>
      <c r="Y41" s="38"/>
    </row>
    <row r="42" spans="6:25" ht="29.45" customHeight="1" x14ac:dyDescent="0.25">
      <c r="F42" s="34"/>
      <c r="G42" s="514"/>
      <c r="H42" s="514"/>
      <c r="I42" s="514"/>
      <c r="J42" s="514"/>
      <c r="V42" s="38"/>
      <c r="W42" s="38"/>
      <c r="X42" s="38"/>
      <c r="Y42" s="38"/>
    </row>
    <row r="43" spans="6:25" ht="29.45" customHeight="1" x14ac:dyDescent="0.25">
      <c r="F43" s="34"/>
      <c r="G43" s="514"/>
      <c r="H43" s="514"/>
      <c r="I43" s="514"/>
      <c r="J43" s="514"/>
      <c r="V43" s="38"/>
      <c r="W43" s="38"/>
      <c r="X43" s="38"/>
      <c r="Y43" s="38"/>
    </row>
    <row r="44" spans="6:25" ht="29.45" customHeight="1" x14ac:dyDescent="0.25">
      <c r="F44" s="34"/>
      <c r="G44" s="514"/>
      <c r="H44" s="514"/>
      <c r="I44" s="514"/>
      <c r="J44" s="514"/>
      <c r="V44" s="38"/>
      <c r="W44" s="38"/>
      <c r="X44" s="38"/>
      <c r="Y44" s="38"/>
    </row>
    <row r="45" spans="6:25" ht="29.45" customHeight="1" x14ac:dyDescent="0.25">
      <c r="F45" s="34"/>
      <c r="G45" s="514"/>
      <c r="H45" s="514"/>
      <c r="I45" s="514"/>
      <c r="J45" s="514"/>
      <c r="V45" s="38"/>
      <c r="W45" s="38"/>
      <c r="X45" s="38"/>
      <c r="Y45" s="38"/>
    </row>
    <row r="46" spans="6:25" ht="29.45" customHeight="1" x14ac:dyDescent="0.25">
      <c r="F46" s="34"/>
      <c r="G46" s="514"/>
      <c r="H46" s="514"/>
      <c r="I46" s="514"/>
      <c r="J46" s="514"/>
      <c r="V46" s="38"/>
      <c r="W46" s="38"/>
      <c r="X46" s="38"/>
      <c r="Y46" s="38"/>
    </row>
    <row r="47" spans="6:25" ht="29.45" customHeight="1" x14ac:dyDescent="0.25">
      <c r="F47" s="34"/>
      <c r="G47" s="34"/>
      <c r="H47" s="34"/>
      <c r="I47" s="34"/>
      <c r="J47" s="34"/>
      <c r="V47" s="38"/>
      <c r="W47" s="38"/>
      <c r="X47" s="38"/>
      <c r="Y47" s="38"/>
    </row>
    <row r="48" spans="6:25" ht="29.45" customHeight="1" x14ac:dyDescent="0.25">
      <c r="F48" s="34"/>
      <c r="G48" s="34"/>
      <c r="H48" s="34"/>
      <c r="I48" s="34"/>
      <c r="J48" s="34"/>
      <c r="V48" s="38"/>
      <c r="W48" s="38"/>
      <c r="X48" s="38"/>
      <c r="Y48" s="38"/>
    </row>
    <row r="49" spans="6:25" ht="29.45" customHeight="1" x14ac:dyDescent="0.25">
      <c r="F49" s="34"/>
      <c r="G49" s="34"/>
      <c r="H49" s="34"/>
      <c r="I49" s="34"/>
      <c r="J49" s="34"/>
      <c r="V49" s="38"/>
      <c r="W49" s="38"/>
      <c r="X49" s="38"/>
      <c r="Y49" s="38"/>
    </row>
    <row r="50" spans="6:25" ht="29.45" customHeight="1" x14ac:dyDescent="0.25">
      <c r="F50" s="34"/>
      <c r="G50" s="34"/>
      <c r="H50" s="34"/>
      <c r="I50" s="34"/>
      <c r="J50" s="34"/>
      <c r="V50" s="38"/>
      <c r="W50" s="38"/>
      <c r="X50" s="38"/>
      <c r="Y50" s="38"/>
    </row>
    <row r="51" spans="6:25" ht="29.45" customHeight="1" x14ac:dyDescent="0.25">
      <c r="F51" s="34"/>
      <c r="G51" s="34"/>
      <c r="H51" s="34"/>
      <c r="I51" s="34"/>
      <c r="J51" s="34"/>
      <c r="V51" s="38"/>
      <c r="W51" s="38"/>
      <c r="X51" s="38"/>
      <c r="Y51" s="38"/>
    </row>
    <row r="52" spans="6:25" ht="29.45" customHeight="1" x14ac:dyDescent="0.25">
      <c r="F52" s="7"/>
      <c r="G52" s="7"/>
      <c r="H52" s="7"/>
      <c r="I52" s="7"/>
      <c r="J52" s="7"/>
      <c r="V52" s="38"/>
      <c r="W52" s="38"/>
      <c r="X52" s="38"/>
      <c r="Y52" s="38"/>
    </row>
    <row r="53" spans="6:25" ht="29.45" customHeight="1" x14ac:dyDescent="0.25">
      <c r="F53" s="7"/>
      <c r="G53" s="7"/>
      <c r="H53" s="7"/>
      <c r="I53" s="7"/>
      <c r="J53" s="7"/>
      <c r="V53" s="38"/>
      <c r="W53" s="38"/>
      <c r="X53" s="38"/>
      <c r="Y53" s="38"/>
    </row>
    <row r="54" spans="6:25" ht="29.45" customHeight="1" x14ac:dyDescent="0.25">
      <c r="F54" s="7"/>
      <c r="G54" s="7"/>
      <c r="H54" s="7"/>
      <c r="I54" s="7"/>
      <c r="J54" s="7"/>
      <c r="V54" s="38"/>
      <c r="W54" s="38"/>
      <c r="X54" s="38"/>
      <c r="Y54" s="38"/>
    </row>
    <row r="55" spans="6:25" ht="29.45" hidden="1" customHeight="1" x14ac:dyDescent="0.25">
      <c r="F55" s="7"/>
      <c r="G55" s="7"/>
      <c r="H55" s="7"/>
      <c r="I55" s="7"/>
      <c r="J55" s="7"/>
      <c r="V55" s="38"/>
      <c r="W55" s="38"/>
      <c r="X55" s="38"/>
      <c r="Y55" s="38"/>
    </row>
    <row r="56" spans="6:25" ht="29.45" hidden="1" customHeight="1" x14ac:dyDescent="0.25">
      <c r="F56" s="7"/>
      <c r="G56" s="7"/>
      <c r="H56" s="7"/>
      <c r="I56" s="7"/>
      <c r="J56" s="7"/>
      <c r="V56" s="38"/>
      <c r="W56" s="38"/>
      <c r="X56" s="38"/>
      <c r="Y56" s="38"/>
    </row>
    <row r="57" spans="6:25" ht="29.45" hidden="1" customHeight="1" x14ac:dyDescent="0.25">
      <c r="F57" s="7"/>
      <c r="G57" s="7"/>
      <c r="H57" s="7"/>
      <c r="I57" s="7"/>
      <c r="J57" s="7"/>
      <c r="V57" s="38"/>
      <c r="W57" s="38"/>
      <c r="X57" s="38"/>
      <c r="Y57" s="38"/>
    </row>
    <row r="58" spans="6:25" ht="29.45" hidden="1" customHeight="1" x14ac:dyDescent="0.25">
      <c r="F58" s="7"/>
      <c r="G58" s="7"/>
      <c r="H58" s="7"/>
      <c r="I58" s="7"/>
      <c r="J58" s="7"/>
      <c r="V58" s="38"/>
      <c r="W58" s="38"/>
      <c r="X58" s="38"/>
      <c r="Y58" s="38"/>
    </row>
    <row r="59" spans="6:25" ht="29.45" hidden="1" customHeight="1" x14ac:dyDescent="0.25">
      <c r="F59" s="7"/>
      <c r="G59" s="7"/>
      <c r="H59" s="7"/>
      <c r="I59" s="7"/>
      <c r="J59" s="7"/>
      <c r="V59" s="38"/>
      <c r="W59" s="38"/>
      <c r="X59" s="38"/>
      <c r="Y59" s="38"/>
    </row>
    <row r="60" spans="6:25" ht="29.45" hidden="1" customHeight="1" x14ac:dyDescent="0.25">
      <c r="F60" s="7"/>
      <c r="G60" s="7"/>
      <c r="H60" s="7"/>
      <c r="I60" s="7"/>
      <c r="J60" s="7"/>
      <c r="V60" s="38"/>
      <c r="W60" s="38"/>
      <c r="X60" s="38"/>
      <c r="Y60" s="38"/>
    </row>
    <row r="61" spans="6:25" ht="29.45" hidden="1" customHeight="1" x14ac:dyDescent="0.25">
      <c r="F61" s="7"/>
      <c r="G61" s="7"/>
      <c r="H61" s="7"/>
      <c r="I61" s="7"/>
      <c r="J61" s="7"/>
      <c r="N61" s="7"/>
      <c r="O61" s="7"/>
      <c r="P61" s="7"/>
      <c r="Q61" s="7"/>
      <c r="R61" s="38"/>
      <c r="S61" s="38"/>
      <c r="T61" s="38"/>
      <c r="U61" s="38"/>
      <c r="V61" s="38"/>
      <c r="W61" s="38"/>
      <c r="X61" s="38"/>
      <c r="Y61" s="38"/>
    </row>
    <row r="62" spans="6:25" ht="29.45" hidden="1" customHeight="1" x14ac:dyDescent="0.25">
      <c r="F62" s="7"/>
      <c r="G62" s="7"/>
      <c r="H62" s="7"/>
      <c r="I62" s="7"/>
      <c r="J62" s="7"/>
      <c r="K62" s="7"/>
      <c r="L62" s="7"/>
      <c r="M62" s="7"/>
      <c r="N62" s="7"/>
      <c r="O62" s="7"/>
      <c r="P62" s="7"/>
      <c r="Q62" s="7"/>
      <c r="R62" s="38"/>
      <c r="S62" s="38"/>
      <c r="T62" s="38"/>
      <c r="U62" s="38"/>
      <c r="V62" s="38"/>
      <c r="W62" s="38"/>
      <c r="X62" s="38"/>
      <c r="Y62" s="38"/>
    </row>
    <row r="63" spans="6:25" ht="29.45" hidden="1" customHeight="1" x14ac:dyDescent="0.25">
      <c r="F63" s="7"/>
      <c r="G63" s="7"/>
      <c r="H63" s="7"/>
      <c r="I63" s="7"/>
      <c r="J63" s="7"/>
      <c r="K63" s="7"/>
      <c r="L63" s="7"/>
      <c r="M63" s="7"/>
      <c r="N63" s="7"/>
      <c r="O63" s="7"/>
      <c r="P63" s="7"/>
      <c r="Q63" s="7"/>
      <c r="R63" s="38"/>
      <c r="S63" s="38"/>
      <c r="T63" s="38"/>
      <c r="U63" s="38"/>
      <c r="V63" s="38"/>
      <c r="W63" s="38"/>
      <c r="X63" s="38"/>
      <c r="Y63" s="38"/>
    </row>
    <row r="64" spans="6:25" ht="29.45" hidden="1" customHeight="1" x14ac:dyDescent="0.25">
      <c r="K64" s="7"/>
      <c r="L64" s="7"/>
      <c r="M64" s="7"/>
      <c r="N64" s="7"/>
      <c r="O64" s="7"/>
      <c r="P64" s="7"/>
      <c r="Q64" s="7"/>
      <c r="R64" s="38"/>
      <c r="S64" s="38"/>
      <c r="T64" s="38"/>
      <c r="U64" s="38"/>
      <c r="V64" s="38"/>
      <c r="W64" s="38"/>
      <c r="X64" s="38"/>
      <c r="Y64" s="38"/>
    </row>
    <row r="65" spans="11:25" ht="29.45" hidden="1" customHeight="1" x14ac:dyDescent="0.25">
      <c r="K65" s="38"/>
      <c r="L65" s="38"/>
      <c r="M65" s="38"/>
      <c r="N65" s="38"/>
      <c r="O65" s="38"/>
      <c r="P65" s="38"/>
      <c r="Q65" s="38"/>
      <c r="R65" s="38"/>
      <c r="S65" s="38"/>
      <c r="T65" s="38"/>
      <c r="U65" s="38"/>
      <c r="V65" s="38"/>
      <c r="W65" s="38"/>
      <c r="X65" s="38"/>
      <c r="Y65" s="38"/>
    </row>
    <row r="66" spans="11:25" ht="29.45" hidden="1" customHeight="1" x14ac:dyDescent="0.25">
      <c r="K66" s="38"/>
      <c r="L66" s="38"/>
      <c r="M66" s="38"/>
      <c r="N66" s="38"/>
      <c r="O66" s="38"/>
      <c r="P66" s="38"/>
      <c r="Q66" s="38"/>
      <c r="R66" s="38"/>
      <c r="S66" s="38"/>
      <c r="T66" s="38"/>
      <c r="U66" s="38"/>
      <c r="V66" s="38"/>
      <c r="W66" s="38"/>
      <c r="X66" s="38"/>
      <c r="Y66" s="38"/>
    </row>
    <row r="67" spans="11:25" ht="14.45" hidden="1" customHeight="1" x14ac:dyDescent="0.25">
      <c r="K67" s="38"/>
      <c r="L67" s="38"/>
      <c r="M67" s="38"/>
      <c r="N67" s="38"/>
      <c r="O67" s="38"/>
      <c r="P67" s="38"/>
      <c r="Q67" s="38"/>
      <c r="R67" s="38"/>
      <c r="S67" s="38"/>
      <c r="T67" s="38"/>
      <c r="U67" s="38"/>
      <c r="V67" s="38"/>
      <c r="W67" s="38"/>
      <c r="X67" s="38"/>
      <c r="Y67" s="38"/>
    </row>
    <row r="68" spans="11:25" ht="14.45" hidden="1" customHeight="1" x14ac:dyDescent="0.25">
      <c r="K68" s="38"/>
      <c r="L68" s="38"/>
      <c r="M68" s="38"/>
      <c r="N68" s="38"/>
      <c r="O68" s="38"/>
      <c r="P68" s="38"/>
      <c r="Q68" s="38"/>
      <c r="R68" s="38"/>
      <c r="S68" s="38"/>
      <c r="T68" s="38"/>
      <c r="U68" s="38"/>
      <c r="V68" s="38"/>
      <c r="W68" s="38"/>
      <c r="X68" s="38"/>
      <c r="Y68" s="38"/>
    </row>
    <row r="69" spans="11:25" ht="14.45" hidden="1" customHeight="1" x14ac:dyDescent="0.25">
      <c r="K69" s="38"/>
      <c r="L69" s="38"/>
      <c r="M69" s="38"/>
      <c r="N69" s="38"/>
      <c r="O69" s="38"/>
      <c r="P69" s="38"/>
      <c r="Q69" s="38"/>
      <c r="R69" s="38"/>
      <c r="S69" s="38"/>
      <c r="T69" s="38"/>
      <c r="U69" s="38"/>
      <c r="V69" s="38"/>
      <c r="W69" s="38"/>
      <c r="X69" s="38"/>
      <c r="Y69" s="38"/>
    </row>
    <row r="70" spans="11:25" ht="14.45" hidden="1" customHeight="1" x14ac:dyDescent="0.25">
      <c r="K70" s="38"/>
      <c r="L70" s="38"/>
      <c r="M70" s="38"/>
      <c r="N70" s="38"/>
      <c r="O70" s="38"/>
      <c r="P70" s="38"/>
      <c r="Q70" s="38"/>
      <c r="R70" s="38"/>
      <c r="S70" s="38"/>
      <c r="T70" s="38"/>
      <c r="U70" s="38"/>
      <c r="V70" s="38"/>
      <c r="W70" s="38"/>
      <c r="X70" s="38"/>
      <c r="Y70" s="38"/>
    </row>
    <row r="71" spans="11:25" ht="14.45" hidden="1" customHeight="1" x14ac:dyDescent="0.25">
      <c r="K71" s="38"/>
      <c r="L71" s="38"/>
      <c r="M71" s="38"/>
      <c r="N71" s="38"/>
      <c r="O71" s="38"/>
      <c r="P71" s="38"/>
      <c r="Q71" s="38"/>
      <c r="R71" s="38"/>
      <c r="S71" s="38"/>
      <c r="T71" s="38"/>
      <c r="U71" s="38"/>
      <c r="V71" s="38"/>
      <c r="W71" s="38"/>
      <c r="X71" s="38"/>
      <c r="Y71" s="38"/>
    </row>
    <row r="72" spans="11:25" ht="14.45" hidden="1" customHeight="1" x14ac:dyDescent="0.25">
      <c r="K72" s="38"/>
      <c r="L72" s="38"/>
      <c r="M72" s="42"/>
      <c r="N72" s="42"/>
      <c r="O72" s="42"/>
      <c r="P72" s="42"/>
      <c r="Q72" s="42"/>
      <c r="R72" s="42"/>
      <c r="S72" s="42"/>
      <c r="T72" s="42"/>
      <c r="U72" s="42"/>
      <c r="V72" s="42"/>
      <c r="W72" s="42"/>
      <c r="X72" s="42"/>
      <c r="Y72" s="42"/>
    </row>
    <row r="73" spans="11:25" ht="14.45" hidden="1" customHeight="1" x14ac:dyDescent="0.25">
      <c r="K73" s="38"/>
      <c r="L73" s="38"/>
      <c r="M73" s="42"/>
      <c r="N73" s="42"/>
      <c r="O73" s="42"/>
      <c r="P73" s="42"/>
      <c r="Q73" s="42"/>
      <c r="R73" s="42"/>
      <c r="S73" s="42"/>
      <c r="T73" s="42"/>
      <c r="U73" s="42"/>
      <c r="V73" s="42"/>
      <c r="W73" s="42"/>
      <c r="X73" s="42"/>
      <c r="Y73" s="42"/>
    </row>
    <row r="74" spans="11:25" ht="14.45" hidden="1" customHeight="1" x14ac:dyDescent="0.25">
      <c r="K74" s="19"/>
      <c r="L74" s="19"/>
      <c r="M74" s="19"/>
      <c r="N74" s="19"/>
      <c r="O74" s="19"/>
      <c r="P74" s="19"/>
      <c r="Q74" s="19"/>
      <c r="R74" s="19"/>
      <c r="S74" s="19"/>
      <c r="T74" s="19"/>
      <c r="U74" s="19"/>
      <c r="V74" s="19"/>
      <c r="W74" s="19"/>
      <c r="X74" s="19"/>
      <c r="Y74" s="19"/>
    </row>
    <row r="75" spans="11:25" ht="14.45" hidden="1" customHeight="1" x14ac:dyDescent="0.25">
      <c r="K75" s="19"/>
      <c r="L75" s="19"/>
      <c r="M75" s="19"/>
      <c r="N75" s="19"/>
      <c r="O75" s="19"/>
      <c r="P75" s="19"/>
      <c r="Q75" s="19"/>
      <c r="R75" s="19"/>
      <c r="S75" s="19"/>
      <c r="T75" s="19"/>
      <c r="U75" s="19"/>
      <c r="V75" s="19"/>
      <c r="W75" s="19"/>
      <c r="X75" s="19"/>
      <c r="Y75" s="19"/>
    </row>
  </sheetData>
  <mergeCells count="9">
    <mergeCell ref="H38:J38"/>
    <mergeCell ref="H39:J39"/>
    <mergeCell ref="H33:J33"/>
    <mergeCell ref="G41:J46"/>
    <mergeCell ref="G23:J23"/>
    <mergeCell ref="H34:J34"/>
    <mergeCell ref="H35:J35"/>
    <mergeCell ref="H36:J36"/>
    <mergeCell ref="H37:J37"/>
  </mergeCells>
  <pageMargins left="0.511811024" right="0.511811024" top="0.78740157499999996" bottom="0.78740157499999996" header="0.31496062000000002" footer="0.31496062000000002"/>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Hoja134"/>
  <dimension ref="A1:AD77"/>
  <sheetViews>
    <sheetView showGridLines="0" showRowColHeaders="0" topLeftCell="A7" zoomScale="90" zoomScaleNormal="90" workbookViewId="0">
      <selection activeCell="V5" sqref="V5"/>
    </sheetView>
  </sheetViews>
  <sheetFormatPr defaultColWidth="0" defaultRowHeight="14.45" customHeight="1" zeroHeight="1" x14ac:dyDescent="0.25"/>
  <cols>
    <col min="1" max="5" width="8.85546875" customWidth="1"/>
    <col min="6" max="6" width="42" customWidth="1"/>
    <col min="7" max="7" width="61.42578125" customWidth="1"/>
    <col min="8" max="8" width="14.710937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30"/>
      <c r="I15" s="18"/>
      <c r="J15" s="18"/>
    </row>
    <row r="16" spans="6:10" ht="36.6" customHeight="1" x14ac:dyDescent="0.25">
      <c r="F16" s="25"/>
      <c r="G16" s="27"/>
      <c r="I16" s="28"/>
      <c r="J16" s="29"/>
    </row>
    <row r="17" spans="6:25" ht="36.6" customHeight="1" x14ac:dyDescent="0.25">
      <c r="F17" s="25"/>
      <c r="G17" s="27"/>
      <c r="H17" s="30"/>
      <c r="I17" s="28"/>
      <c r="J17" s="29"/>
    </row>
    <row r="18" spans="6:25" ht="29.45" customHeight="1" x14ac:dyDescent="0.25">
      <c r="F18" s="16" t="s">
        <v>56</v>
      </c>
      <c r="G18" s="34" t="s">
        <v>62</v>
      </c>
      <c r="H18" s="19"/>
      <c r="I18" s="19"/>
      <c r="J18" s="19"/>
      <c r="K18" s="19"/>
      <c r="L18" s="19"/>
      <c r="M18" s="19"/>
      <c r="N18" s="38"/>
      <c r="O18" s="38"/>
      <c r="P18" s="38"/>
      <c r="Q18" s="38"/>
      <c r="R18" s="38"/>
      <c r="S18" s="38"/>
      <c r="T18" s="38"/>
      <c r="U18" s="38"/>
      <c r="V18" s="38"/>
      <c r="W18" s="38"/>
      <c r="X18" s="38"/>
      <c r="Y18" s="38"/>
    </row>
    <row r="19" spans="6:25" ht="29.45" customHeight="1" x14ac:dyDescent="0.25">
      <c r="F19" s="16" t="s">
        <v>57</v>
      </c>
      <c r="G19" s="34" t="s">
        <v>432</v>
      </c>
      <c r="H19" s="19"/>
      <c r="I19" s="19"/>
      <c r="J19" s="19"/>
      <c r="K19" s="19"/>
      <c r="L19" s="19"/>
      <c r="M19" s="19"/>
      <c r="N19" s="38"/>
      <c r="O19" s="38"/>
      <c r="P19" s="38"/>
      <c r="Q19" s="38"/>
      <c r="R19" s="38"/>
      <c r="S19" s="38"/>
      <c r="T19" s="38"/>
      <c r="U19" s="38"/>
      <c r="V19" s="38"/>
      <c r="W19" s="38"/>
      <c r="X19" s="38"/>
      <c r="Y19" s="38"/>
    </row>
    <row r="20" spans="6:25" ht="29.45" customHeight="1" x14ac:dyDescent="0.25">
      <c r="F20" s="16" t="s">
        <v>460</v>
      </c>
      <c r="G20" s="34" t="s">
        <v>865</v>
      </c>
      <c r="H20" s="19"/>
      <c r="I20" s="19"/>
      <c r="J20" s="19"/>
      <c r="K20" s="19"/>
      <c r="L20" s="19"/>
      <c r="M20" s="19"/>
      <c r="N20" s="38"/>
      <c r="O20" s="38"/>
      <c r="P20" s="38"/>
      <c r="Q20" s="38"/>
      <c r="R20" s="38"/>
      <c r="S20" s="38"/>
      <c r="T20" s="38"/>
      <c r="U20" s="38"/>
      <c r="V20" s="38"/>
      <c r="W20" s="38"/>
      <c r="X20" s="38"/>
      <c r="Y20" s="38"/>
    </row>
    <row r="21" spans="6:25" ht="29.45" customHeight="1" x14ac:dyDescent="0.25">
      <c r="F21" s="16" t="s">
        <v>711</v>
      </c>
      <c r="G21" s="16" t="s">
        <v>1503</v>
      </c>
      <c r="H21" s="19"/>
      <c r="I21" s="19"/>
      <c r="J21" s="19"/>
      <c r="K21" s="19"/>
      <c r="L21" s="19"/>
      <c r="M21" s="19"/>
      <c r="N21" s="19"/>
      <c r="O21" s="19"/>
      <c r="P21" s="19"/>
      <c r="Q21" s="19"/>
      <c r="V21" s="38"/>
      <c r="W21" s="38"/>
      <c r="X21" s="38"/>
      <c r="Y21" s="38"/>
    </row>
    <row r="22" spans="6:25" ht="29.45" customHeight="1" x14ac:dyDescent="0.25">
      <c r="F22" s="16" t="s">
        <v>462</v>
      </c>
      <c r="G22" s="16" t="s">
        <v>64</v>
      </c>
      <c r="H22" s="19"/>
      <c r="I22" s="19"/>
      <c r="J22" s="19"/>
      <c r="K22" s="19"/>
      <c r="L22" s="19"/>
      <c r="M22" s="19"/>
      <c r="N22" s="19"/>
      <c r="O22" s="19"/>
      <c r="P22" s="19"/>
      <c r="Q22" s="19"/>
      <c r="V22" s="38"/>
      <c r="W22" s="38"/>
      <c r="X22" s="38"/>
      <c r="Y22" s="38"/>
    </row>
    <row r="23" spans="6:25" ht="39" customHeight="1" thickBot="1" x14ac:dyDescent="0.3">
      <c r="F23" s="34"/>
      <c r="G23" s="74"/>
      <c r="H23" s="74" t="s">
        <v>261</v>
      </c>
      <c r="I23" s="19"/>
      <c r="J23" s="19"/>
      <c r="K23" s="19"/>
      <c r="L23" s="19"/>
      <c r="M23" s="19"/>
      <c r="N23" s="19"/>
      <c r="O23" s="19"/>
      <c r="P23" s="19"/>
      <c r="Q23" s="19"/>
      <c r="V23" s="38"/>
      <c r="W23" s="38"/>
      <c r="X23" s="38"/>
      <c r="Y23" s="38"/>
    </row>
    <row r="24" spans="6:25" ht="44.1" customHeight="1" thickBot="1" x14ac:dyDescent="0.3">
      <c r="F24" s="34"/>
      <c r="G24" s="402" t="s">
        <v>866</v>
      </c>
      <c r="H24" s="74">
        <v>11</v>
      </c>
      <c r="I24" s="19"/>
      <c r="J24" s="279"/>
      <c r="K24" s="19"/>
      <c r="L24" s="19"/>
      <c r="M24" s="19"/>
      <c r="N24" s="19"/>
      <c r="O24" s="19"/>
      <c r="P24" s="19"/>
      <c r="Q24" s="19"/>
      <c r="V24" s="38"/>
      <c r="W24" s="38"/>
      <c r="X24" s="38"/>
      <c r="Y24" s="38"/>
    </row>
    <row r="25" spans="6:25" ht="69" customHeight="1" thickBot="1" x14ac:dyDescent="0.3">
      <c r="F25" s="34"/>
      <c r="G25" s="403" t="s">
        <v>1504</v>
      </c>
      <c r="H25" s="74">
        <v>11</v>
      </c>
      <c r="I25" s="19"/>
      <c r="J25" s="19"/>
      <c r="K25" s="19"/>
      <c r="L25" s="19"/>
      <c r="M25" s="19"/>
      <c r="N25" s="19"/>
      <c r="O25" s="19"/>
      <c r="P25" s="19"/>
      <c r="Q25" s="19"/>
      <c r="V25" s="38"/>
      <c r="W25" s="38"/>
      <c r="X25" s="38"/>
      <c r="Y25" s="38"/>
    </row>
    <row r="26" spans="6:25" ht="69" customHeight="1" thickBot="1" x14ac:dyDescent="0.3">
      <c r="F26" s="34"/>
      <c r="G26" s="403" t="s">
        <v>1505</v>
      </c>
      <c r="H26" s="74">
        <v>100</v>
      </c>
      <c r="I26" s="19"/>
      <c r="J26" s="19"/>
      <c r="K26" s="19"/>
      <c r="L26" s="19"/>
      <c r="M26" s="19"/>
      <c r="N26" s="19"/>
      <c r="O26" s="19"/>
      <c r="P26" s="19"/>
      <c r="Q26" s="19"/>
      <c r="V26" s="38"/>
      <c r="W26" s="38"/>
      <c r="X26" s="38"/>
      <c r="Y26" s="38"/>
    </row>
    <row r="27" spans="6:25" ht="29.45" customHeight="1" x14ac:dyDescent="0.25">
      <c r="F27" s="34" t="s">
        <v>59</v>
      </c>
      <c r="G27" s="34"/>
      <c r="H27" s="19"/>
      <c r="I27" s="19"/>
      <c r="J27" s="19"/>
      <c r="K27" s="19"/>
      <c r="L27" s="19"/>
      <c r="M27" s="19"/>
      <c r="N27" s="19"/>
      <c r="O27" s="19"/>
      <c r="P27" s="19"/>
      <c r="Q27" s="19"/>
      <c r="V27" s="38"/>
      <c r="W27" s="38"/>
      <c r="X27" s="38"/>
      <c r="Y27" s="38"/>
    </row>
    <row r="28" spans="6:25" ht="29.45" customHeight="1" x14ac:dyDescent="0.25">
      <c r="F28" s="157" t="s">
        <v>705</v>
      </c>
      <c r="G28" s="514" t="s">
        <v>1508</v>
      </c>
      <c r="H28" s="514"/>
      <c r="I28" s="514"/>
      <c r="J28" s="514"/>
      <c r="K28" s="514"/>
      <c r="L28" s="514"/>
      <c r="M28" s="19"/>
      <c r="N28" s="19"/>
      <c r="O28" s="19"/>
      <c r="P28" s="19"/>
      <c r="Q28" s="19"/>
      <c r="V28" s="38"/>
      <c r="W28" s="38"/>
      <c r="X28" s="38"/>
      <c r="Y28" s="38"/>
    </row>
    <row r="29" spans="6:25" ht="29.45" customHeight="1" x14ac:dyDescent="0.25">
      <c r="F29" s="34"/>
      <c r="G29" s="514"/>
      <c r="H29" s="514"/>
      <c r="I29" s="514"/>
      <c r="J29" s="514"/>
      <c r="K29" s="514"/>
      <c r="L29" s="514"/>
      <c r="M29" s="19"/>
      <c r="N29" s="19"/>
      <c r="O29" s="19"/>
      <c r="P29" s="19"/>
      <c r="Q29" s="19"/>
      <c r="V29" s="38"/>
      <c r="W29" s="38"/>
      <c r="X29" s="38"/>
      <c r="Y29" s="38"/>
    </row>
    <row r="30" spans="6:25" ht="29.45" customHeight="1" x14ac:dyDescent="0.25">
      <c r="F30" s="34"/>
      <c r="G30" s="514"/>
      <c r="H30" s="514"/>
      <c r="I30" s="514"/>
      <c r="J30" s="514"/>
      <c r="K30" s="514"/>
      <c r="L30" s="514"/>
      <c r="M30" s="19"/>
      <c r="N30" s="19"/>
      <c r="O30" s="19"/>
      <c r="P30" s="19"/>
      <c r="Q30" s="19"/>
      <c r="V30" s="38"/>
      <c r="W30" s="38"/>
      <c r="X30" s="38"/>
      <c r="Y30" s="38"/>
    </row>
    <row r="31" spans="6:25" ht="159" customHeight="1" x14ac:dyDescent="0.25">
      <c r="F31" s="16"/>
      <c r="G31" s="514"/>
      <c r="H31" s="514"/>
      <c r="I31" s="514"/>
      <c r="J31" s="514"/>
      <c r="K31" s="514"/>
      <c r="L31" s="514"/>
      <c r="M31" s="19"/>
      <c r="N31" s="19"/>
      <c r="O31" s="19"/>
      <c r="P31" s="19"/>
      <c r="Q31" s="19"/>
      <c r="V31" s="38"/>
      <c r="W31" s="38"/>
      <c r="X31" s="38"/>
      <c r="Y31" s="38"/>
    </row>
    <row r="32" spans="6:25" ht="29.45" customHeight="1" x14ac:dyDescent="0.25">
      <c r="F32" s="16"/>
      <c r="G32" s="514"/>
      <c r="H32" s="514"/>
      <c r="I32" s="514"/>
      <c r="J32" s="514"/>
      <c r="K32" s="514"/>
      <c r="L32" s="514"/>
      <c r="M32" s="19"/>
      <c r="N32" s="19"/>
      <c r="O32" s="19"/>
      <c r="P32" s="19"/>
      <c r="Q32" s="19"/>
      <c r="V32" s="38"/>
      <c r="W32" s="38"/>
      <c r="X32" s="38"/>
      <c r="Y32" s="38"/>
    </row>
    <row r="33" spans="6:25" ht="29.45" customHeight="1" x14ac:dyDescent="0.25">
      <c r="F33" s="34"/>
      <c r="G33" s="38"/>
      <c r="H33" s="549"/>
      <c r="I33" s="549"/>
      <c r="J33" s="549"/>
      <c r="K33" s="19"/>
      <c r="L33" s="19"/>
      <c r="M33" s="19"/>
      <c r="N33" s="19"/>
      <c r="O33" s="19"/>
      <c r="P33" s="19"/>
      <c r="Q33" s="19"/>
      <c r="V33" s="38"/>
      <c r="W33" s="38"/>
      <c r="X33" s="38"/>
      <c r="Y33" s="38"/>
    </row>
    <row r="34" spans="6:25" ht="29.45" customHeight="1" x14ac:dyDescent="0.25">
      <c r="F34" s="34"/>
      <c r="G34" s="38"/>
      <c r="H34" s="19"/>
      <c r="I34" s="19"/>
      <c r="J34" s="19"/>
      <c r="K34" s="19"/>
      <c r="L34" s="19"/>
      <c r="M34" s="19"/>
      <c r="N34" s="19"/>
      <c r="O34" s="19"/>
      <c r="P34" s="19"/>
      <c r="Q34" s="19"/>
      <c r="V34" s="38"/>
      <c r="W34" s="38"/>
      <c r="X34" s="38"/>
      <c r="Y34" s="38"/>
    </row>
    <row r="35" spans="6:25" ht="29.45" customHeight="1" x14ac:dyDescent="0.25">
      <c r="F35" s="16"/>
      <c r="G35" s="49"/>
      <c r="H35" s="19"/>
      <c r="I35" s="19"/>
      <c r="J35" s="19"/>
      <c r="K35" s="19"/>
      <c r="L35" s="19"/>
      <c r="M35" s="19"/>
      <c r="N35" s="19"/>
      <c r="O35" s="19"/>
      <c r="P35" s="19"/>
      <c r="Q35" s="19"/>
      <c r="V35" s="38"/>
      <c r="W35" s="38"/>
      <c r="X35" s="38"/>
      <c r="Y35" s="38"/>
    </row>
    <row r="36" spans="6:25" ht="29.45" customHeight="1" x14ac:dyDescent="0.25">
      <c r="F36" s="177"/>
      <c r="G36" s="186"/>
      <c r="V36" s="38"/>
      <c r="W36" s="38"/>
      <c r="X36" s="38"/>
      <c r="Y36" s="38"/>
    </row>
    <row r="37" spans="6:25" ht="29.45" customHeight="1" x14ac:dyDescent="0.25">
      <c r="F37" s="7"/>
      <c r="G37" s="83"/>
      <c r="V37" s="38"/>
      <c r="W37" s="38"/>
      <c r="X37" s="38"/>
      <c r="Y37" s="38"/>
    </row>
    <row r="38" spans="6:25" ht="29.45" customHeight="1" x14ac:dyDescent="0.25">
      <c r="F38" s="7"/>
      <c r="G38" s="83"/>
      <c r="V38" s="38"/>
      <c r="W38" s="38"/>
      <c r="X38" s="38"/>
      <c r="Y38" s="38"/>
    </row>
    <row r="39" spans="6:25" ht="29.45" customHeight="1" x14ac:dyDescent="0.25">
      <c r="F39" s="177"/>
      <c r="G39" s="186"/>
      <c r="V39" s="38"/>
      <c r="W39" s="38"/>
      <c r="X39" s="38"/>
      <c r="Y39" s="38"/>
    </row>
    <row r="40" spans="6:25" ht="29.45" customHeight="1" x14ac:dyDescent="0.25">
      <c r="F40" s="177"/>
      <c r="G40" s="186"/>
      <c r="V40" s="38"/>
      <c r="W40" s="38"/>
      <c r="X40" s="38"/>
      <c r="Y40" s="38"/>
    </row>
    <row r="41" spans="6:25" ht="29.45" customHeight="1" x14ac:dyDescent="0.25">
      <c r="F41" s="7"/>
      <c r="G41" s="83"/>
      <c r="V41" s="38"/>
      <c r="W41" s="38"/>
      <c r="X41" s="38"/>
      <c r="Y41" s="38"/>
    </row>
    <row r="42" spans="6:25" ht="29.45" customHeight="1" x14ac:dyDescent="0.25">
      <c r="F42" s="7"/>
      <c r="G42" s="83"/>
      <c r="V42" s="38"/>
      <c r="W42" s="38"/>
      <c r="X42" s="38"/>
      <c r="Y42" s="38"/>
    </row>
    <row r="43" spans="6:25" ht="29.45" customHeight="1" x14ac:dyDescent="0.25">
      <c r="F43" s="177"/>
      <c r="G43" s="186"/>
      <c r="V43" s="38"/>
      <c r="W43" s="38"/>
      <c r="X43" s="38"/>
      <c r="Y43" s="38"/>
    </row>
    <row r="44" spans="6:25" ht="29.45" hidden="1" customHeight="1" x14ac:dyDescent="0.25">
      <c r="F44" s="177"/>
      <c r="G44" s="186"/>
      <c r="V44" s="38"/>
      <c r="W44" s="38"/>
      <c r="X44" s="38"/>
      <c r="Y44" s="38"/>
    </row>
    <row r="45" spans="6:25" ht="29.45" hidden="1" customHeight="1" x14ac:dyDescent="0.25">
      <c r="F45" s="7"/>
      <c r="G45" s="83"/>
      <c r="V45" s="38"/>
      <c r="W45" s="38"/>
      <c r="X45" s="38"/>
      <c r="Y45" s="38"/>
    </row>
    <row r="46" spans="6:25" ht="29.45" hidden="1" customHeight="1" x14ac:dyDescent="0.25">
      <c r="F46" s="7"/>
      <c r="G46" s="83"/>
      <c r="V46" s="38"/>
      <c r="W46" s="38"/>
      <c r="X46" s="38"/>
      <c r="Y46" s="38"/>
    </row>
    <row r="47" spans="6:25" ht="29.45" hidden="1" customHeight="1" x14ac:dyDescent="0.25">
      <c r="F47" s="177"/>
      <c r="G47" s="186"/>
      <c r="V47" s="38"/>
      <c r="W47" s="38"/>
      <c r="X47" s="38"/>
      <c r="Y47" s="38"/>
    </row>
    <row r="48" spans="6:25" ht="29.45" hidden="1" customHeight="1" x14ac:dyDescent="0.25">
      <c r="F48" s="177"/>
      <c r="G48" s="186"/>
      <c r="V48" s="38"/>
      <c r="W48" s="38"/>
      <c r="X48" s="38"/>
      <c r="Y48" s="38"/>
    </row>
    <row r="49" spans="6:25" ht="29.45" hidden="1" customHeight="1" x14ac:dyDescent="0.25">
      <c r="F49" s="7"/>
      <c r="G49" s="83"/>
      <c r="H49" s="226"/>
      <c r="V49" s="38"/>
      <c r="W49" s="38"/>
      <c r="X49" s="38"/>
      <c r="Y49" s="38"/>
    </row>
    <row r="50" spans="6:25" ht="29.45" hidden="1" customHeight="1" x14ac:dyDescent="0.25">
      <c r="F50" s="7"/>
      <c r="G50" s="83"/>
      <c r="V50" s="38"/>
      <c r="W50" s="38"/>
      <c r="X50" s="38"/>
      <c r="Y50" s="38"/>
    </row>
    <row r="51" spans="6:25" ht="29.45" hidden="1" customHeight="1" x14ac:dyDescent="0.25">
      <c r="F51" s="75"/>
      <c r="G51" s="225"/>
      <c r="V51" s="38"/>
      <c r="W51" s="38"/>
      <c r="X51" s="38"/>
      <c r="Y51" s="38"/>
    </row>
    <row r="52" spans="6:25" ht="29.45" hidden="1" customHeight="1" x14ac:dyDescent="0.25">
      <c r="F52" s="75"/>
      <c r="V52" s="38"/>
      <c r="W52" s="38"/>
      <c r="X52" s="38"/>
      <c r="Y52" s="38"/>
    </row>
    <row r="53" spans="6:25" ht="29.45" hidden="1" customHeight="1" x14ac:dyDescent="0.25">
      <c r="V53" s="38"/>
      <c r="W53" s="38"/>
      <c r="X53" s="38"/>
      <c r="Y53" s="38"/>
    </row>
    <row r="54" spans="6:25" ht="29.45" hidden="1" customHeight="1" x14ac:dyDescent="0.25">
      <c r="F54" s="75"/>
      <c r="G54" s="75"/>
      <c r="V54" s="38"/>
      <c r="W54" s="38"/>
      <c r="X54" s="38"/>
      <c r="Y54" s="38"/>
    </row>
    <row r="55" spans="6:25" ht="29.45" hidden="1" customHeight="1" x14ac:dyDescent="0.25">
      <c r="F55" s="75"/>
      <c r="G55" s="75"/>
      <c r="V55" s="38"/>
      <c r="W55" s="38"/>
      <c r="X55" s="38"/>
      <c r="Y55" s="38"/>
    </row>
    <row r="56" spans="6:25" ht="29.45" hidden="1" customHeight="1" x14ac:dyDescent="0.25">
      <c r="F56" s="75"/>
      <c r="G56" s="225"/>
      <c r="V56" s="38"/>
      <c r="W56" s="38"/>
      <c r="X56" s="38"/>
      <c r="Y56" s="38"/>
    </row>
    <row r="57" spans="6:25" ht="29.45" hidden="1" customHeight="1" x14ac:dyDescent="0.25">
      <c r="F57" s="75"/>
      <c r="V57" s="38"/>
      <c r="W57" s="38"/>
      <c r="X57" s="38"/>
      <c r="Y57" s="38"/>
    </row>
    <row r="58" spans="6:25" ht="29.45" hidden="1" customHeight="1" x14ac:dyDescent="0.25">
      <c r="F58" s="7"/>
      <c r="V58" s="38"/>
      <c r="W58" s="38"/>
      <c r="X58" s="38"/>
      <c r="Y58" s="38"/>
    </row>
    <row r="59" spans="6:25" ht="29.45" hidden="1" customHeight="1" x14ac:dyDescent="0.25">
      <c r="F59" s="7"/>
      <c r="V59" s="38"/>
      <c r="W59" s="38"/>
      <c r="X59" s="38"/>
      <c r="Y59" s="38"/>
    </row>
    <row r="60" spans="6:25" ht="29.45" hidden="1" customHeight="1" x14ac:dyDescent="0.25">
      <c r="F60" s="7"/>
      <c r="V60" s="38"/>
      <c r="W60" s="38"/>
      <c r="X60" s="38"/>
      <c r="Y60" s="38"/>
    </row>
    <row r="61" spans="6:25" ht="29.45" hidden="1" customHeight="1" x14ac:dyDescent="0.25">
      <c r="F61" s="7"/>
      <c r="V61" s="38"/>
      <c r="W61" s="38"/>
      <c r="X61" s="38"/>
      <c r="Y61" s="38"/>
    </row>
    <row r="62" spans="6:25" ht="29.45" hidden="1" customHeight="1" x14ac:dyDescent="0.25">
      <c r="F62" s="7"/>
      <c r="V62" s="38"/>
      <c r="W62" s="38"/>
      <c r="X62" s="38"/>
      <c r="Y62" s="38"/>
    </row>
    <row r="63" spans="6:25" ht="29.45" hidden="1" customHeight="1" x14ac:dyDescent="0.25">
      <c r="F63" s="7"/>
      <c r="N63" s="7"/>
      <c r="O63" s="7"/>
      <c r="P63" s="7"/>
      <c r="Q63" s="7"/>
      <c r="R63" s="38"/>
      <c r="S63" s="38"/>
      <c r="T63" s="38"/>
      <c r="U63" s="38"/>
      <c r="V63" s="38"/>
      <c r="W63" s="38"/>
      <c r="X63" s="38"/>
      <c r="Y63" s="38"/>
    </row>
    <row r="64" spans="6:25" ht="29.45" hidden="1" customHeight="1" x14ac:dyDescent="0.25">
      <c r="K64" s="7"/>
      <c r="L64" s="7"/>
      <c r="M64" s="7"/>
      <c r="N64" s="7"/>
      <c r="O64" s="7"/>
      <c r="P64" s="7"/>
      <c r="Q64" s="7"/>
      <c r="R64" s="38"/>
      <c r="S64" s="38"/>
      <c r="T64" s="38"/>
      <c r="U64" s="38"/>
      <c r="V64" s="38"/>
      <c r="W64" s="38"/>
      <c r="X64" s="38"/>
      <c r="Y64" s="38"/>
    </row>
    <row r="65" spans="11:25" ht="29.45" hidden="1" customHeight="1" x14ac:dyDescent="0.25">
      <c r="K65" s="7"/>
      <c r="L65" s="7"/>
      <c r="M65" s="7"/>
      <c r="N65" s="7"/>
      <c r="O65" s="7"/>
      <c r="P65" s="7"/>
      <c r="Q65" s="7"/>
      <c r="R65" s="38"/>
      <c r="S65" s="38"/>
      <c r="T65" s="38"/>
      <c r="U65" s="38"/>
      <c r="V65" s="38"/>
      <c r="W65" s="38"/>
      <c r="X65" s="38"/>
      <c r="Y65" s="38"/>
    </row>
    <row r="66" spans="11:25" ht="29.45" hidden="1" customHeight="1" x14ac:dyDescent="0.25">
      <c r="K66" s="7"/>
      <c r="L66" s="7"/>
      <c r="M66" s="7"/>
      <c r="N66" s="7"/>
      <c r="O66" s="7"/>
      <c r="P66" s="7"/>
      <c r="Q66" s="7"/>
      <c r="R66" s="38"/>
      <c r="S66" s="38"/>
      <c r="T66" s="38"/>
      <c r="U66" s="38"/>
      <c r="V66" s="38"/>
      <c r="W66" s="38"/>
      <c r="X66" s="38"/>
      <c r="Y66" s="38"/>
    </row>
    <row r="67" spans="11:25" ht="29.45" hidden="1" customHeight="1" x14ac:dyDescent="0.25">
      <c r="K67" s="38"/>
      <c r="L67" s="38"/>
      <c r="M67" s="38"/>
      <c r="N67" s="38"/>
      <c r="O67" s="38"/>
      <c r="P67" s="38"/>
      <c r="Q67" s="38"/>
      <c r="R67" s="38"/>
      <c r="S67" s="38"/>
      <c r="T67" s="38"/>
      <c r="U67" s="38"/>
      <c r="V67" s="38"/>
      <c r="W67" s="38"/>
      <c r="X67" s="38"/>
      <c r="Y67" s="38"/>
    </row>
    <row r="68" spans="11:25" ht="29.45" hidden="1" customHeight="1" x14ac:dyDescent="0.25">
      <c r="K68" s="38"/>
      <c r="L68" s="38"/>
      <c r="M68" s="38"/>
      <c r="N68" s="38"/>
      <c r="O68" s="38"/>
      <c r="P68" s="38"/>
      <c r="Q68" s="38"/>
      <c r="R68" s="38"/>
      <c r="S68" s="38"/>
      <c r="T68" s="38"/>
      <c r="U68" s="38"/>
      <c r="V68" s="38"/>
      <c r="W68" s="38"/>
      <c r="X68" s="38"/>
      <c r="Y68" s="38"/>
    </row>
    <row r="69" spans="11:25" ht="14.45" hidden="1" customHeight="1" x14ac:dyDescent="0.25">
      <c r="K69" s="38"/>
      <c r="L69" s="38"/>
      <c r="M69" s="38"/>
      <c r="N69" s="38"/>
      <c r="O69" s="38"/>
      <c r="P69" s="38"/>
      <c r="Q69" s="38"/>
      <c r="R69" s="38"/>
      <c r="S69" s="38"/>
      <c r="T69" s="38"/>
      <c r="U69" s="38"/>
      <c r="V69" s="38"/>
      <c r="W69" s="38"/>
      <c r="X69" s="38"/>
      <c r="Y69" s="38"/>
    </row>
    <row r="70" spans="11:25" ht="14.45" hidden="1" customHeight="1" x14ac:dyDescent="0.25">
      <c r="K70" s="38"/>
      <c r="L70" s="38"/>
      <c r="M70" s="38"/>
      <c r="N70" s="38"/>
      <c r="O70" s="38"/>
      <c r="P70" s="38"/>
      <c r="Q70" s="38"/>
      <c r="R70" s="38"/>
      <c r="S70" s="38"/>
      <c r="T70" s="38"/>
      <c r="U70" s="38"/>
      <c r="V70" s="38"/>
      <c r="W70" s="38"/>
      <c r="X70" s="38"/>
      <c r="Y70" s="38"/>
    </row>
    <row r="71" spans="11:25" ht="14.45" hidden="1" customHeight="1" x14ac:dyDescent="0.25">
      <c r="K71" s="38"/>
      <c r="L71" s="38"/>
      <c r="M71" s="38"/>
      <c r="N71" s="38"/>
      <c r="O71" s="38"/>
      <c r="P71" s="38"/>
      <c r="Q71" s="38"/>
      <c r="R71" s="38"/>
      <c r="S71" s="38"/>
      <c r="T71" s="38"/>
      <c r="U71" s="38"/>
      <c r="V71" s="38"/>
      <c r="W71" s="38"/>
      <c r="X71" s="38"/>
      <c r="Y71" s="38"/>
    </row>
    <row r="72" spans="11:25" ht="14.45" hidden="1" customHeight="1" x14ac:dyDescent="0.25">
      <c r="K72" s="38"/>
      <c r="L72" s="38"/>
      <c r="M72" s="38"/>
      <c r="N72" s="38"/>
      <c r="O72" s="38"/>
      <c r="P72" s="38"/>
      <c r="Q72" s="38"/>
      <c r="R72" s="38"/>
      <c r="S72" s="38"/>
      <c r="T72" s="38"/>
      <c r="U72" s="38"/>
      <c r="V72" s="38"/>
      <c r="W72" s="38"/>
      <c r="X72" s="38"/>
      <c r="Y72" s="38"/>
    </row>
    <row r="73" spans="11:25" ht="14.45" hidden="1" customHeight="1" x14ac:dyDescent="0.25">
      <c r="K73" s="38"/>
      <c r="L73" s="38"/>
      <c r="M73" s="38"/>
      <c r="N73" s="38"/>
      <c r="O73" s="38"/>
      <c r="P73" s="38"/>
      <c r="Q73" s="38"/>
      <c r="R73" s="38"/>
      <c r="S73" s="38"/>
      <c r="T73" s="38"/>
      <c r="U73" s="38"/>
      <c r="V73" s="38"/>
      <c r="W73" s="38"/>
      <c r="X73" s="38"/>
      <c r="Y73" s="38"/>
    </row>
    <row r="74" spans="11:25" ht="14.45" hidden="1" customHeight="1" x14ac:dyDescent="0.25">
      <c r="K74" s="38"/>
      <c r="L74" s="38"/>
      <c r="M74" s="42"/>
      <c r="N74" s="42"/>
      <c r="O74" s="42"/>
      <c r="P74" s="42"/>
      <c r="Q74" s="42"/>
      <c r="R74" s="42"/>
      <c r="S74" s="42"/>
      <c r="T74" s="42"/>
      <c r="U74" s="42"/>
      <c r="V74" s="42"/>
      <c r="W74" s="42"/>
      <c r="X74" s="42"/>
      <c r="Y74" s="42"/>
    </row>
    <row r="75" spans="11:25" ht="14.45" hidden="1" customHeight="1" x14ac:dyDescent="0.25">
      <c r="K75" s="38"/>
      <c r="L75" s="38"/>
      <c r="M75" s="42"/>
      <c r="N75" s="42"/>
      <c r="O75" s="42"/>
      <c r="P75" s="42"/>
      <c r="Q75" s="42"/>
      <c r="R75" s="42"/>
      <c r="S75" s="42"/>
      <c r="T75" s="42"/>
      <c r="U75" s="42"/>
      <c r="V75" s="42"/>
      <c r="W75" s="42"/>
      <c r="X75" s="42"/>
      <c r="Y75" s="42"/>
    </row>
    <row r="76" spans="11:25" ht="14.45" hidden="1" customHeight="1" x14ac:dyDescent="0.25">
      <c r="K76" s="19"/>
      <c r="L76" s="19"/>
      <c r="M76" s="19"/>
      <c r="N76" s="19"/>
      <c r="O76" s="19"/>
      <c r="P76" s="19"/>
      <c r="Q76" s="19"/>
      <c r="R76" s="19"/>
      <c r="S76" s="19"/>
      <c r="T76" s="19"/>
      <c r="U76" s="19"/>
      <c r="V76" s="19"/>
      <c r="W76" s="19"/>
      <c r="X76" s="19"/>
      <c r="Y76" s="19"/>
    </row>
    <row r="77" spans="11:25" ht="14.45" hidden="1" customHeight="1" x14ac:dyDescent="0.25">
      <c r="K77" s="19"/>
      <c r="L77" s="19"/>
      <c r="M77" s="19"/>
      <c r="N77" s="19"/>
      <c r="O77" s="19"/>
      <c r="P77" s="19"/>
      <c r="Q77" s="19"/>
      <c r="R77" s="19"/>
      <c r="S77" s="19"/>
      <c r="T77" s="19"/>
      <c r="U77" s="19"/>
      <c r="V77" s="19"/>
      <c r="W77" s="19"/>
      <c r="X77" s="19"/>
      <c r="Y77" s="19"/>
    </row>
  </sheetData>
  <mergeCells count="2">
    <mergeCell ref="H33:J33"/>
    <mergeCell ref="G28:L32"/>
  </mergeCells>
  <pageMargins left="0.511811024" right="0.511811024" top="0.78740157499999996" bottom="0.78740157499999996" header="0.31496062000000002" footer="0.31496062000000002"/>
  <pageSetup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Hoja135"/>
  <dimension ref="A1:AB93"/>
  <sheetViews>
    <sheetView showGridLines="0" showRowColHeaders="0" zoomScale="60" zoomScaleNormal="6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8" width="8.85546875" customWidth="1"/>
    <col min="29" max="16384" width="8.85546875" hidden="1"/>
  </cols>
  <sheetData>
    <row r="1" spans="2:8" ht="15" x14ac:dyDescent="0.25">
      <c r="B1" s="405"/>
      <c r="C1" s="405"/>
      <c r="D1" s="405"/>
      <c r="E1" s="405"/>
      <c r="F1" s="405"/>
      <c r="G1" s="405"/>
      <c r="H1" s="405"/>
    </row>
    <row r="2" spans="2:8" ht="15" x14ac:dyDescent="0.25"/>
    <row r="3" spans="2:8" ht="15" x14ac:dyDescent="0.25"/>
    <row r="4" spans="2:8" ht="15" x14ac:dyDescent="0.25"/>
    <row r="5" spans="2:8" ht="15" x14ac:dyDescent="0.25"/>
    <row r="6" spans="2:8" ht="15" x14ac:dyDescent="0.25"/>
    <row r="7" spans="2:8" ht="15" x14ac:dyDescent="0.25"/>
    <row r="8" spans="2:8" ht="15" x14ac:dyDescent="0.25"/>
    <row r="9" spans="2:8" ht="15" x14ac:dyDescent="0.25"/>
    <row r="10" spans="2:8" ht="15" x14ac:dyDescent="0.25"/>
    <row r="11" spans="2:8" ht="15" x14ac:dyDescent="0.25"/>
    <row r="12" spans="2:8" ht="15" x14ac:dyDescent="0.25"/>
    <row r="13" spans="2:8" ht="15" x14ac:dyDescent="0.25"/>
    <row r="14" spans="2:8" ht="21" x14ac:dyDescent="0.35">
      <c r="F14" s="1"/>
      <c r="H14" s="2"/>
    </row>
    <row r="15" spans="2:8" ht="21" x14ac:dyDescent="0.35">
      <c r="F15" s="4"/>
      <c r="H15" s="3"/>
    </row>
    <row r="16" spans="2:8" ht="21" x14ac:dyDescent="0.35">
      <c r="F16" s="4"/>
      <c r="H16" s="3"/>
    </row>
    <row r="17" spans="6:22" ht="21" x14ac:dyDescent="0.35">
      <c r="F17" s="4"/>
      <c r="H17" s="414"/>
    </row>
    <row r="18" spans="6:22" ht="29.45" customHeight="1" x14ac:dyDescent="0.35">
      <c r="F18" s="4"/>
      <c r="G18" s="6"/>
      <c r="H18" s="3"/>
    </row>
    <row r="19" spans="6:22" s="6" customFormat="1" ht="26.1" customHeight="1" x14ac:dyDescent="0.2">
      <c r="G19" s="36" t="s">
        <v>56</v>
      </c>
      <c r="H19" s="34" t="s">
        <v>62</v>
      </c>
      <c r="I19" s="38"/>
      <c r="J19" s="38"/>
      <c r="K19" s="38"/>
      <c r="L19" s="38"/>
      <c r="M19" s="38"/>
      <c r="N19" s="38"/>
      <c r="O19" s="37"/>
      <c r="P19" s="37"/>
      <c r="Q19" s="37"/>
      <c r="R19" s="37"/>
      <c r="S19" s="37"/>
      <c r="T19" s="37"/>
      <c r="U19" s="37"/>
      <c r="V19" s="37"/>
    </row>
    <row r="20" spans="6:22" s="6" customFormat="1" ht="23.45" customHeight="1" x14ac:dyDescent="0.25">
      <c r="F20"/>
      <c r="G20" s="36" t="s">
        <v>57</v>
      </c>
      <c r="H20" s="38" t="s">
        <v>426</v>
      </c>
      <c r="I20" s="38"/>
      <c r="J20" s="38"/>
      <c r="K20" s="38"/>
      <c r="L20" s="38"/>
      <c r="M20" s="38"/>
      <c r="N20" s="38"/>
      <c r="O20" s="37"/>
      <c r="P20" s="37"/>
      <c r="Q20" s="37"/>
      <c r="R20" s="37"/>
      <c r="S20" s="37"/>
      <c r="T20" s="37"/>
      <c r="U20" s="37"/>
      <c r="V20" s="37"/>
    </row>
    <row r="21" spans="6:22" s="6" customFormat="1" ht="30.6" customHeight="1" x14ac:dyDescent="0.25">
      <c r="F21"/>
      <c r="G21" s="36" t="s">
        <v>460</v>
      </c>
      <c r="H21" s="34" t="s">
        <v>1175</v>
      </c>
      <c r="I21" s="38"/>
      <c r="J21" s="38"/>
      <c r="K21" s="38"/>
      <c r="L21" s="38"/>
      <c r="M21" s="38"/>
      <c r="N21" s="38"/>
      <c r="O21" s="37"/>
      <c r="P21" s="37"/>
      <c r="Q21" s="37"/>
      <c r="R21" s="37"/>
      <c r="S21" s="37"/>
      <c r="T21" s="37"/>
      <c r="U21" s="37"/>
      <c r="V21" s="37"/>
    </row>
    <row r="22" spans="6:22" ht="23.1" customHeight="1" x14ac:dyDescent="0.25">
      <c r="G22" s="36" t="s">
        <v>711</v>
      </c>
      <c r="H22" s="98" t="s">
        <v>1176</v>
      </c>
      <c r="I22" s="38"/>
      <c r="J22" s="38"/>
      <c r="K22" s="38"/>
      <c r="L22" s="38"/>
      <c r="M22" s="38"/>
      <c r="N22" s="38"/>
      <c r="O22" s="38"/>
      <c r="P22" s="60"/>
      <c r="Q22" s="60"/>
      <c r="R22" s="60"/>
      <c r="S22" s="60"/>
      <c r="T22" s="60"/>
      <c r="U22" s="60"/>
      <c r="V22" s="60"/>
    </row>
    <row r="23" spans="6:22" ht="20.100000000000001" customHeight="1" x14ac:dyDescent="0.25">
      <c r="G23" s="36" t="s">
        <v>462</v>
      </c>
      <c r="H23" s="36" t="s">
        <v>64</v>
      </c>
      <c r="I23" s="38"/>
      <c r="J23" s="38"/>
      <c r="K23" s="38"/>
      <c r="L23" s="38"/>
      <c r="M23" s="38"/>
      <c r="N23" s="38"/>
      <c r="O23" s="38"/>
      <c r="P23" s="37"/>
      <c r="Q23" s="37"/>
      <c r="R23" s="37"/>
      <c r="S23" s="37"/>
      <c r="T23" s="37"/>
      <c r="U23" s="37"/>
      <c r="V23" s="37"/>
    </row>
    <row r="24" spans="6:22" ht="38.1" customHeight="1" x14ac:dyDescent="0.25">
      <c r="G24" s="98"/>
      <c r="H24" s="276" t="s">
        <v>1177</v>
      </c>
      <c r="I24" s="276">
        <v>2020</v>
      </c>
      <c r="J24" s="276">
        <v>2021</v>
      </c>
      <c r="K24" s="276">
        <v>2022</v>
      </c>
      <c r="L24" s="36"/>
      <c r="M24" s="36"/>
      <c r="N24" s="36"/>
      <c r="O24" s="38"/>
      <c r="P24" s="19"/>
      <c r="Q24" s="19"/>
      <c r="R24" s="19"/>
      <c r="S24" s="19"/>
      <c r="T24" s="19"/>
      <c r="U24" s="19"/>
      <c r="V24" s="19"/>
    </row>
    <row r="25" spans="6:22" ht="59.1" customHeight="1" x14ac:dyDescent="0.25">
      <c r="G25" s="34"/>
      <c r="H25" s="74" t="s">
        <v>1069</v>
      </c>
      <c r="I25" s="87">
        <v>583.17999999999995</v>
      </c>
      <c r="J25" s="87">
        <v>651.80999999999995</v>
      </c>
      <c r="K25" s="87">
        <v>864.02</v>
      </c>
      <c r="L25" s="38"/>
      <c r="M25" s="38"/>
      <c r="N25" s="38"/>
      <c r="O25" s="38"/>
      <c r="P25" s="19"/>
      <c r="Q25" s="19"/>
      <c r="R25" s="19"/>
      <c r="S25" s="19"/>
      <c r="T25" s="19"/>
      <c r="U25" s="19"/>
      <c r="V25" s="19"/>
    </row>
    <row r="26" spans="6:22" ht="21.6" customHeight="1" x14ac:dyDescent="0.25">
      <c r="G26" s="34"/>
      <c r="H26" s="74" t="s">
        <v>1070</v>
      </c>
      <c r="I26" s="87">
        <v>164</v>
      </c>
      <c r="J26" s="87">
        <v>157.5</v>
      </c>
      <c r="K26" s="87">
        <v>120.47</v>
      </c>
      <c r="L26" s="38"/>
      <c r="M26" s="38"/>
      <c r="N26" s="38"/>
      <c r="O26" s="38"/>
      <c r="P26" s="19"/>
      <c r="Q26" s="19"/>
      <c r="R26" s="19"/>
      <c r="S26" s="19"/>
      <c r="T26" s="19"/>
      <c r="U26" s="19"/>
      <c r="V26" s="19"/>
    </row>
    <row r="27" spans="6:22" ht="48" customHeight="1" x14ac:dyDescent="0.25">
      <c r="G27" s="34"/>
      <c r="H27" s="74" t="s">
        <v>1071</v>
      </c>
      <c r="I27" s="280">
        <v>1087.03</v>
      </c>
      <c r="J27" s="87">
        <v>921.42</v>
      </c>
      <c r="K27" s="280">
        <v>1959.76</v>
      </c>
      <c r="L27" s="38"/>
      <c r="M27" s="38"/>
      <c r="N27" s="38"/>
      <c r="O27" s="38"/>
      <c r="P27" s="19"/>
      <c r="Q27" s="19"/>
      <c r="R27" s="19"/>
      <c r="S27" s="19"/>
      <c r="T27" s="19"/>
      <c r="U27" s="19"/>
      <c r="V27" s="19"/>
    </row>
    <row r="28" spans="6:22" ht="21.6" customHeight="1" x14ac:dyDescent="0.25">
      <c r="G28" s="34"/>
      <c r="H28" s="74" t="s">
        <v>556</v>
      </c>
      <c r="I28" s="280">
        <v>2943.16</v>
      </c>
      <c r="J28" s="280">
        <v>1580.92</v>
      </c>
      <c r="K28" s="280">
        <v>1894.27</v>
      </c>
      <c r="L28" s="38"/>
      <c r="M28" s="38"/>
      <c r="N28" s="38"/>
      <c r="O28" s="38"/>
      <c r="P28" s="19"/>
      <c r="Q28" s="19"/>
      <c r="R28" s="19"/>
      <c r="S28" s="19"/>
      <c r="T28" s="19"/>
      <c r="U28" s="19"/>
      <c r="V28" s="19"/>
    </row>
    <row r="29" spans="6:22" ht="24.6" customHeight="1" x14ac:dyDescent="0.25">
      <c r="G29" s="34"/>
      <c r="H29" s="74" t="s">
        <v>1072</v>
      </c>
      <c r="I29" s="280">
        <v>4777.22</v>
      </c>
      <c r="J29" s="280">
        <v>3311.67</v>
      </c>
      <c r="K29" s="280">
        <v>4838.5200000000004</v>
      </c>
      <c r="L29" s="38"/>
      <c r="M29" s="38"/>
      <c r="N29" s="38"/>
      <c r="O29" s="38"/>
      <c r="P29" s="19"/>
      <c r="Q29" s="19"/>
      <c r="R29" s="19"/>
      <c r="S29" s="19"/>
      <c r="T29" s="19"/>
      <c r="U29" s="19"/>
      <c r="V29" s="19"/>
    </row>
    <row r="30" spans="6:22" ht="33" customHeight="1" x14ac:dyDescent="0.25">
      <c r="G30" s="38"/>
      <c r="H30" s="38"/>
      <c r="I30" s="38"/>
      <c r="J30" s="38"/>
      <c r="K30" s="38"/>
      <c r="L30" s="38"/>
      <c r="M30" s="38"/>
      <c r="N30" s="38"/>
      <c r="O30" s="38"/>
      <c r="P30" s="19"/>
      <c r="Q30" s="19"/>
      <c r="R30" s="19"/>
      <c r="S30" s="19"/>
      <c r="T30" s="19"/>
      <c r="U30" s="19"/>
      <c r="V30" s="19"/>
    </row>
    <row r="31" spans="6:22" ht="26.45" customHeight="1" x14ac:dyDescent="0.25">
      <c r="G31" s="36" t="s">
        <v>711</v>
      </c>
      <c r="H31" s="98" t="s">
        <v>1178</v>
      </c>
      <c r="I31" s="38"/>
      <c r="J31" s="38"/>
      <c r="K31" s="38"/>
      <c r="L31" s="38"/>
      <c r="M31" s="38"/>
      <c r="N31" s="38"/>
      <c r="O31" s="38"/>
      <c r="P31" s="19"/>
      <c r="Q31" s="19"/>
      <c r="R31" s="19"/>
      <c r="S31" s="19"/>
      <c r="T31" s="19"/>
      <c r="U31" s="19"/>
      <c r="V31" s="19"/>
    </row>
    <row r="32" spans="6:22" ht="35.1" customHeight="1" x14ac:dyDescent="0.25">
      <c r="G32" s="36" t="s">
        <v>462</v>
      </c>
      <c r="H32" s="36" t="s">
        <v>64</v>
      </c>
      <c r="I32" s="38"/>
      <c r="J32" s="38"/>
      <c r="K32" s="38"/>
      <c r="L32" s="38"/>
      <c r="M32" s="38"/>
      <c r="N32" s="38"/>
      <c r="O32" s="38"/>
      <c r="P32" s="19"/>
      <c r="Q32" s="19"/>
      <c r="R32" s="19"/>
      <c r="S32" s="19"/>
      <c r="T32" s="19"/>
      <c r="U32" s="19"/>
      <c r="V32" s="19"/>
    </row>
    <row r="33" spans="7:22" ht="28.35" customHeight="1" x14ac:dyDescent="0.25">
      <c r="G33" s="34"/>
      <c r="H33" s="59"/>
      <c r="I33" s="424" t="s">
        <v>1075</v>
      </c>
      <c r="J33" s="38"/>
      <c r="K33" s="38"/>
      <c r="L33" s="38"/>
      <c r="M33" s="38"/>
      <c r="N33" s="38"/>
      <c r="O33" s="38"/>
      <c r="P33" s="19"/>
      <c r="Q33" s="19"/>
      <c r="R33" s="19"/>
      <c r="S33" s="19"/>
      <c r="T33" s="19"/>
      <c r="U33" s="19"/>
      <c r="V33" s="19"/>
    </row>
    <row r="34" spans="7:22" ht="15.75" x14ac:dyDescent="0.25">
      <c r="G34" s="34"/>
      <c r="H34" s="59" t="s">
        <v>263</v>
      </c>
      <c r="I34" s="219" t="s">
        <v>264</v>
      </c>
      <c r="J34" s="38"/>
      <c r="K34" s="38"/>
      <c r="L34" s="38"/>
      <c r="M34" s="38"/>
      <c r="N34" s="38"/>
      <c r="O34" s="38"/>
      <c r="P34" s="42"/>
      <c r="Q34" s="42"/>
      <c r="R34" s="19"/>
      <c r="S34" s="19"/>
      <c r="T34" s="19"/>
      <c r="U34" s="19"/>
      <c r="V34" s="19"/>
    </row>
    <row r="35" spans="7:22" ht="15.75" x14ac:dyDescent="0.25">
      <c r="G35" s="34"/>
      <c r="H35" s="59" t="s">
        <v>265</v>
      </c>
      <c r="I35" s="219" t="s">
        <v>264</v>
      </c>
      <c r="J35" s="38"/>
      <c r="K35" s="38"/>
      <c r="L35" s="38"/>
      <c r="M35" s="38"/>
      <c r="N35" s="38"/>
      <c r="O35" s="38"/>
      <c r="P35" s="19"/>
      <c r="Q35" s="19"/>
      <c r="R35" s="19"/>
      <c r="S35" s="19"/>
      <c r="T35" s="19"/>
      <c r="U35" s="19"/>
      <c r="V35" s="19"/>
    </row>
    <row r="36" spans="7:22" ht="15.75" x14ac:dyDescent="0.25">
      <c r="G36" s="34"/>
      <c r="H36" s="59" t="s">
        <v>266</v>
      </c>
      <c r="I36" s="219" t="s">
        <v>264</v>
      </c>
      <c r="J36" s="38"/>
      <c r="K36" s="38"/>
      <c r="L36" s="38"/>
      <c r="M36" s="38"/>
      <c r="N36" s="38"/>
      <c r="O36" s="38"/>
      <c r="P36" s="92"/>
      <c r="Q36" s="92"/>
      <c r="R36" s="92"/>
      <c r="S36" s="92"/>
      <c r="T36" s="92"/>
      <c r="U36" s="92"/>
      <c r="V36" s="19"/>
    </row>
    <row r="37" spans="7:22" ht="15.75" x14ac:dyDescent="0.25">
      <c r="G37" s="34"/>
      <c r="H37" s="59" t="s">
        <v>267</v>
      </c>
      <c r="I37" s="219" t="s">
        <v>264</v>
      </c>
      <c r="J37" s="38"/>
      <c r="K37" s="38"/>
      <c r="L37" s="38"/>
      <c r="M37" s="38"/>
      <c r="N37" s="38"/>
      <c r="O37" s="38"/>
      <c r="P37" s="92"/>
      <c r="Q37" s="92"/>
      <c r="R37" s="92"/>
      <c r="S37" s="92"/>
      <c r="T37" s="92"/>
      <c r="U37" s="92"/>
      <c r="V37" s="19"/>
    </row>
    <row r="38" spans="7:22" ht="15.75" x14ac:dyDescent="0.25">
      <c r="G38" s="34"/>
      <c r="H38" s="59" t="s">
        <v>1179</v>
      </c>
      <c r="I38" s="219"/>
      <c r="J38" s="38"/>
      <c r="K38" s="38"/>
      <c r="L38" s="38"/>
      <c r="M38" s="38"/>
      <c r="N38" s="38"/>
      <c r="O38" s="38"/>
      <c r="P38" s="92"/>
      <c r="Q38" s="92"/>
      <c r="R38" s="92"/>
      <c r="S38" s="92"/>
      <c r="T38" s="92"/>
      <c r="U38" s="93"/>
      <c r="V38" s="19"/>
    </row>
    <row r="39" spans="7:22" ht="15.75" x14ac:dyDescent="0.25">
      <c r="G39" s="34"/>
      <c r="H39" s="59" t="s">
        <v>1180</v>
      </c>
      <c r="I39" s="219"/>
      <c r="J39" s="38"/>
      <c r="K39" s="38"/>
      <c r="L39" s="38"/>
      <c r="M39" s="38"/>
      <c r="N39" s="38"/>
      <c r="O39" s="38"/>
      <c r="P39" s="92"/>
      <c r="Q39" s="92"/>
      <c r="R39" s="92"/>
      <c r="S39" s="92"/>
      <c r="T39" s="92"/>
      <c r="U39" s="93"/>
      <c r="V39" s="19"/>
    </row>
    <row r="40" spans="7:22" ht="15.75" x14ac:dyDescent="0.25">
      <c r="G40" s="34"/>
      <c r="H40" s="59" t="s">
        <v>1181</v>
      </c>
      <c r="I40" s="219"/>
      <c r="J40" s="38"/>
      <c r="K40" s="38"/>
      <c r="L40" s="38"/>
      <c r="M40" s="38"/>
      <c r="N40" s="38"/>
      <c r="O40" s="38"/>
      <c r="P40" s="100"/>
      <c r="Q40" s="100"/>
      <c r="R40" s="100"/>
      <c r="S40" s="100"/>
      <c r="T40" s="100"/>
      <c r="U40" s="93"/>
      <c r="V40" s="19"/>
    </row>
    <row r="41" spans="7:22" ht="14.45" customHeight="1" x14ac:dyDescent="0.25">
      <c r="G41" s="38"/>
      <c r="H41" s="38"/>
      <c r="I41" s="38"/>
      <c r="J41" s="38"/>
      <c r="K41" s="38"/>
      <c r="L41" s="38"/>
      <c r="M41" s="38"/>
      <c r="N41" s="38"/>
      <c r="O41" s="38"/>
      <c r="P41" s="19"/>
      <c r="Q41" s="19"/>
    </row>
    <row r="42" spans="7:22" ht="14.45" customHeight="1" x14ac:dyDescent="0.25">
      <c r="G42" s="36" t="s">
        <v>711</v>
      </c>
      <c r="H42" s="98" t="s">
        <v>1182</v>
      </c>
      <c r="I42" s="38"/>
      <c r="J42" s="38"/>
      <c r="K42" s="38"/>
      <c r="L42" s="38"/>
      <c r="M42" s="38"/>
      <c r="N42" s="38"/>
      <c r="O42" s="38"/>
      <c r="P42" s="19"/>
      <c r="Q42" s="19"/>
    </row>
    <row r="43" spans="7:22" ht="14.45" customHeight="1" x14ac:dyDescent="0.25">
      <c r="G43" s="36" t="s">
        <v>462</v>
      </c>
      <c r="H43" s="36" t="s">
        <v>64</v>
      </c>
      <c r="I43" s="38"/>
      <c r="J43" s="38"/>
      <c r="K43" s="38"/>
      <c r="L43" s="38"/>
      <c r="M43" s="38"/>
      <c r="N43" s="38"/>
      <c r="O43" s="38"/>
      <c r="P43" s="19"/>
      <c r="Q43" s="19"/>
    </row>
    <row r="44" spans="7:22" ht="36" customHeight="1" x14ac:dyDescent="0.25">
      <c r="G44" s="98"/>
      <c r="H44" s="276" t="s">
        <v>268</v>
      </c>
      <c r="I44" s="114">
        <v>2020</v>
      </c>
      <c r="J44" s="276">
        <v>2021</v>
      </c>
      <c r="K44" s="276">
        <v>2022</v>
      </c>
      <c r="L44" s="36"/>
      <c r="M44" s="36"/>
      <c r="N44" s="36"/>
      <c r="O44" s="38"/>
      <c r="P44" s="19"/>
      <c r="Q44" s="19"/>
    </row>
    <row r="45" spans="7:22" ht="83.1" customHeight="1" x14ac:dyDescent="0.25">
      <c r="G45" s="34"/>
      <c r="H45" s="74" t="s">
        <v>1183</v>
      </c>
      <c r="I45" s="96">
        <v>9624</v>
      </c>
      <c r="J45" s="96">
        <v>11904</v>
      </c>
      <c r="K45" s="280">
        <v>14341.48</v>
      </c>
      <c r="L45" s="38"/>
      <c r="M45" s="38"/>
      <c r="N45" s="38"/>
      <c r="O45" s="38"/>
      <c r="P45" s="19"/>
      <c r="Q45" s="19"/>
    </row>
    <row r="46" spans="7:22" ht="26.45" customHeight="1" x14ac:dyDescent="0.25">
      <c r="G46" s="38"/>
      <c r="H46" s="38"/>
      <c r="I46" s="38"/>
      <c r="J46" s="38"/>
      <c r="K46" s="38"/>
      <c r="L46" s="38"/>
      <c r="M46" s="38"/>
      <c r="N46" s="38"/>
      <c r="O46" s="38"/>
      <c r="P46" s="19"/>
      <c r="Q46" s="19"/>
    </row>
    <row r="47" spans="7:22" ht="14.45" customHeight="1" x14ac:dyDescent="0.25">
      <c r="G47" s="36" t="s">
        <v>711</v>
      </c>
      <c r="H47" s="98" t="s">
        <v>1184</v>
      </c>
      <c r="I47" s="38"/>
      <c r="J47" s="38"/>
      <c r="K47" s="38"/>
      <c r="L47" s="38"/>
      <c r="M47" s="38"/>
      <c r="N47" s="38"/>
      <c r="O47" s="19"/>
      <c r="P47" s="19"/>
      <c r="Q47" s="19"/>
    </row>
    <row r="48" spans="7:22" ht="14.45" customHeight="1" x14ac:dyDescent="0.25">
      <c r="G48" s="36" t="s">
        <v>462</v>
      </c>
      <c r="H48" s="36" t="s">
        <v>64</v>
      </c>
      <c r="I48" s="38"/>
      <c r="J48" s="38"/>
      <c r="K48" s="38"/>
      <c r="L48" s="38"/>
      <c r="M48" s="38"/>
      <c r="N48" s="38"/>
      <c r="O48" s="19"/>
      <c r="P48" s="19"/>
      <c r="Q48" s="19"/>
    </row>
    <row r="49" spans="7:17" ht="15.75" x14ac:dyDescent="0.25">
      <c r="G49" s="34"/>
      <c r="H49" s="59"/>
      <c r="I49" s="551" t="s">
        <v>475</v>
      </c>
      <c r="J49" s="551"/>
      <c r="K49" s="99"/>
      <c r="L49" s="99"/>
      <c r="M49" s="99"/>
      <c r="N49" s="99"/>
      <c r="O49" s="19"/>
      <c r="P49" s="19"/>
      <c r="Q49" s="19"/>
    </row>
    <row r="50" spans="7:17" ht="15.75" x14ac:dyDescent="0.25">
      <c r="G50" s="34"/>
      <c r="H50" s="74" t="s">
        <v>1185</v>
      </c>
      <c r="I50" s="552">
        <v>2020</v>
      </c>
      <c r="J50" s="552"/>
      <c r="K50" s="99"/>
      <c r="L50" s="99"/>
      <c r="M50" s="99"/>
      <c r="N50" s="99"/>
      <c r="O50" s="19"/>
      <c r="P50" s="19"/>
      <c r="Q50" s="19"/>
    </row>
    <row r="51" spans="7:17" ht="33.6" customHeight="1" x14ac:dyDescent="0.25">
      <c r="G51" s="34"/>
      <c r="H51" s="74" t="s">
        <v>1186</v>
      </c>
      <c r="I51" s="552" t="s">
        <v>1073</v>
      </c>
      <c r="J51" s="552"/>
      <c r="K51" s="99"/>
      <c r="L51" s="99"/>
      <c r="M51" s="99"/>
      <c r="N51" s="99"/>
      <c r="O51" s="19"/>
      <c r="P51" s="19"/>
      <c r="Q51" s="19"/>
    </row>
    <row r="52" spans="7:17" ht="51" customHeight="1" x14ac:dyDescent="0.25">
      <c r="G52" s="34"/>
      <c r="H52" s="74" t="s">
        <v>1187</v>
      </c>
      <c r="I52" s="553">
        <v>4561.5</v>
      </c>
      <c r="J52" s="553"/>
      <c r="K52" s="99"/>
      <c r="L52" s="99"/>
      <c r="M52" s="99"/>
      <c r="N52" s="99"/>
      <c r="O52" s="19"/>
      <c r="P52" s="19"/>
      <c r="Q52" s="19"/>
    </row>
    <row r="53" spans="7:17" ht="260.10000000000002" customHeight="1" x14ac:dyDescent="0.25">
      <c r="G53" s="34"/>
      <c r="H53" s="74" t="s">
        <v>1188</v>
      </c>
      <c r="I53" s="552" t="s">
        <v>1189</v>
      </c>
      <c r="J53" s="552"/>
      <c r="K53" s="99"/>
      <c r="L53" s="99"/>
      <c r="M53" s="99"/>
      <c r="N53" s="99"/>
      <c r="O53" s="19"/>
      <c r="P53" s="19"/>
      <c r="Q53" s="19"/>
    </row>
    <row r="54" spans="7:17" ht="14.45" customHeight="1" x14ac:dyDescent="0.25">
      <c r="G54" s="38"/>
      <c r="H54" s="38"/>
      <c r="I54" s="38"/>
      <c r="J54" s="38"/>
      <c r="K54" s="38"/>
      <c r="L54" s="38"/>
      <c r="M54" s="38"/>
      <c r="N54" s="38"/>
      <c r="O54" s="19"/>
      <c r="P54" s="19"/>
      <c r="Q54" s="19"/>
    </row>
    <row r="55" spans="7:17" ht="14.45" customHeight="1" x14ac:dyDescent="0.25">
      <c r="G55" s="36" t="s">
        <v>711</v>
      </c>
      <c r="H55" s="98" t="s">
        <v>1288</v>
      </c>
      <c r="I55" s="38"/>
      <c r="J55" s="38"/>
      <c r="K55" s="38"/>
      <c r="L55" s="38"/>
      <c r="M55" s="38"/>
      <c r="N55" s="38"/>
      <c r="O55" s="19"/>
      <c r="P55" s="19"/>
      <c r="Q55" s="19"/>
    </row>
    <row r="56" spans="7:17" ht="14.45" customHeight="1" x14ac:dyDescent="0.25">
      <c r="G56" s="36" t="s">
        <v>462</v>
      </c>
      <c r="H56" s="36" t="s">
        <v>64</v>
      </c>
      <c r="I56" s="38"/>
      <c r="J56" s="38"/>
      <c r="K56" s="38"/>
      <c r="L56" s="38"/>
      <c r="M56" s="38"/>
      <c r="N56" s="38"/>
      <c r="O56" s="19"/>
      <c r="P56" s="19"/>
      <c r="Q56" s="19"/>
    </row>
    <row r="57" spans="7:17" ht="47.25" customHeight="1" x14ac:dyDescent="0.25">
      <c r="G57" s="38"/>
      <c r="H57" s="432" t="s">
        <v>1190</v>
      </c>
      <c r="I57" s="432"/>
      <c r="J57" s="432"/>
      <c r="K57" s="432"/>
      <c r="L57" s="432"/>
      <c r="M57" s="432"/>
      <c r="N57" s="432"/>
      <c r="O57" s="19"/>
      <c r="P57" s="19"/>
      <c r="Q57" s="19"/>
    </row>
    <row r="58" spans="7:17" ht="14.45" customHeight="1" x14ac:dyDescent="0.25">
      <c r="G58" s="38"/>
      <c r="H58" s="38"/>
      <c r="I58" s="38"/>
      <c r="J58" s="38"/>
      <c r="K58" s="38"/>
      <c r="L58" s="38"/>
      <c r="M58" s="38"/>
      <c r="N58" s="38"/>
      <c r="O58" s="19"/>
      <c r="P58" s="19"/>
      <c r="Q58" s="19"/>
    </row>
    <row r="59" spans="7:17" ht="14.45" customHeight="1" x14ac:dyDescent="0.25">
      <c r="G59" s="36" t="s">
        <v>711</v>
      </c>
      <c r="H59" s="98" t="s">
        <v>1191</v>
      </c>
      <c r="I59" s="38"/>
      <c r="J59" s="38"/>
      <c r="K59" s="38"/>
      <c r="L59" s="38"/>
      <c r="M59" s="38"/>
      <c r="N59" s="38"/>
      <c r="O59" s="19"/>
      <c r="P59" s="19"/>
      <c r="Q59" s="19"/>
    </row>
    <row r="60" spans="7:17" ht="35.1" customHeight="1" x14ac:dyDescent="0.25">
      <c r="G60" s="36" t="s">
        <v>462</v>
      </c>
      <c r="H60" s="36" t="s">
        <v>64</v>
      </c>
      <c r="I60" s="38"/>
      <c r="J60" s="38"/>
      <c r="K60" s="38"/>
      <c r="L60" s="38"/>
      <c r="M60" s="38"/>
      <c r="N60" s="38"/>
      <c r="O60" s="19"/>
      <c r="P60" s="19"/>
      <c r="Q60" s="19"/>
    </row>
    <row r="61" spans="7:17" ht="52.35" customHeight="1" x14ac:dyDescent="0.25">
      <c r="G61" s="38"/>
      <c r="H61" s="432" t="s">
        <v>1192</v>
      </c>
      <c r="I61" s="432"/>
      <c r="J61" s="432"/>
      <c r="K61" s="38"/>
      <c r="L61" s="38"/>
      <c r="M61" s="38"/>
      <c r="N61" s="38"/>
      <c r="O61" s="19"/>
      <c r="P61" s="19"/>
      <c r="Q61" s="19"/>
    </row>
    <row r="62" spans="7:17" ht="14.45" customHeight="1" x14ac:dyDescent="0.25">
      <c r="G62" s="38"/>
      <c r="H62" s="38"/>
      <c r="I62" s="38"/>
      <c r="J62" s="38"/>
      <c r="K62" s="38"/>
      <c r="L62" s="38"/>
      <c r="M62" s="38"/>
      <c r="N62" s="38"/>
      <c r="O62" s="19"/>
      <c r="P62" s="19"/>
      <c r="Q62" s="19"/>
    </row>
    <row r="63" spans="7:17" ht="14.45" customHeight="1" x14ac:dyDescent="0.25">
      <c r="G63" s="36" t="s">
        <v>711</v>
      </c>
      <c r="H63" s="98" t="s">
        <v>1193</v>
      </c>
      <c r="I63" s="38"/>
      <c r="J63" s="38"/>
      <c r="K63" s="38"/>
      <c r="L63" s="38"/>
      <c r="M63" s="38"/>
      <c r="N63" s="38"/>
      <c r="O63" s="19"/>
      <c r="P63" s="19"/>
      <c r="Q63" s="19"/>
    </row>
    <row r="64" spans="7:17" ht="14.45" customHeight="1" x14ac:dyDescent="0.25">
      <c r="G64" s="36" t="s">
        <v>462</v>
      </c>
      <c r="H64" s="36" t="s">
        <v>64</v>
      </c>
      <c r="I64" s="38"/>
      <c r="J64" s="38"/>
      <c r="K64" s="38"/>
      <c r="L64" s="38"/>
      <c r="M64" s="38"/>
      <c r="N64" s="38"/>
      <c r="O64" s="19"/>
      <c r="P64" s="19"/>
      <c r="Q64" s="19"/>
    </row>
    <row r="65" spans="7:17" ht="115.35" customHeight="1" x14ac:dyDescent="0.25">
      <c r="G65" s="38"/>
      <c r="H65" s="432" t="s">
        <v>1194</v>
      </c>
      <c r="I65" s="432"/>
      <c r="J65" s="432"/>
      <c r="K65" s="432"/>
      <c r="L65" s="432"/>
      <c r="M65" s="432"/>
      <c r="N65" s="432"/>
      <c r="O65" s="19"/>
      <c r="P65" s="19"/>
      <c r="Q65" s="19"/>
    </row>
    <row r="66" spans="7:17" ht="14.45" customHeight="1" x14ac:dyDescent="0.25">
      <c r="G66" s="34"/>
      <c r="H66" s="34"/>
      <c r="I66" s="34"/>
      <c r="J66" s="34"/>
      <c r="K66" s="34"/>
      <c r="L66" s="34"/>
      <c r="M66" s="34"/>
      <c r="N66" s="34"/>
      <c r="O66" s="19"/>
      <c r="P66" s="19"/>
      <c r="Q66" s="19"/>
    </row>
    <row r="67" spans="7:17" ht="14.45" customHeight="1" x14ac:dyDescent="0.25">
      <c r="G67" s="34"/>
      <c r="H67" s="34"/>
      <c r="I67" s="34"/>
      <c r="J67" s="34"/>
      <c r="K67" s="34"/>
      <c r="L67" s="34"/>
      <c r="M67" s="34"/>
      <c r="N67" s="34"/>
      <c r="O67" s="19"/>
      <c r="P67" s="19"/>
      <c r="Q67" s="19"/>
    </row>
    <row r="68" spans="7:17" ht="14.25" customHeight="1" x14ac:dyDescent="0.25">
      <c r="G68" s="98" t="s">
        <v>705</v>
      </c>
      <c r="H68" s="34" t="s">
        <v>1195</v>
      </c>
      <c r="I68" s="34"/>
      <c r="J68" s="34"/>
      <c r="K68" s="34"/>
      <c r="L68" s="34"/>
      <c r="M68" s="34"/>
      <c r="N68" s="34"/>
      <c r="O68" s="19"/>
      <c r="P68" s="19"/>
      <c r="Q68" s="19"/>
    </row>
    <row r="69" spans="7:17" ht="14.45" customHeight="1" x14ac:dyDescent="0.25">
      <c r="G69" s="34"/>
      <c r="H69" s="34"/>
      <c r="I69" s="34"/>
      <c r="J69" s="34"/>
      <c r="K69" s="34"/>
      <c r="L69" s="34"/>
      <c r="M69" s="34"/>
      <c r="N69" s="34"/>
      <c r="O69" s="19"/>
      <c r="P69" s="19"/>
      <c r="Q69" s="19"/>
    </row>
    <row r="70" spans="7:17" ht="14.45" customHeight="1" x14ac:dyDescent="0.25">
      <c r="G70" s="34"/>
      <c r="H70" s="34"/>
      <c r="I70" s="34"/>
      <c r="J70" s="34"/>
      <c r="K70" s="34"/>
      <c r="L70" s="34"/>
      <c r="M70" s="34"/>
      <c r="N70" s="34"/>
      <c r="O70" s="19"/>
      <c r="P70" s="19"/>
      <c r="Q70" s="19"/>
    </row>
    <row r="71" spans="7:17" ht="14.45" customHeight="1" x14ac:dyDescent="0.25">
      <c r="G71" s="34"/>
      <c r="H71" s="34"/>
      <c r="I71" s="34"/>
      <c r="J71" s="34"/>
      <c r="K71" s="34"/>
      <c r="L71" s="34"/>
      <c r="M71" s="34"/>
      <c r="N71" s="34"/>
      <c r="O71" s="19"/>
      <c r="P71" s="19"/>
      <c r="Q71" s="19"/>
    </row>
    <row r="72" spans="7:17" ht="14.45" customHeight="1" x14ac:dyDescent="0.25">
      <c r="G72" s="34"/>
      <c r="H72" s="34"/>
      <c r="I72" s="34"/>
      <c r="J72" s="34"/>
      <c r="K72" s="34"/>
      <c r="L72" s="34"/>
      <c r="M72" s="34"/>
      <c r="N72" s="34"/>
      <c r="O72" s="19"/>
      <c r="P72" s="19"/>
      <c r="Q72" s="19"/>
    </row>
    <row r="73" spans="7:17" ht="14.45" customHeight="1" x14ac:dyDescent="0.25">
      <c r="G73" s="34"/>
      <c r="H73" s="34"/>
      <c r="I73" s="34"/>
      <c r="J73" s="34"/>
      <c r="K73" s="34"/>
      <c r="L73" s="34"/>
      <c r="M73" s="34"/>
      <c r="N73" s="34"/>
      <c r="O73" s="19"/>
      <c r="P73" s="19"/>
      <c r="Q73" s="19"/>
    </row>
    <row r="74" spans="7:17" ht="14.45" customHeight="1" x14ac:dyDescent="0.25">
      <c r="G74" s="34"/>
      <c r="H74" s="34"/>
      <c r="I74" s="34"/>
      <c r="J74" s="34"/>
      <c r="K74" s="34"/>
      <c r="L74" s="34"/>
      <c r="M74" s="34"/>
      <c r="N74" s="34"/>
      <c r="O74" s="19"/>
      <c r="P74" s="19"/>
      <c r="Q74" s="19"/>
    </row>
    <row r="75" spans="7:17" ht="14.45" customHeight="1" x14ac:dyDescent="0.25">
      <c r="G75" s="34"/>
      <c r="H75" s="34"/>
      <c r="I75" s="34"/>
      <c r="J75" s="34"/>
      <c r="K75" s="34"/>
      <c r="L75" s="34"/>
      <c r="M75" s="34"/>
      <c r="N75" s="34"/>
      <c r="O75" s="19"/>
      <c r="P75" s="19"/>
      <c r="Q75" s="19"/>
    </row>
    <row r="76" spans="7:17" ht="14.45" customHeight="1" x14ac:dyDescent="0.25">
      <c r="G76" s="19"/>
      <c r="H76" s="19"/>
      <c r="I76" s="19"/>
      <c r="J76" s="19"/>
      <c r="K76" s="19"/>
      <c r="L76" s="19"/>
      <c r="M76" s="19"/>
      <c r="N76" s="19"/>
      <c r="O76" s="19"/>
      <c r="P76" s="19"/>
      <c r="Q76" s="19"/>
    </row>
    <row r="77" spans="7:17" ht="14.45" customHeight="1" x14ac:dyDescent="0.25">
      <c r="G77" s="19"/>
      <c r="H77" s="19"/>
      <c r="I77" s="19"/>
      <c r="J77" s="19"/>
      <c r="K77" s="19"/>
      <c r="L77" s="19"/>
      <c r="M77" s="19"/>
      <c r="N77" s="19"/>
      <c r="O77" s="19"/>
      <c r="P77" s="19"/>
      <c r="Q77" s="19"/>
    </row>
    <row r="78" spans="7:17" ht="14.45" customHeight="1" x14ac:dyDescent="0.25">
      <c r="G78" s="19"/>
      <c r="H78" s="19"/>
      <c r="I78" s="19"/>
      <c r="J78" s="19"/>
      <c r="K78" s="19"/>
      <c r="L78" s="19"/>
      <c r="M78" s="19"/>
      <c r="N78" s="19"/>
      <c r="O78" s="19"/>
      <c r="P78" s="19"/>
      <c r="Q78" s="19"/>
    </row>
    <row r="79" spans="7:17" ht="14.45" customHeight="1" x14ac:dyDescent="0.25">
      <c r="G79" s="19"/>
      <c r="H79" s="19"/>
      <c r="I79" s="19"/>
      <c r="J79" s="19"/>
      <c r="K79" s="19"/>
      <c r="L79" s="19"/>
      <c r="M79" s="19"/>
      <c r="N79" s="19"/>
      <c r="O79" s="19"/>
      <c r="P79" s="19"/>
      <c r="Q79" s="19"/>
    </row>
    <row r="80" spans="7:17" ht="14.45" customHeight="1" x14ac:dyDescent="0.25">
      <c r="G80" s="19"/>
      <c r="H80" s="19"/>
      <c r="I80" s="19"/>
      <c r="J80" s="19"/>
      <c r="K80" s="19"/>
      <c r="L80" s="19"/>
      <c r="M80" s="19"/>
      <c r="N80" s="19"/>
      <c r="O80" s="19"/>
      <c r="P80" s="19"/>
      <c r="Q80" s="19"/>
    </row>
    <row r="81" spans="7:17" ht="14.45" customHeight="1" x14ac:dyDescent="0.25">
      <c r="G81" s="19"/>
      <c r="H81" s="19"/>
      <c r="I81" s="19"/>
      <c r="J81" s="19"/>
      <c r="K81" s="19"/>
      <c r="L81" s="19"/>
      <c r="M81" s="19"/>
      <c r="N81" s="19"/>
      <c r="O81" s="19"/>
      <c r="P81" s="19"/>
      <c r="Q81" s="19"/>
    </row>
    <row r="82" spans="7:17" ht="14.45" customHeight="1" x14ac:dyDescent="0.25"/>
    <row r="83" spans="7:17" ht="14.45" customHeight="1" x14ac:dyDescent="0.25"/>
    <row r="84" spans="7:17" ht="14.45" customHeight="1" x14ac:dyDescent="0.25"/>
    <row r="85" spans="7:17" ht="14.45" customHeight="1" x14ac:dyDescent="0.25"/>
    <row r="86" spans="7:17" ht="14.45" customHeight="1" x14ac:dyDescent="0.25"/>
    <row r="87" spans="7:17" ht="14.45" customHeight="1" x14ac:dyDescent="0.25"/>
    <row r="88" spans="7:17" ht="14.45" customHeight="1" x14ac:dyDescent="0.25"/>
    <row r="89" spans="7:17" ht="14.45" customHeight="1" x14ac:dyDescent="0.25"/>
    <row r="90" spans="7:17" ht="14.45" customHeight="1" x14ac:dyDescent="0.25"/>
    <row r="91" spans="7:17" ht="14.45" customHeight="1" x14ac:dyDescent="0.25"/>
    <row r="92" spans="7:17" ht="14.45" customHeight="1" x14ac:dyDescent="0.25"/>
    <row r="93" spans="7:17" ht="14.45" customHeight="1" x14ac:dyDescent="0.25"/>
  </sheetData>
  <mergeCells count="8">
    <mergeCell ref="I49:J49"/>
    <mergeCell ref="H65:N65"/>
    <mergeCell ref="I50:J50"/>
    <mergeCell ref="I51:J51"/>
    <mergeCell ref="I52:J52"/>
    <mergeCell ref="I53:J53"/>
    <mergeCell ref="H57:N57"/>
    <mergeCell ref="H61:J61"/>
  </mergeCells>
  <pageMargins left="0.511811024" right="0.511811024" top="0.78740157499999996" bottom="0.78740157499999996" header="0.31496062000000002" footer="0.31496062000000002"/>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Hoja136"/>
  <dimension ref="A1:W77"/>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6.1" customHeight="1" x14ac:dyDescent="0.25">
      <c r="G19" s="36" t="s">
        <v>56</v>
      </c>
      <c r="H19" s="34" t="s">
        <v>62</v>
      </c>
      <c r="I19" s="38"/>
      <c r="J19" s="38"/>
      <c r="K19" s="38"/>
      <c r="L19" s="38"/>
      <c r="M19" s="38"/>
      <c r="N19" s="38"/>
      <c r="O19" s="38"/>
      <c r="P19" s="38"/>
      <c r="Q19" s="38"/>
      <c r="R19" s="38"/>
      <c r="S19" s="38"/>
      <c r="T19" s="38"/>
      <c r="U19" s="38"/>
      <c r="V19" s="38"/>
      <c r="W19" s="38"/>
    </row>
    <row r="20" spans="6:23" s="6" customFormat="1" ht="23.45" customHeight="1" x14ac:dyDescent="0.25">
      <c r="F20"/>
      <c r="G20" s="36" t="s">
        <v>57</v>
      </c>
      <c r="H20" s="38" t="s">
        <v>428</v>
      </c>
      <c r="I20" s="38"/>
      <c r="J20" s="38"/>
      <c r="K20" s="38"/>
      <c r="L20" s="38"/>
      <c r="M20" s="38"/>
      <c r="N20" s="38"/>
      <c r="O20" s="38"/>
      <c r="P20" s="38"/>
      <c r="Q20" s="38"/>
      <c r="R20" s="38"/>
      <c r="S20" s="38"/>
      <c r="T20" s="38"/>
      <c r="U20" s="38"/>
      <c r="V20" s="38"/>
      <c r="W20" s="38"/>
    </row>
    <row r="21" spans="6:23" s="6" customFormat="1" ht="30.6" customHeight="1" x14ac:dyDescent="0.25">
      <c r="F21"/>
      <c r="G21" s="36" t="s">
        <v>460</v>
      </c>
      <c r="H21" s="34" t="s">
        <v>1196</v>
      </c>
      <c r="I21" s="38"/>
      <c r="J21" s="38"/>
      <c r="K21" s="38"/>
      <c r="L21" s="38"/>
      <c r="M21" s="38"/>
      <c r="N21" s="38"/>
      <c r="O21" s="38"/>
      <c r="P21" s="38"/>
      <c r="Q21" s="38"/>
      <c r="R21" s="38"/>
      <c r="S21" s="38"/>
      <c r="T21" s="38"/>
      <c r="U21" s="38"/>
      <c r="V21" s="38"/>
      <c r="W21" s="38"/>
    </row>
    <row r="22" spans="6:23" s="6" customFormat="1" ht="30.6" customHeight="1" x14ac:dyDescent="0.25">
      <c r="F22"/>
      <c r="G22" s="38"/>
      <c r="H22" s="38"/>
      <c r="I22" s="38"/>
      <c r="J22" s="38"/>
      <c r="K22" s="38"/>
      <c r="L22" s="38"/>
      <c r="M22" s="38"/>
      <c r="N22" s="38"/>
      <c r="O22" s="38"/>
      <c r="P22" s="38"/>
      <c r="Q22" s="38"/>
      <c r="R22" s="38"/>
      <c r="S22" s="38"/>
      <c r="T22" s="38"/>
      <c r="U22" s="38"/>
      <c r="V22" s="38"/>
      <c r="W22" s="38"/>
    </row>
    <row r="23" spans="6:23" ht="15" x14ac:dyDescent="0.25">
      <c r="G23" s="36" t="s">
        <v>711</v>
      </c>
      <c r="H23" s="98" t="s">
        <v>1197</v>
      </c>
      <c r="I23" s="38"/>
      <c r="J23" s="38"/>
      <c r="K23" s="38"/>
      <c r="L23" s="38"/>
      <c r="M23" s="38"/>
      <c r="N23" s="38"/>
      <c r="O23" s="38"/>
      <c r="P23" s="38"/>
      <c r="Q23" s="38"/>
      <c r="R23" s="38"/>
      <c r="S23" s="38"/>
      <c r="T23" s="38"/>
      <c r="U23" s="38"/>
      <c r="V23" s="38"/>
      <c r="W23" s="38"/>
    </row>
    <row r="24" spans="6:23" ht="15" x14ac:dyDescent="0.25">
      <c r="G24" s="36" t="s">
        <v>462</v>
      </c>
      <c r="H24" s="36" t="s">
        <v>64</v>
      </c>
      <c r="I24" s="38"/>
      <c r="J24" s="38"/>
      <c r="K24" s="38"/>
      <c r="L24" s="38"/>
      <c r="M24" s="38"/>
      <c r="N24" s="38"/>
      <c r="O24" s="38"/>
      <c r="P24" s="38"/>
      <c r="Q24" s="38"/>
      <c r="R24" s="38"/>
      <c r="S24" s="38"/>
      <c r="T24" s="38"/>
      <c r="U24" s="38"/>
      <c r="V24" s="38"/>
      <c r="W24" s="38"/>
    </row>
    <row r="25" spans="6:23" ht="15" x14ac:dyDescent="0.25">
      <c r="G25" s="98"/>
      <c r="H25" s="276" t="s">
        <v>427</v>
      </c>
      <c r="I25" s="276">
        <v>2020</v>
      </c>
      <c r="J25" s="276">
        <v>2021</v>
      </c>
      <c r="K25" s="276">
        <v>2022</v>
      </c>
      <c r="L25" s="36"/>
      <c r="M25" s="36"/>
      <c r="N25" s="36"/>
      <c r="O25" s="36"/>
      <c r="P25" s="36"/>
      <c r="Q25" s="36"/>
      <c r="R25" s="36"/>
      <c r="S25" s="36"/>
      <c r="T25" s="36"/>
      <c r="U25" s="36"/>
      <c r="V25" s="36"/>
      <c r="W25" s="36"/>
    </row>
    <row r="26" spans="6:23" ht="15" x14ac:dyDescent="0.25">
      <c r="G26" s="34"/>
      <c r="H26" s="74" t="s">
        <v>1074</v>
      </c>
      <c r="I26" s="280">
        <v>5523.01</v>
      </c>
      <c r="J26" s="281">
        <v>9843.73</v>
      </c>
      <c r="K26" s="280">
        <v>4837.92</v>
      </c>
      <c r="L26" s="38"/>
      <c r="M26" s="38"/>
      <c r="N26" s="38"/>
      <c r="O26" s="38"/>
      <c r="P26" s="38"/>
      <c r="Q26" s="38"/>
      <c r="R26" s="38"/>
      <c r="S26" s="38"/>
      <c r="T26" s="38"/>
      <c r="U26" s="38"/>
      <c r="V26" s="38"/>
      <c r="W26" s="38"/>
    </row>
    <row r="27" spans="6:23" ht="15" x14ac:dyDescent="0.25">
      <c r="G27" s="38"/>
      <c r="H27" s="38"/>
      <c r="I27" s="38"/>
      <c r="J27" s="38"/>
      <c r="K27" s="38"/>
      <c r="L27" s="38"/>
      <c r="M27" s="38"/>
      <c r="N27" s="38"/>
      <c r="O27" s="38"/>
      <c r="P27" s="38"/>
      <c r="Q27" s="38"/>
      <c r="R27" s="38"/>
      <c r="S27" s="38"/>
      <c r="T27" s="38"/>
      <c r="U27" s="38"/>
      <c r="V27" s="38"/>
      <c r="W27" s="38"/>
    </row>
    <row r="28" spans="6:23" ht="15" x14ac:dyDescent="0.25">
      <c r="G28" s="36" t="s">
        <v>711</v>
      </c>
      <c r="H28" s="98" t="s">
        <v>1199</v>
      </c>
      <c r="I28" s="38"/>
      <c r="J28" s="38"/>
      <c r="K28" s="38"/>
      <c r="L28" s="38"/>
      <c r="M28" s="38"/>
      <c r="N28" s="38"/>
      <c r="O28" s="38"/>
      <c r="P28" s="38"/>
      <c r="Q28" s="38"/>
      <c r="R28" s="38"/>
      <c r="S28" s="38"/>
      <c r="T28" s="38"/>
      <c r="U28" s="38"/>
      <c r="V28" s="38"/>
      <c r="W28" s="38"/>
    </row>
    <row r="29" spans="6:23" ht="15" x14ac:dyDescent="0.25">
      <c r="G29" s="36" t="s">
        <v>462</v>
      </c>
      <c r="H29" s="36" t="s">
        <v>64</v>
      </c>
      <c r="I29" s="38"/>
      <c r="J29" s="38"/>
      <c r="K29" s="38"/>
      <c r="L29" s="38"/>
      <c r="M29" s="38"/>
      <c r="N29" s="38"/>
      <c r="O29" s="38"/>
      <c r="P29" s="38"/>
      <c r="Q29" s="38"/>
      <c r="R29" s="38"/>
      <c r="S29" s="38"/>
      <c r="T29" s="38"/>
      <c r="U29" s="38"/>
      <c r="V29" s="38"/>
      <c r="W29" s="38"/>
    </row>
    <row r="30" spans="6:23" ht="15" x14ac:dyDescent="0.25">
      <c r="G30" s="34"/>
      <c r="H30" s="74"/>
      <c r="I30" s="74" t="s">
        <v>1075</v>
      </c>
      <c r="J30" s="38"/>
      <c r="K30" s="38"/>
      <c r="L30" s="38"/>
      <c r="M30" s="38"/>
      <c r="N30" s="38"/>
      <c r="O30" s="38"/>
      <c r="P30" s="38"/>
      <c r="Q30" s="38"/>
      <c r="R30" s="38"/>
      <c r="S30" s="38"/>
      <c r="T30" s="38"/>
      <c r="U30" s="38"/>
      <c r="V30" s="38"/>
      <c r="W30" s="38"/>
    </row>
    <row r="31" spans="6:23" ht="15" x14ac:dyDescent="0.25">
      <c r="G31" s="34"/>
      <c r="H31" s="74" t="s">
        <v>263</v>
      </c>
      <c r="I31" s="87" t="s">
        <v>264</v>
      </c>
      <c r="J31" s="38"/>
      <c r="K31" s="38"/>
      <c r="L31" s="38"/>
      <c r="M31" s="38"/>
      <c r="N31" s="38"/>
      <c r="O31" s="38"/>
      <c r="P31" s="38"/>
      <c r="Q31" s="38"/>
      <c r="R31" s="38"/>
      <c r="S31" s="38"/>
      <c r="T31" s="38"/>
      <c r="U31" s="38"/>
      <c r="V31" s="38"/>
      <c r="W31" s="38"/>
    </row>
    <row r="32" spans="6:23" ht="15" x14ac:dyDescent="0.25">
      <c r="G32" s="34"/>
      <c r="H32" s="74" t="s">
        <v>265</v>
      </c>
      <c r="I32" s="87" t="s">
        <v>264</v>
      </c>
      <c r="J32" s="38"/>
      <c r="K32" s="38"/>
      <c r="L32" s="38"/>
      <c r="M32" s="38"/>
      <c r="N32" s="38"/>
      <c r="O32" s="38"/>
      <c r="P32" s="38"/>
      <c r="Q32" s="38"/>
      <c r="R32" s="38"/>
      <c r="S32" s="38"/>
      <c r="T32" s="38"/>
      <c r="U32" s="38"/>
      <c r="V32" s="38"/>
      <c r="W32" s="38"/>
    </row>
    <row r="33" spans="7:23" ht="15" x14ac:dyDescent="0.25">
      <c r="G33" s="34"/>
      <c r="H33" s="74" t="s">
        <v>266</v>
      </c>
      <c r="I33" s="87" t="s">
        <v>264</v>
      </c>
      <c r="J33" s="38"/>
      <c r="K33" s="38"/>
      <c r="L33" s="38"/>
      <c r="M33" s="38"/>
      <c r="N33" s="38"/>
      <c r="O33" s="38"/>
      <c r="P33" s="38"/>
      <c r="Q33" s="38"/>
      <c r="R33" s="38"/>
      <c r="S33" s="38"/>
      <c r="T33" s="38"/>
      <c r="U33" s="38"/>
      <c r="V33" s="38"/>
      <c r="W33" s="38"/>
    </row>
    <row r="34" spans="7:23" ht="15" x14ac:dyDescent="0.25">
      <c r="G34" s="34"/>
      <c r="H34" s="74" t="s">
        <v>275</v>
      </c>
      <c r="I34" s="87"/>
      <c r="J34" s="38"/>
      <c r="K34" s="38"/>
      <c r="L34" s="38"/>
      <c r="M34" s="38"/>
      <c r="N34" s="38"/>
      <c r="O34" s="38"/>
      <c r="P34" s="38"/>
      <c r="Q34" s="38"/>
      <c r="R34" s="38"/>
      <c r="S34" s="38"/>
      <c r="T34" s="38"/>
      <c r="U34" s="38"/>
      <c r="V34" s="38"/>
      <c r="W34" s="38"/>
    </row>
    <row r="35" spans="7:23" ht="15" x14ac:dyDescent="0.25">
      <c r="G35" s="34"/>
      <c r="H35" s="74" t="s">
        <v>274</v>
      </c>
      <c r="I35" s="87"/>
      <c r="J35" s="38"/>
      <c r="K35" s="38"/>
      <c r="L35" s="38"/>
      <c r="M35" s="38"/>
      <c r="N35" s="38"/>
      <c r="O35" s="38"/>
      <c r="P35" s="38"/>
      <c r="Q35" s="38"/>
      <c r="R35" s="38"/>
      <c r="S35" s="38"/>
      <c r="T35" s="38"/>
      <c r="U35" s="38"/>
      <c r="V35" s="38"/>
      <c r="W35" s="38"/>
    </row>
    <row r="36" spans="7:23" ht="15" x14ac:dyDescent="0.25">
      <c r="G36" s="34"/>
      <c r="H36" s="74" t="s">
        <v>1198</v>
      </c>
      <c r="I36" s="87"/>
      <c r="J36" s="38"/>
      <c r="K36" s="38"/>
      <c r="L36" s="38"/>
      <c r="M36" s="38"/>
      <c r="N36" s="38"/>
      <c r="O36" s="38"/>
      <c r="P36" s="38"/>
      <c r="Q36" s="38"/>
      <c r="R36" s="38"/>
      <c r="S36" s="38"/>
      <c r="T36" s="38"/>
      <c r="U36" s="38"/>
      <c r="V36" s="38"/>
      <c r="W36" s="38"/>
    </row>
    <row r="37" spans="7:23" ht="15" x14ac:dyDescent="0.25">
      <c r="G37" s="34"/>
      <c r="H37" s="74" t="s">
        <v>1181</v>
      </c>
      <c r="I37" s="87"/>
      <c r="J37" s="38"/>
      <c r="K37" s="38"/>
      <c r="L37" s="38"/>
      <c r="M37" s="38"/>
      <c r="N37" s="38"/>
      <c r="O37" s="38"/>
      <c r="P37" s="38"/>
      <c r="Q37" s="38"/>
      <c r="R37" s="38"/>
      <c r="S37" s="38"/>
      <c r="T37" s="38"/>
      <c r="U37" s="38"/>
      <c r="V37" s="38"/>
      <c r="W37" s="38"/>
    </row>
    <row r="38" spans="7:23" ht="15" x14ac:dyDescent="0.25">
      <c r="G38" s="38"/>
      <c r="H38" s="38"/>
      <c r="I38" s="38"/>
      <c r="J38" s="38"/>
      <c r="K38" s="38"/>
      <c r="L38" s="38"/>
      <c r="M38" s="38"/>
      <c r="N38" s="38"/>
      <c r="O38" s="38"/>
      <c r="P38" s="38"/>
      <c r="Q38" s="38"/>
      <c r="R38" s="38"/>
      <c r="S38" s="38"/>
      <c r="T38" s="38"/>
      <c r="U38" s="38"/>
      <c r="V38" s="38"/>
      <c r="W38" s="38"/>
    </row>
    <row r="39" spans="7:23" ht="15" x14ac:dyDescent="0.25">
      <c r="G39" s="36" t="s">
        <v>711</v>
      </c>
      <c r="H39" s="98" t="s">
        <v>1184</v>
      </c>
      <c r="I39" s="38"/>
      <c r="J39" s="38"/>
      <c r="K39" s="38"/>
      <c r="L39" s="38"/>
      <c r="M39" s="38"/>
      <c r="N39" s="38"/>
      <c r="O39" s="38"/>
      <c r="P39" s="38"/>
      <c r="Q39" s="38"/>
      <c r="R39" s="38"/>
      <c r="S39" s="38"/>
      <c r="T39" s="38"/>
      <c r="U39" s="38"/>
      <c r="V39" s="38"/>
      <c r="W39" s="38"/>
    </row>
    <row r="40" spans="7:23" ht="15" x14ac:dyDescent="0.25">
      <c r="G40" s="36" t="s">
        <v>462</v>
      </c>
      <c r="H40" s="36" t="s">
        <v>64</v>
      </c>
      <c r="I40" s="38"/>
      <c r="J40" s="38"/>
      <c r="K40" s="38"/>
      <c r="L40" s="38"/>
      <c r="M40" s="38"/>
      <c r="N40" s="38"/>
      <c r="O40" s="38"/>
      <c r="P40" s="38"/>
      <c r="Q40" s="38"/>
      <c r="R40" s="38"/>
      <c r="S40" s="38"/>
      <c r="T40" s="38"/>
      <c r="U40" s="38"/>
      <c r="V40" s="38"/>
      <c r="W40" s="38"/>
    </row>
    <row r="41" spans="7:23" ht="15" x14ac:dyDescent="0.25">
      <c r="G41" s="34"/>
      <c r="H41" s="133"/>
      <c r="I41" s="528" t="s">
        <v>475</v>
      </c>
      <c r="J41" s="528"/>
      <c r="K41" s="99"/>
      <c r="L41" s="99"/>
      <c r="M41" s="38"/>
      <c r="N41" s="38"/>
      <c r="O41" s="38"/>
      <c r="P41" s="38"/>
      <c r="Q41" s="38"/>
      <c r="R41" s="38"/>
      <c r="S41" s="38"/>
      <c r="T41" s="38"/>
      <c r="U41" s="38"/>
      <c r="V41" s="38"/>
      <c r="W41" s="38"/>
    </row>
    <row r="42" spans="7:23" ht="38.1" customHeight="1" x14ac:dyDescent="0.25">
      <c r="G42" s="34"/>
      <c r="H42" s="133" t="s">
        <v>1185</v>
      </c>
      <c r="I42" s="554">
        <v>2020</v>
      </c>
      <c r="J42" s="554"/>
      <c r="K42" s="99"/>
      <c r="L42" s="99"/>
      <c r="M42" s="38"/>
      <c r="N42" s="38"/>
      <c r="O42" s="38"/>
      <c r="P42" s="38"/>
      <c r="Q42" s="38"/>
      <c r="R42" s="38"/>
      <c r="S42" s="38"/>
      <c r="T42" s="38"/>
      <c r="U42" s="38"/>
      <c r="V42" s="38"/>
      <c r="W42" s="38"/>
    </row>
    <row r="43" spans="7:23" ht="38.1" customHeight="1" x14ac:dyDescent="0.25">
      <c r="G43" s="34"/>
      <c r="H43" s="133" t="s">
        <v>1186</v>
      </c>
      <c r="I43" s="552" t="s">
        <v>1073</v>
      </c>
      <c r="J43" s="552"/>
      <c r="K43" s="99"/>
      <c r="L43" s="99"/>
      <c r="M43" s="38"/>
      <c r="N43" s="38"/>
      <c r="O43" s="38"/>
      <c r="P43" s="38"/>
      <c r="Q43" s="38"/>
      <c r="R43" s="38"/>
      <c r="S43" s="38"/>
      <c r="T43" s="38"/>
      <c r="U43" s="38"/>
      <c r="V43" s="38"/>
      <c r="W43" s="38"/>
    </row>
    <row r="44" spans="7:23" ht="38.1" customHeight="1" x14ac:dyDescent="0.25">
      <c r="G44" s="34"/>
      <c r="H44" s="133" t="s">
        <v>1187</v>
      </c>
      <c r="I44" s="553">
        <v>5523.01</v>
      </c>
      <c r="J44" s="553"/>
      <c r="K44" s="99"/>
      <c r="L44" s="99"/>
      <c r="M44" s="38"/>
      <c r="N44" s="38"/>
      <c r="O44" s="38"/>
      <c r="P44" s="38"/>
      <c r="Q44" s="38"/>
      <c r="R44" s="38"/>
      <c r="S44" s="38"/>
      <c r="T44" s="38"/>
      <c r="U44" s="38"/>
      <c r="V44" s="38"/>
      <c r="W44" s="38"/>
    </row>
    <row r="45" spans="7:23" ht="245.1" customHeight="1" x14ac:dyDescent="0.25">
      <c r="G45" s="34"/>
      <c r="H45" s="133" t="s">
        <v>1200</v>
      </c>
      <c r="I45" s="552" t="s">
        <v>1189</v>
      </c>
      <c r="J45" s="552"/>
      <c r="K45" s="99"/>
      <c r="L45" s="99"/>
      <c r="M45" s="38"/>
      <c r="N45" s="38"/>
      <c r="O45" s="38"/>
      <c r="P45" s="38"/>
      <c r="Q45" s="38"/>
      <c r="R45" s="38"/>
      <c r="S45" s="38"/>
      <c r="T45" s="38"/>
      <c r="U45" s="38"/>
      <c r="V45" s="38"/>
      <c r="W45" s="38"/>
    </row>
    <row r="46" spans="7:23" ht="14.45" customHeight="1" x14ac:dyDescent="0.25">
      <c r="G46" s="38"/>
      <c r="H46" s="38"/>
      <c r="I46" s="38"/>
      <c r="J46" s="38"/>
      <c r="K46" s="38"/>
      <c r="L46" s="38"/>
      <c r="M46" s="38"/>
      <c r="N46" s="38"/>
      <c r="O46" s="38"/>
      <c r="P46" s="38"/>
      <c r="Q46" s="38"/>
      <c r="R46" s="38"/>
      <c r="S46" s="38"/>
      <c r="T46" s="38"/>
      <c r="U46" s="38"/>
      <c r="V46" s="38"/>
      <c r="W46" s="38"/>
    </row>
    <row r="47" spans="7:23" ht="14.45" customHeight="1" x14ac:dyDescent="0.25">
      <c r="G47" s="36" t="s">
        <v>711</v>
      </c>
      <c r="H47" s="98" t="s">
        <v>1201</v>
      </c>
      <c r="I47" s="38"/>
      <c r="J47" s="38"/>
      <c r="K47" s="38"/>
      <c r="L47" s="38"/>
      <c r="M47" s="38"/>
      <c r="N47" s="38"/>
      <c r="O47" s="38"/>
      <c r="P47" s="38"/>
      <c r="Q47" s="38"/>
      <c r="R47" s="38"/>
      <c r="S47" s="38"/>
      <c r="T47" s="38"/>
      <c r="U47" s="38"/>
      <c r="V47" s="38"/>
      <c r="W47" s="38"/>
    </row>
    <row r="48" spans="7:23" ht="14.45" customHeight="1" x14ac:dyDescent="0.25">
      <c r="G48" s="36" t="s">
        <v>462</v>
      </c>
      <c r="H48" s="36" t="s">
        <v>64</v>
      </c>
      <c r="I48" s="38"/>
      <c r="J48" s="38"/>
      <c r="K48" s="38"/>
      <c r="L48" s="38"/>
      <c r="M48" s="38"/>
      <c r="N48" s="38"/>
      <c r="O48" s="38"/>
      <c r="P48" s="38"/>
      <c r="Q48" s="38"/>
      <c r="R48" s="38"/>
      <c r="S48" s="38"/>
      <c r="T48" s="38"/>
      <c r="U48" s="38"/>
      <c r="V48" s="38"/>
      <c r="W48" s="38"/>
    </row>
    <row r="49" spans="7:23" ht="153.6" customHeight="1" x14ac:dyDescent="0.25">
      <c r="G49" s="38"/>
      <c r="H49" s="514" t="s">
        <v>1362</v>
      </c>
      <c r="I49" s="514"/>
      <c r="J49" s="514"/>
      <c r="K49" s="514"/>
      <c r="L49" s="514"/>
      <c r="M49" s="514"/>
      <c r="N49" s="514"/>
      <c r="O49" s="514"/>
      <c r="P49" s="514"/>
      <c r="Q49" s="514"/>
      <c r="R49" s="514"/>
      <c r="S49" s="514"/>
      <c r="T49" s="514"/>
      <c r="U49" s="514"/>
      <c r="V49" s="514"/>
      <c r="W49" s="514"/>
    </row>
    <row r="50" spans="7:23" ht="14.45" customHeight="1" x14ac:dyDescent="0.25">
      <c r="G50" s="38"/>
      <c r="H50" s="38"/>
      <c r="I50" s="38"/>
      <c r="J50" s="38"/>
      <c r="K50" s="38"/>
      <c r="L50" s="38"/>
      <c r="M50" s="38"/>
      <c r="N50" s="38"/>
      <c r="O50" s="38"/>
      <c r="P50" s="38"/>
      <c r="Q50" s="38"/>
      <c r="R50" s="38"/>
      <c r="S50" s="38"/>
      <c r="T50" s="38"/>
      <c r="U50" s="38"/>
      <c r="V50" s="38"/>
      <c r="W50" s="38"/>
    </row>
    <row r="51" spans="7:23" ht="14.45" customHeight="1" x14ac:dyDescent="0.25">
      <c r="G51" s="36" t="s">
        <v>711</v>
      </c>
      <c r="H51" s="98" t="s">
        <v>1191</v>
      </c>
      <c r="I51" s="38"/>
      <c r="J51" s="38"/>
      <c r="K51" s="38"/>
      <c r="L51" s="38"/>
      <c r="M51" s="38"/>
      <c r="N51" s="38"/>
      <c r="O51" s="38"/>
      <c r="P51" s="38"/>
      <c r="Q51" s="38"/>
      <c r="R51" s="38"/>
      <c r="S51" s="38"/>
      <c r="T51" s="38"/>
      <c r="U51" s="38"/>
      <c r="V51" s="38"/>
      <c r="W51" s="38"/>
    </row>
    <row r="52" spans="7:23" ht="36" customHeight="1" x14ac:dyDescent="0.25">
      <c r="G52" s="36" t="s">
        <v>462</v>
      </c>
      <c r="H52" s="36" t="s">
        <v>64</v>
      </c>
      <c r="I52" s="38"/>
      <c r="J52" s="38"/>
      <c r="K52" s="38"/>
      <c r="L52" s="38"/>
      <c r="M52" s="38"/>
      <c r="N52" s="38"/>
      <c r="O52" s="38"/>
      <c r="P52" s="38"/>
      <c r="Q52" s="38"/>
      <c r="R52" s="38"/>
      <c r="S52" s="38"/>
      <c r="T52" s="38"/>
      <c r="U52" s="38"/>
      <c r="V52" s="38"/>
      <c r="W52" s="38"/>
    </row>
    <row r="53" spans="7:23" ht="19.350000000000001" customHeight="1" x14ac:dyDescent="0.25">
      <c r="G53" s="38"/>
      <c r="H53" s="38" t="s">
        <v>1192</v>
      </c>
      <c r="I53" s="38"/>
      <c r="J53" s="38"/>
      <c r="K53" s="38"/>
      <c r="L53" s="38"/>
      <c r="M53" s="38"/>
      <c r="N53" s="38"/>
      <c r="O53" s="38"/>
      <c r="P53" s="38"/>
      <c r="Q53" s="38"/>
      <c r="R53" s="38"/>
      <c r="S53" s="38"/>
      <c r="T53" s="38"/>
      <c r="U53" s="38"/>
      <c r="V53" s="38"/>
      <c r="W53" s="38"/>
    </row>
    <row r="54" spans="7:23" ht="19.350000000000001" customHeight="1" x14ac:dyDescent="0.25">
      <c r="G54" s="38"/>
      <c r="H54" s="38"/>
      <c r="I54" s="38"/>
      <c r="J54" s="38"/>
      <c r="K54" s="38"/>
      <c r="L54" s="38"/>
      <c r="M54" s="38"/>
      <c r="N54" s="38"/>
      <c r="O54" s="38"/>
      <c r="P54" s="38"/>
      <c r="Q54" s="38"/>
      <c r="R54" s="38"/>
      <c r="S54" s="38"/>
      <c r="T54" s="38"/>
      <c r="U54" s="38"/>
      <c r="V54" s="38"/>
      <c r="W54" s="38"/>
    </row>
    <row r="55" spans="7:23" ht="14.45" customHeight="1" x14ac:dyDescent="0.25">
      <c r="G55" s="36" t="s">
        <v>711</v>
      </c>
      <c r="H55" s="98" t="s">
        <v>1193</v>
      </c>
      <c r="I55" s="38"/>
      <c r="J55" s="38"/>
      <c r="K55" s="38"/>
      <c r="L55" s="38"/>
      <c r="M55" s="38"/>
      <c r="N55" s="38"/>
      <c r="O55" s="38"/>
      <c r="P55" s="38"/>
      <c r="Q55" s="38"/>
      <c r="R55" s="38"/>
      <c r="S55" s="38"/>
      <c r="T55" s="38"/>
      <c r="U55" s="38"/>
      <c r="V55" s="38"/>
      <c r="W55" s="38"/>
    </row>
    <row r="56" spans="7:23" ht="14.45" customHeight="1" x14ac:dyDescent="0.25">
      <c r="G56" s="36" t="s">
        <v>462</v>
      </c>
      <c r="H56" s="36" t="s">
        <v>64</v>
      </c>
      <c r="I56" s="38"/>
      <c r="J56" s="38"/>
      <c r="K56" s="38"/>
      <c r="L56" s="38"/>
      <c r="M56" s="38"/>
      <c r="N56" s="38"/>
      <c r="O56" s="38"/>
      <c r="P56" s="38"/>
      <c r="Q56" s="38"/>
      <c r="R56" s="38"/>
      <c r="S56" s="38"/>
      <c r="T56" s="38"/>
      <c r="U56" s="38"/>
      <c r="V56" s="38"/>
      <c r="W56" s="38"/>
    </row>
    <row r="57" spans="7:23" ht="14.45" customHeight="1" x14ac:dyDescent="0.25">
      <c r="G57" s="38"/>
      <c r="H57" s="432" t="s">
        <v>1076</v>
      </c>
      <c r="I57" s="432"/>
      <c r="J57" s="432"/>
      <c r="K57" s="432"/>
      <c r="L57" s="432"/>
      <c r="M57" s="38"/>
      <c r="N57" s="38"/>
      <c r="O57" s="38"/>
      <c r="P57" s="38"/>
      <c r="Q57" s="38"/>
      <c r="R57" s="38"/>
      <c r="S57" s="38"/>
      <c r="T57" s="38"/>
      <c r="U57" s="38"/>
      <c r="V57" s="38"/>
      <c r="W57" s="38"/>
    </row>
    <row r="58" spans="7:23" ht="14.45" customHeight="1" x14ac:dyDescent="0.25">
      <c r="G58" s="38"/>
      <c r="H58" s="432"/>
      <c r="I58" s="432"/>
      <c r="J58" s="432"/>
      <c r="K58" s="432"/>
      <c r="L58" s="432"/>
      <c r="M58" s="38"/>
      <c r="N58" s="38"/>
      <c r="O58" s="34"/>
      <c r="P58" s="34"/>
      <c r="Q58" s="34"/>
      <c r="R58" s="34"/>
      <c r="S58" s="34"/>
      <c r="T58" s="34"/>
      <c r="U58" s="34"/>
      <c r="V58" s="34"/>
      <c r="W58" s="34"/>
    </row>
    <row r="59" spans="7:23" ht="14.45" customHeight="1" x14ac:dyDescent="0.25">
      <c r="G59" s="38"/>
      <c r="H59" s="432"/>
      <c r="I59" s="432"/>
      <c r="J59" s="432"/>
      <c r="K59" s="432"/>
      <c r="L59" s="432"/>
      <c r="M59" s="38"/>
      <c r="N59" s="38"/>
      <c r="O59" s="34"/>
      <c r="P59" s="34"/>
      <c r="Q59" s="34"/>
      <c r="R59" s="34"/>
      <c r="S59" s="34"/>
      <c r="T59" s="34"/>
      <c r="U59" s="34"/>
      <c r="V59" s="34"/>
      <c r="W59" s="34"/>
    </row>
    <row r="60" spans="7:23" ht="14.45" customHeight="1" x14ac:dyDescent="0.25">
      <c r="G60" s="38"/>
      <c r="H60" s="432"/>
      <c r="I60" s="432"/>
      <c r="J60" s="432"/>
      <c r="K60" s="432"/>
      <c r="L60" s="432"/>
      <c r="M60" s="38"/>
      <c r="N60" s="38"/>
      <c r="O60" s="34"/>
      <c r="P60" s="34"/>
      <c r="Q60" s="34"/>
      <c r="R60" s="34"/>
      <c r="S60" s="34"/>
      <c r="T60" s="34"/>
      <c r="U60" s="34"/>
      <c r="V60" s="34"/>
      <c r="W60" s="34"/>
    </row>
    <row r="61" spans="7:23" ht="14.45" customHeight="1" x14ac:dyDescent="0.25">
      <c r="G61" s="38"/>
      <c r="H61" s="432"/>
      <c r="I61" s="432"/>
      <c r="J61" s="432"/>
      <c r="K61" s="432"/>
      <c r="L61" s="432"/>
      <c r="M61" s="38"/>
      <c r="N61" s="38"/>
      <c r="O61" s="34"/>
      <c r="P61" s="34"/>
      <c r="Q61" s="34"/>
      <c r="R61" s="34"/>
      <c r="S61" s="34"/>
      <c r="T61" s="34"/>
      <c r="U61" s="34"/>
      <c r="V61" s="34"/>
      <c r="W61" s="34"/>
    </row>
    <row r="62" spans="7:23" ht="14.45" customHeight="1" x14ac:dyDescent="0.25">
      <c r="G62" s="38"/>
      <c r="H62" s="38"/>
      <c r="I62" s="38"/>
      <c r="J62" s="38"/>
      <c r="K62" s="38"/>
      <c r="L62" s="38"/>
      <c r="M62" s="38"/>
      <c r="N62" s="38"/>
      <c r="O62" s="34"/>
      <c r="P62" s="34"/>
      <c r="Q62" s="34"/>
      <c r="R62" s="34"/>
      <c r="S62" s="34"/>
      <c r="T62" s="34"/>
      <c r="U62" s="34"/>
      <c r="V62" s="34"/>
      <c r="W62" s="34"/>
    </row>
    <row r="63" spans="7:23" ht="14.45" customHeight="1" x14ac:dyDescent="0.25">
      <c r="G63" s="38"/>
      <c r="H63" s="38"/>
      <c r="I63" s="38"/>
      <c r="J63" s="38"/>
      <c r="K63" s="38"/>
      <c r="L63" s="38"/>
      <c r="M63" s="38"/>
      <c r="N63" s="38"/>
      <c r="O63" s="34"/>
      <c r="P63" s="34"/>
      <c r="Q63" s="34"/>
      <c r="R63" s="34"/>
      <c r="S63" s="34"/>
      <c r="T63" s="34"/>
      <c r="U63" s="34"/>
      <c r="V63" s="34"/>
      <c r="W63" s="34"/>
    </row>
    <row r="64" spans="7:23" ht="14.45" customHeight="1" x14ac:dyDescent="0.25">
      <c r="G64" s="38"/>
      <c r="H64" s="38"/>
      <c r="I64" s="38"/>
      <c r="J64" s="38"/>
      <c r="K64" s="38"/>
      <c r="L64" s="38"/>
      <c r="M64" s="38"/>
      <c r="N64" s="38"/>
      <c r="O64" s="34"/>
      <c r="P64" s="34"/>
      <c r="Q64" s="34"/>
      <c r="R64" s="34"/>
      <c r="S64" s="34"/>
      <c r="T64" s="34"/>
      <c r="U64" s="34"/>
      <c r="V64" s="34"/>
      <c r="W64" s="34"/>
    </row>
    <row r="65" spans="7:23" ht="14.45" customHeight="1" x14ac:dyDescent="0.25">
      <c r="G65" s="38"/>
      <c r="H65" s="38"/>
      <c r="I65" s="38"/>
      <c r="J65" s="38"/>
      <c r="K65" s="38"/>
      <c r="L65" s="38"/>
      <c r="M65" s="38"/>
      <c r="N65" s="38"/>
      <c r="O65" s="34"/>
      <c r="P65" s="34"/>
      <c r="Q65" s="34"/>
      <c r="R65" s="34"/>
      <c r="S65" s="34"/>
      <c r="T65" s="34"/>
      <c r="U65" s="34"/>
      <c r="V65" s="34"/>
      <c r="W65" s="34"/>
    </row>
    <row r="66" spans="7:23" ht="14.45" customHeight="1" x14ac:dyDescent="0.25">
      <c r="G66" s="38"/>
      <c r="H66" s="38"/>
      <c r="I66" s="38"/>
      <c r="J66" s="38"/>
      <c r="K66" s="38"/>
      <c r="L66" s="38"/>
      <c r="M66" s="38"/>
      <c r="N66" s="38"/>
      <c r="O66" s="34"/>
      <c r="P66" s="34"/>
      <c r="Q66" s="34"/>
      <c r="R66" s="34"/>
      <c r="S66" s="34"/>
      <c r="T66" s="34"/>
      <c r="U66" s="34"/>
      <c r="V66" s="34"/>
      <c r="W66" s="34"/>
    </row>
    <row r="67" spans="7:23" ht="14.45" customHeight="1" x14ac:dyDescent="0.25">
      <c r="G67" s="38"/>
      <c r="H67" s="38"/>
      <c r="I67" s="38"/>
      <c r="J67" s="38"/>
      <c r="K67" s="38"/>
      <c r="L67" s="38"/>
      <c r="M67" s="38"/>
      <c r="N67" s="38"/>
      <c r="O67" s="34"/>
      <c r="P67" s="34"/>
      <c r="Q67" s="34"/>
      <c r="R67" s="34"/>
      <c r="S67" s="34"/>
      <c r="T67" s="34"/>
      <c r="U67" s="34"/>
      <c r="V67" s="34"/>
      <c r="W67" s="34"/>
    </row>
    <row r="68" spans="7:23" ht="14.45" customHeight="1" x14ac:dyDescent="0.25">
      <c r="G68" s="38"/>
      <c r="H68" s="38"/>
      <c r="I68" s="38"/>
      <c r="J68" s="38"/>
      <c r="K68" s="38"/>
      <c r="L68" s="38"/>
      <c r="M68" s="38"/>
      <c r="N68" s="38"/>
      <c r="O68" s="34"/>
      <c r="P68" s="34"/>
      <c r="Q68" s="34"/>
      <c r="R68" s="34"/>
      <c r="S68" s="34"/>
      <c r="T68" s="34"/>
      <c r="U68" s="34"/>
      <c r="V68" s="34"/>
      <c r="W68" s="34"/>
    </row>
    <row r="69" spans="7:23" ht="14.45" customHeight="1" x14ac:dyDescent="0.25">
      <c r="G69" s="38"/>
      <c r="H69" s="38"/>
      <c r="I69" s="38"/>
      <c r="J69" s="38"/>
      <c r="K69" s="38"/>
      <c r="L69" s="38"/>
      <c r="M69" s="38"/>
      <c r="N69" s="38"/>
      <c r="O69" s="34"/>
      <c r="P69" s="34"/>
      <c r="Q69" s="34"/>
      <c r="R69" s="34"/>
      <c r="S69" s="34"/>
      <c r="T69" s="34"/>
      <c r="U69" s="34"/>
      <c r="V69" s="34"/>
      <c r="W69" s="34"/>
    </row>
    <row r="70" spans="7:23" ht="14.45" customHeight="1" x14ac:dyDescent="0.25">
      <c r="G70" s="38"/>
      <c r="H70" s="38"/>
      <c r="I70" s="38"/>
      <c r="J70" s="38"/>
      <c r="K70" s="38"/>
      <c r="L70" s="38"/>
      <c r="M70" s="38"/>
      <c r="N70" s="38"/>
      <c r="O70" s="34"/>
      <c r="P70" s="34"/>
      <c r="Q70" s="34"/>
      <c r="R70" s="34"/>
      <c r="S70" s="34"/>
      <c r="T70" s="34"/>
      <c r="U70" s="34"/>
      <c r="V70" s="34"/>
      <c r="W70" s="34"/>
    </row>
    <row r="71" spans="7:23" ht="14.45" customHeight="1" x14ac:dyDescent="0.25">
      <c r="G71" s="38"/>
      <c r="H71" s="38"/>
      <c r="I71" s="38"/>
      <c r="J71" s="38"/>
      <c r="K71" s="38"/>
      <c r="L71" s="38"/>
      <c r="M71" s="38"/>
      <c r="N71" s="38"/>
      <c r="O71" s="34"/>
      <c r="P71" s="34"/>
      <c r="Q71" s="34"/>
      <c r="R71" s="34"/>
      <c r="S71" s="34"/>
      <c r="T71" s="34"/>
      <c r="U71" s="34"/>
      <c r="V71" s="34"/>
      <c r="W71" s="34"/>
    </row>
    <row r="72" spans="7:23" ht="14.45" customHeight="1" x14ac:dyDescent="0.25">
      <c r="G72" s="38"/>
      <c r="H72" s="38"/>
      <c r="I72" s="38"/>
      <c r="J72" s="38"/>
      <c r="K72" s="38"/>
      <c r="L72" s="38"/>
      <c r="M72" s="38"/>
      <c r="N72" s="38"/>
      <c r="O72" s="34"/>
      <c r="P72" s="34"/>
      <c r="Q72" s="34"/>
      <c r="R72" s="34"/>
      <c r="S72" s="34"/>
      <c r="T72" s="34"/>
      <c r="U72" s="34"/>
      <c r="V72" s="34"/>
      <c r="W72" s="34"/>
    </row>
    <row r="73" spans="7:23" ht="14.45" customHeight="1" x14ac:dyDescent="0.25">
      <c r="G73" s="38"/>
      <c r="H73" s="38"/>
      <c r="I73" s="38"/>
      <c r="J73" s="38"/>
      <c r="K73" s="38"/>
      <c r="L73" s="38"/>
      <c r="M73" s="38"/>
      <c r="N73" s="38"/>
      <c r="O73" s="34"/>
      <c r="P73" s="34"/>
      <c r="Q73" s="34"/>
      <c r="R73" s="34"/>
      <c r="S73" s="34"/>
      <c r="T73" s="34"/>
      <c r="U73" s="34"/>
      <c r="V73" s="34"/>
      <c r="W73" s="34"/>
    </row>
    <row r="74" spans="7:23" ht="14.45" customHeight="1" x14ac:dyDescent="0.25">
      <c r="G74" s="34"/>
      <c r="H74" s="34"/>
      <c r="I74" s="34"/>
      <c r="J74" s="34"/>
      <c r="K74" s="34"/>
      <c r="L74" s="34"/>
      <c r="M74" s="34"/>
      <c r="N74" s="34"/>
      <c r="O74" s="34"/>
      <c r="P74" s="34"/>
      <c r="Q74" s="34"/>
      <c r="R74" s="34"/>
      <c r="S74" s="34"/>
      <c r="T74" s="34"/>
      <c r="U74" s="34"/>
      <c r="V74" s="34"/>
      <c r="W74" s="34"/>
    </row>
    <row r="75" spans="7:23" ht="14.45" customHeight="1" x14ac:dyDescent="0.25">
      <c r="G75" s="34"/>
      <c r="H75" s="34"/>
      <c r="I75" s="34"/>
      <c r="J75" s="34"/>
      <c r="K75" s="34"/>
      <c r="L75" s="34"/>
      <c r="M75" s="34"/>
      <c r="N75" s="34"/>
      <c r="O75" s="34"/>
      <c r="P75" s="34"/>
      <c r="Q75" s="34"/>
      <c r="R75" s="34"/>
      <c r="S75" s="34"/>
      <c r="T75" s="34"/>
      <c r="U75" s="34"/>
      <c r="V75" s="34"/>
      <c r="W75" s="34"/>
    </row>
    <row r="76" spans="7:23" ht="14.45" customHeight="1" x14ac:dyDescent="0.25">
      <c r="G76" s="34"/>
      <c r="H76" s="34"/>
      <c r="I76" s="34"/>
      <c r="J76" s="34"/>
      <c r="K76" s="34"/>
      <c r="L76" s="34"/>
      <c r="M76" s="34"/>
      <c r="N76" s="34"/>
      <c r="O76" s="34"/>
      <c r="P76" s="34"/>
      <c r="Q76" s="34"/>
      <c r="R76" s="34"/>
      <c r="S76" s="34"/>
      <c r="T76" s="34"/>
      <c r="U76" s="34"/>
      <c r="V76" s="34"/>
      <c r="W76" s="34"/>
    </row>
    <row r="77" spans="7:23" ht="14.45" customHeight="1" x14ac:dyDescent="0.25"/>
  </sheetData>
  <mergeCells count="7">
    <mergeCell ref="H57:L61"/>
    <mergeCell ref="H49:W49"/>
    <mergeCell ref="I41:J41"/>
    <mergeCell ref="I42:J42"/>
    <mergeCell ref="I43:J43"/>
    <mergeCell ref="I44:J44"/>
    <mergeCell ref="I45:J45"/>
  </mergeCells>
  <pageMargins left="0.511811024" right="0.511811024" top="0.78740157499999996" bottom="0.78740157499999996" header="0.31496062000000002" footer="0.31496062000000002"/>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Hoja137"/>
  <dimension ref="A1:W131"/>
  <sheetViews>
    <sheetView showGridLines="0" showRowColHeaders="0" zoomScale="70" zoomScaleNormal="7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9" width="68.28515625" customWidth="1"/>
    <col min="10" max="11" width="30.42578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6.1" customHeight="1" x14ac:dyDescent="0.25">
      <c r="G19" s="36" t="s">
        <v>56</v>
      </c>
      <c r="H19" s="34" t="s">
        <v>62</v>
      </c>
      <c r="I19" s="38"/>
      <c r="J19" s="38"/>
      <c r="K19" s="38"/>
      <c r="L19" s="38"/>
      <c r="M19" s="38"/>
      <c r="N19" s="38"/>
      <c r="O19" s="38"/>
      <c r="P19" s="38"/>
      <c r="Q19" s="76"/>
      <c r="R19" s="76"/>
      <c r="S19" s="76"/>
      <c r="T19" s="76"/>
      <c r="U19" s="76"/>
      <c r="V19" s="76"/>
      <c r="W19" s="76"/>
    </row>
    <row r="20" spans="6:23" s="6" customFormat="1" ht="23.45" customHeight="1" x14ac:dyDescent="0.25">
      <c r="F20"/>
      <c r="G20" s="36" t="s">
        <v>57</v>
      </c>
      <c r="H20" s="38" t="s">
        <v>269</v>
      </c>
      <c r="I20" s="38"/>
      <c r="J20" s="38"/>
      <c r="K20" s="38"/>
      <c r="L20" s="38"/>
      <c r="M20" s="38"/>
      <c r="N20" s="38"/>
      <c r="O20" s="38"/>
      <c r="P20" s="38"/>
      <c r="Q20" s="76"/>
      <c r="R20" s="76"/>
      <c r="S20" s="76"/>
      <c r="T20" s="76"/>
      <c r="U20" s="76"/>
      <c r="V20" s="76"/>
      <c r="W20" s="76"/>
    </row>
    <row r="21" spans="6:23" s="6" customFormat="1" ht="28.35" customHeight="1" x14ac:dyDescent="0.25">
      <c r="F21"/>
      <c r="G21" s="36" t="s">
        <v>460</v>
      </c>
      <c r="H21" s="34" t="s">
        <v>1393</v>
      </c>
      <c r="I21" s="38"/>
      <c r="J21" s="38"/>
      <c r="K21" s="38"/>
      <c r="L21" s="38"/>
      <c r="M21" s="38"/>
      <c r="N21" s="38"/>
      <c r="O21" s="38"/>
      <c r="P21" s="38"/>
      <c r="Q21" s="76"/>
      <c r="R21" s="76"/>
      <c r="S21" s="76"/>
      <c r="T21" s="76"/>
      <c r="U21" s="76"/>
      <c r="V21" s="76"/>
      <c r="W21" s="76"/>
    </row>
    <row r="22" spans="6:23" ht="32.1" customHeight="1" x14ac:dyDescent="0.25">
      <c r="G22" s="36" t="s">
        <v>711</v>
      </c>
      <c r="H22" s="98" t="s">
        <v>1394</v>
      </c>
      <c r="I22" s="38"/>
      <c r="J22" s="38"/>
      <c r="K22" s="38"/>
      <c r="L22" s="38"/>
      <c r="M22" s="38"/>
      <c r="N22" s="38"/>
      <c r="O22" s="38"/>
      <c r="P22" s="38"/>
      <c r="Q22" s="76"/>
      <c r="R22" s="76"/>
      <c r="S22" s="76"/>
      <c r="T22" s="76"/>
      <c r="U22" s="76"/>
      <c r="V22" s="76"/>
      <c r="W22" s="76"/>
    </row>
    <row r="23" spans="6:23" ht="20.100000000000001" customHeight="1" x14ac:dyDescent="0.25">
      <c r="G23" s="36" t="s">
        <v>462</v>
      </c>
      <c r="H23" s="36" t="s">
        <v>64</v>
      </c>
      <c r="I23" s="38"/>
      <c r="J23" s="38"/>
      <c r="K23" s="38"/>
      <c r="L23" s="38"/>
      <c r="M23" s="38"/>
      <c r="N23" s="38"/>
      <c r="O23" s="38"/>
      <c r="P23" s="38"/>
      <c r="Q23" s="76"/>
      <c r="R23" s="76"/>
      <c r="S23" s="76"/>
      <c r="T23" s="76"/>
      <c r="U23" s="76"/>
      <c r="V23" s="76"/>
      <c r="W23" s="76"/>
    </row>
    <row r="24" spans="6:23" ht="30" x14ac:dyDescent="0.25">
      <c r="G24" s="34"/>
      <c r="H24" s="74"/>
      <c r="I24" s="276" t="s">
        <v>270</v>
      </c>
      <c r="J24" s="276" t="s">
        <v>271</v>
      </c>
      <c r="K24" s="276" t="s">
        <v>272</v>
      </c>
      <c r="L24" s="38"/>
      <c r="M24" s="38"/>
      <c r="N24" s="38"/>
      <c r="O24" s="38"/>
      <c r="P24" s="38"/>
      <c r="Q24" s="76"/>
      <c r="R24" s="76"/>
      <c r="S24" s="76"/>
      <c r="T24" s="76"/>
      <c r="U24" s="76"/>
      <c r="V24" s="76"/>
      <c r="W24" s="76"/>
    </row>
    <row r="25" spans="6:23" ht="26.45" customHeight="1" thickBot="1" x14ac:dyDescent="0.3">
      <c r="G25" s="34"/>
      <c r="H25" s="529" t="s">
        <v>1396</v>
      </c>
      <c r="I25" s="555"/>
      <c r="J25" s="555"/>
      <c r="K25" s="556"/>
      <c r="L25" s="38"/>
      <c r="M25" s="38"/>
      <c r="N25" s="38"/>
      <c r="O25" s="38"/>
      <c r="P25" s="38"/>
      <c r="Q25" s="76"/>
      <c r="R25" s="76"/>
      <c r="S25" s="76"/>
      <c r="T25" s="76"/>
      <c r="U25" s="76"/>
      <c r="V25" s="76"/>
      <c r="W25" s="76"/>
    </row>
    <row r="26" spans="6:23" ht="26.45" customHeight="1" thickBot="1" x14ac:dyDescent="0.3">
      <c r="G26" s="34"/>
      <c r="H26" s="415" t="s">
        <v>1301</v>
      </c>
      <c r="I26" s="251">
        <v>169707</v>
      </c>
      <c r="J26" s="283">
        <v>176521</v>
      </c>
      <c r="K26" s="280">
        <v>156179.65</v>
      </c>
      <c r="L26" s="38"/>
      <c r="M26" s="38"/>
      <c r="N26" s="38"/>
      <c r="O26" s="38"/>
      <c r="P26" s="38"/>
      <c r="Q26" s="76"/>
      <c r="R26" s="76"/>
      <c r="S26" s="76"/>
      <c r="T26" s="76"/>
      <c r="U26" s="76"/>
      <c r="V26" s="76"/>
      <c r="W26" s="76"/>
    </row>
    <row r="27" spans="6:23" ht="26.45" customHeight="1" thickBot="1" x14ac:dyDescent="0.3">
      <c r="G27" s="34"/>
      <c r="H27" s="411" t="s">
        <v>1397</v>
      </c>
      <c r="I27" s="251">
        <v>56790</v>
      </c>
      <c r="J27" s="283">
        <v>56344</v>
      </c>
      <c r="K27" s="280">
        <v>63502.79</v>
      </c>
      <c r="L27" s="38"/>
      <c r="M27" s="38"/>
      <c r="N27" s="38"/>
      <c r="O27" s="38"/>
      <c r="P27" s="38"/>
      <c r="Q27" s="76"/>
      <c r="R27" s="76"/>
      <c r="S27" s="76"/>
      <c r="T27" s="76"/>
      <c r="U27" s="76"/>
      <c r="V27" s="76"/>
      <c r="W27" s="76"/>
    </row>
    <row r="28" spans="6:23" ht="26.45" customHeight="1" thickBot="1" x14ac:dyDescent="0.3">
      <c r="G28" s="34"/>
      <c r="H28" s="411" t="s">
        <v>1302</v>
      </c>
      <c r="I28" s="87">
        <v>657</v>
      </c>
      <c r="J28" s="284">
        <v>198</v>
      </c>
      <c r="K28" s="280">
        <v>1529.37</v>
      </c>
      <c r="L28" s="38"/>
      <c r="M28" s="38"/>
      <c r="N28" s="38"/>
      <c r="O28" s="38"/>
      <c r="P28" s="38"/>
      <c r="Q28" s="76"/>
      <c r="R28" s="76"/>
      <c r="S28" s="76"/>
      <c r="T28" s="76"/>
      <c r="U28" s="76"/>
      <c r="V28" s="76"/>
      <c r="W28" s="76"/>
    </row>
    <row r="29" spans="6:23" ht="26.45" customHeight="1" thickBot="1" x14ac:dyDescent="0.3">
      <c r="G29" s="34"/>
      <c r="H29" s="411" t="s">
        <v>674</v>
      </c>
      <c r="I29" s="251">
        <v>1723</v>
      </c>
      <c r="J29" s="283">
        <v>1681</v>
      </c>
      <c r="K29" s="280">
        <v>1706.12</v>
      </c>
      <c r="L29" s="38"/>
      <c r="M29" s="38"/>
      <c r="N29" s="38"/>
      <c r="O29" s="38"/>
      <c r="P29" s="38"/>
      <c r="Q29" s="76"/>
      <c r="R29" s="76"/>
      <c r="S29" s="76"/>
      <c r="T29" s="76"/>
      <c r="U29" s="76"/>
      <c r="V29" s="76"/>
      <c r="W29" s="76"/>
    </row>
    <row r="30" spans="6:23" ht="26.45" customHeight="1" thickBot="1" x14ac:dyDescent="0.3">
      <c r="G30" s="34"/>
      <c r="H30" s="411" t="s">
        <v>273</v>
      </c>
      <c r="I30" s="251">
        <v>228877</v>
      </c>
      <c r="J30" s="283">
        <v>234745</v>
      </c>
      <c r="K30" s="280">
        <v>222917.93</v>
      </c>
      <c r="L30" s="38"/>
      <c r="M30" s="38"/>
      <c r="N30" s="38"/>
      <c r="O30" s="38"/>
      <c r="P30" s="38"/>
      <c r="Q30" s="76"/>
      <c r="R30" s="76"/>
      <c r="S30" s="76"/>
      <c r="T30" s="76"/>
      <c r="U30" s="76"/>
      <c r="V30" s="76"/>
      <c r="W30" s="76"/>
    </row>
    <row r="31" spans="6:23" ht="26.45" customHeight="1" x14ac:dyDescent="0.25">
      <c r="G31" s="34"/>
      <c r="H31" s="557" t="s">
        <v>1395</v>
      </c>
      <c r="I31" s="558"/>
      <c r="J31" s="558"/>
      <c r="K31" s="559"/>
      <c r="L31" s="38"/>
      <c r="M31" s="38"/>
      <c r="N31" s="38"/>
      <c r="O31" s="38"/>
      <c r="P31" s="38"/>
      <c r="Q31" s="76"/>
      <c r="R31" s="76"/>
      <c r="S31" s="76"/>
      <c r="T31" s="76"/>
      <c r="U31" s="76"/>
      <c r="V31" s="76"/>
      <c r="W31" s="76"/>
    </row>
    <row r="32" spans="6:23" ht="26.45" customHeight="1" x14ac:dyDescent="0.25">
      <c r="G32" s="34"/>
      <c r="H32" s="87" t="s">
        <v>1398</v>
      </c>
      <c r="I32" s="251">
        <v>17844</v>
      </c>
      <c r="J32" s="283">
        <v>20316</v>
      </c>
      <c r="K32" s="280">
        <v>20160.150000000001</v>
      </c>
      <c r="L32" s="38"/>
      <c r="M32" s="38"/>
      <c r="N32" s="38"/>
      <c r="O32" s="38"/>
      <c r="P32" s="38"/>
      <c r="Q32" s="76"/>
      <c r="R32" s="76"/>
      <c r="S32" s="76"/>
      <c r="T32" s="76"/>
      <c r="U32" s="76"/>
      <c r="V32" s="76"/>
      <c r="W32" s="76"/>
    </row>
    <row r="33" spans="7:23" ht="26.45" customHeight="1" x14ac:dyDescent="0.25">
      <c r="G33" s="34"/>
      <c r="H33" s="87" t="s">
        <v>1303</v>
      </c>
      <c r="I33" s="251">
        <v>1061</v>
      </c>
      <c r="J33" s="284">
        <v>959</v>
      </c>
      <c r="K33" s="280">
        <v>733.12</v>
      </c>
      <c r="L33" s="38"/>
      <c r="M33" s="38"/>
      <c r="N33" s="38"/>
      <c r="O33" s="38"/>
      <c r="P33" s="38"/>
      <c r="Q33" s="76"/>
      <c r="R33" s="76"/>
      <c r="S33" s="76"/>
      <c r="T33" s="76"/>
      <c r="U33" s="76"/>
      <c r="V33" s="76"/>
      <c r="W33" s="76"/>
    </row>
    <row r="34" spans="7:23" ht="38.1" customHeight="1" x14ac:dyDescent="0.25">
      <c r="G34" s="34"/>
      <c r="H34" s="87" t="s">
        <v>1304</v>
      </c>
      <c r="I34" s="251">
        <v>89487</v>
      </c>
      <c r="J34" s="283">
        <v>91798</v>
      </c>
      <c r="K34" s="280">
        <v>78998.89</v>
      </c>
      <c r="L34" s="38"/>
      <c r="M34" s="38"/>
      <c r="N34" s="38"/>
      <c r="O34" s="38"/>
      <c r="P34" s="38"/>
      <c r="Q34" s="76"/>
      <c r="R34" s="76"/>
      <c r="S34" s="76"/>
      <c r="T34" s="76"/>
      <c r="U34" s="76"/>
      <c r="V34" s="76"/>
      <c r="W34" s="76"/>
    </row>
    <row r="35" spans="7:23" ht="26.45" customHeight="1" x14ac:dyDescent="0.25">
      <c r="G35" s="34"/>
      <c r="H35" s="87" t="s">
        <v>273</v>
      </c>
      <c r="I35" s="251">
        <v>108393</v>
      </c>
      <c r="J35" s="283">
        <v>113073</v>
      </c>
      <c r="K35" s="280">
        <v>99892.160000000003</v>
      </c>
      <c r="L35" s="38"/>
      <c r="M35" s="38"/>
      <c r="N35" s="38"/>
      <c r="O35" s="38"/>
      <c r="P35" s="38"/>
      <c r="Q35" s="76"/>
      <c r="R35" s="76"/>
      <c r="S35" s="76"/>
      <c r="T35" s="76"/>
      <c r="U35" s="76"/>
      <c r="V35" s="76"/>
      <c r="W35" s="76"/>
    </row>
    <row r="36" spans="7:23" ht="26.45" customHeight="1" x14ac:dyDescent="0.25">
      <c r="G36" s="34"/>
      <c r="H36" s="282" t="s">
        <v>66</v>
      </c>
      <c r="I36" s="286">
        <v>337270</v>
      </c>
      <c r="J36" s="287">
        <v>347818</v>
      </c>
      <c r="K36" s="288">
        <v>322810.09999999998</v>
      </c>
      <c r="L36" s="38"/>
      <c r="M36" s="38"/>
      <c r="N36" s="38"/>
      <c r="O36" s="38"/>
      <c r="P36" s="38"/>
      <c r="Q36" s="76"/>
      <c r="R36" s="76"/>
      <c r="S36" s="76"/>
      <c r="T36" s="76"/>
      <c r="U36" s="76"/>
      <c r="V36" s="76"/>
      <c r="W36" s="76"/>
    </row>
    <row r="37" spans="7:23" ht="15" x14ac:dyDescent="0.25">
      <c r="G37" s="38"/>
      <c r="H37" s="38"/>
      <c r="I37" s="38"/>
      <c r="J37" s="38"/>
      <c r="K37" s="38"/>
      <c r="L37" s="38"/>
      <c r="M37" s="38"/>
      <c r="N37" s="38"/>
      <c r="O37" s="38"/>
      <c r="P37" s="38"/>
      <c r="Q37" s="76"/>
      <c r="R37" s="76"/>
      <c r="S37" s="76"/>
      <c r="T37" s="76"/>
      <c r="U37" s="76"/>
      <c r="V37" s="76"/>
      <c r="W37" s="76"/>
    </row>
    <row r="38" spans="7:23" ht="15" x14ac:dyDescent="0.25">
      <c r="G38" s="36" t="s">
        <v>711</v>
      </c>
      <c r="H38" s="98" t="s">
        <v>1178</v>
      </c>
      <c r="I38" s="38"/>
      <c r="J38" s="38"/>
      <c r="K38" s="38"/>
      <c r="L38" s="38"/>
      <c r="M38" s="38"/>
      <c r="N38" s="38"/>
      <c r="O38" s="38"/>
      <c r="P38" s="38"/>
      <c r="Q38" s="76"/>
      <c r="R38" s="76"/>
      <c r="S38" s="76"/>
      <c r="T38" s="76"/>
      <c r="U38" s="76"/>
      <c r="V38" s="76"/>
      <c r="W38" s="76"/>
    </row>
    <row r="39" spans="7:23" ht="15" x14ac:dyDescent="0.25">
      <c r="G39" s="36" t="s">
        <v>462</v>
      </c>
      <c r="H39" s="36" t="s">
        <v>64</v>
      </c>
      <c r="I39" s="38"/>
      <c r="J39" s="38"/>
      <c r="K39" s="38"/>
      <c r="L39" s="38"/>
      <c r="M39" s="38"/>
      <c r="N39" s="38"/>
      <c r="O39" s="38"/>
      <c r="P39" s="38"/>
      <c r="Q39" s="76"/>
      <c r="R39" s="76"/>
      <c r="S39" s="76"/>
      <c r="T39" s="76"/>
      <c r="U39" s="76"/>
      <c r="V39" s="76"/>
      <c r="W39" s="76"/>
    </row>
    <row r="40" spans="7:23" ht="15" x14ac:dyDescent="0.25">
      <c r="G40" s="34"/>
      <c r="H40" s="59"/>
      <c r="I40" s="73" t="s">
        <v>1075</v>
      </c>
      <c r="J40" s="38"/>
      <c r="K40" s="38"/>
      <c r="L40" s="38"/>
      <c r="M40" s="38"/>
      <c r="N40" s="38"/>
      <c r="O40" s="38"/>
      <c r="P40" s="38"/>
      <c r="Q40" s="76"/>
      <c r="R40" s="76"/>
      <c r="S40" s="76"/>
      <c r="T40" s="76"/>
      <c r="U40" s="76"/>
      <c r="V40" s="76"/>
      <c r="W40" s="76"/>
    </row>
    <row r="41" spans="7:23" ht="15" x14ac:dyDescent="0.25">
      <c r="G41" s="34"/>
      <c r="H41" s="59" t="s">
        <v>263</v>
      </c>
      <c r="I41" s="247" t="s">
        <v>264</v>
      </c>
      <c r="J41" s="38"/>
      <c r="K41" s="38"/>
      <c r="L41" s="38"/>
      <c r="M41" s="38"/>
      <c r="N41" s="38"/>
      <c r="O41" s="38"/>
      <c r="P41" s="38"/>
      <c r="Q41" s="76"/>
      <c r="R41" s="76"/>
      <c r="S41" s="76"/>
      <c r="T41" s="76"/>
      <c r="U41" s="76"/>
      <c r="V41" s="76"/>
      <c r="W41" s="76"/>
    </row>
    <row r="42" spans="7:23" ht="15" x14ac:dyDescent="0.25">
      <c r="G42" s="34"/>
      <c r="H42" s="59" t="s">
        <v>265</v>
      </c>
      <c r="I42" s="247" t="s">
        <v>264</v>
      </c>
      <c r="J42" s="38"/>
      <c r="K42" s="38"/>
      <c r="L42" s="38"/>
      <c r="M42" s="38"/>
      <c r="N42" s="38"/>
      <c r="O42" s="38"/>
      <c r="P42" s="38"/>
      <c r="Q42" s="76"/>
      <c r="R42" s="76"/>
      <c r="S42" s="76"/>
      <c r="T42" s="76"/>
      <c r="U42" s="76"/>
      <c r="V42" s="76"/>
      <c r="W42" s="76"/>
    </row>
    <row r="43" spans="7:23" ht="15" x14ac:dyDescent="0.25">
      <c r="G43" s="34"/>
      <c r="H43" s="59" t="s">
        <v>266</v>
      </c>
      <c r="I43" s="247" t="s">
        <v>264</v>
      </c>
      <c r="J43" s="38"/>
      <c r="K43" s="38"/>
      <c r="L43" s="38"/>
      <c r="M43" s="38"/>
      <c r="N43" s="38"/>
      <c r="O43" s="38"/>
      <c r="P43" s="38"/>
      <c r="Q43" s="76"/>
      <c r="R43" s="76"/>
      <c r="S43" s="76"/>
      <c r="T43" s="76"/>
      <c r="U43" s="76"/>
      <c r="V43" s="76"/>
      <c r="W43" s="76"/>
    </row>
    <row r="44" spans="7:23" ht="15" x14ac:dyDescent="0.25">
      <c r="G44" s="34"/>
      <c r="H44" s="59" t="s">
        <v>1399</v>
      </c>
      <c r="I44" s="247"/>
      <c r="J44" s="38"/>
      <c r="K44" s="38"/>
      <c r="L44" s="38"/>
      <c r="M44" s="38"/>
      <c r="N44" s="38"/>
      <c r="O44" s="38"/>
      <c r="P44" s="38"/>
      <c r="Q44" s="76"/>
      <c r="R44" s="76"/>
      <c r="S44" s="76"/>
      <c r="T44" s="76"/>
      <c r="U44" s="76"/>
      <c r="V44" s="76"/>
      <c r="W44" s="76"/>
    </row>
    <row r="45" spans="7:23" ht="15" x14ac:dyDescent="0.25">
      <c r="G45" s="34"/>
      <c r="H45" s="59" t="s">
        <v>274</v>
      </c>
      <c r="I45" s="247"/>
      <c r="J45" s="38"/>
      <c r="K45" s="38"/>
      <c r="L45" s="38"/>
      <c r="M45" s="38"/>
      <c r="N45" s="38"/>
      <c r="O45" s="38"/>
      <c r="P45" s="38"/>
      <c r="Q45" s="76"/>
      <c r="R45" s="76"/>
      <c r="S45" s="76"/>
      <c r="T45" s="76"/>
      <c r="U45" s="76"/>
      <c r="V45" s="76"/>
      <c r="W45" s="76"/>
    </row>
    <row r="46" spans="7:23" ht="15" x14ac:dyDescent="0.25">
      <c r="G46" s="34"/>
      <c r="H46" s="59" t="s">
        <v>1198</v>
      </c>
      <c r="I46" s="247"/>
      <c r="J46" s="38"/>
      <c r="K46" s="38"/>
      <c r="L46" s="38"/>
      <c r="M46" s="38"/>
      <c r="N46" s="38"/>
      <c r="O46" s="38"/>
      <c r="P46" s="38"/>
      <c r="Q46" s="76"/>
      <c r="R46" s="76"/>
      <c r="S46" s="76"/>
      <c r="T46" s="76"/>
      <c r="U46" s="76"/>
      <c r="V46" s="76"/>
      <c r="W46" s="76"/>
    </row>
    <row r="47" spans="7:23" ht="15" x14ac:dyDescent="0.25">
      <c r="G47" s="34"/>
      <c r="H47" s="59" t="s">
        <v>1400</v>
      </c>
      <c r="I47" s="247"/>
      <c r="J47" s="38"/>
      <c r="K47" s="38"/>
      <c r="L47" s="38"/>
      <c r="M47" s="38"/>
      <c r="N47" s="38"/>
      <c r="O47" s="38"/>
      <c r="P47" s="38"/>
      <c r="Q47" s="76"/>
      <c r="R47" s="76"/>
      <c r="S47" s="76"/>
      <c r="T47" s="76"/>
      <c r="U47" s="76"/>
      <c r="V47" s="76"/>
      <c r="W47" s="76"/>
    </row>
    <row r="48" spans="7:23" ht="15" x14ac:dyDescent="0.25">
      <c r="G48" s="38"/>
      <c r="H48" s="38"/>
      <c r="I48" s="38"/>
      <c r="J48" s="38"/>
      <c r="K48" s="38"/>
      <c r="L48" s="38"/>
      <c r="M48" s="38"/>
      <c r="N48" s="38"/>
      <c r="O48" s="38"/>
      <c r="P48" s="38"/>
      <c r="Q48" s="76"/>
      <c r="R48" s="76"/>
      <c r="S48" s="76"/>
      <c r="T48" s="76"/>
      <c r="U48" s="76"/>
      <c r="V48" s="76"/>
      <c r="W48" s="76"/>
    </row>
    <row r="49" spans="7:23" ht="15" x14ac:dyDescent="0.25">
      <c r="G49" s="36" t="s">
        <v>711</v>
      </c>
      <c r="H49" s="98" t="s">
        <v>1305</v>
      </c>
      <c r="I49" s="38"/>
      <c r="J49" s="38"/>
      <c r="K49" s="38"/>
      <c r="L49" s="38"/>
      <c r="M49" s="38"/>
      <c r="N49" s="38"/>
      <c r="O49" s="38"/>
      <c r="P49" s="38"/>
      <c r="Q49" s="76"/>
      <c r="R49" s="76"/>
      <c r="S49" s="76"/>
      <c r="T49" s="76"/>
      <c r="U49" s="76"/>
      <c r="V49" s="76"/>
      <c r="W49" s="76"/>
    </row>
    <row r="50" spans="7:23" ht="15" x14ac:dyDescent="0.25">
      <c r="G50" s="36" t="s">
        <v>462</v>
      </c>
      <c r="H50" s="36" t="s">
        <v>64</v>
      </c>
      <c r="I50" s="38"/>
      <c r="J50" s="38"/>
      <c r="K50" s="38"/>
      <c r="L50" s="38"/>
      <c r="M50" s="38"/>
      <c r="N50" s="38"/>
      <c r="O50" s="38"/>
      <c r="P50" s="38"/>
      <c r="Q50" s="76"/>
      <c r="R50" s="76"/>
      <c r="S50" s="76"/>
      <c r="T50" s="76"/>
      <c r="U50" s="76"/>
      <c r="V50" s="76"/>
      <c r="W50" s="76"/>
    </row>
    <row r="51" spans="7:23" ht="53.45" customHeight="1" x14ac:dyDescent="0.25">
      <c r="G51" s="34"/>
      <c r="H51" s="276" t="s">
        <v>1401</v>
      </c>
      <c r="I51" s="276">
        <v>2020</v>
      </c>
      <c r="J51" s="114">
        <v>2021</v>
      </c>
      <c r="K51" s="114">
        <v>2022</v>
      </c>
      <c r="L51" s="38"/>
      <c r="M51" s="38"/>
      <c r="N51" s="38"/>
      <c r="O51" s="38"/>
      <c r="P51" s="38"/>
      <c r="Q51" s="76"/>
      <c r="R51" s="76"/>
      <c r="S51" s="76"/>
      <c r="T51" s="76"/>
      <c r="U51" s="76"/>
      <c r="V51" s="76"/>
      <c r="W51" s="76"/>
    </row>
    <row r="52" spans="7:23" ht="53.45" customHeight="1" x14ac:dyDescent="0.25">
      <c r="G52" s="34"/>
      <c r="H52" s="74" t="s">
        <v>1402</v>
      </c>
      <c r="I52" s="251">
        <v>10015</v>
      </c>
      <c r="J52" s="96">
        <v>9727</v>
      </c>
      <c r="K52" s="251">
        <v>10170.719999999999</v>
      </c>
      <c r="L52" s="38"/>
      <c r="M52" s="38"/>
      <c r="N52" s="38"/>
      <c r="O52" s="38"/>
      <c r="P52" s="38"/>
      <c r="Q52" s="76"/>
      <c r="R52" s="76"/>
      <c r="S52" s="76"/>
      <c r="T52" s="76"/>
      <c r="U52" s="76"/>
      <c r="V52" s="76"/>
      <c r="W52" s="76"/>
    </row>
    <row r="53" spans="7:23" ht="15" x14ac:dyDescent="0.25">
      <c r="G53" s="38"/>
      <c r="H53" s="38"/>
      <c r="I53" s="38"/>
      <c r="J53" s="38"/>
      <c r="K53" s="38"/>
      <c r="L53" s="38"/>
      <c r="M53" s="38"/>
      <c r="N53" s="38"/>
      <c r="O53" s="38"/>
      <c r="P53" s="38"/>
      <c r="Q53" s="76"/>
      <c r="R53" s="76"/>
      <c r="S53" s="76"/>
      <c r="T53" s="76"/>
      <c r="U53" s="76"/>
      <c r="V53" s="76"/>
      <c r="W53" s="76"/>
    </row>
    <row r="54" spans="7:23" ht="15" x14ac:dyDescent="0.25">
      <c r="G54" s="36" t="s">
        <v>711</v>
      </c>
      <c r="H54" s="98" t="s">
        <v>1509</v>
      </c>
      <c r="I54" s="38"/>
      <c r="J54" s="38"/>
      <c r="K54" s="38"/>
      <c r="L54" s="38"/>
      <c r="M54" s="38"/>
      <c r="N54" s="38"/>
      <c r="O54" s="38"/>
      <c r="P54" s="38"/>
      <c r="Q54" s="76"/>
      <c r="R54" s="76"/>
      <c r="S54" s="76"/>
      <c r="T54" s="76"/>
      <c r="U54" s="76"/>
      <c r="V54" s="76"/>
      <c r="W54" s="76"/>
    </row>
    <row r="55" spans="7:23" ht="15" x14ac:dyDescent="0.25">
      <c r="G55" s="36" t="s">
        <v>462</v>
      </c>
      <c r="H55" s="36" t="s">
        <v>64</v>
      </c>
      <c r="I55" s="38"/>
      <c r="J55" s="38"/>
      <c r="K55" s="38"/>
      <c r="L55" s="38"/>
      <c r="M55" s="38"/>
      <c r="N55" s="38"/>
      <c r="O55" s="38"/>
      <c r="P55" s="38"/>
      <c r="Q55" s="76"/>
      <c r="R55" s="76"/>
      <c r="S55" s="76"/>
      <c r="T55" s="76"/>
      <c r="U55" s="76"/>
      <c r="V55" s="76"/>
      <c r="W55" s="76"/>
    </row>
    <row r="56" spans="7:23" ht="50.25" customHeight="1" x14ac:dyDescent="0.25">
      <c r="G56" s="38"/>
      <c r="H56" s="514" t="s">
        <v>1510</v>
      </c>
      <c r="I56" s="514"/>
      <c r="J56" s="514"/>
      <c r="K56" s="514"/>
      <c r="L56" s="514"/>
      <c r="M56" s="514"/>
      <c r="N56" s="514"/>
      <c r="O56" s="514"/>
      <c r="P56" s="514"/>
      <c r="Q56" s="76"/>
      <c r="R56" s="76"/>
      <c r="S56" s="76"/>
      <c r="T56" s="76"/>
      <c r="U56" s="76"/>
      <c r="V56" s="76"/>
      <c r="W56" s="76"/>
    </row>
    <row r="57" spans="7:23" ht="15" x14ac:dyDescent="0.25">
      <c r="G57" s="38"/>
      <c r="H57" s="38"/>
      <c r="I57" s="38"/>
      <c r="J57" s="38"/>
      <c r="K57" s="38"/>
      <c r="L57" s="38"/>
      <c r="M57" s="38"/>
      <c r="N57" s="38"/>
      <c r="O57" s="38"/>
      <c r="P57" s="38"/>
      <c r="Q57" s="76"/>
      <c r="R57" s="76"/>
      <c r="S57" s="76"/>
      <c r="T57" s="76"/>
      <c r="U57" s="76"/>
      <c r="V57" s="76"/>
      <c r="W57" s="76"/>
    </row>
    <row r="58" spans="7:23" ht="15" x14ac:dyDescent="0.25">
      <c r="G58" s="36" t="s">
        <v>711</v>
      </c>
      <c r="H58" s="98" t="s">
        <v>1306</v>
      </c>
      <c r="I58" s="38"/>
      <c r="J58" s="38"/>
      <c r="K58" s="38"/>
      <c r="L58" s="38"/>
      <c r="M58" s="38"/>
      <c r="N58" s="38"/>
      <c r="O58" s="38"/>
      <c r="P58" s="38"/>
      <c r="Q58" s="76"/>
      <c r="R58" s="76"/>
      <c r="S58" s="76"/>
      <c r="T58" s="76"/>
      <c r="U58" s="76"/>
      <c r="V58" s="76"/>
      <c r="W58" s="76"/>
    </row>
    <row r="59" spans="7:23" ht="15" x14ac:dyDescent="0.25">
      <c r="G59" s="36" t="s">
        <v>462</v>
      </c>
      <c r="H59" s="36" t="s">
        <v>64</v>
      </c>
      <c r="I59" s="38"/>
      <c r="J59" s="38"/>
      <c r="K59" s="38"/>
      <c r="L59" s="38"/>
      <c r="M59" s="38"/>
      <c r="N59" s="38"/>
      <c r="O59" s="38"/>
      <c r="P59" s="38"/>
      <c r="Q59" s="76"/>
      <c r="R59" s="76"/>
      <c r="S59" s="76"/>
      <c r="T59" s="76"/>
      <c r="U59" s="76"/>
      <c r="V59" s="76"/>
      <c r="W59" s="76"/>
    </row>
    <row r="60" spans="7:23" ht="15" x14ac:dyDescent="0.25">
      <c r="G60" s="34"/>
      <c r="H60" s="74"/>
      <c r="I60" s="74" t="s">
        <v>475</v>
      </c>
      <c r="J60" s="38"/>
      <c r="K60" s="38"/>
      <c r="L60" s="38"/>
      <c r="M60" s="38"/>
      <c r="N60" s="38"/>
      <c r="O60" s="38"/>
      <c r="P60" s="38"/>
      <c r="Q60" s="76"/>
      <c r="R60" s="76"/>
      <c r="S60" s="76"/>
      <c r="T60" s="76"/>
      <c r="U60" s="76"/>
      <c r="V60" s="76"/>
      <c r="W60" s="76"/>
    </row>
    <row r="61" spans="7:23" ht="15" x14ac:dyDescent="0.25">
      <c r="G61" s="34"/>
      <c r="H61" s="74" t="s">
        <v>1185</v>
      </c>
      <c r="I61" s="74">
        <v>2020</v>
      </c>
      <c r="J61" s="38"/>
      <c r="K61" s="38"/>
      <c r="L61" s="38"/>
      <c r="M61" s="38"/>
      <c r="N61" s="38"/>
      <c r="O61" s="38"/>
      <c r="P61" s="38"/>
      <c r="Q61" s="76"/>
      <c r="R61" s="76"/>
      <c r="S61" s="76"/>
      <c r="T61" s="76"/>
      <c r="U61" s="76"/>
      <c r="V61" s="76"/>
      <c r="W61" s="76"/>
    </row>
    <row r="62" spans="7:23" ht="15" x14ac:dyDescent="0.25">
      <c r="G62" s="34"/>
      <c r="H62" s="74" t="s">
        <v>1186</v>
      </c>
      <c r="I62" s="87" t="s">
        <v>1073</v>
      </c>
      <c r="J62" s="38"/>
      <c r="K62" s="38"/>
      <c r="L62" s="38"/>
      <c r="M62" s="38"/>
      <c r="N62" s="38"/>
      <c r="O62" s="38"/>
      <c r="P62" s="38"/>
      <c r="Q62" s="76"/>
      <c r="R62" s="76"/>
      <c r="S62" s="76"/>
      <c r="T62" s="76"/>
      <c r="U62" s="76"/>
      <c r="V62" s="76"/>
      <c r="W62" s="76"/>
    </row>
    <row r="63" spans="7:23" ht="30" x14ac:dyDescent="0.25">
      <c r="G63" s="34"/>
      <c r="H63" s="74" t="s">
        <v>1187</v>
      </c>
      <c r="I63" s="280">
        <v>334766.71000000002</v>
      </c>
      <c r="J63" s="38"/>
      <c r="K63" s="38"/>
      <c r="L63" s="38"/>
      <c r="M63" s="38"/>
      <c r="N63" s="38"/>
      <c r="O63" s="38"/>
      <c r="P63" s="38"/>
      <c r="Q63" s="76"/>
      <c r="R63" s="76"/>
      <c r="S63" s="76"/>
      <c r="T63" s="76"/>
      <c r="U63" s="76"/>
      <c r="V63" s="76"/>
      <c r="W63" s="76"/>
    </row>
    <row r="64" spans="7:23" ht="199.35" customHeight="1" x14ac:dyDescent="0.25">
      <c r="G64" s="34"/>
      <c r="H64" s="74" t="s">
        <v>1200</v>
      </c>
      <c r="I64" s="87" t="s">
        <v>1403</v>
      </c>
      <c r="J64" s="38"/>
      <c r="K64" s="38"/>
      <c r="L64" s="38"/>
      <c r="M64" s="38"/>
      <c r="N64" s="38"/>
      <c r="O64" s="38"/>
      <c r="P64" s="38"/>
      <c r="Q64" s="76"/>
      <c r="R64" s="76"/>
      <c r="S64" s="76"/>
      <c r="T64" s="76"/>
      <c r="U64" s="76"/>
      <c r="V64" s="76"/>
      <c r="W64" s="76"/>
    </row>
    <row r="65" spans="7:23" ht="15" x14ac:dyDescent="0.25">
      <c r="G65" s="38"/>
      <c r="H65" s="38"/>
      <c r="I65" s="38"/>
      <c r="J65" s="38"/>
      <c r="K65" s="38"/>
      <c r="L65" s="38"/>
      <c r="M65" s="38"/>
      <c r="N65" s="38"/>
      <c r="O65" s="38"/>
      <c r="P65" s="38"/>
      <c r="Q65" s="76"/>
      <c r="R65" s="76"/>
      <c r="S65" s="76"/>
      <c r="T65" s="76"/>
      <c r="U65" s="76"/>
      <c r="V65" s="76"/>
      <c r="W65" s="76"/>
    </row>
    <row r="66" spans="7:23" ht="15" x14ac:dyDescent="0.25">
      <c r="G66" s="36" t="s">
        <v>711</v>
      </c>
      <c r="H66" s="98" t="s">
        <v>1307</v>
      </c>
      <c r="I66" s="38"/>
      <c r="J66" s="38"/>
      <c r="K66" s="38"/>
      <c r="L66" s="38"/>
      <c r="M66" s="38"/>
      <c r="N66" s="38"/>
      <c r="O66" s="38"/>
      <c r="P66" s="38"/>
      <c r="Q66" s="76"/>
      <c r="R66" s="76"/>
      <c r="S66" s="76"/>
      <c r="T66" s="76"/>
      <c r="U66" s="76"/>
      <c r="V66" s="76"/>
      <c r="W66" s="76"/>
    </row>
    <row r="67" spans="7:23" ht="15" x14ac:dyDescent="0.25">
      <c r="G67" s="36" t="s">
        <v>462</v>
      </c>
      <c r="H67" s="36" t="s">
        <v>64</v>
      </c>
      <c r="I67" s="38"/>
      <c r="J67" s="38"/>
      <c r="K67" s="38"/>
      <c r="L67" s="38"/>
      <c r="M67" s="38"/>
      <c r="N67" s="38"/>
      <c r="O67" s="38"/>
      <c r="P67" s="38"/>
      <c r="Q67" s="76"/>
      <c r="R67" s="76"/>
      <c r="S67" s="76"/>
      <c r="T67" s="76"/>
      <c r="U67" s="76"/>
      <c r="V67" s="76"/>
      <c r="W67" s="76"/>
    </row>
    <row r="68" spans="7:23" ht="15" x14ac:dyDescent="0.25">
      <c r="G68" s="38"/>
      <c r="H68" s="432" t="s">
        <v>1190</v>
      </c>
      <c r="I68" s="432"/>
      <c r="J68" s="432"/>
      <c r="K68" s="432"/>
      <c r="L68" s="432"/>
      <c r="M68" s="432"/>
      <c r="N68" s="432"/>
      <c r="O68" s="38"/>
      <c r="P68" s="38"/>
      <c r="Q68" s="76"/>
      <c r="R68" s="76"/>
      <c r="S68" s="76"/>
      <c r="T68" s="76"/>
      <c r="U68" s="76"/>
      <c r="V68" s="76"/>
      <c r="W68" s="76"/>
    </row>
    <row r="69" spans="7:23" ht="15" x14ac:dyDescent="0.25">
      <c r="G69" s="38"/>
      <c r="H69" s="38"/>
      <c r="I69" s="38"/>
      <c r="J69" s="38"/>
      <c r="K69" s="38"/>
      <c r="L69" s="38"/>
      <c r="M69" s="38"/>
      <c r="N69" s="38"/>
      <c r="O69" s="38"/>
      <c r="P69" s="38"/>
      <c r="Q69" s="76"/>
      <c r="R69" s="76"/>
      <c r="S69" s="76"/>
      <c r="T69" s="76"/>
      <c r="U69" s="76"/>
      <c r="V69" s="76"/>
      <c r="W69" s="76"/>
    </row>
    <row r="70" spans="7:23" ht="15" x14ac:dyDescent="0.25">
      <c r="G70" s="36" t="s">
        <v>711</v>
      </c>
      <c r="H70" s="98" t="s">
        <v>1193</v>
      </c>
      <c r="I70" s="38"/>
      <c r="J70" s="38"/>
      <c r="K70" s="38"/>
      <c r="L70" s="38"/>
      <c r="M70" s="38"/>
      <c r="N70" s="38"/>
      <c r="O70" s="38"/>
      <c r="P70" s="38"/>
      <c r="Q70" s="76"/>
      <c r="R70" s="76"/>
      <c r="S70" s="76"/>
      <c r="T70" s="76"/>
      <c r="U70" s="76"/>
      <c r="V70" s="76"/>
      <c r="W70" s="76"/>
    </row>
    <row r="71" spans="7:23" ht="15" x14ac:dyDescent="0.25">
      <c r="G71" s="36" t="s">
        <v>462</v>
      </c>
      <c r="H71" s="36" t="s">
        <v>64</v>
      </c>
      <c r="I71" s="38"/>
      <c r="J71" s="38"/>
      <c r="K71" s="38"/>
      <c r="L71" s="38"/>
      <c r="M71" s="38"/>
      <c r="N71" s="38"/>
      <c r="O71" s="38"/>
      <c r="P71" s="38"/>
      <c r="Q71" s="76"/>
      <c r="R71" s="76"/>
      <c r="S71" s="76"/>
      <c r="T71" s="76"/>
      <c r="U71" s="76"/>
      <c r="V71" s="76"/>
      <c r="W71" s="76"/>
    </row>
    <row r="72" spans="7:23" ht="60" x14ac:dyDescent="0.25">
      <c r="G72" s="38"/>
      <c r="H72" s="99" t="s">
        <v>685</v>
      </c>
      <c r="I72" s="99"/>
      <c r="J72" s="38"/>
      <c r="K72" s="38"/>
      <c r="L72" s="38"/>
      <c r="M72" s="38"/>
      <c r="N72" s="38"/>
      <c r="O72" s="38"/>
      <c r="P72" s="38"/>
      <c r="Q72" s="76"/>
      <c r="R72" s="76"/>
      <c r="S72" s="76"/>
      <c r="T72" s="76"/>
      <c r="U72" s="76"/>
      <c r="V72" s="76"/>
      <c r="W72" s="76"/>
    </row>
    <row r="73" spans="7:23" ht="15" x14ac:dyDescent="0.25">
      <c r="G73" s="38"/>
      <c r="H73" s="38"/>
      <c r="I73" s="38"/>
      <c r="J73" s="38"/>
      <c r="K73" s="38"/>
      <c r="L73" s="38"/>
      <c r="M73" s="38"/>
      <c r="N73" s="38"/>
      <c r="O73" s="38"/>
      <c r="P73" s="38"/>
      <c r="Q73" s="76"/>
      <c r="R73" s="76"/>
      <c r="S73" s="76"/>
      <c r="T73" s="76"/>
      <c r="U73" s="76"/>
      <c r="V73" s="76"/>
      <c r="W73" s="76"/>
    </row>
    <row r="74" spans="7:23" ht="15" x14ac:dyDescent="0.25">
      <c r="G74" s="38"/>
      <c r="H74" s="38"/>
      <c r="I74" s="38"/>
      <c r="J74" s="38"/>
      <c r="K74" s="38"/>
      <c r="L74" s="38"/>
      <c r="M74" s="38"/>
      <c r="N74" s="38"/>
      <c r="O74" s="38"/>
      <c r="P74" s="38"/>
      <c r="Q74" s="76"/>
      <c r="R74" s="76"/>
      <c r="S74" s="76"/>
      <c r="T74" s="76"/>
      <c r="U74" s="76"/>
      <c r="V74" s="76"/>
      <c r="W74" s="76"/>
    </row>
    <row r="75" spans="7:23" ht="15" x14ac:dyDescent="0.25">
      <c r="G75" s="38"/>
      <c r="H75" s="38"/>
      <c r="I75" s="38"/>
      <c r="J75" s="38"/>
      <c r="K75" s="38"/>
      <c r="L75" s="38"/>
      <c r="M75" s="38"/>
      <c r="N75" s="38"/>
      <c r="O75" s="38"/>
      <c r="P75" s="38"/>
      <c r="Q75" s="76"/>
      <c r="R75" s="76"/>
      <c r="S75" s="76"/>
      <c r="T75" s="76"/>
      <c r="U75" s="76"/>
      <c r="V75" s="76"/>
      <c r="W75" s="76"/>
    </row>
    <row r="76" spans="7:23" ht="15" x14ac:dyDescent="0.25">
      <c r="G76" s="38"/>
      <c r="H76" s="38"/>
      <c r="I76" s="38"/>
      <c r="J76" s="38"/>
      <c r="K76" s="38"/>
      <c r="L76" s="38"/>
      <c r="M76" s="38"/>
      <c r="N76" s="38"/>
      <c r="O76" s="38"/>
      <c r="P76" s="38"/>
      <c r="Q76" s="76"/>
      <c r="R76" s="76"/>
      <c r="S76" s="76"/>
      <c r="T76" s="76"/>
      <c r="U76" s="76"/>
      <c r="V76" s="76"/>
      <c r="W76" s="76"/>
    </row>
    <row r="77" spans="7:23" ht="15" x14ac:dyDescent="0.25">
      <c r="G77" s="38"/>
      <c r="H77" s="38"/>
      <c r="I77" s="38"/>
      <c r="J77" s="38"/>
      <c r="K77" s="38"/>
      <c r="L77" s="38"/>
      <c r="M77" s="38"/>
      <c r="N77" s="38"/>
      <c r="O77" s="38"/>
      <c r="P77" s="38"/>
      <c r="Q77" s="76"/>
      <c r="R77" s="76"/>
      <c r="S77" s="76"/>
      <c r="T77" s="76"/>
      <c r="U77" s="76"/>
      <c r="V77" s="76"/>
      <c r="W77" s="76"/>
    </row>
    <row r="78" spans="7:23" ht="15" x14ac:dyDescent="0.25">
      <c r="G78" s="38"/>
      <c r="H78" s="38"/>
      <c r="I78" s="38"/>
      <c r="J78" s="38"/>
      <c r="K78" s="38"/>
      <c r="L78" s="38"/>
      <c r="M78" s="38"/>
      <c r="N78" s="38"/>
      <c r="O78" s="38"/>
      <c r="P78" s="38"/>
      <c r="Q78" s="76"/>
      <c r="R78" s="76"/>
      <c r="S78" s="76"/>
      <c r="T78" s="76"/>
      <c r="U78" s="76"/>
      <c r="V78" s="76"/>
      <c r="W78" s="76"/>
    </row>
    <row r="79" spans="7:23" ht="15" x14ac:dyDescent="0.25">
      <c r="G79" s="38"/>
      <c r="H79" s="38"/>
      <c r="I79" s="38"/>
      <c r="J79" s="38"/>
      <c r="K79" s="38"/>
      <c r="L79" s="38"/>
      <c r="M79" s="38"/>
      <c r="N79" s="38"/>
      <c r="O79" s="38"/>
      <c r="P79" s="38"/>
      <c r="Q79" s="76"/>
      <c r="R79" s="76"/>
      <c r="S79" s="76"/>
      <c r="T79" s="76"/>
      <c r="U79" s="76"/>
      <c r="V79" s="76"/>
      <c r="W79" s="76"/>
    </row>
    <row r="80" spans="7:23" ht="15" x14ac:dyDescent="0.25">
      <c r="G80" s="38"/>
      <c r="H80" s="38"/>
      <c r="I80" s="38"/>
      <c r="J80" s="38"/>
      <c r="K80" s="38"/>
      <c r="L80" s="38"/>
      <c r="M80" s="38"/>
      <c r="N80" s="38"/>
      <c r="O80" s="38"/>
      <c r="P80" s="38"/>
      <c r="Q80" s="76"/>
      <c r="R80" s="76"/>
      <c r="S80" s="76"/>
      <c r="T80" s="76"/>
      <c r="U80" s="76"/>
      <c r="V80" s="76"/>
      <c r="W80" s="76"/>
    </row>
    <row r="81" spans="7:23" ht="15" x14ac:dyDescent="0.25">
      <c r="G81" s="38"/>
      <c r="H81" s="38"/>
      <c r="I81" s="38"/>
      <c r="J81" s="38"/>
      <c r="K81" s="38"/>
      <c r="L81" s="38"/>
      <c r="M81" s="38"/>
      <c r="N81" s="38"/>
      <c r="O81" s="38"/>
      <c r="P81" s="38"/>
      <c r="Q81" s="76"/>
      <c r="R81" s="76"/>
      <c r="S81" s="76"/>
      <c r="T81" s="76"/>
      <c r="U81" s="76"/>
      <c r="V81" s="76"/>
      <c r="W81" s="76"/>
    </row>
    <row r="82" spans="7:23" ht="15" hidden="1" x14ac:dyDescent="0.25">
      <c r="G82" s="38"/>
      <c r="H82" s="38"/>
      <c r="I82" s="38"/>
      <c r="J82" s="38"/>
      <c r="K82" s="38"/>
      <c r="L82" s="38"/>
      <c r="M82" s="38"/>
      <c r="N82" s="38"/>
      <c r="O82" s="38"/>
      <c r="P82" s="38"/>
      <c r="Q82" s="76"/>
      <c r="R82" s="76"/>
      <c r="S82" s="76"/>
      <c r="T82" s="76"/>
      <c r="U82" s="76"/>
      <c r="V82" s="76"/>
      <c r="W82" s="76"/>
    </row>
    <row r="83" spans="7:23" ht="15" hidden="1" x14ac:dyDescent="0.25">
      <c r="G83" s="38"/>
      <c r="H83" s="38"/>
      <c r="I83" s="38"/>
      <c r="J83" s="38"/>
      <c r="K83" s="38"/>
      <c r="L83" s="38"/>
      <c r="M83" s="38"/>
      <c r="N83" s="38"/>
      <c r="O83" s="38"/>
      <c r="P83" s="38"/>
      <c r="Q83" s="76"/>
      <c r="R83" s="76"/>
      <c r="S83" s="76"/>
      <c r="T83" s="76"/>
      <c r="U83" s="76"/>
      <c r="V83" s="76"/>
      <c r="W83" s="76"/>
    </row>
    <row r="84" spans="7:23" ht="15" hidden="1" x14ac:dyDescent="0.25">
      <c r="G84" s="38"/>
      <c r="H84" s="38"/>
      <c r="I84" s="38"/>
      <c r="J84" s="38"/>
      <c r="K84" s="38"/>
      <c r="L84" s="38"/>
      <c r="M84" s="38"/>
      <c r="N84" s="38"/>
      <c r="O84" s="38"/>
      <c r="P84" s="38"/>
      <c r="Q84" s="76"/>
      <c r="R84" s="76"/>
      <c r="S84" s="76"/>
      <c r="T84" s="76"/>
      <c r="U84" s="76"/>
      <c r="V84" s="76"/>
      <c r="W84" s="76"/>
    </row>
    <row r="85" spans="7:23" ht="15" hidden="1" x14ac:dyDescent="0.25">
      <c r="G85" s="38"/>
      <c r="H85" s="38"/>
      <c r="I85" s="38"/>
      <c r="J85" s="38"/>
      <c r="K85" s="38"/>
      <c r="L85" s="38"/>
      <c r="M85" s="38"/>
      <c r="N85" s="38"/>
      <c r="O85" s="38"/>
      <c r="P85" s="38"/>
      <c r="Q85" s="76"/>
      <c r="R85" s="76"/>
      <c r="S85" s="76"/>
      <c r="T85" s="76"/>
      <c r="U85" s="76"/>
      <c r="V85" s="76"/>
      <c r="W85" s="76"/>
    </row>
    <row r="86" spans="7:23" ht="15" hidden="1" x14ac:dyDescent="0.25">
      <c r="G86" s="38"/>
      <c r="H86" s="38"/>
      <c r="I86" s="38"/>
      <c r="J86" s="38"/>
      <c r="K86" s="38"/>
      <c r="L86" s="38"/>
      <c r="M86" s="38"/>
      <c r="N86" s="38"/>
      <c r="O86" s="38"/>
      <c r="P86" s="38"/>
      <c r="Q86" s="76"/>
      <c r="R86" s="76"/>
      <c r="S86" s="76"/>
      <c r="T86" s="76"/>
      <c r="U86" s="76"/>
      <c r="V86" s="76"/>
      <c r="W86" s="76"/>
    </row>
    <row r="87" spans="7:23" ht="15" hidden="1" x14ac:dyDescent="0.25">
      <c r="G87" s="38"/>
      <c r="H87" s="38"/>
      <c r="I87" s="38"/>
      <c r="J87" s="38"/>
      <c r="K87" s="38"/>
      <c r="L87" s="38"/>
      <c r="M87" s="38"/>
      <c r="N87" s="38"/>
      <c r="O87" s="38"/>
      <c r="P87" s="38"/>
      <c r="Q87" s="76"/>
      <c r="R87" s="76"/>
      <c r="S87" s="76"/>
      <c r="T87" s="76"/>
      <c r="U87" s="76"/>
      <c r="V87" s="76"/>
      <c r="W87" s="76"/>
    </row>
    <row r="88" spans="7:23" ht="15" hidden="1" x14ac:dyDescent="0.25">
      <c r="G88" s="38"/>
      <c r="H88" s="38"/>
      <c r="I88" s="38"/>
      <c r="J88" s="38"/>
      <c r="K88" s="38"/>
      <c r="L88" s="38"/>
      <c r="M88" s="38"/>
      <c r="N88" s="38"/>
      <c r="O88" s="38"/>
      <c r="P88" s="38"/>
      <c r="Q88" s="76"/>
      <c r="R88" s="76"/>
      <c r="S88" s="76"/>
      <c r="T88" s="76"/>
      <c r="U88" s="76"/>
      <c r="V88" s="76"/>
      <c r="W88" s="76"/>
    </row>
    <row r="89" spans="7:23" ht="15" hidden="1" x14ac:dyDescent="0.25">
      <c r="G89" s="38"/>
      <c r="H89" s="38"/>
      <c r="I89" s="38"/>
      <c r="J89" s="38"/>
      <c r="K89" s="38"/>
      <c r="L89" s="38"/>
      <c r="M89" s="38"/>
      <c r="N89" s="38"/>
      <c r="O89" s="38"/>
      <c r="P89" s="38"/>
      <c r="Q89" s="76"/>
      <c r="R89" s="76"/>
      <c r="S89" s="76"/>
      <c r="T89" s="76"/>
      <c r="U89" s="76"/>
      <c r="V89" s="76"/>
      <c r="W89" s="76"/>
    </row>
    <row r="90" spans="7:23" ht="15" hidden="1" x14ac:dyDescent="0.25">
      <c r="G90" s="38"/>
      <c r="H90" s="38"/>
      <c r="I90" s="38"/>
      <c r="J90" s="38"/>
      <c r="K90" s="38"/>
      <c r="L90" s="38"/>
      <c r="M90" s="38"/>
      <c r="N90" s="38"/>
      <c r="O90" s="38"/>
      <c r="P90" s="38"/>
      <c r="Q90" s="76"/>
      <c r="R90" s="76"/>
      <c r="S90" s="76"/>
      <c r="T90" s="76"/>
      <c r="U90" s="76"/>
      <c r="V90" s="76"/>
      <c r="W90" s="76"/>
    </row>
    <row r="91" spans="7:23" ht="15" hidden="1" x14ac:dyDescent="0.25">
      <c r="G91" s="38"/>
      <c r="H91" s="38"/>
      <c r="I91" s="38"/>
      <c r="J91" s="38"/>
      <c r="K91" s="38"/>
      <c r="L91" s="38"/>
      <c r="M91" s="38"/>
      <c r="N91" s="38"/>
      <c r="O91" s="38"/>
      <c r="P91" s="38"/>
      <c r="Q91" s="76"/>
      <c r="R91" s="76"/>
      <c r="S91" s="76"/>
      <c r="T91" s="76"/>
      <c r="U91" s="76"/>
      <c r="V91" s="76"/>
      <c r="W91" s="76"/>
    </row>
    <row r="92" spans="7:23" ht="15" hidden="1" x14ac:dyDescent="0.25">
      <c r="G92" s="38"/>
      <c r="H92" s="38"/>
      <c r="I92" s="38"/>
      <c r="J92" s="38"/>
      <c r="K92" s="38"/>
      <c r="L92" s="38"/>
      <c r="M92" s="38"/>
      <c r="N92" s="38"/>
      <c r="O92" s="38"/>
      <c r="P92" s="38"/>
      <c r="Q92" s="76"/>
      <c r="R92" s="76"/>
      <c r="S92" s="76"/>
      <c r="T92" s="76"/>
      <c r="U92" s="76"/>
      <c r="V92" s="76"/>
      <c r="W92" s="76"/>
    </row>
    <row r="93" spans="7:23" ht="15" hidden="1" x14ac:dyDescent="0.25">
      <c r="G93" s="83"/>
      <c r="H93" s="83"/>
      <c r="I93" s="83"/>
      <c r="J93" s="83"/>
      <c r="K93" s="83"/>
      <c r="L93" s="83"/>
      <c r="M93" s="83"/>
      <c r="N93" s="83"/>
      <c r="O93" s="83"/>
      <c r="P93" s="83"/>
      <c r="Q93" s="76"/>
      <c r="R93" s="76"/>
      <c r="S93" s="76"/>
      <c r="T93" s="76"/>
      <c r="U93" s="76"/>
      <c r="V93" s="76"/>
      <c r="W93" s="76"/>
    </row>
    <row r="94" spans="7:23" ht="15" hidden="1" x14ac:dyDescent="0.25">
      <c r="G94" s="83"/>
      <c r="H94" s="83"/>
      <c r="I94" s="83"/>
      <c r="J94" s="83"/>
      <c r="K94" s="83"/>
      <c r="L94" s="83"/>
      <c r="M94" s="83"/>
      <c r="N94" s="83"/>
      <c r="O94" s="83"/>
      <c r="P94" s="83"/>
      <c r="Q94" s="76"/>
      <c r="R94" s="76"/>
      <c r="S94" s="76"/>
      <c r="T94" s="76"/>
      <c r="U94" s="76"/>
      <c r="V94" s="76"/>
      <c r="W94" s="76"/>
    </row>
    <row r="95" spans="7:23" ht="15" hidden="1" x14ac:dyDescent="0.25">
      <c r="G95" s="83"/>
      <c r="H95" s="83"/>
      <c r="I95" s="83"/>
      <c r="J95" s="83"/>
      <c r="K95" s="83"/>
      <c r="L95" s="83"/>
      <c r="M95" s="83"/>
      <c r="N95" s="83"/>
      <c r="O95" s="83"/>
      <c r="P95" s="83"/>
      <c r="Q95" s="76"/>
      <c r="R95" s="76"/>
      <c r="S95" s="76"/>
      <c r="T95" s="76"/>
      <c r="U95" s="76"/>
      <c r="V95" s="76"/>
      <c r="W95" s="76"/>
    </row>
    <row r="96" spans="7:23" ht="15" hidden="1" x14ac:dyDescent="0.25">
      <c r="G96" s="83"/>
      <c r="H96" s="83"/>
      <c r="I96" s="83"/>
      <c r="J96" s="83"/>
      <c r="K96" s="83"/>
      <c r="L96" s="83"/>
      <c r="M96" s="83"/>
      <c r="N96" s="83"/>
      <c r="O96" s="83"/>
      <c r="P96" s="83"/>
      <c r="Q96" s="76"/>
      <c r="R96" s="76"/>
      <c r="S96" s="76"/>
      <c r="T96" s="76"/>
      <c r="U96" s="76"/>
      <c r="V96" s="76"/>
      <c r="W96" s="76"/>
    </row>
    <row r="97" spans="7:23" ht="15" hidden="1" x14ac:dyDescent="0.25">
      <c r="G97" s="83"/>
      <c r="H97" s="83"/>
      <c r="I97" s="83"/>
      <c r="J97" s="83"/>
      <c r="K97" s="83"/>
      <c r="L97" s="83"/>
      <c r="M97" s="83"/>
      <c r="N97" s="83"/>
      <c r="O97" s="83"/>
      <c r="P97" s="83"/>
      <c r="Q97" s="76"/>
      <c r="R97" s="76"/>
      <c r="S97" s="76"/>
      <c r="T97" s="76"/>
      <c r="U97" s="76"/>
      <c r="V97" s="76"/>
      <c r="W97" s="76"/>
    </row>
    <row r="98" spans="7:23" ht="15" hidden="1" x14ac:dyDescent="0.25">
      <c r="G98" s="83"/>
      <c r="H98" s="83"/>
      <c r="I98" s="83"/>
      <c r="J98" s="83"/>
      <c r="K98" s="83"/>
      <c r="L98" s="83"/>
      <c r="M98" s="83"/>
      <c r="N98" s="83"/>
      <c r="O98" s="83"/>
      <c r="P98" s="83"/>
      <c r="Q98" s="76"/>
      <c r="R98" s="76"/>
      <c r="S98" s="76"/>
      <c r="T98" s="76"/>
      <c r="U98" s="76"/>
      <c r="V98" s="76"/>
      <c r="W98" s="76"/>
    </row>
    <row r="99" spans="7:23" ht="15" hidden="1" x14ac:dyDescent="0.25">
      <c r="G99" s="83"/>
      <c r="H99" s="83"/>
      <c r="I99" s="83"/>
      <c r="J99" s="83"/>
      <c r="K99" s="83"/>
      <c r="L99" s="83"/>
      <c r="M99" s="83"/>
      <c r="N99" s="83"/>
      <c r="O99" s="83"/>
      <c r="P99" s="83"/>
      <c r="Q99" s="76"/>
      <c r="R99" s="76"/>
      <c r="S99" s="76"/>
      <c r="T99" s="76"/>
      <c r="U99" s="76"/>
      <c r="V99" s="76"/>
      <c r="W99" s="76"/>
    </row>
    <row r="100" spans="7:23" ht="15" hidden="1" x14ac:dyDescent="0.25">
      <c r="G100" s="83"/>
      <c r="H100" s="83"/>
      <c r="I100" s="83"/>
      <c r="J100" s="83"/>
      <c r="K100" s="83"/>
      <c r="L100" s="83"/>
      <c r="M100" s="83"/>
      <c r="N100" s="83"/>
      <c r="O100" s="83"/>
      <c r="P100" s="83"/>
      <c r="Q100" s="76"/>
      <c r="R100" s="76"/>
      <c r="S100" s="76"/>
      <c r="T100" s="76"/>
      <c r="U100" s="76"/>
      <c r="V100" s="76"/>
      <c r="W100" s="76"/>
    </row>
    <row r="101" spans="7:23" ht="15" hidden="1" x14ac:dyDescent="0.25">
      <c r="G101" s="83"/>
      <c r="H101" s="83"/>
      <c r="I101" s="83"/>
      <c r="J101" s="83"/>
      <c r="K101" s="83"/>
      <c r="L101" s="83"/>
      <c r="M101" s="83"/>
      <c r="N101" s="83"/>
      <c r="O101" s="83"/>
      <c r="P101" s="83"/>
      <c r="Q101" s="76"/>
      <c r="R101" s="76"/>
      <c r="S101" s="76"/>
      <c r="T101" s="76"/>
      <c r="U101" s="76"/>
      <c r="V101" s="76"/>
      <c r="W101" s="76"/>
    </row>
    <row r="102" spans="7:23" ht="15" hidden="1" x14ac:dyDescent="0.25">
      <c r="G102" s="83"/>
      <c r="H102" s="83"/>
      <c r="I102" s="83"/>
      <c r="J102" s="83"/>
      <c r="K102" s="83"/>
      <c r="L102" s="83"/>
      <c r="M102" s="83"/>
      <c r="N102" s="83"/>
      <c r="O102" s="83"/>
      <c r="P102" s="83"/>
      <c r="Q102" s="76"/>
      <c r="R102" s="76"/>
      <c r="S102" s="76"/>
      <c r="T102" s="76"/>
      <c r="U102" s="76"/>
      <c r="V102" s="76"/>
      <c r="W102" s="76"/>
    </row>
    <row r="103" spans="7:23" ht="15" hidden="1" x14ac:dyDescent="0.25">
      <c r="G103" s="83"/>
      <c r="H103" s="83"/>
      <c r="I103" s="83"/>
      <c r="J103" s="83"/>
      <c r="K103" s="83"/>
      <c r="L103" s="83"/>
      <c r="M103" s="83"/>
      <c r="N103" s="83"/>
      <c r="O103" s="83"/>
      <c r="P103" s="83"/>
      <c r="Q103" s="76"/>
      <c r="R103" s="76"/>
      <c r="S103" s="76"/>
      <c r="T103" s="76"/>
      <c r="U103" s="76"/>
      <c r="V103" s="76"/>
      <c r="W103" s="76"/>
    </row>
    <row r="104" spans="7:23" ht="15" hidden="1" x14ac:dyDescent="0.25">
      <c r="G104" s="76"/>
      <c r="H104" s="76"/>
      <c r="I104" s="76"/>
      <c r="J104" s="76"/>
      <c r="K104" s="76"/>
      <c r="L104" s="76"/>
      <c r="M104" s="76"/>
      <c r="N104" s="76"/>
      <c r="O104" s="76"/>
      <c r="P104" s="76"/>
      <c r="Q104" s="76"/>
      <c r="R104" s="76"/>
      <c r="S104" s="76"/>
      <c r="T104" s="76"/>
      <c r="U104" s="76"/>
      <c r="V104" s="76"/>
      <c r="W104" s="76"/>
    </row>
    <row r="105" spans="7:23" ht="15" hidden="1" x14ac:dyDescent="0.25">
      <c r="G105" s="76"/>
      <c r="H105" s="76"/>
      <c r="I105" s="76"/>
      <c r="J105" s="76"/>
      <c r="K105" s="76"/>
      <c r="L105" s="76"/>
      <c r="M105" s="76"/>
      <c r="N105" s="76"/>
      <c r="O105" s="76"/>
      <c r="P105" s="76"/>
      <c r="Q105" s="76"/>
      <c r="R105" s="76"/>
      <c r="S105" s="76"/>
      <c r="T105" s="76"/>
      <c r="U105" s="76"/>
      <c r="V105" s="76"/>
      <c r="W105" s="76"/>
    </row>
    <row r="106" spans="7:23" ht="15" hidden="1" x14ac:dyDescent="0.25">
      <c r="G106" s="76"/>
      <c r="H106" s="76"/>
      <c r="I106" s="76"/>
      <c r="J106" s="76"/>
      <c r="K106" s="76"/>
      <c r="L106" s="76"/>
      <c r="M106" s="76"/>
      <c r="N106" s="76"/>
      <c r="O106" s="76"/>
      <c r="P106" s="76"/>
      <c r="Q106" s="76"/>
      <c r="R106" s="76"/>
      <c r="S106" s="76"/>
      <c r="T106" s="76"/>
      <c r="U106" s="76"/>
      <c r="V106" s="76"/>
      <c r="W106" s="76"/>
    </row>
    <row r="107" spans="7:23" ht="15" hidden="1" x14ac:dyDescent="0.25">
      <c r="G107" s="76"/>
      <c r="H107" s="76"/>
      <c r="I107" s="76"/>
      <c r="J107" s="76"/>
      <c r="K107" s="76"/>
      <c r="L107" s="76"/>
      <c r="M107" s="76"/>
      <c r="N107" s="76"/>
      <c r="O107" s="76"/>
      <c r="P107" s="76"/>
      <c r="Q107" s="76"/>
      <c r="R107" s="76"/>
      <c r="S107" s="76"/>
      <c r="T107" s="76"/>
      <c r="U107" s="76"/>
      <c r="V107" s="76"/>
      <c r="W107" s="76"/>
    </row>
    <row r="108" spans="7:23" ht="15" hidden="1" x14ac:dyDescent="0.25">
      <c r="G108" s="76"/>
      <c r="H108" s="76"/>
      <c r="I108" s="76"/>
      <c r="J108" s="76"/>
      <c r="K108" s="76"/>
      <c r="L108" s="76"/>
      <c r="M108" s="76"/>
      <c r="N108" s="76"/>
      <c r="O108" s="76"/>
      <c r="P108" s="76"/>
      <c r="Q108" s="76"/>
      <c r="R108" s="76"/>
      <c r="S108" s="76"/>
      <c r="T108" s="76"/>
      <c r="U108" s="76"/>
      <c r="V108" s="76"/>
      <c r="W108" s="76"/>
    </row>
    <row r="109" spans="7:23" ht="15" hidden="1" x14ac:dyDescent="0.25">
      <c r="G109" s="76"/>
      <c r="H109" s="76"/>
      <c r="I109" s="76"/>
      <c r="J109" s="76"/>
      <c r="K109" s="76"/>
      <c r="L109" s="76"/>
      <c r="M109" s="76"/>
      <c r="N109" s="76"/>
      <c r="O109" s="76"/>
      <c r="P109" s="76"/>
      <c r="Q109" s="76"/>
      <c r="R109" s="76"/>
      <c r="S109" s="76"/>
      <c r="T109" s="76"/>
      <c r="U109" s="76"/>
      <c r="V109" s="76"/>
      <c r="W109" s="76"/>
    </row>
    <row r="110" spans="7:23" ht="15" hidden="1" x14ac:dyDescent="0.25">
      <c r="G110" s="76"/>
      <c r="H110" s="76"/>
      <c r="I110" s="76"/>
      <c r="J110" s="76"/>
      <c r="K110" s="76"/>
      <c r="L110" s="76"/>
      <c r="M110" s="76"/>
      <c r="N110" s="76"/>
      <c r="O110" s="76"/>
      <c r="P110" s="76"/>
      <c r="Q110" s="76"/>
      <c r="R110" s="76"/>
      <c r="S110" s="76"/>
      <c r="T110" s="76"/>
      <c r="U110" s="76"/>
      <c r="V110" s="76"/>
      <c r="W110" s="76"/>
    </row>
    <row r="111" spans="7:23" ht="15" hidden="1" x14ac:dyDescent="0.25">
      <c r="G111" s="76"/>
      <c r="H111" s="76"/>
      <c r="I111" s="76"/>
      <c r="J111" s="76"/>
      <c r="K111" s="76"/>
      <c r="L111" s="76"/>
      <c r="M111" s="76"/>
      <c r="N111" s="76"/>
      <c r="O111" s="76"/>
      <c r="P111" s="76"/>
      <c r="Q111" s="76"/>
      <c r="R111" s="76"/>
      <c r="S111" s="76"/>
      <c r="T111" s="76"/>
      <c r="U111" s="76"/>
      <c r="V111" s="76"/>
      <c r="W111" s="76"/>
    </row>
    <row r="112" spans="7:23" ht="15" hidden="1" x14ac:dyDescent="0.25">
      <c r="G112" s="76"/>
      <c r="H112" s="76"/>
      <c r="I112" s="76"/>
      <c r="J112" s="76"/>
      <c r="K112" s="76"/>
      <c r="L112" s="76"/>
      <c r="M112" s="76"/>
      <c r="N112" s="76"/>
      <c r="O112" s="76"/>
      <c r="P112" s="76"/>
      <c r="Q112" s="76"/>
      <c r="R112" s="76"/>
      <c r="S112" s="76"/>
      <c r="T112" s="76"/>
      <c r="U112" s="76"/>
      <c r="V112" s="76"/>
      <c r="W112" s="76"/>
    </row>
    <row r="113" spans="7:23" ht="15" hidden="1" x14ac:dyDescent="0.25">
      <c r="G113" s="76"/>
      <c r="H113" s="76"/>
      <c r="I113" s="76"/>
      <c r="J113" s="76"/>
      <c r="K113" s="76"/>
      <c r="L113" s="76"/>
      <c r="M113" s="76"/>
      <c r="N113" s="76"/>
      <c r="O113" s="76"/>
      <c r="P113" s="76"/>
      <c r="Q113" s="76"/>
      <c r="R113" s="76"/>
      <c r="S113" s="76"/>
      <c r="T113" s="76"/>
      <c r="U113" s="76"/>
      <c r="V113" s="76"/>
      <c r="W113" s="76"/>
    </row>
    <row r="114" spans="7:23" ht="15" hidden="1" x14ac:dyDescent="0.25">
      <c r="G114" s="76"/>
      <c r="H114" s="76"/>
      <c r="I114" s="76"/>
      <c r="J114" s="76"/>
      <c r="K114" s="76"/>
      <c r="L114" s="76"/>
      <c r="M114" s="76"/>
      <c r="N114" s="76"/>
      <c r="O114" s="76"/>
      <c r="P114" s="76"/>
      <c r="Q114" s="76"/>
      <c r="R114" s="76"/>
      <c r="S114" s="76"/>
      <c r="T114" s="76"/>
      <c r="U114" s="76"/>
      <c r="V114" s="76"/>
      <c r="W114" s="76"/>
    </row>
    <row r="115" spans="7:23" ht="15" hidden="1" x14ac:dyDescent="0.25">
      <c r="G115" s="76"/>
      <c r="H115" s="76"/>
      <c r="I115" s="76"/>
      <c r="J115" s="76"/>
      <c r="K115" s="76"/>
      <c r="L115" s="76"/>
      <c r="M115" s="76"/>
      <c r="N115" s="76"/>
      <c r="O115" s="76"/>
      <c r="P115" s="76"/>
      <c r="Q115" s="76"/>
      <c r="R115" s="76"/>
      <c r="S115" s="76"/>
      <c r="T115" s="76"/>
      <c r="U115" s="76"/>
      <c r="V115" s="76"/>
      <c r="W115" s="76"/>
    </row>
    <row r="116" spans="7:23" ht="15" hidden="1" x14ac:dyDescent="0.25">
      <c r="G116" s="76"/>
      <c r="H116" s="76"/>
      <c r="I116" s="76"/>
      <c r="J116" s="76"/>
      <c r="K116" s="76"/>
      <c r="L116" s="76"/>
      <c r="M116" s="76"/>
      <c r="N116" s="76"/>
      <c r="O116" s="76"/>
      <c r="P116" s="76"/>
      <c r="Q116" s="76"/>
      <c r="R116" s="76"/>
      <c r="S116" s="76"/>
      <c r="T116" s="76"/>
      <c r="U116" s="76"/>
      <c r="V116" s="76"/>
      <c r="W116" s="76"/>
    </row>
    <row r="117" spans="7:23" ht="15" hidden="1" x14ac:dyDescent="0.25">
      <c r="G117" s="76"/>
      <c r="H117" s="76"/>
      <c r="I117" s="76"/>
      <c r="J117" s="76"/>
      <c r="K117" s="76"/>
      <c r="L117" s="76"/>
      <c r="M117" s="76"/>
      <c r="N117" s="76"/>
      <c r="O117" s="76"/>
      <c r="P117" s="76"/>
      <c r="Q117" s="76"/>
      <c r="R117" s="76"/>
      <c r="S117" s="76"/>
      <c r="T117" s="76"/>
      <c r="U117" s="76"/>
      <c r="V117" s="76"/>
      <c r="W117" s="76"/>
    </row>
    <row r="118" spans="7:23" ht="15" hidden="1" x14ac:dyDescent="0.25">
      <c r="G118" s="76"/>
      <c r="H118" s="76"/>
      <c r="I118" s="76"/>
      <c r="J118" s="76"/>
      <c r="K118" s="76"/>
      <c r="L118" s="76"/>
      <c r="M118" s="76"/>
      <c r="N118" s="76"/>
      <c r="O118" s="76"/>
      <c r="P118" s="76"/>
      <c r="Q118" s="76"/>
      <c r="R118" s="76"/>
      <c r="S118" s="76"/>
      <c r="T118" s="76"/>
      <c r="U118" s="76"/>
      <c r="V118" s="76"/>
      <c r="W118" s="76"/>
    </row>
    <row r="119" spans="7:23" ht="15" hidden="1" x14ac:dyDescent="0.25">
      <c r="G119" s="76"/>
      <c r="H119" s="76"/>
      <c r="I119" s="76"/>
      <c r="J119" s="76"/>
      <c r="K119" s="76"/>
      <c r="L119" s="76"/>
      <c r="M119" s="76"/>
      <c r="N119" s="76"/>
      <c r="O119" s="76"/>
      <c r="P119" s="76"/>
      <c r="Q119" s="76"/>
      <c r="R119" s="76"/>
      <c r="S119" s="76"/>
      <c r="T119" s="76"/>
      <c r="U119" s="76"/>
      <c r="V119" s="76"/>
      <c r="W119" s="76"/>
    </row>
    <row r="120" spans="7:23" ht="15" hidden="1" x14ac:dyDescent="0.25">
      <c r="G120" s="76"/>
      <c r="H120" s="76"/>
      <c r="I120" s="76"/>
      <c r="J120" s="76"/>
      <c r="K120" s="76"/>
      <c r="L120" s="76"/>
      <c r="M120" s="76"/>
      <c r="N120" s="76"/>
      <c r="O120" s="76"/>
      <c r="P120" s="76"/>
      <c r="Q120" s="76"/>
      <c r="R120" s="76"/>
      <c r="S120" s="76"/>
      <c r="T120" s="76"/>
      <c r="U120" s="76"/>
      <c r="V120" s="76"/>
      <c r="W120" s="76"/>
    </row>
    <row r="121" spans="7:23" ht="15" hidden="1" x14ac:dyDescent="0.25">
      <c r="G121" s="76"/>
      <c r="H121" s="76"/>
      <c r="I121" s="76"/>
      <c r="J121" s="76"/>
      <c r="K121" s="76"/>
      <c r="L121" s="76"/>
      <c r="M121" s="76"/>
      <c r="N121" s="76"/>
      <c r="O121" s="76"/>
      <c r="P121" s="76"/>
      <c r="Q121" s="76"/>
      <c r="R121" s="76"/>
      <c r="S121" s="76"/>
      <c r="T121" s="76"/>
      <c r="U121" s="76"/>
      <c r="V121" s="76"/>
      <c r="W121" s="76"/>
    </row>
    <row r="122" spans="7:23" ht="15" hidden="1" x14ac:dyDescent="0.25">
      <c r="G122" s="76"/>
      <c r="H122" s="76"/>
      <c r="I122" s="76"/>
      <c r="J122" s="76"/>
      <c r="K122" s="76"/>
      <c r="L122" s="76"/>
      <c r="M122" s="76"/>
      <c r="N122" s="76"/>
      <c r="O122" s="76"/>
      <c r="P122" s="76"/>
      <c r="Q122" s="76"/>
      <c r="R122" s="76"/>
      <c r="S122" s="76"/>
      <c r="T122" s="76"/>
      <c r="U122" s="76"/>
      <c r="V122" s="76"/>
      <c r="W122" s="76"/>
    </row>
    <row r="123" spans="7:23" ht="15" hidden="1" x14ac:dyDescent="0.25">
      <c r="G123" s="76"/>
      <c r="H123" s="76"/>
      <c r="I123" s="76"/>
      <c r="J123" s="76"/>
      <c r="K123" s="76"/>
      <c r="L123" s="76"/>
      <c r="M123" s="76"/>
      <c r="N123" s="76"/>
      <c r="O123" s="76"/>
      <c r="P123" s="76"/>
      <c r="Q123" s="76"/>
      <c r="R123" s="76"/>
      <c r="S123" s="76"/>
      <c r="T123" s="76"/>
      <c r="U123" s="76"/>
      <c r="V123" s="76"/>
      <c r="W123" s="76"/>
    </row>
    <row r="124" spans="7:23" ht="15" hidden="1" x14ac:dyDescent="0.25">
      <c r="G124" s="76"/>
      <c r="H124" s="76"/>
      <c r="I124" s="76"/>
      <c r="J124" s="76"/>
      <c r="K124" s="76"/>
      <c r="L124" s="76"/>
      <c r="M124" s="76"/>
      <c r="N124" s="76"/>
      <c r="O124" s="76"/>
      <c r="P124" s="76"/>
      <c r="Q124" s="76"/>
      <c r="R124" s="76"/>
      <c r="S124" s="76"/>
      <c r="T124" s="76"/>
      <c r="U124" s="76"/>
      <c r="V124" s="76"/>
      <c r="W124" s="76"/>
    </row>
    <row r="125" spans="7:23" ht="15" hidden="1" x14ac:dyDescent="0.25">
      <c r="G125" s="76"/>
      <c r="H125" s="76"/>
      <c r="I125" s="76"/>
      <c r="J125" s="76"/>
      <c r="K125" s="76"/>
      <c r="L125" s="76"/>
      <c r="M125" s="76"/>
      <c r="N125" s="76"/>
      <c r="O125" s="76"/>
      <c r="P125" s="76"/>
      <c r="Q125" s="76"/>
      <c r="R125" s="76"/>
      <c r="S125" s="76"/>
      <c r="T125" s="76"/>
      <c r="U125" s="76"/>
      <c r="V125" s="76"/>
      <c r="W125" s="76"/>
    </row>
    <row r="126" spans="7:23" ht="15" hidden="1" x14ac:dyDescent="0.25">
      <c r="G126" s="76"/>
      <c r="H126" s="76"/>
      <c r="I126" s="76"/>
      <c r="J126" s="76"/>
      <c r="K126" s="76"/>
      <c r="L126" s="76"/>
      <c r="M126" s="76"/>
      <c r="N126" s="76"/>
      <c r="O126" s="76"/>
      <c r="P126" s="76"/>
      <c r="Q126" s="76"/>
      <c r="R126" s="76"/>
      <c r="S126" s="76"/>
      <c r="T126" s="76"/>
      <c r="U126" s="76"/>
      <c r="V126" s="76"/>
      <c r="W126" s="76"/>
    </row>
    <row r="127" spans="7:23" ht="14.45" hidden="1" customHeight="1" x14ac:dyDescent="0.25">
      <c r="G127" s="76"/>
      <c r="H127" s="76"/>
      <c r="I127" s="76"/>
      <c r="J127" s="76"/>
      <c r="K127" s="76"/>
      <c r="L127" s="76"/>
      <c r="M127" s="76"/>
      <c r="N127" s="76"/>
      <c r="O127" s="76"/>
      <c r="P127" s="76"/>
      <c r="Q127" s="76"/>
      <c r="R127" s="76"/>
      <c r="S127" s="76"/>
      <c r="T127" s="76"/>
      <c r="U127" s="76"/>
      <c r="V127" s="76"/>
      <c r="W127" s="76"/>
    </row>
    <row r="128" spans="7:23" ht="14.45" hidden="1" customHeight="1" x14ac:dyDescent="0.25">
      <c r="G128" s="76"/>
      <c r="H128" s="76"/>
      <c r="I128" s="76"/>
      <c r="J128" s="76"/>
      <c r="K128" s="76"/>
      <c r="L128" s="76"/>
      <c r="M128" s="76"/>
      <c r="N128" s="76"/>
      <c r="O128" s="76"/>
      <c r="P128" s="76"/>
      <c r="Q128" s="76"/>
      <c r="R128" s="76"/>
      <c r="S128" s="76"/>
      <c r="T128" s="76"/>
      <c r="U128" s="76"/>
      <c r="V128" s="76"/>
      <c r="W128" s="76"/>
    </row>
    <row r="129" spans="7:23" ht="14.45" hidden="1" customHeight="1" x14ac:dyDescent="0.25">
      <c r="G129" s="76"/>
      <c r="H129" s="76"/>
      <c r="I129" s="76"/>
      <c r="J129" s="76"/>
      <c r="K129" s="76"/>
      <c r="L129" s="76"/>
      <c r="M129" s="76"/>
      <c r="N129" s="76"/>
      <c r="O129" s="76"/>
      <c r="P129" s="76"/>
      <c r="Q129" s="76"/>
      <c r="R129" s="76"/>
      <c r="S129" s="76"/>
      <c r="T129" s="76"/>
      <c r="U129" s="76"/>
      <c r="V129" s="76"/>
      <c r="W129" s="76"/>
    </row>
    <row r="130" spans="7:23" ht="14.45" hidden="1" customHeight="1" x14ac:dyDescent="0.25">
      <c r="G130" s="76"/>
      <c r="H130" s="76"/>
      <c r="I130" s="76"/>
      <c r="J130" s="76"/>
      <c r="K130" s="76"/>
      <c r="L130" s="76"/>
      <c r="M130" s="76"/>
      <c r="N130" s="76"/>
      <c r="O130" s="76"/>
      <c r="P130" s="76"/>
      <c r="Q130" s="76"/>
      <c r="R130" s="76"/>
      <c r="S130" s="76"/>
      <c r="T130" s="76"/>
      <c r="U130" s="76"/>
      <c r="V130" s="76"/>
      <c r="W130" s="76"/>
    </row>
    <row r="131" spans="7:23" ht="14.45" hidden="1" customHeight="1" x14ac:dyDescent="0.25">
      <c r="G131" s="76"/>
      <c r="H131" s="76"/>
      <c r="I131" s="76"/>
      <c r="J131" s="76"/>
      <c r="K131" s="76"/>
      <c r="L131" s="76"/>
      <c r="M131" s="76"/>
      <c r="N131" s="76"/>
      <c r="O131" s="76"/>
      <c r="P131" s="76"/>
      <c r="Q131" s="76"/>
      <c r="R131" s="76"/>
      <c r="S131" s="76"/>
      <c r="T131" s="76"/>
      <c r="U131" s="76"/>
      <c r="V131" s="76"/>
      <c r="W131" s="76"/>
    </row>
  </sheetData>
  <mergeCells count="4">
    <mergeCell ref="H25:K25"/>
    <mergeCell ref="H31:K31"/>
    <mergeCell ref="H56:P56"/>
    <mergeCell ref="H68:N68"/>
  </mergeCells>
  <pageMargins left="0.511811024" right="0.511811024" top="0.78740157499999996" bottom="0.78740157499999996" header="0.31496062000000002" footer="0.31496062000000002"/>
  <pageSetup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V145"/>
  <sheetViews>
    <sheetView showGridLines="0" showRowColHeaders="0" zoomScale="85" zoomScaleNormal="85" workbookViewId="0"/>
  </sheetViews>
  <sheetFormatPr defaultColWidth="0" defaultRowHeight="15" zeroHeight="1" x14ac:dyDescent="0.25"/>
  <cols>
    <col min="1" max="6" width="8.85546875" customWidth="1"/>
    <col min="7" max="7" width="29.28515625" customWidth="1"/>
    <col min="8" max="8" width="28.28515625" customWidth="1"/>
    <col min="9" max="9" width="16.42578125" customWidth="1"/>
    <col min="10" max="10" width="17.28515625" customWidth="1"/>
    <col min="11" max="11" width="19" customWidth="1"/>
    <col min="12" max="12" width="12.28515625" customWidth="1"/>
    <col min="13" max="20" width="8.85546875" customWidth="1"/>
    <col min="21" max="28" width="8.85546875" hidden="1" customWidth="1"/>
    <col min="29" max="16384" width="8.85546875" hidden="1"/>
  </cols>
  <sheetData>
    <row r="1" spans="6:8" x14ac:dyDescent="0.25"/>
    <row r="2" spans="6:8" x14ac:dyDescent="0.25"/>
    <row r="3" spans="6:8" x14ac:dyDescent="0.25"/>
    <row r="4" spans="6:8" x14ac:dyDescent="0.25"/>
    <row r="5" spans="6:8" x14ac:dyDescent="0.25"/>
    <row r="6" spans="6:8" x14ac:dyDescent="0.25"/>
    <row r="7" spans="6:8" x14ac:dyDescent="0.25"/>
    <row r="8" spans="6:8" x14ac:dyDescent="0.25"/>
    <row r="9" spans="6:8" x14ac:dyDescent="0.25"/>
    <row r="10" spans="6:8" x14ac:dyDescent="0.25"/>
    <row r="11" spans="6:8" x14ac:dyDescent="0.25"/>
    <row r="12" spans="6:8" x14ac:dyDescent="0.25"/>
    <row r="13" spans="6:8"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35">
      <c r="F19" s="4"/>
      <c r="G19" s="45" t="s">
        <v>56</v>
      </c>
      <c r="H19" s="19" t="s">
        <v>62</v>
      </c>
      <c r="I19" s="19"/>
      <c r="J19" s="19"/>
      <c r="K19" s="19"/>
      <c r="L19" s="19"/>
      <c r="M19" s="19"/>
      <c r="N19" s="19"/>
      <c r="O19" s="19"/>
      <c r="P19" s="19"/>
    </row>
    <row r="20" spans="6:16" ht="15.75" x14ac:dyDescent="0.25">
      <c r="G20" s="45" t="s">
        <v>57</v>
      </c>
      <c r="H20" s="19" t="s">
        <v>63</v>
      </c>
      <c r="I20" s="19"/>
      <c r="J20" s="19"/>
      <c r="K20" s="19"/>
      <c r="L20" s="19"/>
      <c r="M20" s="19"/>
      <c r="N20" s="19"/>
      <c r="O20" s="19"/>
      <c r="P20" s="19"/>
    </row>
    <row r="21" spans="6:16" ht="15.75" x14ac:dyDescent="0.25">
      <c r="G21" s="45" t="s">
        <v>460</v>
      </c>
      <c r="H21" s="19" t="s">
        <v>515</v>
      </c>
      <c r="I21" s="19"/>
      <c r="J21" s="19"/>
      <c r="K21" s="19"/>
      <c r="L21" s="19"/>
      <c r="M21" s="19"/>
      <c r="N21" s="19"/>
      <c r="O21" s="19"/>
      <c r="P21" s="19"/>
    </row>
    <row r="22" spans="6:16" ht="15.75" x14ac:dyDescent="0.25">
      <c r="G22" s="46" t="s">
        <v>59</v>
      </c>
      <c r="H22" s="19"/>
      <c r="I22" s="19"/>
      <c r="J22" s="19"/>
      <c r="K22" s="19"/>
      <c r="L22" s="19"/>
      <c r="M22" s="19"/>
      <c r="N22" s="19"/>
      <c r="O22" s="19"/>
      <c r="P22" s="19"/>
    </row>
    <row r="23" spans="6:16" ht="15.75" x14ac:dyDescent="0.25">
      <c r="G23" s="45" t="s">
        <v>711</v>
      </c>
      <c r="H23" s="33" t="s">
        <v>968</v>
      </c>
      <c r="I23" s="19"/>
      <c r="J23" s="19"/>
      <c r="K23" s="19"/>
      <c r="L23" s="19"/>
      <c r="M23" s="19"/>
      <c r="N23" s="19"/>
      <c r="O23" s="19"/>
      <c r="P23" s="19"/>
    </row>
    <row r="24" spans="6:16" ht="15.75" x14ac:dyDescent="0.25">
      <c r="G24" s="45" t="s">
        <v>462</v>
      </c>
      <c r="H24" s="33" t="s">
        <v>64</v>
      </c>
      <c r="I24" s="19"/>
      <c r="J24" s="19"/>
      <c r="K24" s="19"/>
      <c r="L24" s="19"/>
      <c r="M24" s="19"/>
      <c r="N24" s="19"/>
      <c r="O24" s="19"/>
      <c r="P24" s="19"/>
    </row>
    <row r="25" spans="6:16" ht="15.75" x14ac:dyDescent="0.25">
      <c r="G25" s="46"/>
      <c r="H25" s="88" t="s">
        <v>65</v>
      </c>
      <c r="I25" s="140" t="s">
        <v>481</v>
      </c>
      <c r="J25" s="140" t="s">
        <v>469</v>
      </c>
      <c r="K25" s="88" t="s">
        <v>466</v>
      </c>
      <c r="L25" s="88" t="s">
        <v>66</v>
      </c>
      <c r="M25" s="19"/>
      <c r="N25" s="19"/>
      <c r="O25" s="19"/>
      <c r="P25" s="19"/>
    </row>
    <row r="26" spans="6:16" ht="20.100000000000001" customHeight="1" x14ac:dyDescent="0.25">
      <c r="G26" s="46"/>
      <c r="H26" s="88" t="s">
        <v>72</v>
      </c>
      <c r="I26" s="96">
        <v>132</v>
      </c>
      <c r="J26" s="96">
        <v>700</v>
      </c>
      <c r="K26" s="96">
        <v>1</v>
      </c>
      <c r="L26" s="96">
        <f t="shared" ref="L26:L42" si="0">SUM(I26:K26)</f>
        <v>833</v>
      </c>
      <c r="M26" s="19"/>
      <c r="N26" s="19"/>
      <c r="O26" s="19"/>
      <c r="P26" s="19"/>
    </row>
    <row r="27" spans="6:16" ht="20.100000000000001" customHeight="1" x14ac:dyDescent="0.25">
      <c r="G27" s="46"/>
      <c r="H27" s="88" t="s">
        <v>73</v>
      </c>
      <c r="I27" s="96">
        <f>2233+40</f>
        <v>2273</v>
      </c>
      <c r="J27" s="96">
        <f>2999+43</f>
        <v>3042</v>
      </c>
      <c r="K27" s="96">
        <v>1</v>
      </c>
      <c r="L27" s="96">
        <f t="shared" si="0"/>
        <v>5316</v>
      </c>
      <c r="M27" s="19"/>
      <c r="N27" s="19"/>
      <c r="O27" s="19"/>
      <c r="P27" s="19"/>
    </row>
    <row r="28" spans="6:16" ht="20.100000000000001" customHeight="1" x14ac:dyDescent="0.25">
      <c r="G28" s="46"/>
      <c r="H28" s="88" t="s">
        <v>71</v>
      </c>
      <c r="I28" s="96">
        <v>54</v>
      </c>
      <c r="J28" s="96">
        <v>248</v>
      </c>
      <c r="K28" s="96" t="s">
        <v>59</v>
      </c>
      <c r="L28" s="96">
        <f t="shared" si="0"/>
        <v>302</v>
      </c>
      <c r="M28" s="19"/>
      <c r="N28" s="19"/>
      <c r="O28" s="19"/>
      <c r="P28" s="19"/>
    </row>
    <row r="29" spans="6:16" ht="20.100000000000001" customHeight="1" x14ac:dyDescent="0.25">
      <c r="G29" s="46"/>
      <c r="H29" s="88" t="s">
        <v>433</v>
      </c>
      <c r="I29" s="96">
        <v>46</v>
      </c>
      <c r="J29" s="96">
        <v>244</v>
      </c>
      <c r="K29" s="96" t="s">
        <v>59</v>
      </c>
      <c r="L29" s="96">
        <f t="shared" si="0"/>
        <v>290</v>
      </c>
      <c r="M29" s="19"/>
      <c r="N29" s="19"/>
      <c r="O29" s="19"/>
      <c r="P29" s="19"/>
    </row>
    <row r="30" spans="6:16" ht="20.100000000000001" customHeight="1" x14ac:dyDescent="0.25">
      <c r="G30" s="46"/>
      <c r="H30" s="88" t="s">
        <v>467</v>
      </c>
      <c r="I30" s="96" t="s">
        <v>59</v>
      </c>
      <c r="J30" s="96"/>
      <c r="K30" s="96" t="s">
        <v>59</v>
      </c>
      <c r="L30" s="96">
        <f t="shared" si="0"/>
        <v>0</v>
      </c>
      <c r="M30" s="19"/>
      <c r="N30" s="19"/>
      <c r="O30" s="19"/>
      <c r="P30" s="19"/>
    </row>
    <row r="31" spans="6:16" ht="20.100000000000001" customHeight="1" x14ac:dyDescent="0.25">
      <c r="G31" s="46"/>
      <c r="H31" s="88" t="s">
        <v>69</v>
      </c>
      <c r="I31" s="96" t="s">
        <v>59</v>
      </c>
      <c r="J31" s="96"/>
      <c r="K31" s="96" t="s">
        <v>59</v>
      </c>
      <c r="L31" s="96">
        <f t="shared" si="0"/>
        <v>0</v>
      </c>
      <c r="M31" s="19"/>
      <c r="N31" s="19"/>
      <c r="O31" s="19"/>
      <c r="P31" s="19"/>
    </row>
    <row r="32" spans="6:16" ht="20.100000000000001" customHeight="1" x14ac:dyDescent="0.25">
      <c r="G32" s="46"/>
      <c r="H32" s="88" t="s">
        <v>77</v>
      </c>
      <c r="I32" s="96">
        <v>1</v>
      </c>
      <c r="J32" s="96">
        <v>7</v>
      </c>
      <c r="K32" s="96" t="s">
        <v>59</v>
      </c>
      <c r="L32" s="96">
        <f t="shared" si="0"/>
        <v>8</v>
      </c>
      <c r="M32" s="19"/>
      <c r="N32" s="19"/>
      <c r="O32" s="19"/>
      <c r="P32" s="19"/>
    </row>
    <row r="33" spans="7:16" ht="20.100000000000001" customHeight="1" x14ac:dyDescent="0.25">
      <c r="G33" s="46"/>
      <c r="H33" s="88" t="s">
        <v>1573</v>
      </c>
      <c r="I33" s="96">
        <v>2</v>
      </c>
      <c r="J33" s="96">
        <v>9</v>
      </c>
      <c r="K33" s="96" t="s">
        <v>59</v>
      </c>
      <c r="L33" s="96">
        <f t="shared" si="0"/>
        <v>11</v>
      </c>
      <c r="M33" s="19"/>
      <c r="N33" s="19"/>
      <c r="O33" s="19"/>
      <c r="P33" s="19"/>
    </row>
    <row r="34" spans="7:16" ht="20.100000000000001" customHeight="1" x14ac:dyDescent="0.25">
      <c r="G34" s="46"/>
      <c r="H34" s="88" t="s">
        <v>68</v>
      </c>
      <c r="I34" s="96" t="s">
        <v>59</v>
      </c>
      <c r="J34" s="96" t="s">
        <v>59</v>
      </c>
      <c r="K34" s="96" t="s">
        <v>59</v>
      </c>
      <c r="L34" s="96">
        <f t="shared" si="0"/>
        <v>0</v>
      </c>
      <c r="M34" s="19"/>
      <c r="N34" s="19"/>
      <c r="O34" s="19"/>
      <c r="P34" s="19"/>
    </row>
    <row r="35" spans="7:16" ht="20.100000000000001" customHeight="1" x14ac:dyDescent="0.25">
      <c r="G35" s="46"/>
      <c r="H35" s="88" t="s">
        <v>76</v>
      </c>
      <c r="I35" s="96" t="s">
        <v>59</v>
      </c>
      <c r="J35" s="96" t="s">
        <v>59</v>
      </c>
      <c r="K35" s="96" t="s">
        <v>59</v>
      </c>
      <c r="L35" s="96">
        <f t="shared" si="0"/>
        <v>0</v>
      </c>
      <c r="M35" s="19"/>
      <c r="N35" s="19"/>
      <c r="O35" s="19"/>
      <c r="P35" s="19"/>
    </row>
    <row r="36" spans="7:16" ht="20.100000000000001" customHeight="1" x14ac:dyDescent="0.25">
      <c r="G36" s="46"/>
      <c r="H36" s="88" t="s">
        <v>67</v>
      </c>
      <c r="I36" s="96">
        <v>106</v>
      </c>
      <c r="J36" s="96">
        <v>159</v>
      </c>
      <c r="K36" s="96" t="s">
        <v>59</v>
      </c>
      <c r="L36" s="96">
        <f t="shared" si="0"/>
        <v>265</v>
      </c>
      <c r="M36" s="19"/>
      <c r="N36" s="19"/>
      <c r="O36" s="19"/>
      <c r="P36" s="19"/>
    </row>
    <row r="37" spans="7:16" ht="20.100000000000001" customHeight="1" x14ac:dyDescent="0.25">
      <c r="G37" s="46"/>
      <c r="H37" s="88" t="s">
        <v>465</v>
      </c>
      <c r="I37" s="96" t="s">
        <v>59</v>
      </c>
      <c r="J37" s="96" t="s">
        <v>59</v>
      </c>
      <c r="K37" s="96" t="s">
        <v>59</v>
      </c>
      <c r="L37" s="96">
        <f t="shared" si="0"/>
        <v>0</v>
      </c>
      <c r="M37" s="19"/>
      <c r="N37" s="19"/>
      <c r="O37" s="19"/>
      <c r="P37" s="19"/>
    </row>
    <row r="38" spans="7:16" ht="20.100000000000001" customHeight="1" x14ac:dyDescent="0.25">
      <c r="G38" s="46"/>
      <c r="H38" s="88" t="s">
        <v>70</v>
      </c>
      <c r="I38" s="96" t="s">
        <v>59</v>
      </c>
      <c r="J38" s="96" t="s">
        <v>59</v>
      </c>
      <c r="K38" s="96" t="s">
        <v>59</v>
      </c>
      <c r="L38" s="96">
        <f t="shared" si="0"/>
        <v>0</v>
      </c>
      <c r="M38" s="19"/>
      <c r="N38" s="19"/>
      <c r="O38" s="19"/>
      <c r="P38" s="19"/>
    </row>
    <row r="39" spans="7:16" ht="20.100000000000001" customHeight="1" x14ac:dyDescent="0.25">
      <c r="G39" s="46"/>
      <c r="H39" s="88" t="s">
        <v>464</v>
      </c>
      <c r="I39" s="96">
        <v>41</v>
      </c>
      <c r="J39" s="96">
        <v>194</v>
      </c>
      <c r="K39" s="96" t="s">
        <v>59</v>
      </c>
      <c r="L39" s="96">
        <f t="shared" si="0"/>
        <v>235</v>
      </c>
      <c r="M39" s="19"/>
      <c r="N39" s="19"/>
      <c r="O39" s="19"/>
      <c r="P39" s="19"/>
    </row>
    <row r="40" spans="7:16" ht="20.100000000000001" customHeight="1" x14ac:dyDescent="0.25">
      <c r="G40" s="46"/>
      <c r="H40" s="88" t="s">
        <v>75</v>
      </c>
      <c r="I40" s="96" t="s">
        <v>59</v>
      </c>
      <c r="J40" s="96" t="s">
        <v>59</v>
      </c>
      <c r="K40" s="96" t="s">
        <v>59</v>
      </c>
      <c r="L40" s="96">
        <f t="shared" si="0"/>
        <v>0</v>
      </c>
      <c r="M40" s="19"/>
      <c r="N40" s="19"/>
      <c r="O40" s="19"/>
      <c r="P40" s="19"/>
    </row>
    <row r="41" spans="7:16" ht="20.100000000000001" customHeight="1" x14ac:dyDescent="0.25">
      <c r="G41" s="46"/>
      <c r="H41" s="88" t="s">
        <v>468</v>
      </c>
      <c r="I41" s="96" t="s">
        <v>59</v>
      </c>
      <c r="J41" s="96" t="s">
        <v>59</v>
      </c>
      <c r="K41" s="96" t="s">
        <v>59</v>
      </c>
      <c r="L41" s="96">
        <f t="shared" si="0"/>
        <v>0</v>
      </c>
      <c r="M41" s="19"/>
      <c r="N41" s="19"/>
      <c r="O41" s="19"/>
      <c r="P41" s="19"/>
    </row>
    <row r="42" spans="7:16" ht="20.100000000000001" customHeight="1" x14ac:dyDescent="0.25">
      <c r="G42" s="46"/>
      <c r="H42" s="88" t="s">
        <v>74</v>
      </c>
      <c r="I42" s="96" t="s">
        <v>59</v>
      </c>
      <c r="J42" s="96" t="s">
        <v>59</v>
      </c>
      <c r="K42" s="96" t="s">
        <v>59</v>
      </c>
      <c r="L42" s="96">
        <f t="shared" si="0"/>
        <v>0</v>
      </c>
      <c r="M42" s="19"/>
      <c r="N42" s="19"/>
      <c r="O42" s="19"/>
      <c r="P42" s="19"/>
    </row>
    <row r="43" spans="7:16" ht="20.100000000000001" customHeight="1" x14ac:dyDescent="0.25">
      <c r="G43" s="46"/>
      <c r="H43" s="88" t="s">
        <v>66</v>
      </c>
      <c r="I43" s="96">
        <f>SUM(I26:I42)</f>
        <v>2655</v>
      </c>
      <c r="J43" s="96">
        <f>SUM(J26:J42)</f>
        <v>4603</v>
      </c>
      <c r="K43" s="96">
        <v>2</v>
      </c>
      <c r="L43" s="96">
        <f>SUM(L26:L42)</f>
        <v>7260</v>
      </c>
      <c r="M43" s="19"/>
      <c r="N43" s="19"/>
      <c r="O43" s="19"/>
      <c r="P43" s="19"/>
    </row>
    <row r="44" spans="7:16" ht="15.75" x14ac:dyDescent="0.25">
      <c r="G44" s="46" t="s">
        <v>59</v>
      </c>
      <c r="H44" s="19"/>
      <c r="I44" s="19"/>
      <c r="J44" s="19"/>
      <c r="K44" s="19"/>
      <c r="L44" s="19"/>
      <c r="M44" s="19"/>
      <c r="N44" s="19"/>
      <c r="O44" s="19"/>
      <c r="P44" s="19"/>
    </row>
    <row r="45" spans="7:16" ht="15.75" x14ac:dyDescent="0.25">
      <c r="G45" s="45" t="s">
        <v>711</v>
      </c>
      <c r="H45" s="33" t="s">
        <v>969</v>
      </c>
      <c r="I45" s="19"/>
      <c r="J45" s="19"/>
      <c r="K45" s="19"/>
      <c r="L45" s="19"/>
      <c r="M45" s="19"/>
      <c r="N45" s="19"/>
      <c r="O45" s="19"/>
      <c r="P45" s="19"/>
    </row>
    <row r="46" spans="7:16" ht="15.75" x14ac:dyDescent="0.25">
      <c r="G46" s="45" t="s">
        <v>462</v>
      </c>
      <c r="H46" s="33" t="s">
        <v>64</v>
      </c>
      <c r="I46" s="19"/>
      <c r="J46" s="19"/>
      <c r="K46" s="19"/>
      <c r="L46" s="19"/>
      <c r="M46" s="19"/>
      <c r="N46" s="19"/>
      <c r="O46" s="19"/>
      <c r="P46" s="19"/>
    </row>
    <row r="47" spans="7:16" ht="42.6" customHeight="1" x14ac:dyDescent="0.25">
      <c r="G47" s="46"/>
      <c r="H47" s="74" t="s">
        <v>571</v>
      </c>
      <c r="I47" s="74" t="s">
        <v>970</v>
      </c>
      <c r="J47" s="74" t="s">
        <v>79</v>
      </c>
      <c r="K47" s="74" t="s">
        <v>66</v>
      </c>
      <c r="L47" s="19"/>
      <c r="M47" s="19"/>
      <c r="N47" s="19"/>
      <c r="O47" s="19"/>
      <c r="P47" s="19"/>
    </row>
    <row r="48" spans="7:16" ht="21" customHeight="1" x14ac:dyDescent="0.25">
      <c r="G48" s="46"/>
      <c r="H48" s="88" t="s">
        <v>481</v>
      </c>
      <c r="I48" s="96">
        <v>25</v>
      </c>
      <c r="J48" s="96">
        <v>2630</v>
      </c>
      <c r="K48" s="96">
        <f>SUM(I48:J48)</f>
        <v>2655</v>
      </c>
      <c r="L48" s="19"/>
      <c r="M48" s="19"/>
      <c r="N48" s="19"/>
      <c r="O48" s="19"/>
      <c r="P48" s="19"/>
    </row>
    <row r="49" spans="7:16" ht="21" customHeight="1" x14ac:dyDescent="0.25">
      <c r="G49" s="46"/>
      <c r="H49" s="88" t="s">
        <v>469</v>
      </c>
      <c r="I49" s="96">
        <v>128</v>
      </c>
      <c r="J49" s="96">
        <v>4475</v>
      </c>
      <c r="K49" s="96">
        <f>SUM(I49:J49)</f>
        <v>4603</v>
      </c>
      <c r="L49" s="19"/>
      <c r="M49" s="19"/>
      <c r="N49" s="19"/>
      <c r="O49" s="19"/>
      <c r="P49" s="19"/>
    </row>
    <row r="50" spans="7:16" ht="21" customHeight="1" x14ac:dyDescent="0.25">
      <c r="G50" s="46"/>
      <c r="H50" s="88" t="s">
        <v>466</v>
      </c>
      <c r="I50" s="96" t="s">
        <v>59</v>
      </c>
      <c r="J50" s="96">
        <v>2</v>
      </c>
      <c r="K50" s="96">
        <v>2</v>
      </c>
      <c r="L50" s="19"/>
      <c r="M50" s="19"/>
      <c r="N50" s="19"/>
      <c r="O50" s="19"/>
      <c r="P50" s="19"/>
    </row>
    <row r="51" spans="7:16" ht="21" customHeight="1" x14ac:dyDescent="0.25">
      <c r="G51" s="46"/>
      <c r="H51" s="88" t="s">
        <v>66</v>
      </c>
      <c r="I51" s="96">
        <v>153</v>
      </c>
      <c r="J51" s="96">
        <f>SUM(J48:J50)</f>
        <v>7107</v>
      </c>
      <c r="K51" s="96">
        <f>SUM(K48:K50)</f>
        <v>7260</v>
      </c>
      <c r="L51" s="19"/>
      <c r="M51" s="19"/>
      <c r="N51" s="19"/>
      <c r="O51" s="19"/>
      <c r="P51" s="19"/>
    </row>
    <row r="52" spans="7:16" ht="15.75" x14ac:dyDescent="0.25">
      <c r="G52" s="46" t="s">
        <v>59</v>
      </c>
      <c r="H52" s="19"/>
      <c r="I52" s="19"/>
      <c r="J52" s="19"/>
      <c r="K52" s="19"/>
      <c r="L52" s="19"/>
      <c r="M52" s="19"/>
      <c r="N52" s="19"/>
      <c r="O52" s="19"/>
      <c r="P52" s="19"/>
    </row>
    <row r="53" spans="7:16" ht="15.75" x14ac:dyDescent="0.25">
      <c r="G53" s="45" t="s">
        <v>711</v>
      </c>
      <c r="H53" s="33" t="s">
        <v>971</v>
      </c>
      <c r="I53" s="19"/>
      <c r="J53" s="19"/>
      <c r="K53" s="19"/>
      <c r="L53" s="19"/>
      <c r="M53" s="19"/>
      <c r="N53" s="19"/>
      <c r="O53" s="19"/>
      <c r="P53" s="19"/>
    </row>
    <row r="54" spans="7:16" ht="15.75" x14ac:dyDescent="0.25">
      <c r="G54" s="45" t="s">
        <v>462</v>
      </c>
      <c r="H54" s="33" t="s">
        <v>64</v>
      </c>
      <c r="I54" s="19"/>
      <c r="J54" s="19"/>
      <c r="K54" s="19"/>
      <c r="L54" s="19"/>
      <c r="M54" s="19"/>
      <c r="N54" s="19"/>
      <c r="O54" s="19"/>
      <c r="P54" s="19"/>
    </row>
    <row r="55" spans="7:16" ht="24.6" customHeight="1" x14ac:dyDescent="0.25">
      <c r="G55" s="46"/>
      <c r="H55" s="88" t="s">
        <v>65</v>
      </c>
      <c r="I55" s="88" t="s">
        <v>79</v>
      </c>
      <c r="J55" s="88" t="s">
        <v>970</v>
      </c>
      <c r="K55" s="88" t="s">
        <v>66</v>
      </c>
      <c r="L55" s="19"/>
      <c r="M55" s="19"/>
      <c r="N55" s="19"/>
      <c r="O55" s="19"/>
      <c r="P55" s="19"/>
    </row>
    <row r="56" spans="7:16" ht="23.1" customHeight="1" x14ac:dyDescent="0.25">
      <c r="G56" s="46"/>
      <c r="H56" s="88" t="s">
        <v>72</v>
      </c>
      <c r="I56" s="96">
        <v>787</v>
      </c>
      <c r="J56" s="96">
        <v>46</v>
      </c>
      <c r="K56" s="96">
        <v>833</v>
      </c>
      <c r="L56" s="19"/>
      <c r="M56" s="19"/>
      <c r="N56" s="19"/>
      <c r="O56" s="19"/>
      <c r="P56" s="19"/>
    </row>
    <row r="57" spans="7:16" ht="23.1" customHeight="1" x14ac:dyDescent="0.25">
      <c r="G57" s="46"/>
      <c r="H57" s="88" t="s">
        <v>73</v>
      </c>
      <c r="I57" s="96">
        <v>5263</v>
      </c>
      <c r="J57" s="96">
        <v>53</v>
      </c>
      <c r="K57" s="96">
        <v>5233</v>
      </c>
      <c r="L57" s="19"/>
      <c r="M57" s="19"/>
      <c r="N57" s="19"/>
      <c r="O57" s="19"/>
      <c r="P57" s="19"/>
    </row>
    <row r="58" spans="7:16" ht="23.1" customHeight="1" x14ac:dyDescent="0.25">
      <c r="G58" s="46"/>
      <c r="H58" s="88" t="s">
        <v>71</v>
      </c>
      <c r="I58" s="96">
        <v>302</v>
      </c>
      <c r="J58" s="96" t="s">
        <v>59</v>
      </c>
      <c r="K58" s="96">
        <v>302</v>
      </c>
      <c r="L58" s="19"/>
      <c r="M58" s="19"/>
      <c r="N58" s="19"/>
      <c r="O58" s="19"/>
      <c r="P58" s="19"/>
    </row>
    <row r="59" spans="7:16" ht="23.1" customHeight="1" x14ac:dyDescent="0.25">
      <c r="G59" s="46"/>
      <c r="H59" s="88" t="s">
        <v>433</v>
      </c>
      <c r="I59" s="96">
        <v>289</v>
      </c>
      <c r="J59" s="96">
        <v>1</v>
      </c>
      <c r="K59" s="96">
        <v>290</v>
      </c>
      <c r="L59" s="19"/>
      <c r="M59" s="19"/>
      <c r="N59" s="19"/>
      <c r="O59" s="19"/>
      <c r="P59" s="19"/>
    </row>
    <row r="60" spans="7:16" ht="23.1" customHeight="1" x14ac:dyDescent="0.25">
      <c r="G60" s="46"/>
      <c r="H60" s="88" t="s">
        <v>467</v>
      </c>
      <c r="I60" s="88"/>
      <c r="J60" s="96" t="s">
        <v>59</v>
      </c>
      <c r="K60" s="96">
        <v>0</v>
      </c>
      <c r="L60" s="19"/>
      <c r="M60" s="19"/>
      <c r="N60" s="19"/>
      <c r="O60" s="19"/>
      <c r="P60" s="19"/>
    </row>
    <row r="61" spans="7:16" ht="23.1" customHeight="1" x14ac:dyDescent="0.25">
      <c r="G61" s="46"/>
      <c r="H61" s="88" t="s">
        <v>69</v>
      </c>
      <c r="I61" s="96" t="s">
        <v>59</v>
      </c>
      <c r="J61" s="96" t="s">
        <v>59</v>
      </c>
      <c r="K61" s="96">
        <v>0</v>
      </c>
      <c r="L61" s="19"/>
      <c r="M61" s="19"/>
      <c r="N61" s="19"/>
      <c r="O61" s="19"/>
      <c r="P61" s="19"/>
    </row>
    <row r="62" spans="7:16" ht="23.1" customHeight="1" x14ac:dyDescent="0.25">
      <c r="G62" s="46"/>
      <c r="H62" s="88" t="s">
        <v>77</v>
      </c>
      <c r="I62" s="96">
        <v>8</v>
      </c>
      <c r="J62" s="96" t="s">
        <v>59</v>
      </c>
      <c r="K62" s="96">
        <v>8</v>
      </c>
      <c r="L62" s="19"/>
      <c r="M62" s="19"/>
      <c r="N62" s="19"/>
      <c r="O62" s="19"/>
      <c r="P62" s="19"/>
    </row>
    <row r="63" spans="7:16" ht="23.1" customHeight="1" x14ac:dyDescent="0.25">
      <c r="G63" s="46"/>
      <c r="H63" s="88" t="s">
        <v>1573</v>
      </c>
      <c r="I63" s="96">
        <v>11</v>
      </c>
      <c r="J63" s="96" t="s">
        <v>59</v>
      </c>
      <c r="K63" s="96">
        <v>11</v>
      </c>
      <c r="L63" s="19"/>
      <c r="M63" s="19"/>
      <c r="N63" s="19"/>
      <c r="O63" s="19"/>
      <c r="P63" s="19"/>
    </row>
    <row r="64" spans="7:16" ht="23.1" customHeight="1" x14ac:dyDescent="0.25">
      <c r="G64" s="46"/>
      <c r="H64" s="88" t="s">
        <v>68</v>
      </c>
      <c r="I64" s="96" t="s">
        <v>59</v>
      </c>
      <c r="J64" s="96" t="s">
        <v>59</v>
      </c>
      <c r="K64" s="96">
        <v>0</v>
      </c>
      <c r="L64" s="19"/>
      <c r="M64" s="19"/>
      <c r="N64" s="19"/>
      <c r="O64" s="19"/>
      <c r="P64" s="19"/>
    </row>
    <row r="65" spans="7:16" ht="23.1" customHeight="1" x14ac:dyDescent="0.25">
      <c r="G65" s="46"/>
      <c r="H65" s="88" t="s">
        <v>76</v>
      </c>
      <c r="I65" s="96" t="s">
        <v>59</v>
      </c>
      <c r="J65" s="96" t="s">
        <v>59</v>
      </c>
      <c r="K65" s="96">
        <v>0</v>
      </c>
      <c r="L65" s="19"/>
      <c r="M65" s="19"/>
      <c r="N65" s="19"/>
      <c r="O65" s="19"/>
      <c r="P65" s="19"/>
    </row>
    <row r="66" spans="7:16" ht="23.1" customHeight="1" x14ac:dyDescent="0.25">
      <c r="G66" s="46"/>
      <c r="H66" s="88" t="s">
        <v>67</v>
      </c>
      <c r="I66" s="96">
        <v>241</v>
      </c>
      <c r="J66" s="96">
        <v>24</v>
      </c>
      <c r="K66" s="96">
        <v>265</v>
      </c>
      <c r="L66" s="19"/>
      <c r="M66" s="19"/>
      <c r="N66" s="19"/>
      <c r="O66" s="19"/>
      <c r="P66" s="19"/>
    </row>
    <row r="67" spans="7:16" ht="23.1" customHeight="1" x14ac:dyDescent="0.25">
      <c r="G67" s="46"/>
      <c r="H67" s="88" t="s">
        <v>465</v>
      </c>
      <c r="I67" s="96" t="s">
        <v>59</v>
      </c>
      <c r="J67" s="96" t="s">
        <v>59</v>
      </c>
      <c r="K67" s="96">
        <v>0</v>
      </c>
      <c r="L67" s="19"/>
      <c r="M67" s="19"/>
      <c r="N67" s="19"/>
      <c r="O67" s="19"/>
      <c r="P67" s="19"/>
    </row>
    <row r="68" spans="7:16" ht="23.1" customHeight="1" x14ac:dyDescent="0.25">
      <c r="G68" s="46"/>
      <c r="H68" s="88" t="s">
        <v>70</v>
      </c>
      <c r="I68" s="96" t="s">
        <v>59</v>
      </c>
      <c r="J68" s="96" t="s">
        <v>59</v>
      </c>
      <c r="K68" s="96">
        <v>0</v>
      </c>
      <c r="L68" s="19"/>
      <c r="M68" s="19"/>
      <c r="N68" s="19"/>
      <c r="O68" s="19"/>
      <c r="P68" s="19"/>
    </row>
    <row r="69" spans="7:16" ht="23.1" customHeight="1" x14ac:dyDescent="0.25">
      <c r="G69" s="46"/>
      <c r="H69" s="88" t="s">
        <v>464</v>
      </c>
      <c r="I69" s="96">
        <v>206</v>
      </c>
      <c r="J69" s="96">
        <v>29</v>
      </c>
      <c r="K69" s="96">
        <v>235</v>
      </c>
      <c r="L69" s="19"/>
      <c r="M69" s="19"/>
      <c r="N69" s="19"/>
      <c r="O69" s="19"/>
      <c r="P69" s="19"/>
    </row>
    <row r="70" spans="7:16" ht="23.1" customHeight="1" x14ac:dyDescent="0.25">
      <c r="G70" s="46"/>
      <c r="H70" s="88" t="s">
        <v>75</v>
      </c>
      <c r="I70" s="96" t="s">
        <v>59</v>
      </c>
      <c r="J70" s="96" t="s">
        <v>59</v>
      </c>
      <c r="K70" s="96">
        <v>0</v>
      </c>
      <c r="L70" s="19"/>
      <c r="M70" s="19"/>
      <c r="N70" s="19"/>
      <c r="O70" s="19"/>
      <c r="P70" s="19"/>
    </row>
    <row r="71" spans="7:16" ht="23.1" customHeight="1" x14ac:dyDescent="0.25">
      <c r="G71" s="46"/>
      <c r="H71" s="88" t="s">
        <v>468</v>
      </c>
      <c r="I71" s="96" t="s">
        <v>59</v>
      </c>
      <c r="J71" s="96" t="s">
        <v>59</v>
      </c>
      <c r="K71" s="96">
        <v>0</v>
      </c>
      <c r="L71" s="19"/>
      <c r="M71" s="19"/>
      <c r="N71" s="19"/>
      <c r="O71" s="19"/>
      <c r="P71" s="19"/>
    </row>
    <row r="72" spans="7:16" ht="23.1" customHeight="1" x14ac:dyDescent="0.25">
      <c r="G72" s="46"/>
      <c r="H72" s="88" t="s">
        <v>74</v>
      </c>
      <c r="I72" s="96" t="s">
        <v>59</v>
      </c>
      <c r="J72" s="96" t="s">
        <v>59</v>
      </c>
      <c r="K72" s="96">
        <v>0</v>
      </c>
      <c r="L72" s="19"/>
      <c r="M72" s="19"/>
      <c r="N72" s="19"/>
      <c r="O72" s="19"/>
      <c r="P72" s="19"/>
    </row>
    <row r="73" spans="7:16" ht="23.1" customHeight="1" x14ac:dyDescent="0.25">
      <c r="G73" s="46"/>
      <c r="H73" s="88" t="s">
        <v>66</v>
      </c>
      <c r="I73" s="96">
        <v>7107</v>
      </c>
      <c r="J73" s="96">
        <v>153</v>
      </c>
      <c r="K73" s="96">
        <v>7260</v>
      </c>
      <c r="L73" s="19"/>
      <c r="M73" s="19"/>
      <c r="N73" s="19"/>
      <c r="O73" s="19"/>
      <c r="P73" s="19"/>
    </row>
    <row r="74" spans="7:16" ht="15.75" x14ac:dyDescent="0.25">
      <c r="G74" s="46" t="s">
        <v>59</v>
      </c>
      <c r="H74" s="19"/>
      <c r="I74" s="19"/>
      <c r="J74" s="19"/>
      <c r="K74" s="19"/>
      <c r="L74" s="19"/>
      <c r="M74" s="19"/>
      <c r="N74" s="19"/>
      <c r="O74" s="19"/>
      <c r="P74" s="19"/>
    </row>
    <row r="75" spans="7:16" ht="15.75" x14ac:dyDescent="0.25">
      <c r="G75" s="45" t="s">
        <v>711</v>
      </c>
      <c r="H75" s="33" t="s">
        <v>972</v>
      </c>
      <c r="I75" s="19"/>
      <c r="J75" s="19"/>
      <c r="K75" s="19"/>
      <c r="L75" s="19"/>
      <c r="M75" s="19"/>
      <c r="N75" s="19"/>
      <c r="O75" s="19"/>
      <c r="P75" s="19"/>
    </row>
    <row r="76" spans="7:16" ht="15.75" x14ac:dyDescent="0.25">
      <c r="G76" s="45" t="s">
        <v>973</v>
      </c>
      <c r="H76" s="33" t="s">
        <v>64</v>
      </c>
      <c r="I76" s="19"/>
      <c r="J76" s="19"/>
      <c r="K76" s="19"/>
      <c r="L76" s="19"/>
      <c r="M76" s="19"/>
      <c r="N76" s="19"/>
      <c r="O76" s="19"/>
      <c r="P76" s="19"/>
    </row>
    <row r="77" spans="7:16" ht="15.75" x14ac:dyDescent="0.25">
      <c r="G77" s="47" t="s">
        <v>60</v>
      </c>
      <c r="H77" s="34" t="s">
        <v>707</v>
      </c>
      <c r="I77" s="37"/>
      <c r="J77" s="37"/>
      <c r="K77" s="37"/>
      <c r="L77" s="37"/>
      <c r="M77" s="19"/>
      <c r="N77" s="19"/>
      <c r="O77" s="19"/>
      <c r="P77" s="19"/>
    </row>
    <row r="78" spans="7:16" ht="77.45" customHeight="1" x14ac:dyDescent="0.25">
      <c r="G78" s="47" t="s">
        <v>480</v>
      </c>
      <c r="H78" s="435" t="s">
        <v>1110</v>
      </c>
      <c r="I78" s="435"/>
      <c r="J78" s="435"/>
      <c r="K78" s="435"/>
      <c r="L78" s="435"/>
      <c r="M78" s="435"/>
      <c r="N78" s="435"/>
      <c r="O78" s="19"/>
      <c r="P78" s="19"/>
    </row>
    <row r="79" spans="7:16" ht="27" customHeight="1" x14ac:dyDescent="0.25">
      <c r="G79" s="45" t="s">
        <v>711</v>
      </c>
      <c r="H79" s="33" t="s">
        <v>1106</v>
      </c>
      <c r="I79" s="19"/>
      <c r="J79" s="19"/>
      <c r="K79" s="19"/>
      <c r="L79" s="19"/>
      <c r="M79" s="19"/>
      <c r="N79" s="19"/>
      <c r="O79" s="19"/>
      <c r="P79" s="19"/>
    </row>
    <row r="80" spans="7:16" ht="15.75" x14ac:dyDescent="0.25">
      <c r="G80" s="45" t="s">
        <v>462</v>
      </c>
      <c r="H80" s="33" t="s">
        <v>64</v>
      </c>
      <c r="I80" s="19"/>
      <c r="J80" s="19"/>
      <c r="K80" s="19"/>
      <c r="L80" s="19"/>
      <c r="M80" s="19"/>
      <c r="N80" s="19"/>
      <c r="O80" s="19"/>
      <c r="P80" s="19"/>
    </row>
    <row r="81" spans="7:16" ht="30" x14ac:dyDescent="0.25">
      <c r="G81" s="46"/>
      <c r="H81" s="74" t="s">
        <v>709</v>
      </c>
      <c r="I81" s="74" t="s">
        <v>1107</v>
      </c>
      <c r="J81" s="74" t="s">
        <v>1115</v>
      </c>
      <c r="K81" s="88" t="s">
        <v>66</v>
      </c>
      <c r="L81" s="19"/>
      <c r="M81" s="19"/>
      <c r="N81" s="19"/>
      <c r="O81" s="19"/>
      <c r="P81" s="19"/>
    </row>
    <row r="82" spans="7:16" ht="19.350000000000001" customHeight="1" x14ac:dyDescent="0.25">
      <c r="G82" s="46"/>
      <c r="H82" s="88" t="s">
        <v>481</v>
      </c>
      <c r="I82" s="96">
        <v>2651</v>
      </c>
      <c r="J82" s="96">
        <v>4</v>
      </c>
      <c r="K82" s="96">
        <f>SUM(I82:J82)</f>
        <v>2655</v>
      </c>
      <c r="L82" s="377"/>
      <c r="M82" s="19"/>
      <c r="N82" s="19"/>
      <c r="O82" s="19"/>
      <c r="P82" s="19"/>
    </row>
    <row r="83" spans="7:16" ht="19.350000000000001" customHeight="1" x14ac:dyDescent="0.25">
      <c r="G83" s="46"/>
      <c r="H83" s="88" t="s">
        <v>469</v>
      </c>
      <c r="I83" s="96">
        <v>4571</v>
      </c>
      <c r="J83" s="96">
        <v>32</v>
      </c>
      <c r="K83" s="96">
        <f>SUM(I83:J83)</f>
        <v>4603</v>
      </c>
      <c r="L83" s="377"/>
      <c r="M83" s="19"/>
      <c r="N83" s="19"/>
      <c r="O83" s="19"/>
      <c r="P83" s="19"/>
    </row>
    <row r="84" spans="7:16" ht="19.350000000000001" customHeight="1" x14ac:dyDescent="0.25">
      <c r="G84" s="46"/>
      <c r="H84" s="88" t="s">
        <v>466</v>
      </c>
      <c r="I84" s="96">
        <v>2</v>
      </c>
      <c r="J84" s="96">
        <v>0</v>
      </c>
      <c r="K84" s="96">
        <v>2</v>
      </c>
      <c r="L84" s="377"/>
      <c r="M84" s="19"/>
      <c r="N84" s="19"/>
      <c r="O84" s="19"/>
      <c r="P84" s="19"/>
    </row>
    <row r="85" spans="7:16" ht="19.350000000000001" customHeight="1" x14ac:dyDescent="0.25">
      <c r="G85" s="46"/>
      <c r="H85" s="88" t="s">
        <v>66</v>
      </c>
      <c r="I85" s="96">
        <f>SUM(I82:I84)</f>
        <v>7224</v>
      </c>
      <c r="J85" s="96">
        <f>SUM(J82:J84)</f>
        <v>36</v>
      </c>
      <c r="K85" s="96">
        <f>SUM(K82:K84)</f>
        <v>7260</v>
      </c>
      <c r="L85" s="377"/>
      <c r="M85" s="19"/>
      <c r="N85" s="19"/>
      <c r="O85" s="19"/>
      <c r="P85" s="19"/>
    </row>
    <row r="86" spans="7:16" ht="15.75" x14ac:dyDescent="0.25">
      <c r="G86" s="46" t="s">
        <v>59</v>
      </c>
      <c r="H86" s="19"/>
      <c r="I86" s="19"/>
      <c r="J86" s="19"/>
      <c r="K86" s="19"/>
      <c r="L86" s="19"/>
      <c r="M86" s="19"/>
      <c r="N86" s="19"/>
      <c r="O86" s="19"/>
      <c r="P86" s="19"/>
    </row>
    <row r="87" spans="7:16" ht="15.75" x14ac:dyDescent="0.25">
      <c r="G87" s="45" t="s">
        <v>711</v>
      </c>
      <c r="H87" s="33" t="s">
        <v>1108</v>
      </c>
      <c r="I87" s="19"/>
      <c r="J87" s="19"/>
      <c r="K87" s="19"/>
      <c r="L87" s="19"/>
      <c r="M87" s="19"/>
      <c r="N87" s="19"/>
      <c r="O87" s="19"/>
      <c r="P87" s="19"/>
    </row>
    <row r="88" spans="7:16" ht="15.75" x14ac:dyDescent="0.25">
      <c r="G88" s="45" t="s">
        <v>462</v>
      </c>
      <c r="H88" s="33" t="s">
        <v>64</v>
      </c>
      <c r="I88" s="19"/>
      <c r="J88" s="19"/>
      <c r="K88" s="19"/>
      <c r="L88" s="19"/>
      <c r="M88" s="19"/>
      <c r="N88" s="19"/>
      <c r="O88" s="19"/>
      <c r="P88" s="19"/>
    </row>
    <row r="89" spans="7:16" ht="30" x14ac:dyDescent="0.25">
      <c r="G89" s="46"/>
      <c r="H89" s="74" t="s">
        <v>65</v>
      </c>
      <c r="I89" s="74" t="s">
        <v>1107</v>
      </c>
      <c r="J89" s="74" t="s">
        <v>1115</v>
      </c>
      <c r="K89" s="74" t="s">
        <v>66</v>
      </c>
      <c r="L89" s="19"/>
      <c r="M89" s="19"/>
      <c r="N89" s="19"/>
      <c r="O89" s="19"/>
      <c r="P89" s="19"/>
    </row>
    <row r="90" spans="7:16" ht="20.100000000000001" customHeight="1" x14ac:dyDescent="0.25">
      <c r="G90" s="46"/>
      <c r="H90" s="96" t="s">
        <v>72</v>
      </c>
      <c r="I90" s="96">
        <v>833</v>
      </c>
      <c r="J90" s="96">
        <v>0</v>
      </c>
      <c r="K90" s="96">
        <v>833</v>
      </c>
      <c r="L90" s="19"/>
      <c r="M90" s="19"/>
      <c r="N90" s="19"/>
      <c r="O90" s="19"/>
      <c r="P90" s="19"/>
    </row>
    <row r="91" spans="7:16" ht="20.100000000000001" customHeight="1" x14ac:dyDescent="0.25">
      <c r="G91" s="46"/>
      <c r="H91" s="96" t="s">
        <v>73</v>
      </c>
      <c r="I91" s="96">
        <v>5297</v>
      </c>
      <c r="J91" s="96">
        <v>19</v>
      </c>
      <c r="K91" s="96">
        <f>SUM(I91:J91)</f>
        <v>5316</v>
      </c>
      <c r="L91" s="19"/>
      <c r="M91" s="19"/>
      <c r="N91" s="19"/>
      <c r="O91" s="19"/>
      <c r="P91" s="19"/>
    </row>
    <row r="92" spans="7:16" ht="20.100000000000001" customHeight="1" x14ac:dyDescent="0.25">
      <c r="G92" s="46"/>
      <c r="H92" s="96" t="s">
        <v>71</v>
      </c>
      <c r="I92" s="96">
        <v>293</v>
      </c>
      <c r="J92" s="96">
        <v>9</v>
      </c>
      <c r="K92" s="96">
        <v>302</v>
      </c>
      <c r="L92" s="19"/>
      <c r="M92" s="19"/>
      <c r="N92" s="19"/>
      <c r="O92" s="19"/>
      <c r="P92" s="19"/>
    </row>
    <row r="93" spans="7:16" ht="20.100000000000001" customHeight="1" x14ac:dyDescent="0.25">
      <c r="G93" s="46"/>
      <c r="H93" s="96" t="s">
        <v>433</v>
      </c>
      <c r="I93" s="96">
        <v>290</v>
      </c>
      <c r="J93" s="96" t="s">
        <v>59</v>
      </c>
      <c r="K93" s="96">
        <v>290</v>
      </c>
      <c r="L93" s="19"/>
      <c r="M93" s="19"/>
      <c r="N93" s="19"/>
      <c r="O93" s="19"/>
      <c r="P93" s="19"/>
    </row>
    <row r="94" spans="7:16" ht="20.100000000000001" customHeight="1" x14ac:dyDescent="0.25">
      <c r="G94" s="46"/>
      <c r="H94" s="88" t="s">
        <v>467</v>
      </c>
      <c r="I94" s="96"/>
      <c r="J94" s="96" t="s">
        <v>59</v>
      </c>
      <c r="K94" s="96">
        <v>0</v>
      </c>
      <c r="L94" s="19"/>
      <c r="M94" s="19"/>
      <c r="N94" s="19"/>
      <c r="O94" s="19"/>
      <c r="P94" s="19"/>
    </row>
    <row r="95" spans="7:16" ht="20.100000000000001" customHeight="1" x14ac:dyDescent="0.25">
      <c r="G95" s="46"/>
      <c r="H95" s="88" t="s">
        <v>69</v>
      </c>
      <c r="I95" s="96" t="s">
        <v>59</v>
      </c>
      <c r="J95" s="96" t="s">
        <v>59</v>
      </c>
      <c r="K95" s="96">
        <v>0</v>
      </c>
      <c r="L95" s="19"/>
      <c r="M95" s="19"/>
      <c r="N95" s="19"/>
      <c r="O95" s="19"/>
      <c r="P95" s="19"/>
    </row>
    <row r="96" spans="7:16" ht="20.100000000000001" customHeight="1" x14ac:dyDescent="0.25">
      <c r="G96" s="46"/>
      <c r="H96" s="96" t="s">
        <v>77</v>
      </c>
      <c r="I96" s="96">
        <v>8</v>
      </c>
      <c r="J96" s="96" t="s">
        <v>59</v>
      </c>
      <c r="K96" s="96">
        <v>8</v>
      </c>
      <c r="L96" s="19"/>
      <c r="M96" s="19"/>
      <c r="N96" s="19"/>
      <c r="O96" s="19"/>
      <c r="P96" s="19"/>
    </row>
    <row r="97" spans="7:22" ht="20.100000000000001" customHeight="1" x14ac:dyDescent="0.25">
      <c r="G97" s="46"/>
      <c r="H97" s="96" t="s">
        <v>1573</v>
      </c>
      <c r="I97" s="96">
        <v>10</v>
      </c>
      <c r="J97" s="96">
        <v>1</v>
      </c>
      <c r="K97" s="96">
        <v>11</v>
      </c>
      <c r="L97" s="19"/>
      <c r="M97" s="19"/>
      <c r="N97" s="19"/>
      <c r="O97" s="19"/>
      <c r="P97" s="19"/>
    </row>
    <row r="98" spans="7:22" ht="20.100000000000001" customHeight="1" x14ac:dyDescent="0.25">
      <c r="G98" s="46"/>
      <c r="H98" s="96" t="s">
        <v>68</v>
      </c>
      <c r="I98" s="96" t="s">
        <v>59</v>
      </c>
      <c r="J98" s="96" t="s">
        <v>59</v>
      </c>
      <c r="K98" s="96">
        <v>0</v>
      </c>
      <c r="L98" s="19"/>
      <c r="M98" s="19"/>
      <c r="N98" s="19"/>
      <c r="O98" s="19"/>
      <c r="P98" s="19"/>
    </row>
    <row r="99" spans="7:22" ht="20.100000000000001" customHeight="1" x14ac:dyDescent="0.25">
      <c r="G99" s="46"/>
      <c r="H99" s="96" t="s">
        <v>76</v>
      </c>
      <c r="I99" s="96" t="s">
        <v>59</v>
      </c>
      <c r="J99" s="96" t="s">
        <v>59</v>
      </c>
      <c r="K99" s="96">
        <v>0</v>
      </c>
      <c r="L99" s="19"/>
      <c r="M99" s="19"/>
      <c r="N99" s="19"/>
      <c r="O99" s="19"/>
      <c r="P99" s="19"/>
    </row>
    <row r="100" spans="7:22" ht="20.100000000000001" customHeight="1" x14ac:dyDescent="0.25">
      <c r="G100" s="46"/>
      <c r="H100" s="96" t="s">
        <v>67</v>
      </c>
      <c r="I100" s="96">
        <v>265</v>
      </c>
      <c r="J100" s="96" t="s">
        <v>59</v>
      </c>
      <c r="K100" s="96">
        <v>265</v>
      </c>
      <c r="L100" s="19"/>
      <c r="M100" s="19"/>
      <c r="N100" s="19"/>
      <c r="O100" s="19"/>
      <c r="P100" s="19"/>
    </row>
    <row r="101" spans="7:22" ht="20.100000000000001" customHeight="1" x14ac:dyDescent="0.25">
      <c r="G101" s="46"/>
      <c r="H101" s="96" t="s">
        <v>465</v>
      </c>
      <c r="I101" s="96" t="s">
        <v>59</v>
      </c>
      <c r="J101" s="96" t="s">
        <v>59</v>
      </c>
      <c r="K101" s="96">
        <v>0</v>
      </c>
      <c r="L101" s="19"/>
      <c r="M101" s="19"/>
      <c r="N101" s="19"/>
      <c r="O101" s="19"/>
      <c r="P101" s="19"/>
    </row>
    <row r="102" spans="7:22" ht="20.100000000000001" customHeight="1" x14ac:dyDescent="0.25">
      <c r="G102" s="46"/>
      <c r="H102" s="96" t="s">
        <v>70</v>
      </c>
      <c r="I102" s="96" t="s">
        <v>59</v>
      </c>
      <c r="J102" s="96" t="s">
        <v>59</v>
      </c>
      <c r="K102" s="96">
        <v>0</v>
      </c>
      <c r="L102" s="19"/>
      <c r="M102" s="19"/>
      <c r="N102" s="19"/>
      <c r="O102" s="19"/>
      <c r="P102" s="19"/>
    </row>
    <row r="103" spans="7:22" ht="20.100000000000001" customHeight="1" x14ac:dyDescent="0.25">
      <c r="G103" s="46"/>
      <c r="H103" s="96" t="s">
        <v>464</v>
      </c>
      <c r="I103" s="96">
        <v>228</v>
      </c>
      <c r="J103" s="96">
        <v>7</v>
      </c>
      <c r="K103" s="96">
        <v>235</v>
      </c>
      <c r="L103" s="19"/>
      <c r="M103" s="19"/>
      <c r="N103" s="19"/>
      <c r="O103" s="19"/>
      <c r="P103" s="19"/>
    </row>
    <row r="104" spans="7:22" ht="20.100000000000001" customHeight="1" x14ac:dyDescent="0.25">
      <c r="G104" s="46"/>
      <c r="H104" s="96" t="s">
        <v>75</v>
      </c>
      <c r="I104" s="96" t="s">
        <v>59</v>
      </c>
      <c r="J104" s="96" t="s">
        <v>59</v>
      </c>
      <c r="K104" s="96">
        <v>0</v>
      </c>
      <c r="L104" s="19"/>
      <c r="M104" s="19"/>
      <c r="N104" s="19"/>
      <c r="O104" s="19"/>
      <c r="P104" s="19"/>
    </row>
    <row r="105" spans="7:22" ht="20.100000000000001" customHeight="1" x14ac:dyDescent="0.25">
      <c r="G105" s="46"/>
      <c r="H105" s="96" t="s">
        <v>468</v>
      </c>
      <c r="I105" s="96" t="s">
        <v>59</v>
      </c>
      <c r="J105" s="96" t="s">
        <v>59</v>
      </c>
      <c r="K105" s="96">
        <v>0</v>
      </c>
      <c r="L105" s="19"/>
      <c r="M105" s="19"/>
      <c r="N105" s="19"/>
      <c r="O105" s="19"/>
      <c r="P105" s="19"/>
    </row>
    <row r="106" spans="7:22" ht="20.100000000000001" customHeight="1" x14ac:dyDescent="0.25">
      <c r="G106" s="46"/>
      <c r="H106" s="96" t="s">
        <v>74</v>
      </c>
      <c r="I106" s="96" t="s">
        <v>59</v>
      </c>
      <c r="J106" s="96" t="s">
        <v>59</v>
      </c>
      <c r="K106" s="96">
        <v>0</v>
      </c>
      <c r="L106" s="19"/>
      <c r="M106" s="19"/>
      <c r="N106" s="19"/>
      <c r="O106" s="19"/>
      <c r="P106" s="19"/>
    </row>
    <row r="107" spans="7:22" ht="20.100000000000001" customHeight="1" x14ac:dyDescent="0.25">
      <c r="G107" s="46"/>
      <c r="H107" s="96" t="s">
        <v>66</v>
      </c>
      <c r="I107" s="96">
        <v>7224</v>
      </c>
      <c r="J107" s="96">
        <v>36</v>
      </c>
      <c r="K107" s="96">
        <v>7260</v>
      </c>
      <c r="L107" s="19"/>
      <c r="M107" s="19"/>
      <c r="N107" s="19"/>
      <c r="O107" s="19"/>
      <c r="P107" s="19"/>
    </row>
    <row r="108" spans="7:22" ht="15.75" x14ac:dyDescent="0.25">
      <c r="G108" s="46" t="s">
        <v>59</v>
      </c>
      <c r="H108" s="19"/>
      <c r="I108" s="19"/>
      <c r="J108" s="19"/>
      <c r="K108" s="19"/>
      <c r="L108" s="19"/>
      <c r="M108" s="19"/>
      <c r="N108" s="19"/>
      <c r="O108" s="19"/>
      <c r="P108" s="19"/>
    </row>
    <row r="109" spans="7:22" x14ac:dyDescent="0.25">
      <c r="G109" s="45" t="s">
        <v>711</v>
      </c>
      <c r="H109" s="434" t="s">
        <v>1111</v>
      </c>
      <c r="I109" s="434"/>
      <c r="J109" s="434"/>
      <c r="K109" s="434"/>
      <c r="L109" s="434"/>
      <c r="M109" s="434"/>
      <c r="N109" s="434"/>
      <c r="O109" s="434"/>
      <c r="P109" s="434"/>
      <c r="Q109" s="434"/>
      <c r="R109" s="434"/>
      <c r="S109" s="434"/>
      <c r="T109" s="434"/>
    </row>
    <row r="110" spans="7:22" ht="41.45" customHeight="1" x14ac:dyDescent="0.25">
      <c r="H110" s="434"/>
      <c r="I110" s="434"/>
      <c r="J110" s="434"/>
      <c r="K110" s="434"/>
      <c r="L110" s="434"/>
      <c r="M110" s="434"/>
      <c r="N110" s="434"/>
      <c r="O110" s="434"/>
      <c r="P110" s="434"/>
      <c r="Q110" s="434"/>
      <c r="R110" s="434"/>
      <c r="S110" s="434"/>
      <c r="T110" s="434"/>
      <c r="U110" s="14"/>
      <c r="V110" s="14"/>
    </row>
    <row r="111" spans="7:22" ht="15.6" customHeight="1" x14ac:dyDescent="0.25">
      <c r="G111" s="45" t="s">
        <v>462</v>
      </c>
      <c r="H111" s="33" t="s">
        <v>64</v>
      </c>
      <c r="I111" s="19"/>
      <c r="J111" s="19"/>
      <c r="K111" s="19"/>
      <c r="L111" s="19"/>
      <c r="M111" s="19"/>
      <c r="N111" s="19"/>
      <c r="O111" s="19"/>
      <c r="P111" s="19"/>
      <c r="R111" s="14"/>
      <c r="S111" s="14"/>
      <c r="T111" s="14"/>
      <c r="U111" s="14"/>
      <c r="V111" s="14"/>
    </row>
    <row r="112" spans="7:22" ht="98.45" customHeight="1" x14ac:dyDescent="0.25">
      <c r="G112" s="46"/>
      <c r="H112" s="432" t="s">
        <v>974</v>
      </c>
      <c r="I112" s="432"/>
      <c r="J112" s="432"/>
      <c r="K112" s="432"/>
      <c r="L112" s="432"/>
      <c r="M112" s="432"/>
      <c r="N112" s="432"/>
      <c r="O112" s="432"/>
      <c r="P112" s="432"/>
      <c r="Q112" s="432"/>
      <c r="R112" s="14"/>
      <c r="S112" s="14"/>
      <c r="T112" s="14"/>
      <c r="U112" s="14"/>
      <c r="V112" s="14"/>
    </row>
    <row r="113" spans="7:16" ht="15.75" x14ac:dyDescent="0.25">
      <c r="G113" s="45" t="s">
        <v>711</v>
      </c>
      <c r="H113" s="33" t="s">
        <v>975</v>
      </c>
      <c r="I113" s="19"/>
      <c r="J113" s="19"/>
      <c r="K113" s="19"/>
      <c r="L113" s="19"/>
      <c r="M113" s="19"/>
      <c r="N113" s="19"/>
      <c r="O113" s="19"/>
      <c r="P113" s="19"/>
    </row>
    <row r="114" spans="7:16" ht="15.75" x14ac:dyDescent="0.25">
      <c r="G114" s="45" t="s">
        <v>462</v>
      </c>
      <c r="H114" s="33" t="s">
        <v>64</v>
      </c>
      <c r="I114" s="19"/>
      <c r="J114" s="19"/>
      <c r="K114" s="19"/>
      <c r="L114" s="19"/>
      <c r="M114" s="19"/>
      <c r="N114" s="19"/>
      <c r="O114" s="19"/>
      <c r="P114" s="19"/>
    </row>
    <row r="115" spans="7:16" ht="15.75" x14ac:dyDescent="0.25">
      <c r="G115" s="48"/>
      <c r="H115" s="34" t="s">
        <v>61</v>
      </c>
      <c r="I115" s="19"/>
      <c r="J115" s="19"/>
      <c r="K115" s="19"/>
      <c r="L115" s="19"/>
      <c r="M115" s="19"/>
      <c r="N115" s="19"/>
      <c r="O115" s="19"/>
      <c r="P115" s="19"/>
    </row>
    <row r="116" spans="7:16" ht="15.75" x14ac:dyDescent="0.25">
      <c r="G116" s="46" t="s">
        <v>59</v>
      </c>
      <c r="H116" s="19"/>
      <c r="I116" s="19"/>
      <c r="J116" s="19"/>
      <c r="K116" s="19"/>
      <c r="L116" s="19"/>
      <c r="M116" s="19"/>
      <c r="N116" s="19"/>
      <c r="O116" s="19"/>
      <c r="P116" s="19"/>
    </row>
    <row r="117" spans="7:16" ht="15.75" x14ac:dyDescent="0.25">
      <c r="G117" s="45" t="s">
        <v>711</v>
      </c>
      <c r="H117" s="33" t="s">
        <v>976</v>
      </c>
      <c r="I117" s="19"/>
      <c r="J117" s="19"/>
      <c r="K117" s="19"/>
      <c r="L117" s="19"/>
      <c r="M117" s="19"/>
      <c r="N117" s="19"/>
      <c r="O117" s="19"/>
      <c r="P117" s="19"/>
    </row>
    <row r="118" spans="7:16" ht="15.75" x14ac:dyDescent="0.25">
      <c r="G118" s="45" t="s">
        <v>462</v>
      </c>
      <c r="H118" s="33" t="s">
        <v>64</v>
      </c>
      <c r="I118" s="19"/>
      <c r="J118" s="19"/>
      <c r="K118" s="19"/>
      <c r="L118" s="19"/>
      <c r="M118" s="19"/>
      <c r="N118" s="19"/>
      <c r="O118" s="19"/>
      <c r="P118" s="19"/>
    </row>
    <row r="119" spans="7:16" ht="14.45" customHeight="1" x14ac:dyDescent="0.25">
      <c r="G119" s="46"/>
      <c r="H119" s="432" t="s">
        <v>1119</v>
      </c>
      <c r="I119" s="432"/>
      <c r="J119" s="432"/>
      <c r="K119" s="432"/>
      <c r="L119" s="432"/>
      <c r="M119" s="432"/>
      <c r="N119" s="432"/>
      <c r="O119" s="432"/>
      <c r="P119" s="432"/>
    </row>
    <row r="120" spans="7:16" ht="63.6" customHeight="1" x14ac:dyDescent="0.25">
      <c r="G120" s="46" t="s">
        <v>59</v>
      </c>
      <c r="H120" s="432"/>
      <c r="I120" s="432"/>
      <c r="J120" s="432"/>
      <c r="K120" s="432"/>
      <c r="L120" s="432"/>
      <c r="M120" s="432"/>
      <c r="N120" s="432"/>
      <c r="O120" s="432"/>
      <c r="P120" s="432"/>
    </row>
    <row r="121" spans="7:16" ht="72.599999999999994" customHeight="1" x14ac:dyDescent="0.25">
      <c r="G121" s="46"/>
      <c r="H121" s="432"/>
      <c r="I121" s="432"/>
      <c r="J121" s="432"/>
      <c r="K121" s="432"/>
      <c r="L121" s="432"/>
      <c r="M121" s="432"/>
      <c r="N121" s="432"/>
      <c r="O121" s="432"/>
      <c r="P121" s="432"/>
    </row>
    <row r="122" spans="7:16" ht="25.35" customHeight="1" x14ac:dyDescent="0.25">
      <c r="G122" s="45" t="s">
        <v>539</v>
      </c>
      <c r="H122" s="19" t="s">
        <v>1112</v>
      </c>
      <c r="I122" s="19"/>
      <c r="J122" s="41"/>
      <c r="K122" s="41"/>
      <c r="L122" s="41"/>
      <c r="M122" s="41"/>
      <c r="N122" s="19"/>
      <c r="O122" s="19"/>
      <c r="P122" s="19"/>
    </row>
    <row r="123" spans="7:16" ht="81" customHeight="1" x14ac:dyDescent="0.25">
      <c r="G123" s="56" t="s">
        <v>705</v>
      </c>
      <c r="H123" s="432" t="s">
        <v>979</v>
      </c>
      <c r="I123" s="432"/>
      <c r="J123" s="432"/>
      <c r="K123" s="432"/>
      <c r="L123" s="41"/>
      <c r="M123" s="41"/>
      <c r="N123" s="19"/>
      <c r="O123" s="19"/>
      <c r="P123" s="19"/>
    </row>
    <row r="124" spans="7:16" ht="15.75" x14ac:dyDescent="0.25">
      <c r="G124" s="46"/>
      <c r="H124" s="19"/>
      <c r="I124" s="19"/>
      <c r="J124" s="41"/>
      <c r="K124" s="41"/>
      <c r="L124" s="41"/>
      <c r="M124" s="41"/>
      <c r="N124" s="19"/>
      <c r="O124" s="19"/>
      <c r="P124" s="19"/>
    </row>
    <row r="125" spans="7:16" ht="15.75" x14ac:dyDescent="0.25">
      <c r="G125" s="46"/>
      <c r="H125" s="19"/>
      <c r="I125" s="19"/>
      <c r="J125" s="41"/>
      <c r="K125" s="41"/>
      <c r="L125" s="41"/>
      <c r="M125" s="41"/>
      <c r="N125" s="19"/>
      <c r="O125" s="19"/>
      <c r="P125" s="19"/>
    </row>
    <row r="126" spans="7:16" x14ac:dyDescent="0.25">
      <c r="G126" s="7"/>
    </row>
    <row r="127" spans="7:16" x14ac:dyDescent="0.25">
      <c r="G127" s="7"/>
    </row>
    <row r="128" spans="7:16" x14ac:dyDescent="0.25">
      <c r="G128" s="7"/>
    </row>
    <row r="129" spans="7:7" x14ac:dyDescent="0.25">
      <c r="G129" s="7"/>
    </row>
    <row r="130" spans="7:7" x14ac:dyDescent="0.25">
      <c r="G130" s="7"/>
    </row>
    <row r="131" spans="7:7" x14ac:dyDescent="0.25">
      <c r="G131" s="7"/>
    </row>
    <row r="132" spans="7:7" hidden="1" x14ac:dyDescent="0.25">
      <c r="G132" s="7"/>
    </row>
    <row r="133" spans="7:7" hidden="1" x14ac:dyDescent="0.25">
      <c r="G133" s="7"/>
    </row>
    <row r="134" spans="7:7" hidden="1" x14ac:dyDescent="0.25">
      <c r="G134" s="7"/>
    </row>
    <row r="135" spans="7:7" hidden="1" x14ac:dyDescent="0.25">
      <c r="G135" s="7"/>
    </row>
    <row r="136" spans="7:7" hidden="1" x14ac:dyDescent="0.25">
      <c r="G136" s="7"/>
    </row>
    <row r="137" spans="7:7" hidden="1" x14ac:dyDescent="0.25">
      <c r="G137" s="7"/>
    </row>
    <row r="138" spans="7:7" hidden="1" x14ac:dyDescent="0.25">
      <c r="G138" s="7"/>
    </row>
    <row r="139" spans="7:7" hidden="1" x14ac:dyDescent="0.25">
      <c r="G139" s="7"/>
    </row>
    <row r="140" spans="7:7" hidden="1" x14ac:dyDescent="0.25">
      <c r="G140" s="7"/>
    </row>
    <row r="141" spans="7:7" hidden="1" x14ac:dyDescent="0.25">
      <c r="G141" s="7"/>
    </row>
    <row r="142" spans="7:7" hidden="1" x14ac:dyDescent="0.25">
      <c r="G142" s="7"/>
    </row>
    <row r="143" spans="7:7" hidden="1" x14ac:dyDescent="0.25">
      <c r="G143" s="7"/>
    </row>
    <row r="144" spans="7:7" hidden="1" x14ac:dyDescent="0.25">
      <c r="G144" s="7"/>
    </row>
    <row r="145" spans="7:7" hidden="1" x14ac:dyDescent="0.25">
      <c r="G145" s="7"/>
    </row>
  </sheetData>
  <mergeCells count="5">
    <mergeCell ref="H109:T110"/>
    <mergeCell ref="H112:Q112"/>
    <mergeCell ref="H119:P121"/>
    <mergeCell ref="H123:K123"/>
    <mergeCell ref="H78:N78"/>
  </mergeCells>
  <pageMargins left="0.511811024" right="0.511811024" top="0.78740157499999996" bottom="0.78740157499999996" header="0.31496062000000002" footer="0.31496062000000002"/>
  <pageSetup orientation="portrait"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Hoja138"/>
  <dimension ref="A1:AB133"/>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8" width="8.85546875"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15" x14ac:dyDescent="0.25">
      <c r="G19" s="36" t="s">
        <v>56</v>
      </c>
      <c r="H19" s="34" t="s">
        <v>62</v>
      </c>
      <c r="I19" s="38"/>
      <c r="J19" s="38"/>
      <c r="K19" s="38"/>
      <c r="L19" s="38"/>
      <c r="M19" s="38"/>
      <c r="N19" s="38"/>
      <c r="O19" s="38"/>
      <c r="P19" s="38"/>
      <c r="Q19" s="76"/>
      <c r="R19" s="76"/>
      <c r="S19" s="76"/>
      <c r="T19" s="76"/>
      <c r="U19" s="76"/>
      <c r="V19" s="76"/>
      <c r="W19" s="76"/>
    </row>
    <row r="20" spans="6:23" s="6" customFormat="1" ht="15" x14ac:dyDescent="0.25">
      <c r="F20"/>
      <c r="G20" s="36" t="s">
        <v>57</v>
      </c>
      <c r="H20" s="38" t="s">
        <v>29</v>
      </c>
      <c r="I20" s="38"/>
      <c r="J20" s="38"/>
      <c r="K20" s="38"/>
      <c r="L20" s="38"/>
      <c r="M20" s="38"/>
      <c r="N20" s="38"/>
      <c r="O20" s="38"/>
      <c r="P20" s="38"/>
      <c r="Q20" s="76"/>
      <c r="R20" s="76"/>
      <c r="S20" s="76"/>
      <c r="T20" s="76"/>
      <c r="U20" s="76"/>
      <c r="V20" s="76"/>
      <c r="W20" s="76"/>
    </row>
    <row r="21" spans="6:23" s="6" customFormat="1" ht="15" x14ac:dyDescent="0.25">
      <c r="F21"/>
      <c r="G21" s="36" t="s">
        <v>460</v>
      </c>
      <c r="H21" s="34" t="s">
        <v>1308</v>
      </c>
      <c r="I21" s="38"/>
      <c r="J21" s="38"/>
      <c r="K21" s="38"/>
      <c r="L21" s="38"/>
      <c r="M21" s="38"/>
      <c r="N21" s="38"/>
      <c r="O21" s="38"/>
      <c r="P21" s="38"/>
      <c r="Q21" s="76"/>
      <c r="R21" s="76"/>
      <c r="S21" s="76"/>
      <c r="T21" s="76"/>
      <c r="U21" s="76"/>
      <c r="V21" s="76"/>
      <c r="W21" s="76"/>
    </row>
    <row r="22" spans="6:23" s="6" customFormat="1" ht="15" x14ac:dyDescent="0.25">
      <c r="F22"/>
      <c r="G22" s="38"/>
      <c r="H22" s="38"/>
      <c r="I22" s="38"/>
      <c r="J22" s="38"/>
      <c r="K22" s="38"/>
      <c r="L22" s="38"/>
      <c r="M22" s="38"/>
      <c r="N22" s="38"/>
      <c r="O22" s="38"/>
      <c r="P22" s="38"/>
      <c r="Q22" s="76"/>
      <c r="R22" s="76"/>
      <c r="S22" s="76"/>
      <c r="T22" s="76"/>
      <c r="U22" s="76"/>
      <c r="V22" s="76"/>
      <c r="W22" s="76"/>
    </row>
    <row r="23" spans="6:23" ht="15" x14ac:dyDescent="0.25">
      <c r="G23" s="36" t="s">
        <v>711</v>
      </c>
      <c r="H23" s="98" t="s">
        <v>1511</v>
      </c>
      <c r="I23" s="38"/>
      <c r="J23" s="38"/>
      <c r="K23" s="38"/>
      <c r="L23" s="38"/>
      <c r="M23" s="38"/>
      <c r="N23" s="38"/>
      <c r="O23" s="38"/>
      <c r="P23" s="38"/>
      <c r="Q23" s="76"/>
      <c r="R23" s="76"/>
      <c r="S23" s="76"/>
      <c r="T23" s="76"/>
      <c r="U23" s="76"/>
      <c r="V23" s="76"/>
      <c r="W23" s="76"/>
    </row>
    <row r="24" spans="6:23" ht="15" x14ac:dyDescent="0.25">
      <c r="G24" s="36" t="s">
        <v>462</v>
      </c>
      <c r="H24" s="36" t="s">
        <v>64</v>
      </c>
      <c r="I24" s="38"/>
      <c r="J24" s="38"/>
      <c r="K24" s="38"/>
      <c r="L24" s="38"/>
      <c r="M24" s="38"/>
      <c r="N24" s="38"/>
      <c r="O24" s="38"/>
      <c r="P24" s="38"/>
      <c r="Q24" s="76"/>
      <c r="R24" s="76"/>
      <c r="S24" s="76"/>
      <c r="T24" s="76"/>
      <c r="U24" s="76"/>
      <c r="V24" s="76"/>
      <c r="W24" s="76"/>
    </row>
    <row r="25" spans="6:23" ht="15" x14ac:dyDescent="0.25">
      <c r="G25" s="34"/>
      <c r="H25" s="74"/>
      <c r="I25" s="74">
        <v>2020</v>
      </c>
      <c r="J25" s="74">
        <v>2021</v>
      </c>
      <c r="K25" s="229">
        <v>2022</v>
      </c>
      <c r="L25" s="38"/>
      <c r="M25" s="38"/>
      <c r="N25" s="38"/>
      <c r="O25" s="38"/>
      <c r="P25" s="38"/>
      <c r="Q25" s="76"/>
      <c r="R25" s="76"/>
      <c r="S25" s="76"/>
      <c r="T25" s="76"/>
      <c r="U25" s="76"/>
      <c r="V25" s="76"/>
      <c r="W25" s="76"/>
    </row>
    <row r="26" spans="6:23" ht="15" x14ac:dyDescent="0.25">
      <c r="G26" s="34"/>
      <c r="H26" s="74" t="s">
        <v>1404</v>
      </c>
      <c r="I26" s="280">
        <v>4777.22</v>
      </c>
      <c r="J26" s="291">
        <v>3311.67</v>
      </c>
      <c r="K26" s="285">
        <v>4838.5200000000004</v>
      </c>
      <c r="L26" s="38"/>
      <c r="M26" s="38"/>
      <c r="N26" s="38"/>
      <c r="O26" s="38"/>
      <c r="P26" s="38"/>
      <c r="Q26" s="76"/>
      <c r="R26" s="76"/>
      <c r="S26" s="76"/>
      <c r="T26" s="76"/>
      <c r="U26" s="76"/>
      <c r="V26" s="76"/>
      <c r="W26" s="76"/>
    </row>
    <row r="27" spans="6:23" ht="15" x14ac:dyDescent="0.25">
      <c r="G27" s="34"/>
      <c r="H27" s="74" t="s">
        <v>1405</v>
      </c>
      <c r="I27" s="280">
        <v>5523.01</v>
      </c>
      <c r="J27" s="291">
        <v>9843.73</v>
      </c>
      <c r="K27" s="285">
        <v>4837.92</v>
      </c>
      <c r="L27" s="38"/>
      <c r="M27" s="38"/>
      <c r="N27" s="38"/>
      <c r="O27" s="38"/>
      <c r="P27" s="38"/>
      <c r="Q27" s="76"/>
      <c r="R27" s="76"/>
      <c r="S27" s="76"/>
      <c r="T27" s="76"/>
      <c r="U27" s="76"/>
      <c r="V27" s="76"/>
      <c r="W27" s="76"/>
    </row>
    <row r="28" spans="6:23" ht="15" x14ac:dyDescent="0.25">
      <c r="G28" s="34"/>
      <c r="H28" s="74" t="s">
        <v>1406</v>
      </c>
      <c r="I28" s="280">
        <v>337269.87</v>
      </c>
      <c r="J28" s="291">
        <v>347818.83</v>
      </c>
      <c r="K28" s="379">
        <v>322810.09999999998</v>
      </c>
      <c r="L28" s="38"/>
      <c r="M28" s="38"/>
      <c r="N28" s="38"/>
      <c r="O28" s="38"/>
      <c r="P28" s="38"/>
      <c r="Q28" s="76"/>
      <c r="R28" s="76"/>
      <c r="S28" s="76"/>
      <c r="T28" s="76"/>
      <c r="U28" s="76"/>
      <c r="V28" s="76"/>
      <c r="W28" s="76"/>
    </row>
    <row r="29" spans="6:23" ht="15" x14ac:dyDescent="0.25">
      <c r="G29" s="34"/>
      <c r="H29" s="74" t="s">
        <v>66</v>
      </c>
      <c r="I29" s="280">
        <v>347570.35</v>
      </c>
      <c r="J29" s="291">
        <v>360974.23</v>
      </c>
      <c r="K29" s="285">
        <v>332486.53999999998</v>
      </c>
      <c r="L29" s="38"/>
      <c r="M29" s="38"/>
      <c r="N29" s="38"/>
      <c r="O29" s="38"/>
      <c r="P29" s="38"/>
      <c r="Q29" s="76"/>
      <c r="R29" s="76"/>
      <c r="S29" s="76"/>
      <c r="T29" s="76"/>
      <c r="U29" s="76"/>
      <c r="V29" s="76"/>
      <c r="W29" s="76"/>
    </row>
    <row r="30" spans="6:23" ht="15" x14ac:dyDescent="0.25">
      <c r="G30" s="38"/>
      <c r="H30" s="289"/>
      <c r="I30" s="290"/>
      <c r="J30" s="99"/>
      <c r="K30" s="38"/>
      <c r="L30" s="38"/>
      <c r="M30" s="38"/>
      <c r="N30" s="38"/>
      <c r="O30" s="38"/>
      <c r="P30" s="38"/>
      <c r="Q30" s="76"/>
      <c r="R30" s="76"/>
      <c r="S30" s="76"/>
      <c r="T30" s="76"/>
      <c r="U30" s="76"/>
      <c r="V30" s="76"/>
      <c r="W30" s="76"/>
    </row>
    <row r="31" spans="6:23" ht="15" x14ac:dyDescent="0.25">
      <c r="G31" s="36" t="s">
        <v>711</v>
      </c>
      <c r="H31" s="98" t="s">
        <v>1512</v>
      </c>
      <c r="I31" s="38"/>
      <c r="J31" s="38"/>
      <c r="K31" s="38"/>
      <c r="L31" s="38"/>
      <c r="M31" s="38"/>
      <c r="N31" s="38"/>
      <c r="O31" s="38"/>
      <c r="P31" s="38"/>
      <c r="Q31" s="76"/>
      <c r="R31" s="76"/>
      <c r="S31" s="76"/>
      <c r="T31" s="76"/>
      <c r="U31" s="76"/>
      <c r="V31" s="76"/>
      <c r="W31" s="76"/>
    </row>
    <row r="32" spans="6:23" ht="15" x14ac:dyDescent="0.25">
      <c r="G32" s="36" t="s">
        <v>462</v>
      </c>
      <c r="H32" s="36" t="s">
        <v>64</v>
      </c>
      <c r="I32" s="38"/>
      <c r="J32" s="38"/>
      <c r="K32" s="38"/>
      <c r="L32" s="38"/>
      <c r="M32" s="38"/>
      <c r="N32" s="38"/>
      <c r="O32" s="38"/>
      <c r="P32" s="38"/>
      <c r="Q32" s="76"/>
      <c r="R32" s="76"/>
      <c r="S32" s="76"/>
      <c r="T32" s="76"/>
      <c r="U32" s="76"/>
      <c r="V32" s="76"/>
      <c r="W32" s="76"/>
    </row>
    <row r="33" spans="7:23" ht="15" x14ac:dyDescent="0.25">
      <c r="G33" s="34"/>
      <c r="H33" s="74"/>
      <c r="I33" s="282" t="s">
        <v>1075</v>
      </c>
      <c r="J33" s="38"/>
      <c r="K33" s="38"/>
      <c r="L33" s="38"/>
      <c r="M33" s="38"/>
      <c r="N33" s="38"/>
      <c r="O33" s="38"/>
      <c r="P33" s="38"/>
      <c r="Q33" s="76"/>
      <c r="R33" s="76"/>
      <c r="S33" s="76"/>
      <c r="T33" s="76"/>
      <c r="U33" s="76"/>
      <c r="V33" s="76"/>
      <c r="W33" s="76"/>
    </row>
    <row r="34" spans="7:23" ht="15" x14ac:dyDescent="0.25">
      <c r="G34" s="34"/>
      <c r="H34" s="74" t="s">
        <v>263</v>
      </c>
      <c r="I34" s="87" t="s">
        <v>264</v>
      </c>
      <c r="J34" s="38"/>
      <c r="K34" s="38"/>
      <c r="L34" s="38"/>
      <c r="M34" s="38"/>
      <c r="N34" s="38"/>
      <c r="O34" s="38"/>
      <c r="P34" s="38"/>
      <c r="Q34" s="76"/>
      <c r="R34" s="76"/>
      <c r="S34" s="76"/>
      <c r="T34" s="76"/>
      <c r="U34" s="76"/>
      <c r="V34" s="76"/>
      <c r="W34" s="76"/>
    </row>
    <row r="35" spans="7:23" ht="15" x14ac:dyDescent="0.25">
      <c r="G35" s="34"/>
      <c r="H35" s="74" t="s">
        <v>265</v>
      </c>
      <c r="I35" s="87" t="s">
        <v>264</v>
      </c>
      <c r="J35" s="38"/>
      <c r="K35" s="38"/>
      <c r="L35" s="38"/>
      <c r="M35" s="38"/>
      <c r="N35" s="38"/>
      <c r="O35" s="38"/>
      <c r="P35" s="38"/>
      <c r="Q35" s="76"/>
      <c r="R35" s="76"/>
      <c r="S35" s="76"/>
      <c r="T35" s="76"/>
      <c r="U35" s="76"/>
      <c r="V35" s="76"/>
      <c r="W35" s="76"/>
    </row>
    <row r="36" spans="7:23" ht="15" x14ac:dyDescent="0.25">
      <c r="G36" s="34"/>
      <c r="H36" s="74" t="s">
        <v>266</v>
      </c>
      <c r="I36" s="87" t="s">
        <v>264</v>
      </c>
      <c r="J36" s="38"/>
      <c r="K36" s="38"/>
      <c r="L36" s="38"/>
      <c r="M36" s="38"/>
      <c r="N36" s="38"/>
      <c r="O36" s="38"/>
      <c r="P36" s="38"/>
      <c r="Q36" s="76"/>
      <c r="R36" s="76"/>
      <c r="S36" s="76"/>
      <c r="T36" s="76"/>
      <c r="U36" s="76"/>
      <c r="V36" s="76"/>
      <c r="W36" s="76"/>
    </row>
    <row r="37" spans="7:23" ht="15" x14ac:dyDescent="0.25">
      <c r="G37" s="34"/>
      <c r="H37" s="74" t="s">
        <v>1399</v>
      </c>
      <c r="I37" s="87" t="s">
        <v>264</v>
      </c>
      <c r="J37" s="38"/>
      <c r="K37" s="38"/>
      <c r="L37" s="38"/>
      <c r="M37" s="38"/>
      <c r="N37" s="38"/>
      <c r="O37" s="38"/>
      <c r="P37" s="38"/>
      <c r="Q37" s="76"/>
      <c r="R37" s="76"/>
      <c r="S37" s="76"/>
      <c r="T37" s="76"/>
      <c r="U37" s="76"/>
      <c r="V37" s="76"/>
      <c r="W37" s="76"/>
    </row>
    <row r="38" spans="7:23" ht="15" x14ac:dyDescent="0.25">
      <c r="G38" s="34"/>
      <c r="H38" s="74" t="s">
        <v>274</v>
      </c>
      <c r="I38" s="87"/>
      <c r="J38" s="38"/>
      <c r="K38" s="38"/>
      <c r="L38" s="38"/>
      <c r="M38" s="38"/>
      <c r="N38" s="38"/>
      <c r="O38" s="38"/>
      <c r="P38" s="38"/>
      <c r="Q38" s="76"/>
      <c r="R38" s="76"/>
      <c r="S38" s="76"/>
      <c r="T38" s="76"/>
      <c r="U38" s="76"/>
      <c r="V38" s="76"/>
      <c r="W38" s="76"/>
    </row>
    <row r="39" spans="7:23" ht="15" x14ac:dyDescent="0.25">
      <c r="G39" s="34"/>
      <c r="H39" s="74" t="s">
        <v>1198</v>
      </c>
      <c r="I39" s="87"/>
      <c r="J39" s="38"/>
      <c r="K39" s="38"/>
      <c r="L39" s="38"/>
      <c r="M39" s="38"/>
      <c r="N39" s="38"/>
      <c r="O39" s="38"/>
      <c r="P39" s="38"/>
      <c r="Q39" s="76"/>
      <c r="R39" s="76"/>
      <c r="S39" s="76"/>
      <c r="T39" s="76"/>
      <c r="U39" s="76"/>
      <c r="V39" s="76"/>
      <c r="W39" s="76"/>
    </row>
    <row r="40" spans="7:23" ht="15" x14ac:dyDescent="0.25">
      <c r="G40" s="34"/>
      <c r="H40" s="74" t="s">
        <v>1400</v>
      </c>
      <c r="I40" s="87"/>
      <c r="J40" s="38"/>
      <c r="K40" s="38"/>
      <c r="L40" s="38"/>
      <c r="M40" s="38"/>
      <c r="N40" s="38"/>
      <c r="O40" s="38"/>
      <c r="P40" s="38"/>
      <c r="Q40" s="76"/>
      <c r="R40" s="76"/>
      <c r="S40" s="76"/>
      <c r="T40" s="76"/>
      <c r="U40" s="76"/>
      <c r="V40" s="76"/>
      <c r="W40" s="76"/>
    </row>
    <row r="41" spans="7:23" ht="15" x14ac:dyDescent="0.25">
      <c r="G41" s="38"/>
      <c r="H41" s="38"/>
      <c r="I41" s="38"/>
      <c r="J41" s="38"/>
      <c r="K41" s="38"/>
      <c r="L41" s="38"/>
      <c r="M41" s="38"/>
      <c r="N41" s="38"/>
      <c r="O41" s="38"/>
      <c r="P41" s="38"/>
      <c r="Q41" s="76"/>
      <c r="R41" s="76"/>
      <c r="S41" s="76"/>
      <c r="T41" s="76"/>
      <c r="U41" s="76"/>
      <c r="V41" s="76"/>
      <c r="W41" s="76"/>
    </row>
    <row r="42" spans="7:23" ht="15" x14ac:dyDescent="0.25">
      <c r="G42" s="38"/>
      <c r="H42" s="38"/>
      <c r="I42" s="38"/>
      <c r="J42" s="38"/>
      <c r="K42" s="38"/>
      <c r="L42" s="38"/>
      <c r="M42" s="38"/>
      <c r="N42" s="38"/>
      <c r="O42" s="38"/>
      <c r="P42" s="38"/>
      <c r="Q42" s="76"/>
      <c r="R42" s="76"/>
      <c r="S42" s="76"/>
      <c r="T42" s="76"/>
      <c r="U42" s="76"/>
      <c r="V42" s="76"/>
      <c r="W42" s="76"/>
    </row>
    <row r="43" spans="7:23" ht="15" x14ac:dyDescent="0.25">
      <c r="G43" s="36" t="s">
        <v>711</v>
      </c>
      <c r="H43" s="98" t="s">
        <v>1309</v>
      </c>
      <c r="I43" s="38"/>
      <c r="J43" s="38"/>
      <c r="K43" s="38"/>
      <c r="L43" s="38"/>
      <c r="M43" s="38"/>
      <c r="N43" s="38"/>
      <c r="O43" s="38"/>
      <c r="P43" s="38"/>
      <c r="Q43" s="76"/>
      <c r="R43" s="76"/>
      <c r="S43" s="76"/>
      <c r="T43" s="76"/>
      <c r="U43" s="76"/>
      <c r="V43" s="76"/>
      <c r="W43" s="76"/>
    </row>
    <row r="44" spans="7:23" ht="15" x14ac:dyDescent="0.25">
      <c r="G44" s="36" t="s">
        <v>462</v>
      </c>
      <c r="H44" s="36" t="s">
        <v>64</v>
      </c>
      <c r="I44" s="38"/>
      <c r="J44" s="38"/>
      <c r="K44" s="38"/>
      <c r="L44" s="38"/>
      <c r="M44" s="38"/>
      <c r="N44" s="38"/>
      <c r="O44" s="38"/>
      <c r="P44" s="38"/>
      <c r="Q44" s="76"/>
      <c r="R44" s="76"/>
      <c r="S44" s="76"/>
      <c r="T44" s="76"/>
      <c r="U44" s="76"/>
      <c r="V44" s="76"/>
      <c r="W44" s="76"/>
    </row>
    <row r="45" spans="7:23" ht="23.1" customHeight="1" x14ac:dyDescent="0.25">
      <c r="G45" s="98"/>
      <c r="H45" s="276"/>
      <c r="I45" s="276">
        <v>2020</v>
      </c>
      <c r="J45" s="276">
        <v>2021</v>
      </c>
      <c r="K45" s="276">
        <v>2022</v>
      </c>
      <c r="L45" s="36"/>
      <c r="M45" s="36"/>
      <c r="N45" s="36"/>
      <c r="O45" s="36"/>
      <c r="P45" s="36"/>
      <c r="Q45" s="227"/>
      <c r="R45" s="227"/>
      <c r="S45" s="76"/>
      <c r="T45" s="76"/>
      <c r="U45" s="76"/>
      <c r="V45" s="76"/>
      <c r="W45" s="76"/>
    </row>
    <row r="46" spans="7:23" ht="60" x14ac:dyDescent="0.25">
      <c r="G46" s="34"/>
      <c r="H46" s="74" t="s">
        <v>1407</v>
      </c>
      <c r="I46" s="87" t="s">
        <v>1408</v>
      </c>
      <c r="J46" s="87" t="s">
        <v>1408</v>
      </c>
      <c r="K46" s="233" t="s">
        <v>1408</v>
      </c>
      <c r="L46" s="38"/>
      <c r="M46" s="38"/>
      <c r="N46" s="38"/>
      <c r="O46" s="38"/>
      <c r="P46" s="38"/>
      <c r="Q46" s="76"/>
      <c r="R46" s="76"/>
      <c r="S46" s="76"/>
      <c r="T46" s="76"/>
      <c r="U46" s="76"/>
      <c r="V46" s="76"/>
      <c r="W46" s="76"/>
    </row>
    <row r="47" spans="7:23" ht="30" x14ac:dyDescent="0.25">
      <c r="G47" s="34"/>
      <c r="H47" s="74" t="s">
        <v>1310</v>
      </c>
      <c r="I47" s="280">
        <v>347570.35</v>
      </c>
      <c r="J47" s="291">
        <v>360974.23</v>
      </c>
      <c r="K47" s="380">
        <v>332486.53999999998</v>
      </c>
      <c r="L47" s="38"/>
      <c r="M47" s="38"/>
      <c r="N47" s="38"/>
      <c r="O47" s="38"/>
      <c r="P47" s="38"/>
      <c r="Q47" s="76"/>
      <c r="R47" s="76"/>
      <c r="S47" s="76"/>
      <c r="T47" s="76"/>
      <c r="U47" s="76"/>
      <c r="V47" s="76"/>
      <c r="W47" s="76"/>
    </row>
    <row r="48" spans="7:23" ht="30" x14ac:dyDescent="0.25">
      <c r="G48" s="34"/>
      <c r="H48" s="74" t="s">
        <v>1308</v>
      </c>
      <c r="I48" s="87">
        <v>2.85</v>
      </c>
      <c r="J48" s="292">
        <v>2.8</v>
      </c>
      <c r="K48" s="285">
        <v>2.83</v>
      </c>
      <c r="L48" s="38"/>
      <c r="M48" s="38"/>
      <c r="N48" s="38"/>
      <c r="O48" s="38"/>
      <c r="P48" s="38"/>
      <c r="Q48" s="76"/>
      <c r="R48" s="76"/>
      <c r="S48" s="76"/>
      <c r="T48" s="76"/>
      <c r="U48" s="76"/>
      <c r="V48" s="76"/>
      <c r="W48" s="76"/>
    </row>
    <row r="49" spans="7:23" ht="15" x14ac:dyDescent="0.25">
      <c r="G49" s="38"/>
      <c r="H49" s="44"/>
      <c r="I49" s="44"/>
      <c r="J49" s="44"/>
      <c r="K49" s="44"/>
      <c r="L49" s="38"/>
      <c r="M49" s="38"/>
      <c r="N49" s="38"/>
      <c r="O49" s="38"/>
      <c r="P49" s="38"/>
      <c r="Q49" s="76"/>
      <c r="R49" s="76"/>
      <c r="S49" s="76"/>
      <c r="T49" s="76"/>
      <c r="U49" s="76"/>
      <c r="V49" s="76"/>
      <c r="W49" s="76"/>
    </row>
    <row r="50" spans="7:23" ht="15" x14ac:dyDescent="0.25">
      <c r="G50" s="38"/>
      <c r="H50" s="38"/>
      <c r="I50" s="38"/>
      <c r="J50" s="38"/>
      <c r="K50" s="38"/>
      <c r="L50" s="38"/>
      <c r="M50" s="38"/>
      <c r="N50" s="38"/>
      <c r="O50" s="38"/>
      <c r="P50" s="38"/>
      <c r="Q50" s="76"/>
      <c r="R50" s="76"/>
      <c r="S50" s="76"/>
      <c r="T50" s="76"/>
      <c r="U50" s="76"/>
      <c r="V50" s="76"/>
      <c r="W50" s="76"/>
    </row>
    <row r="51" spans="7:23" ht="15" x14ac:dyDescent="0.25">
      <c r="G51" s="38"/>
      <c r="H51" s="38"/>
      <c r="I51" s="38"/>
      <c r="J51" s="38"/>
      <c r="K51" s="38"/>
      <c r="L51" s="38"/>
      <c r="M51" s="38"/>
      <c r="N51" s="38"/>
      <c r="O51" s="38"/>
      <c r="P51" s="38"/>
      <c r="Q51" s="76"/>
      <c r="R51" s="76"/>
      <c r="S51" s="76"/>
      <c r="T51" s="76"/>
      <c r="U51" s="76"/>
      <c r="V51" s="76"/>
      <c r="W51" s="76"/>
    </row>
    <row r="52" spans="7:23" ht="15" x14ac:dyDescent="0.25">
      <c r="G52" s="38"/>
      <c r="H52" s="38"/>
      <c r="I52" s="38"/>
      <c r="J52" s="38"/>
      <c r="K52" s="38"/>
      <c r="L52" s="38"/>
      <c r="M52" s="38"/>
      <c r="N52" s="38"/>
      <c r="O52" s="38"/>
      <c r="P52" s="38"/>
      <c r="Q52" s="76"/>
      <c r="R52" s="76"/>
      <c r="S52" s="76"/>
      <c r="T52" s="76"/>
      <c r="U52" s="76"/>
      <c r="V52" s="76"/>
      <c r="W52" s="76"/>
    </row>
    <row r="53" spans="7:23" ht="15" x14ac:dyDescent="0.25">
      <c r="G53" s="38"/>
      <c r="H53" s="38"/>
      <c r="I53" s="38"/>
      <c r="J53" s="38"/>
      <c r="K53" s="38"/>
      <c r="L53" s="38"/>
      <c r="M53" s="38"/>
      <c r="N53" s="38"/>
      <c r="O53" s="38"/>
      <c r="P53" s="38"/>
      <c r="Q53" s="76"/>
      <c r="R53" s="76"/>
      <c r="S53" s="76"/>
      <c r="T53" s="76"/>
      <c r="U53" s="76"/>
      <c r="V53" s="76"/>
      <c r="W53" s="76"/>
    </row>
    <row r="54" spans="7:23" ht="15" x14ac:dyDescent="0.25">
      <c r="G54" s="38"/>
      <c r="H54" s="38"/>
      <c r="I54" s="38"/>
      <c r="J54" s="38"/>
      <c r="K54" s="38"/>
      <c r="L54" s="38"/>
      <c r="M54" s="38"/>
      <c r="N54" s="38"/>
      <c r="O54" s="38"/>
      <c r="P54" s="38"/>
      <c r="Q54" s="76"/>
      <c r="R54" s="76"/>
      <c r="S54" s="76"/>
      <c r="T54" s="76"/>
      <c r="U54" s="76"/>
      <c r="V54" s="76"/>
      <c r="W54" s="76"/>
    </row>
    <row r="55" spans="7:23" ht="15" x14ac:dyDescent="0.25">
      <c r="G55" s="38"/>
      <c r="H55" s="38"/>
      <c r="I55" s="38"/>
      <c r="J55" s="38"/>
      <c r="K55" s="38"/>
      <c r="L55" s="38"/>
      <c r="M55" s="38"/>
      <c r="N55" s="38"/>
      <c r="O55" s="38"/>
      <c r="P55" s="38"/>
      <c r="Q55" s="76"/>
      <c r="R55" s="76"/>
      <c r="S55" s="76"/>
      <c r="T55" s="76"/>
      <c r="U55" s="76"/>
      <c r="V55" s="76"/>
      <c r="W55" s="76"/>
    </row>
    <row r="56" spans="7:23" ht="15" x14ac:dyDescent="0.25">
      <c r="G56" s="38"/>
      <c r="H56" s="38"/>
      <c r="I56" s="38"/>
      <c r="J56" s="38"/>
      <c r="K56" s="38"/>
      <c r="L56" s="38"/>
      <c r="M56" s="38"/>
      <c r="N56" s="38"/>
      <c r="O56" s="38"/>
      <c r="P56" s="38"/>
      <c r="Q56" s="76"/>
      <c r="R56" s="76"/>
      <c r="S56" s="76"/>
      <c r="T56" s="76"/>
      <c r="U56" s="76"/>
      <c r="V56" s="76"/>
      <c r="W56" s="76"/>
    </row>
    <row r="57" spans="7:23" ht="15" x14ac:dyDescent="0.25">
      <c r="G57" s="38"/>
      <c r="H57" s="38"/>
      <c r="I57" s="38"/>
      <c r="J57" s="38"/>
      <c r="K57" s="38"/>
      <c r="L57" s="38"/>
      <c r="M57" s="38"/>
      <c r="N57" s="38"/>
      <c r="O57" s="38"/>
      <c r="P57" s="38"/>
      <c r="Q57" s="76"/>
      <c r="R57" s="76"/>
      <c r="S57" s="76"/>
      <c r="T57" s="76"/>
      <c r="U57" s="76"/>
      <c r="V57" s="76"/>
      <c r="W57" s="76"/>
    </row>
    <row r="58" spans="7:23" ht="14.45" customHeight="1" x14ac:dyDescent="0.25">
      <c r="G58" s="38"/>
      <c r="H58" s="38"/>
      <c r="I58" s="38"/>
      <c r="J58" s="38"/>
      <c r="K58" s="38"/>
      <c r="L58" s="38"/>
      <c r="M58" s="38"/>
      <c r="N58" s="38"/>
      <c r="O58" s="38"/>
      <c r="P58" s="38"/>
      <c r="Q58" s="76"/>
      <c r="R58" s="76"/>
      <c r="S58" s="76"/>
      <c r="T58" s="76"/>
      <c r="U58" s="76"/>
      <c r="V58" s="76"/>
      <c r="W58" s="76"/>
    </row>
    <row r="59" spans="7:23" ht="14.45" customHeight="1" x14ac:dyDescent="0.25">
      <c r="G59" s="38"/>
      <c r="H59" s="38"/>
      <c r="I59" s="38"/>
      <c r="J59" s="38"/>
      <c r="K59" s="38"/>
      <c r="L59" s="38"/>
      <c r="M59" s="38"/>
      <c r="N59" s="38"/>
      <c r="O59" s="38"/>
      <c r="P59" s="38"/>
      <c r="Q59" s="76"/>
      <c r="R59" s="76"/>
      <c r="S59" s="76"/>
      <c r="T59" s="76"/>
      <c r="U59" s="76"/>
      <c r="V59" s="76"/>
      <c r="W59" s="76"/>
    </row>
    <row r="60" spans="7:23" ht="14.45" customHeight="1" x14ac:dyDescent="0.25">
      <c r="G60" s="38"/>
      <c r="H60" s="38"/>
      <c r="I60" s="38"/>
      <c r="J60" s="38"/>
      <c r="K60" s="38"/>
      <c r="L60" s="38"/>
      <c r="M60" s="38"/>
      <c r="N60" s="38"/>
      <c r="O60" s="38"/>
      <c r="P60" s="38"/>
      <c r="Q60" s="76"/>
      <c r="R60" s="76"/>
      <c r="S60" s="76"/>
      <c r="T60" s="76"/>
      <c r="U60" s="76"/>
      <c r="V60" s="76"/>
      <c r="W60" s="76"/>
    </row>
    <row r="61" spans="7:23" ht="14.45" hidden="1" customHeight="1" x14ac:dyDescent="0.25">
      <c r="G61" s="76"/>
      <c r="H61" s="83"/>
      <c r="I61" s="83"/>
      <c r="J61" s="83"/>
      <c r="K61" s="83"/>
      <c r="L61" s="76"/>
      <c r="M61" s="76"/>
      <c r="N61" s="76"/>
      <c r="O61" s="76"/>
      <c r="P61" s="76"/>
      <c r="Q61" s="76"/>
      <c r="R61" s="76"/>
      <c r="S61" s="76"/>
      <c r="T61" s="76"/>
      <c r="U61" s="76"/>
      <c r="V61" s="76"/>
      <c r="W61" s="76"/>
    </row>
    <row r="62" spans="7:23" ht="14.45" hidden="1" customHeight="1" x14ac:dyDescent="0.25">
      <c r="G62" s="76"/>
      <c r="H62" s="83"/>
      <c r="I62" s="83"/>
      <c r="J62" s="83"/>
      <c r="K62" s="83"/>
      <c r="L62" s="76"/>
      <c r="M62" s="76"/>
      <c r="N62" s="76"/>
      <c r="O62" s="76"/>
      <c r="P62" s="76"/>
      <c r="Q62" s="76"/>
      <c r="R62" s="76"/>
      <c r="S62" s="76"/>
      <c r="T62" s="76"/>
      <c r="U62" s="76"/>
      <c r="V62" s="76"/>
      <c r="W62" s="76"/>
    </row>
    <row r="63" spans="7:23" ht="14.45" hidden="1" customHeight="1" x14ac:dyDescent="0.25">
      <c r="G63" s="76"/>
      <c r="H63" s="83"/>
      <c r="I63" s="83"/>
      <c r="J63" s="83"/>
      <c r="K63" s="83"/>
      <c r="L63" s="76"/>
      <c r="M63" s="76"/>
      <c r="N63" s="76"/>
      <c r="O63" s="76"/>
      <c r="P63" s="76"/>
      <c r="Q63" s="76"/>
      <c r="R63" s="76"/>
      <c r="S63" s="76"/>
      <c r="T63" s="76"/>
      <c r="U63" s="76"/>
      <c r="V63" s="76"/>
      <c r="W63" s="76"/>
    </row>
    <row r="64" spans="7:23" ht="14.45" hidden="1" customHeight="1" x14ac:dyDescent="0.25">
      <c r="G64" s="76"/>
      <c r="H64" s="83"/>
      <c r="I64" s="83"/>
      <c r="J64" s="83"/>
      <c r="K64" s="83"/>
      <c r="L64" s="76"/>
      <c r="M64" s="76"/>
      <c r="N64" s="76"/>
      <c r="O64" s="76"/>
      <c r="P64" s="76"/>
      <c r="Q64" s="76"/>
      <c r="R64" s="76"/>
      <c r="S64" s="76"/>
      <c r="T64" s="76"/>
      <c r="U64" s="76"/>
      <c r="V64" s="76"/>
      <c r="W64" s="76"/>
    </row>
    <row r="65" spans="7:23" ht="14.45" hidden="1" customHeight="1" x14ac:dyDescent="0.25">
      <c r="G65" s="76"/>
      <c r="H65" s="83"/>
      <c r="I65" s="83"/>
      <c r="J65" s="83"/>
      <c r="K65" s="83"/>
      <c r="L65" s="76"/>
      <c r="M65" s="76"/>
      <c r="N65" s="76"/>
      <c r="O65" s="76"/>
      <c r="P65" s="76"/>
      <c r="Q65" s="76"/>
      <c r="R65" s="76"/>
      <c r="S65" s="76"/>
      <c r="T65" s="76"/>
      <c r="U65" s="76"/>
      <c r="V65" s="76"/>
      <c r="W65" s="76"/>
    </row>
    <row r="66" spans="7:23" ht="14.45" hidden="1" customHeight="1" x14ac:dyDescent="0.25">
      <c r="G66" s="76"/>
      <c r="H66" s="83"/>
      <c r="I66" s="83"/>
      <c r="J66" s="83"/>
      <c r="K66" s="83"/>
      <c r="L66" s="76"/>
      <c r="M66" s="76"/>
      <c r="N66" s="76"/>
      <c r="O66" s="76"/>
      <c r="P66" s="76"/>
      <c r="Q66" s="76"/>
      <c r="R66" s="76"/>
      <c r="S66" s="76"/>
      <c r="T66" s="76"/>
      <c r="U66" s="76"/>
      <c r="V66" s="76"/>
      <c r="W66" s="76"/>
    </row>
    <row r="67" spans="7:23" ht="14.45" hidden="1" customHeight="1" x14ac:dyDescent="0.25">
      <c r="G67" s="76"/>
      <c r="H67" s="83"/>
      <c r="I67" s="83"/>
      <c r="J67" s="83"/>
      <c r="K67" s="83"/>
      <c r="L67" s="76"/>
      <c r="M67" s="76"/>
      <c r="N67" s="76"/>
      <c r="O67" s="76"/>
      <c r="P67" s="76"/>
      <c r="Q67" s="76"/>
      <c r="R67" s="76"/>
      <c r="S67" s="76"/>
      <c r="T67" s="76"/>
      <c r="U67" s="76"/>
      <c r="V67" s="76"/>
      <c r="W67" s="76"/>
    </row>
    <row r="68" spans="7:23" ht="14.45" hidden="1" customHeight="1" x14ac:dyDescent="0.25">
      <c r="G68" s="76"/>
      <c r="H68" s="83"/>
      <c r="I68" s="83"/>
      <c r="J68" s="83"/>
      <c r="K68" s="83"/>
      <c r="L68" s="76"/>
      <c r="M68" s="76"/>
      <c r="N68" s="76"/>
      <c r="O68" s="76"/>
      <c r="P68" s="76"/>
      <c r="Q68" s="76"/>
      <c r="R68" s="76"/>
      <c r="S68" s="76"/>
      <c r="T68" s="76"/>
      <c r="U68" s="76"/>
      <c r="V68" s="76"/>
      <c r="W68" s="76"/>
    </row>
    <row r="69" spans="7:23" ht="14.45" hidden="1" customHeight="1" x14ac:dyDescent="0.25">
      <c r="G69" s="76"/>
      <c r="H69" s="83"/>
      <c r="I69" s="83"/>
      <c r="J69" s="83"/>
      <c r="K69" s="83"/>
      <c r="L69" s="76"/>
      <c r="M69" s="76"/>
      <c r="N69" s="76"/>
      <c r="O69" s="76"/>
      <c r="P69" s="76"/>
      <c r="Q69" s="76"/>
      <c r="R69" s="76"/>
      <c r="S69" s="76"/>
      <c r="T69" s="76"/>
      <c r="U69" s="76"/>
      <c r="V69" s="76"/>
      <c r="W69" s="76"/>
    </row>
    <row r="70" spans="7:23" ht="14.45" hidden="1" customHeight="1" x14ac:dyDescent="0.25">
      <c r="G70" s="7"/>
      <c r="H70" s="7"/>
      <c r="I70" s="7"/>
      <c r="J70" s="7"/>
      <c r="K70" s="7"/>
      <c r="L70" s="7"/>
      <c r="S70" s="76"/>
      <c r="T70" s="76"/>
      <c r="U70" s="76"/>
      <c r="V70" s="76"/>
      <c r="W70" s="76"/>
    </row>
    <row r="71" spans="7:23" ht="14.45" hidden="1" customHeight="1" x14ac:dyDescent="0.25">
      <c r="G71" s="7"/>
      <c r="H71" s="7"/>
      <c r="I71" s="7"/>
      <c r="J71" s="7"/>
      <c r="K71" s="7"/>
      <c r="L71" s="7"/>
      <c r="S71" s="76"/>
      <c r="T71" s="76"/>
      <c r="U71" s="76"/>
      <c r="V71" s="76"/>
      <c r="W71" s="76"/>
    </row>
    <row r="72" spans="7:23" ht="14.45" hidden="1" customHeight="1" x14ac:dyDescent="0.25">
      <c r="G72" s="7"/>
      <c r="H72" s="7"/>
      <c r="I72" s="7"/>
      <c r="J72" s="7"/>
      <c r="K72" s="7"/>
      <c r="L72" s="7"/>
      <c r="S72" s="76"/>
      <c r="T72" s="76"/>
      <c r="U72" s="76"/>
      <c r="V72" s="76"/>
      <c r="W72" s="76"/>
    </row>
    <row r="73" spans="7:23" ht="14.45" hidden="1" customHeight="1" x14ac:dyDescent="0.25">
      <c r="G73" s="83"/>
      <c r="H73" s="83"/>
      <c r="I73" s="83"/>
      <c r="J73" s="83"/>
      <c r="K73" s="83"/>
      <c r="L73" s="83"/>
      <c r="M73" s="83"/>
      <c r="N73" s="83"/>
      <c r="O73" s="83"/>
      <c r="P73" s="83"/>
      <c r="Q73" s="76"/>
      <c r="R73" s="76"/>
      <c r="S73" s="76"/>
      <c r="T73" s="76"/>
      <c r="U73" s="76"/>
      <c r="V73" s="76"/>
      <c r="W73" s="76"/>
    </row>
    <row r="74" spans="7:23" ht="14.45" hidden="1" customHeight="1" x14ac:dyDescent="0.25">
      <c r="G74" s="83"/>
      <c r="H74" s="83"/>
      <c r="I74" s="83"/>
      <c r="J74" s="83"/>
      <c r="K74" s="83"/>
      <c r="L74" s="83"/>
      <c r="M74" s="83"/>
      <c r="N74" s="83"/>
      <c r="O74" s="83"/>
      <c r="P74" s="83"/>
      <c r="Q74" s="76"/>
      <c r="R74" s="76"/>
      <c r="S74" s="76"/>
      <c r="T74" s="76"/>
      <c r="U74" s="76"/>
      <c r="V74" s="76"/>
      <c r="W74" s="76"/>
    </row>
    <row r="75" spans="7:23" ht="14.45" hidden="1" customHeight="1" x14ac:dyDescent="0.25">
      <c r="G75" s="83"/>
      <c r="H75" s="83"/>
      <c r="I75" s="83"/>
      <c r="J75" s="83"/>
      <c r="K75" s="83"/>
      <c r="L75" s="83"/>
      <c r="M75" s="83"/>
      <c r="N75" s="83"/>
      <c r="O75" s="83"/>
      <c r="P75" s="83"/>
      <c r="Q75" s="76"/>
      <c r="R75" s="76"/>
      <c r="S75" s="76"/>
      <c r="T75" s="76"/>
      <c r="U75" s="76"/>
      <c r="V75" s="76"/>
      <c r="W75" s="76"/>
    </row>
    <row r="76" spans="7:23" ht="14.45" hidden="1" customHeight="1" x14ac:dyDescent="0.25">
      <c r="G76" s="83"/>
      <c r="H76" s="83"/>
      <c r="I76" s="83"/>
      <c r="J76" s="83"/>
      <c r="K76" s="83"/>
      <c r="L76" s="83"/>
      <c r="M76" s="83"/>
      <c r="N76" s="83"/>
      <c r="O76" s="83"/>
      <c r="P76" s="83"/>
      <c r="Q76" s="76"/>
      <c r="R76" s="76"/>
      <c r="S76" s="76"/>
      <c r="T76" s="76"/>
      <c r="U76" s="76"/>
      <c r="V76" s="76"/>
      <c r="W76" s="76"/>
    </row>
    <row r="77" spans="7:23" ht="14.45" hidden="1" customHeight="1" x14ac:dyDescent="0.25">
      <c r="G77" s="83"/>
      <c r="H77" s="83"/>
      <c r="I77" s="83"/>
      <c r="J77" s="83"/>
      <c r="K77" s="83"/>
      <c r="L77" s="83"/>
      <c r="M77" s="83"/>
      <c r="N77" s="83"/>
      <c r="O77" s="83"/>
      <c r="P77" s="83"/>
      <c r="Q77" s="76"/>
      <c r="R77" s="76"/>
      <c r="S77" s="76"/>
      <c r="T77" s="76"/>
      <c r="U77" s="76"/>
      <c r="V77" s="76"/>
      <c r="W77" s="76"/>
    </row>
    <row r="78" spans="7:23" ht="14.45" hidden="1" customHeight="1" x14ac:dyDescent="0.25">
      <c r="G78" s="83"/>
      <c r="H78" s="83"/>
      <c r="I78" s="83"/>
      <c r="J78" s="83"/>
      <c r="K78" s="83"/>
      <c r="L78" s="83"/>
      <c r="M78" s="83"/>
      <c r="N78" s="83"/>
      <c r="O78" s="83"/>
      <c r="P78" s="83"/>
      <c r="Q78" s="76"/>
      <c r="R78" s="76"/>
      <c r="S78" s="76"/>
      <c r="T78" s="76"/>
      <c r="U78" s="76"/>
      <c r="V78" s="76"/>
      <c r="W78" s="76"/>
    </row>
    <row r="79" spans="7:23" ht="14.45" hidden="1" customHeight="1" x14ac:dyDescent="0.25">
      <c r="G79" s="83"/>
      <c r="H79" s="83"/>
      <c r="I79" s="83"/>
      <c r="J79" s="83"/>
      <c r="K79" s="83"/>
      <c r="L79" s="83"/>
      <c r="M79" s="83"/>
      <c r="N79" s="83"/>
      <c r="O79" s="83"/>
      <c r="P79" s="83"/>
      <c r="Q79" s="76"/>
      <c r="R79" s="76"/>
      <c r="S79" s="76"/>
      <c r="T79" s="76"/>
      <c r="U79" s="76"/>
      <c r="V79" s="76"/>
      <c r="W79" s="76"/>
    </row>
    <row r="80" spans="7:23" ht="14.45" hidden="1" customHeight="1" x14ac:dyDescent="0.25">
      <c r="G80" s="83"/>
      <c r="H80" s="83"/>
      <c r="I80" s="83"/>
      <c r="J80" s="83"/>
      <c r="K80" s="83"/>
      <c r="L80" s="83"/>
      <c r="M80" s="83"/>
      <c r="N80" s="83"/>
      <c r="O80" s="83"/>
      <c r="P80" s="83"/>
      <c r="Q80" s="76"/>
      <c r="R80" s="76"/>
      <c r="S80" s="76"/>
      <c r="T80" s="76"/>
      <c r="U80" s="76"/>
      <c r="V80" s="76"/>
      <c r="W80" s="76"/>
    </row>
    <row r="81" spans="7:23" ht="14.45" hidden="1" customHeight="1" x14ac:dyDescent="0.25">
      <c r="G81" s="83"/>
      <c r="H81" s="83"/>
      <c r="I81" s="83"/>
      <c r="J81" s="83"/>
      <c r="K81" s="83"/>
      <c r="L81" s="83"/>
      <c r="M81" s="83"/>
      <c r="N81" s="83"/>
      <c r="O81" s="83"/>
      <c r="P81" s="83"/>
      <c r="Q81" s="76"/>
      <c r="R81" s="76"/>
      <c r="S81" s="76"/>
      <c r="T81" s="76"/>
      <c r="U81" s="76"/>
      <c r="V81" s="76"/>
      <c r="W81" s="76"/>
    </row>
    <row r="82" spans="7:23" ht="14.45" hidden="1" customHeight="1" x14ac:dyDescent="0.25">
      <c r="G82" s="83"/>
      <c r="H82" s="83"/>
      <c r="I82" s="83"/>
      <c r="J82" s="83"/>
      <c r="K82" s="83"/>
      <c r="L82" s="83"/>
      <c r="M82" s="83"/>
      <c r="N82" s="83"/>
      <c r="O82" s="83"/>
      <c r="P82" s="83"/>
      <c r="Q82" s="76"/>
      <c r="R82" s="76"/>
      <c r="S82" s="76"/>
      <c r="T82" s="76"/>
      <c r="U82" s="76"/>
      <c r="V82" s="76"/>
      <c r="W82" s="76"/>
    </row>
    <row r="83" spans="7:23" ht="14.45" hidden="1" customHeight="1" x14ac:dyDescent="0.25">
      <c r="G83" s="83"/>
      <c r="H83" s="83"/>
      <c r="I83" s="83"/>
      <c r="J83" s="83"/>
      <c r="K83" s="83"/>
      <c r="L83" s="83"/>
      <c r="M83" s="83"/>
      <c r="N83" s="83"/>
      <c r="O83" s="83"/>
      <c r="P83" s="83"/>
      <c r="Q83" s="76"/>
      <c r="R83" s="76"/>
      <c r="S83" s="76"/>
      <c r="T83" s="76"/>
      <c r="U83" s="76"/>
      <c r="V83" s="76"/>
      <c r="W83" s="76"/>
    </row>
    <row r="84" spans="7:23" ht="14.45" hidden="1" customHeight="1" x14ac:dyDescent="0.25">
      <c r="G84" s="83"/>
      <c r="H84" s="83"/>
      <c r="I84" s="83"/>
      <c r="J84" s="83"/>
      <c r="K84" s="83"/>
      <c r="L84" s="83"/>
      <c r="M84" s="83"/>
      <c r="N84" s="83"/>
      <c r="O84" s="83"/>
      <c r="P84" s="83"/>
      <c r="Q84" s="76"/>
      <c r="R84" s="76"/>
      <c r="S84" s="76"/>
      <c r="T84" s="76"/>
      <c r="U84" s="76"/>
      <c r="V84" s="76"/>
      <c r="W84" s="76"/>
    </row>
    <row r="85" spans="7:23" ht="14.45" hidden="1" customHeight="1" x14ac:dyDescent="0.25">
      <c r="G85" s="83"/>
      <c r="H85" s="83"/>
      <c r="I85" s="83"/>
      <c r="J85" s="83"/>
      <c r="K85" s="83"/>
      <c r="L85" s="83"/>
      <c r="M85" s="83"/>
      <c r="N85" s="83"/>
      <c r="O85" s="83"/>
      <c r="P85" s="83"/>
      <c r="Q85" s="76"/>
      <c r="R85" s="76"/>
      <c r="S85" s="76"/>
      <c r="T85" s="76"/>
      <c r="U85" s="76"/>
      <c r="V85" s="76"/>
      <c r="W85" s="76"/>
    </row>
    <row r="86" spans="7:23" ht="14.45" hidden="1" customHeight="1" x14ac:dyDescent="0.25">
      <c r="G86" s="83"/>
      <c r="H86" s="83"/>
      <c r="I86" s="83"/>
      <c r="J86" s="83"/>
      <c r="K86" s="83"/>
      <c r="L86" s="83"/>
      <c r="M86" s="83"/>
      <c r="N86" s="83"/>
      <c r="O86" s="83"/>
      <c r="P86" s="83"/>
      <c r="Q86" s="76"/>
      <c r="R86" s="76"/>
      <c r="S86" s="76"/>
      <c r="T86" s="76"/>
      <c r="U86" s="76"/>
      <c r="V86" s="76"/>
      <c r="W86" s="76"/>
    </row>
    <row r="87" spans="7:23" ht="14.45" hidden="1" customHeight="1" x14ac:dyDescent="0.25">
      <c r="G87" s="83"/>
      <c r="H87" s="83"/>
      <c r="I87" s="83"/>
      <c r="J87" s="83"/>
      <c r="K87" s="83"/>
      <c r="L87" s="83"/>
      <c r="M87" s="83"/>
      <c r="N87" s="83"/>
      <c r="O87" s="83"/>
      <c r="P87" s="83"/>
      <c r="Q87" s="76"/>
      <c r="R87" s="76"/>
      <c r="S87" s="76"/>
      <c r="T87" s="76"/>
      <c r="U87" s="76"/>
      <c r="V87" s="76"/>
      <c r="W87" s="76"/>
    </row>
    <row r="88" spans="7:23" ht="14.45" hidden="1" customHeight="1" x14ac:dyDescent="0.25">
      <c r="G88" s="83"/>
      <c r="H88" s="83"/>
      <c r="I88" s="83"/>
      <c r="J88" s="83"/>
      <c r="K88" s="83"/>
      <c r="L88" s="83"/>
      <c r="M88" s="83"/>
      <c r="N88" s="83"/>
      <c r="O88" s="83"/>
      <c r="P88" s="83"/>
      <c r="Q88" s="76"/>
      <c r="R88" s="76"/>
      <c r="S88" s="76"/>
      <c r="T88" s="76"/>
      <c r="U88" s="76"/>
      <c r="V88" s="76"/>
      <c r="W88" s="76"/>
    </row>
    <row r="89" spans="7:23" ht="14.45" hidden="1" customHeight="1" x14ac:dyDescent="0.25">
      <c r="G89" s="83"/>
      <c r="H89" s="83"/>
      <c r="I89" s="83"/>
      <c r="J89" s="83"/>
      <c r="K89" s="83"/>
      <c r="L89" s="83"/>
      <c r="M89" s="83"/>
      <c r="N89" s="83"/>
      <c r="O89" s="83"/>
      <c r="P89" s="83"/>
      <c r="Q89" s="76"/>
      <c r="R89" s="76"/>
      <c r="S89" s="76"/>
      <c r="T89" s="76"/>
      <c r="U89" s="76"/>
      <c r="V89" s="76"/>
      <c r="W89" s="76"/>
    </row>
    <row r="90" spans="7:23" ht="14.45" hidden="1" customHeight="1" x14ac:dyDescent="0.25">
      <c r="G90" s="83"/>
      <c r="H90" s="83"/>
      <c r="I90" s="83"/>
      <c r="J90" s="83"/>
      <c r="K90" s="83"/>
      <c r="L90" s="83"/>
      <c r="M90" s="83"/>
      <c r="N90" s="83"/>
      <c r="O90" s="83"/>
      <c r="P90" s="83"/>
      <c r="Q90" s="76"/>
      <c r="R90" s="76"/>
      <c r="S90" s="76"/>
      <c r="T90" s="76"/>
      <c r="U90" s="76"/>
      <c r="V90" s="76"/>
      <c r="W90" s="76"/>
    </row>
    <row r="91" spans="7:23" ht="14.45" hidden="1" customHeight="1" x14ac:dyDescent="0.25">
      <c r="G91" s="83"/>
      <c r="H91" s="83"/>
      <c r="I91" s="83"/>
      <c r="J91" s="83"/>
      <c r="K91" s="83"/>
      <c r="L91" s="83"/>
      <c r="M91" s="83"/>
      <c r="N91" s="83"/>
      <c r="O91" s="83"/>
      <c r="P91" s="83"/>
      <c r="Q91" s="76"/>
      <c r="R91" s="76"/>
      <c r="S91" s="76"/>
      <c r="T91" s="76"/>
      <c r="U91" s="76"/>
      <c r="V91" s="76"/>
      <c r="W91" s="76"/>
    </row>
    <row r="92" spans="7:23" ht="14.45" hidden="1" customHeight="1" x14ac:dyDescent="0.25">
      <c r="G92" s="83"/>
      <c r="H92" s="83"/>
      <c r="I92" s="83"/>
      <c r="J92" s="83"/>
      <c r="K92" s="83"/>
      <c r="L92" s="83"/>
      <c r="M92" s="83"/>
      <c r="N92" s="83"/>
      <c r="O92" s="83"/>
      <c r="P92" s="83"/>
      <c r="Q92" s="76"/>
      <c r="R92" s="76"/>
      <c r="S92" s="76"/>
      <c r="T92" s="76"/>
      <c r="U92" s="76"/>
      <c r="V92" s="76"/>
      <c r="W92" s="76"/>
    </row>
    <row r="93" spans="7:23" ht="14.45" hidden="1" customHeight="1" x14ac:dyDescent="0.25">
      <c r="G93" s="83"/>
      <c r="H93" s="83"/>
      <c r="I93" s="83"/>
      <c r="J93" s="83"/>
      <c r="K93" s="83"/>
      <c r="L93" s="83"/>
      <c r="M93" s="83"/>
      <c r="N93" s="83"/>
      <c r="O93" s="83"/>
      <c r="P93" s="83"/>
      <c r="Q93" s="76"/>
      <c r="R93" s="76"/>
      <c r="S93" s="76"/>
      <c r="T93" s="76"/>
      <c r="U93" s="76"/>
      <c r="V93" s="76"/>
      <c r="W93" s="76"/>
    </row>
    <row r="94" spans="7:23" ht="14.45" hidden="1" customHeight="1" x14ac:dyDescent="0.25">
      <c r="G94" s="83"/>
      <c r="H94" s="83"/>
      <c r="I94" s="83"/>
      <c r="J94" s="83"/>
      <c r="K94" s="83"/>
      <c r="L94" s="83"/>
      <c r="M94" s="83"/>
      <c r="N94" s="83"/>
      <c r="O94" s="83"/>
      <c r="P94" s="83"/>
      <c r="Q94" s="76"/>
      <c r="R94" s="76"/>
      <c r="S94" s="76"/>
      <c r="T94" s="76"/>
      <c r="U94" s="76"/>
      <c r="V94" s="76"/>
      <c r="W94" s="76"/>
    </row>
    <row r="95" spans="7:23" ht="14.45" hidden="1" customHeight="1" x14ac:dyDescent="0.25">
      <c r="G95" s="83"/>
      <c r="H95" s="83"/>
      <c r="I95" s="83"/>
      <c r="J95" s="83"/>
      <c r="K95" s="83"/>
      <c r="L95" s="83"/>
      <c r="M95" s="83"/>
      <c r="N95" s="83"/>
      <c r="O95" s="83"/>
      <c r="P95" s="83"/>
      <c r="Q95" s="76"/>
      <c r="R95" s="76"/>
      <c r="S95" s="76"/>
      <c r="T95" s="76"/>
      <c r="U95" s="76"/>
      <c r="V95" s="76"/>
      <c r="W95" s="76"/>
    </row>
    <row r="96" spans="7:23" ht="14.45" hidden="1" customHeight="1" x14ac:dyDescent="0.25">
      <c r="G96" s="83"/>
      <c r="H96" s="83"/>
      <c r="I96" s="83"/>
      <c r="J96" s="83"/>
      <c r="K96" s="83"/>
      <c r="L96" s="83"/>
      <c r="M96" s="83"/>
      <c r="N96" s="83"/>
      <c r="O96" s="83"/>
      <c r="P96" s="83"/>
      <c r="Q96" s="76"/>
      <c r="R96" s="76"/>
      <c r="S96" s="76"/>
      <c r="T96" s="76"/>
      <c r="U96" s="76"/>
      <c r="V96" s="76"/>
      <c r="W96" s="76"/>
    </row>
    <row r="97" spans="7:23" ht="14.45" hidden="1" customHeight="1" x14ac:dyDescent="0.25">
      <c r="G97" s="83"/>
      <c r="H97" s="83"/>
      <c r="I97" s="83"/>
      <c r="J97" s="83"/>
      <c r="K97" s="83"/>
      <c r="L97" s="83"/>
      <c r="M97" s="83"/>
      <c r="N97" s="83"/>
      <c r="O97" s="83"/>
      <c r="P97" s="83"/>
      <c r="Q97" s="76"/>
      <c r="R97" s="76"/>
      <c r="S97" s="76"/>
      <c r="T97" s="76"/>
      <c r="U97" s="76"/>
      <c r="V97" s="76"/>
      <c r="W97" s="76"/>
    </row>
    <row r="98" spans="7:23" ht="14.45" hidden="1" customHeight="1" x14ac:dyDescent="0.25">
      <c r="G98" s="83"/>
      <c r="H98" s="83"/>
      <c r="I98" s="83"/>
      <c r="J98" s="83"/>
      <c r="K98" s="83"/>
      <c r="L98" s="83"/>
      <c r="M98" s="83"/>
      <c r="N98" s="83"/>
      <c r="O98" s="83"/>
      <c r="P98" s="83"/>
      <c r="Q98" s="76"/>
      <c r="R98" s="76"/>
      <c r="S98" s="76"/>
      <c r="T98" s="76"/>
      <c r="U98" s="76"/>
      <c r="V98" s="76"/>
      <c r="W98" s="76"/>
    </row>
    <row r="99" spans="7:23" ht="14.45" hidden="1" customHeight="1" x14ac:dyDescent="0.25">
      <c r="G99" s="83"/>
      <c r="H99" s="83"/>
      <c r="I99" s="83"/>
      <c r="J99" s="83"/>
      <c r="K99" s="83"/>
      <c r="L99" s="83"/>
      <c r="M99" s="83"/>
      <c r="N99" s="83"/>
      <c r="O99" s="83"/>
      <c r="P99" s="83"/>
      <c r="Q99" s="76"/>
      <c r="R99" s="76"/>
      <c r="S99" s="76"/>
      <c r="T99" s="76"/>
      <c r="U99" s="76"/>
      <c r="V99" s="76"/>
      <c r="W99" s="76"/>
    </row>
    <row r="100" spans="7:23" ht="14.45" hidden="1" customHeight="1" x14ac:dyDescent="0.25">
      <c r="G100" s="83"/>
      <c r="H100" s="83"/>
      <c r="I100" s="83"/>
      <c r="J100" s="83"/>
      <c r="K100" s="83"/>
      <c r="L100" s="83"/>
      <c r="M100" s="83"/>
      <c r="N100" s="83"/>
      <c r="O100" s="83"/>
      <c r="P100" s="83"/>
      <c r="Q100" s="76"/>
      <c r="R100" s="76"/>
      <c r="S100" s="76"/>
      <c r="T100" s="76"/>
      <c r="U100" s="76"/>
      <c r="V100" s="76"/>
      <c r="W100" s="76"/>
    </row>
    <row r="101" spans="7:23" ht="14.45" hidden="1" customHeight="1" x14ac:dyDescent="0.25">
      <c r="G101" s="83"/>
      <c r="H101" s="83"/>
      <c r="I101" s="83"/>
      <c r="J101" s="83"/>
      <c r="K101" s="83"/>
      <c r="L101" s="83"/>
      <c r="M101" s="83"/>
      <c r="N101" s="83"/>
      <c r="O101" s="83"/>
      <c r="P101" s="83"/>
      <c r="Q101" s="76"/>
      <c r="R101" s="76"/>
      <c r="S101" s="76"/>
      <c r="T101" s="76"/>
      <c r="U101" s="76"/>
      <c r="V101" s="76"/>
      <c r="W101" s="76"/>
    </row>
    <row r="102" spans="7:23" ht="14.45" hidden="1" customHeight="1" x14ac:dyDescent="0.25">
      <c r="G102" s="83"/>
      <c r="H102" s="83"/>
      <c r="I102" s="83"/>
      <c r="J102" s="83"/>
      <c r="K102" s="83"/>
      <c r="L102" s="83"/>
      <c r="M102" s="83"/>
      <c r="N102" s="83"/>
      <c r="O102" s="83"/>
      <c r="P102" s="83"/>
      <c r="Q102" s="76"/>
      <c r="R102" s="76"/>
      <c r="S102" s="76"/>
      <c r="T102" s="76"/>
      <c r="U102" s="76"/>
      <c r="V102" s="76"/>
      <c r="W102" s="76"/>
    </row>
    <row r="103" spans="7:23" ht="14.45" hidden="1" customHeight="1" x14ac:dyDescent="0.25">
      <c r="G103" s="83"/>
      <c r="H103" s="83"/>
      <c r="I103" s="83"/>
      <c r="J103" s="83"/>
      <c r="K103" s="83"/>
      <c r="L103" s="83"/>
      <c r="M103" s="83"/>
      <c r="N103" s="83"/>
      <c r="O103" s="83"/>
      <c r="P103" s="83"/>
      <c r="Q103" s="76"/>
      <c r="R103" s="76"/>
      <c r="S103" s="76"/>
      <c r="T103" s="76"/>
      <c r="U103" s="76"/>
      <c r="V103" s="76"/>
      <c r="W103" s="76"/>
    </row>
    <row r="104" spans="7:23" ht="14.45" hidden="1" customHeight="1" x14ac:dyDescent="0.25">
      <c r="G104" s="83"/>
      <c r="H104" s="83"/>
      <c r="I104" s="83"/>
      <c r="J104" s="83"/>
      <c r="K104" s="83"/>
      <c r="L104" s="83"/>
      <c r="M104" s="83"/>
      <c r="N104" s="83"/>
      <c r="O104" s="83"/>
      <c r="P104" s="83"/>
      <c r="Q104" s="76"/>
      <c r="R104" s="76"/>
      <c r="S104" s="76"/>
      <c r="T104" s="76"/>
      <c r="U104" s="76"/>
      <c r="V104" s="76"/>
      <c r="W104" s="76"/>
    </row>
    <row r="105" spans="7:23" ht="14.45" hidden="1" customHeight="1" x14ac:dyDescent="0.25">
      <c r="G105" s="83"/>
      <c r="H105" s="83"/>
      <c r="I105" s="83"/>
      <c r="J105" s="83"/>
      <c r="K105" s="83"/>
      <c r="L105" s="83"/>
      <c r="M105" s="83"/>
      <c r="N105" s="83"/>
      <c r="O105" s="83"/>
      <c r="P105" s="83"/>
      <c r="Q105" s="76"/>
      <c r="R105" s="76"/>
      <c r="S105" s="76"/>
      <c r="T105" s="76"/>
      <c r="U105" s="76"/>
      <c r="V105" s="76"/>
      <c r="W105" s="76"/>
    </row>
    <row r="106" spans="7:23" ht="14.45" hidden="1" customHeight="1" x14ac:dyDescent="0.25">
      <c r="G106" s="83"/>
      <c r="H106" s="83"/>
      <c r="I106" s="83"/>
      <c r="J106" s="83"/>
      <c r="K106" s="83"/>
      <c r="L106" s="83"/>
      <c r="M106" s="83"/>
      <c r="N106" s="83"/>
      <c r="O106" s="83"/>
      <c r="P106" s="83"/>
      <c r="Q106" s="76"/>
      <c r="R106" s="76"/>
      <c r="S106" s="76"/>
      <c r="T106" s="76"/>
      <c r="U106" s="76"/>
      <c r="V106" s="76"/>
      <c r="W106" s="76"/>
    </row>
    <row r="107" spans="7:23" ht="14.45" hidden="1" customHeight="1" x14ac:dyDescent="0.25">
      <c r="G107" s="83"/>
      <c r="H107" s="83"/>
      <c r="I107" s="83"/>
      <c r="J107" s="83"/>
      <c r="K107" s="83"/>
      <c r="L107" s="83"/>
      <c r="M107" s="83"/>
      <c r="N107" s="83"/>
      <c r="O107" s="83"/>
      <c r="P107" s="83"/>
      <c r="Q107" s="76"/>
      <c r="R107" s="76"/>
      <c r="S107" s="76"/>
      <c r="T107" s="76"/>
      <c r="U107" s="76"/>
      <c r="V107" s="76"/>
      <c r="W107" s="76"/>
    </row>
    <row r="108" spans="7:23" ht="14.45" hidden="1" customHeight="1" x14ac:dyDescent="0.25">
      <c r="G108" s="83"/>
      <c r="H108" s="83"/>
      <c r="I108" s="83"/>
      <c r="J108" s="83"/>
      <c r="K108" s="83"/>
      <c r="L108" s="83"/>
      <c r="M108" s="83"/>
      <c r="N108" s="83"/>
      <c r="O108" s="83"/>
      <c r="P108" s="83"/>
      <c r="Q108" s="76"/>
      <c r="R108" s="76"/>
      <c r="S108" s="76"/>
      <c r="T108" s="76"/>
      <c r="U108" s="76"/>
      <c r="V108" s="76"/>
      <c r="W108" s="76"/>
    </row>
    <row r="109" spans="7:23" ht="14.45" hidden="1" customHeight="1" x14ac:dyDescent="0.25">
      <c r="G109" s="83"/>
      <c r="H109" s="83"/>
      <c r="I109" s="83"/>
      <c r="J109" s="83"/>
      <c r="K109" s="83"/>
      <c r="L109" s="83"/>
      <c r="M109" s="83"/>
      <c r="N109" s="83"/>
      <c r="O109" s="83"/>
      <c r="P109" s="83"/>
      <c r="Q109" s="76"/>
      <c r="R109" s="76"/>
      <c r="S109" s="76"/>
      <c r="T109" s="76"/>
      <c r="U109" s="76"/>
      <c r="V109" s="76"/>
      <c r="W109" s="76"/>
    </row>
    <row r="110" spans="7:23" ht="14.45" hidden="1" customHeight="1" x14ac:dyDescent="0.25">
      <c r="G110" s="83"/>
      <c r="H110" s="83"/>
      <c r="I110" s="83"/>
      <c r="J110" s="83"/>
      <c r="K110" s="83"/>
      <c r="L110" s="83"/>
      <c r="M110" s="83"/>
      <c r="N110" s="83"/>
      <c r="O110" s="83"/>
      <c r="P110" s="83"/>
      <c r="Q110" s="76"/>
      <c r="R110" s="76"/>
      <c r="S110" s="76"/>
      <c r="T110" s="76"/>
      <c r="U110" s="76"/>
      <c r="V110" s="76"/>
      <c r="W110" s="76"/>
    </row>
    <row r="111" spans="7:23" ht="14.45" hidden="1" customHeight="1" x14ac:dyDescent="0.25">
      <c r="G111" s="83"/>
      <c r="H111" s="83"/>
      <c r="I111" s="83"/>
      <c r="J111" s="83"/>
      <c r="K111" s="83"/>
      <c r="L111" s="83"/>
      <c r="M111" s="83"/>
      <c r="N111" s="83"/>
      <c r="O111" s="83"/>
      <c r="P111" s="83"/>
      <c r="Q111" s="76"/>
      <c r="R111" s="76"/>
      <c r="S111" s="76"/>
      <c r="T111" s="76"/>
      <c r="U111" s="76"/>
      <c r="V111" s="76"/>
      <c r="W111" s="76"/>
    </row>
    <row r="112" spans="7:23" ht="14.45" hidden="1" customHeight="1" x14ac:dyDescent="0.25">
      <c r="G112" s="76"/>
      <c r="H112" s="76"/>
      <c r="I112" s="76"/>
      <c r="J112" s="76"/>
      <c r="K112" s="76"/>
      <c r="L112" s="76"/>
      <c r="M112" s="76"/>
      <c r="N112" s="76"/>
      <c r="O112" s="76"/>
      <c r="P112" s="76"/>
      <c r="Q112" s="76"/>
      <c r="R112" s="76"/>
      <c r="S112" s="76"/>
      <c r="T112" s="76"/>
      <c r="U112" s="76"/>
      <c r="V112" s="76"/>
      <c r="W112" s="76"/>
    </row>
    <row r="113" spans="7:23" ht="14.45" hidden="1" customHeight="1" x14ac:dyDescent="0.25">
      <c r="G113" s="76"/>
      <c r="H113" s="76"/>
      <c r="I113" s="76"/>
      <c r="J113" s="76"/>
      <c r="K113" s="76"/>
      <c r="L113" s="76"/>
      <c r="M113" s="76"/>
      <c r="N113" s="76"/>
      <c r="O113" s="76"/>
      <c r="P113" s="76"/>
      <c r="Q113" s="76"/>
      <c r="R113" s="76"/>
      <c r="S113" s="76"/>
      <c r="T113" s="76"/>
      <c r="U113" s="76"/>
      <c r="V113" s="76"/>
      <c r="W113" s="76"/>
    </row>
    <row r="114" spans="7:23" ht="14.45" hidden="1" customHeight="1" x14ac:dyDescent="0.25">
      <c r="G114" s="76"/>
      <c r="H114" s="76"/>
      <c r="I114" s="76"/>
      <c r="J114" s="76"/>
      <c r="K114" s="76"/>
      <c r="L114" s="76"/>
      <c r="M114" s="76"/>
      <c r="N114" s="76"/>
      <c r="O114" s="76"/>
      <c r="P114" s="76"/>
      <c r="Q114" s="76"/>
      <c r="R114" s="76"/>
      <c r="S114" s="76"/>
      <c r="T114" s="76"/>
      <c r="U114" s="76"/>
      <c r="V114" s="76"/>
      <c r="W114" s="76"/>
    </row>
    <row r="115" spans="7:23" ht="14.45" hidden="1" customHeight="1" x14ac:dyDescent="0.25">
      <c r="G115" s="76"/>
      <c r="H115" s="76"/>
      <c r="I115" s="76"/>
      <c r="J115" s="76"/>
      <c r="K115" s="76"/>
      <c r="L115" s="76"/>
      <c r="M115" s="76"/>
      <c r="N115" s="76"/>
      <c r="O115" s="76"/>
      <c r="P115" s="76"/>
      <c r="Q115" s="76"/>
      <c r="R115" s="76"/>
      <c r="S115" s="76"/>
      <c r="T115" s="76"/>
      <c r="U115" s="76"/>
      <c r="V115" s="76"/>
      <c r="W115" s="76"/>
    </row>
    <row r="116" spans="7:23" ht="14.45" hidden="1" customHeight="1" x14ac:dyDescent="0.25">
      <c r="G116" s="76"/>
      <c r="H116" s="76"/>
      <c r="I116" s="76"/>
      <c r="J116" s="76"/>
      <c r="K116" s="76"/>
      <c r="L116" s="76"/>
      <c r="M116" s="76"/>
      <c r="N116" s="76"/>
      <c r="O116" s="76"/>
      <c r="P116" s="76"/>
      <c r="Q116" s="76"/>
      <c r="R116" s="76"/>
      <c r="S116" s="76"/>
      <c r="T116" s="76"/>
      <c r="U116" s="76"/>
      <c r="V116" s="76"/>
      <c r="W116" s="76"/>
    </row>
    <row r="117" spans="7:23" ht="14.45" hidden="1" customHeight="1" x14ac:dyDescent="0.25">
      <c r="G117" s="76"/>
      <c r="H117" s="76"/>
      <c r="I117" s="76"/>
      <c r="J117" s="76"/>
      <c r="K117" s="76"/>
      <c r="L117" s="76"/>
      <c r="M117" s="76"/>
      <c r="N117" s="76"/>
      <c r="O117" s="76"/>
      <c r="P117" s="76"/>
      <c r="Q117" s="76"/>
      <c r="R117" s="76"/>
      <c r="S117" s="76"/>
      <c r="T117" s="76"/>
      <c r="U117" s="76"/>
      <c r="V117" s="76"/>
      <c r="W117" s="76"/>
    </row>
    <row r="118" spans="7:23" ht="14.45" hidden="1" customHeight="1" x14ac:dyDescent="0.25">
      <c r="G118" s="76"/>
      <c r="H118" s="76"/>
      <c r="I118" s="76"/>
      <c r="J118" s="76"/>
      <c r="K118" s="76"/>
      <c r="L118" s="76"/>
      <c r="M118" s="76"/>
      <c r="N118" s="76"/>
      <c r="O118" s="76"/>
      <c r="P118" s="76"/>
      <c r="Q118" s="76"/>
      <c r="R118" s="76"/>
      <c r="S118" s="76"/>
      <c r="T118" s="76"/>
      <c r="U118" s="76"/>
      <c r="V118" s="76"/>
      <c r="W118" s="76"/>
    </row>
    <row r="119" spans="7:23" ht="14.45" hidden="1" customHeight="1" x14ac:dyDescent="0.25">
      <c r="G119" s="76"/>
      <c r="H119" s="76"/>
      <c r="I119" s="76"/>
      <c r="J119" s="76"/>
      <c r="K119" s="76"/>
      <c r="L119" s="76"/>
      <c r="M119" s="76"/>
      <c r="N119" s="76"/>
      <c r="O119" s="76"/>
      <c r="P119" s="76"/>
      <c r="Q119" s="76"/>
      <c r="R119" s="76"/>
      <c r="S119" s="76"/>
      <c r="T119" s="76"/>
      <c r="U119" s="76"/>
      <c r="V119" s="76"/>
      <c r="W119" s="76"/>
    </row>
    <row r="120" spans="7:23" ht="14.45" hidden="1" customHeight="1" x14ac:dyDescent="0.25">
      <c r="G120" s="76"/>
      <c r="H120" s="76"/>
      <c r="I120" s="76"/>
      <c r="J120" s="76"/>
      <c r="K120" s="76"/>
      <c r="L120" s="76"/>
      <c r="M120" s="76"/>
      <c r="N120" s="76"/>
      <c r="O120" s="76"/>
      <c r="P120" s="76"/>
      <c r="Q120" s="76"/>
      <c r="R120" s="76"/>
      <c r="S120" s="76"/>
      <c r="T120" s="76"/>
      <c r="U120" s="76"/>
      <c r="V120" s="76"/>
      <c r="W120" s="76"/>
    </row>
    <row r="121" spans="7:23" ht="14.45" hidden="1" customHeight="1" x14ac:dyDescent="0.25">
      <c r="G121" s="76"/>
      <c r="H121" s="76"/>
      <c r="I121" s="76"/>
      <c r="J121" s="76"/>
      <c r="K121" s="76"/>
      <c r="L121" s="76"/>
      <c r="M121" s="76"/>
      <c r="N121" s="76"/>
      <c r="O121" s="76"/>
      <c r="P121" s="76"/>
      <c r="Q121" s="76"/>
      <c r="R121" s="76"/>
      <c r="S121" s="76"/>
      <c r="T121" s="76"/>
      <c r="U121" s="76"/>
      <c r="V121" s="76"/>
      <c r="W121" s="76"/>
    </row>
    <row r="122" spans="7:23" ht="14.45" hidden="1" customHeight="1" x14ac:dyDescent="0.25">
      <c r="G122" s="76"/>
      <c r="H122" s="76"/>
      <c r="I122" s="76"/>
      <c r="J122" s="76"/>
      <c r="K122" s="76"/>
      <c r="L122" s="76"/>
      <c r="M122" s="76"/>
      <c r="N122" s="76"/>
      <c r="O122" s="76"/>
      <c r="P122" s="76"/>
      <c r="Q122" s="76"/>
      <c r="R122" s="76"/>
      <c r="S122" s="76"/>
      <c r="T122" s="76"/>
      <c r="U122" s="76"/>
      <c r="V122" s="76"/>
      <c r="W122" s="76"/>
    </row>
    <row r="123" spans="7:23" ht="14.45" hidden="1" customHeight="1" x14ac:dyDescent="0.25">
      <c r="G123" s="76"/>
      <c r="H123" s="76"/>
      <c r="I123" s="76"/>
      <c r="J123" s="76"/>
      <c r="K123" s="76"/>
      <c r="L123" s="76"/>
      <c r="M123" s="76"/>
      <c r="N123" s="76"/>
      <c r="O123" s="76"/>
      <c r="P123" s="76"/>
      <c r="Q123" s="76"/>
      <c r="R123" s="76"/>
      <c r="S123" s="76"/>
      <c r="T123" s="76"/>
      <c r="U123" s="76"/>
      <c r="V123" s="76"/>
      <c r="W123" s="76"/>
    </row>
    <row r="124" spans="7:23" ht="14.45" hidden="1" customHeight="1" x14ac:dyDescent="0.25">
      <c r="G124" s="76"/>
      <c r="H124" s="76"/>
      <c r="I124" s="76"/>
      <c r="J124" s="76"/>
      <c r="K124" s="76"/>
      <c r="L124" s="76"/>
      <c r="M124" s="76"/>
      <c r="N124" s="76"/>
      <c r="O124" s="76"/>
      <c r="P124" s="76"/>
      <c r="Q124" s="76"/>
      <c r="R124" s="76"/>
      <c r="S124" s="76"/>
      <c r="T124" s="76"/>
      <c r="U124" s="76"/>
      <c r="V124" s="76"/>
      <c r="W124" s="76"/>
    </row>
    <row r="125" spans="7:23" ht="14.45" hidden="1" customHeight="1" x14ac:dyDescent="0.25">
      <c r="G125" s="76"/>
      <c r="H125" s="76"/>
      <c r="I125" s="76"/>
      <c r="J125" s="76"/>
      <c r="K125" s="76"/>
      <c r="L125" s="76"/>
      <c r="M125" s="76"/>
      <c r="N125" s="76"/>
      <c r="O125" s="76"/>
      <c r="P125" s="76"/>
      <c r="Q125" s="76"/>
      <c r="R125" s="76"/>
      <c r="S125" s="76"/>
      <c r="T125" s="76"/>
      <c r="U125" s="76"/>
      <c r="V125" s="76"/>
      <c r="W125" s="76"/>
    </row>
    <row r="126" spans="7:23" ht="14.45" hidden="1" customHeight="1" x14ac:dyDescent="0.25">
      <c r="G126" s="76"/>
      <c r="H126" s="76"/>
      <c r="I126" s="76"/>
      <c r="J126" s="76"/>
      <c r="K126" s="76"/>
      <c r="L126" s="76"/>
      <c r="M126" s="76"/>
      <c r="N126" s="76"/>
      <c r="O126" s="76"/>
      <c r="P126" s="76"/>
      <c r="Q126" s="76"/>
      <c r="R126" s="76"/>
      <c r="S126" s="76"/>
      <c r="T126" s="76"/>
      <c r="U126" s="76"/>
      <c r="V126" s="76"/>
      <c r="W126" s="76"/>
    </row>
    <row r="127" spans="7:23" ht="14.45" hidden="1" customHeight="1" x14ac:dyDescent="0.25">
      <c r="G127" s="76"/>
      <c r="H127" s="76"/>
      <c r="I127" s="76"/>
      <c r="J127" s="76"/>
      <c r="K127" s="76"/>
      <c r="L127" s="76"/>
      <c r="M127" s="76"/>
      <c r="N127" s="76"/>
      <c r="O127" s="76"/>
      <c r="P127" s="76"/>
      <c r="Q127" s="76"/>
      <c r="R127" s="76"/>
      <c r="S127" s="76"/>
      <c r="T127" s="76"/>
      <c r="U127" s="76"/>
      <c r="V127" s="76"/>
      <c r="W127" s="76"/>
    </row>
    <row r="128" spans="7:23" ht="14.45" hidden="1" customHeight="1" x14ac:dyDescent="0.25">
      <c r="G128" s="76"/>
      <c r="H128" s="76"/>
      <c r="I128" s="76"/>
      <c r="J128" s="76"/>
      <c r="K128" s="76"/>
      <c r="L128" s="76"/>
      <c r="M128" s="76"/>
      <c r="N128" s="76"/>
      <c r="O128" s="76"/>
      <c r="P128" s="76"/>
      <c r="Q128" s="76"/>
      <c r="R128" s="76"/>
      <c r="S128" s="76"/>
      <c r="T128" s="76"/>
      <c r="U128" s="76"/>
      <c r="V128" s="76"/>
      <c r="W128" s="76"/>
    </row>
    <row r="129" spans="7:23" ht="14.45" hidden="1" customHeight="1" x14ac:dyDescent="0.25">
      <c r="G129" s="76"/>
      <c r="H129" s="76"/>
      <c r="I129" s="76"/>
      <c r="J129" s="76"/>
      <c r="K129" s="76"/>
      <c r="L129" s="76"/>
      <c r="M129" s="76"/>
      <c r="N129" s="76"/>
      <c r="O129" s="76"/>
      <c r="P129" s="76"/>
      <c r="Q129" s="76"/>
      <c r="R129" s="76"/>
      <c r="S129" s="76"/>
      <c r="T129" s="76"/>
      <c r="U129" s="76"/>
      <c r="V129" s="76"/>
      <c r="W129" s="76"/>
    </row>
    <row r="130" spans="7:23" ht="14.45" hidden="1" customHeight="1" x14ac:dyDescent="0.25">
      <c r="G130" s="76"/>
      <c r="H130" s="76"/>
      <c r="I130" s="76"/>
      <c r="J130" s="76"/>
      <c r="K130" s="76"/>
      <c r="L130" s="76"/>
      <c r="M130" s="76"/>
      <c r="N130" s="76"/>
      <c r="O130" s="76"/>
      <c r="P130" s="76"/>
      <c r="Q130" s="76"/>
      <c r="R130" s="76"/>
      <c r="S130" s="76"/>
      <c r="T130" s="76"/>
      <c r="U130" s="76"/>
      <c r="V130" s="76"/>
      <c r="W130" s="76"/>
    </row>
    <row r="131" spans="7:23" ht="14.45" hidden="1" customHeight="1" x14ac:dyDescent="0.25">
      <c r="G131" s="76"/>
      <c r="H131" s="76"/>
      <c r="I131" s="76"/>
      <c r="J131" s="76"/>
      <c r="K131" s="76"/>
      <c r="L131" s="76"/>
      <c r="M131" s="76"/>
      <c r="N131" s="76"/>
      <c r="O131" s="76"/>
      <c r="P131" s="76"/>
      <c r="Q131" s="76"/>
      <c r="R131" s="76"/>
      <c r="S131" s="76"/>
      <c r="T131" s="76"/>
      <c r="U131" s="76"/>
      <c r="V131" s="76"/>
      <c r="W131" s="76"/>
    </row>
    <row r="132" spans="7:23" ht="14.45" hidden="1" customHeight="1" x14ac:dyDescent="0.25">
      <c r="G132" s="76"/>
      <c r="H132" s="76"/>
      <c r="I132" s="76"/>
      <c r="J132" s="76"/>
      <c r="K132" s="76"/>
      <c r="L132" s="76"/>
      <c r="M132" s="76"/>
      <c r="N132" s="76"/>
      <c r="O132" s="76"/>
      <c r="P132" s="76"/>
      <c r="Q132" s="76"/>
      <c r="R132" s="76"/>
      <c r="S132" s="76"/>
      <c r="T132" s="76"/>
      <c r="U132" s="76"/>
      <c r="V132" s="76"/>
      <c r="W132" s="76"/>
    </row>
    <row r="133" spans="7:23" ht="14.45" hidden="1" customHeight="1" x14ac:dyDescent="0.25">
      <c r="G133" s="76"/>
      <c r="H133" s="76"/>
      <c r="I133" s="76"/>
      <c r="J133" s="76"/>
      <c r="K133" s="76"/>
      <c r="L133" s="76"/>
      <c r="M133" s="76"/>
      <c r="N133" s="76"/>
      <c r="O133" s="76"/>
      <c r="P133" s="76"/>
      <c r="Q133" s="76"/>
      <c r="R133" s="76"/>
      <c r="S133" s="76"/>
      <c r="T133" s="76"/>
      <c r="U133" s="76"/>
      <c r="V133" s="76"/>
      <c r="W133" s="76"/>
    </row>
  </sheetData>
  <pageMargins left="0.511811024" right="0.511811024" top="0.78740157499999996" bottom="0.78740157499999996" header="0.31496062000000002" footer="0.31496062000000002"/>
  <pageSetup paperSize="9"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Hoja139"/>
  <dimension ref="A1:W133"/>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9" width="29.42578125" customWidth="1"/>
    <col min="10" max="10" width="20.28515625" customWidth="1"/>
    <col min="11" max="11" width="21.1406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6.1" customHeight="1" x14ac:dyDescent="0.25">
      <c r="G19" s="60" t="s">
        <v>56</v>
      </c>
      <c r="H19" s="34" t="s">
        <v>62</v>
      </c>
      <c r="I19" s="38"/>
      <c r="J19" s="38"/>
      <c r="K19" s="37"/>
      <c r="L19" s="37"/>
      <c r="M19" s="76"/>
      <c r="N19" s="76"/>
      <c r="O19" s="76"/>
      <c r="P19" s="76"/>
      <c r="Q19" s="76"/>
      <c r="R19" s="76"/>
      <c r="S19" s="76"/>
      <c r="T19" s="76"/>
      <c r="U19" s="76"/>
      <c r="V19" s="76"/>
      <c r="W19" s="76"/>
    </row>
    <row r="20" spans="6:23" s="6" customFormat="1" ht="23.45" customHeight="1" x14ac:dyDescent="0.25">
      <c r="F20"/>
      <c r="G20" s="60" t="s">
        <v>57</v>
      </c>
      <c r="H20" s="38" t="s">
        <v>30</v>
      </c>
      <c r="I20" s="38"/>
      <c r="J20" s="38"/>
      <c r="K20" s="37"/>
      <c r="L20" s="37"/>
      <c r="M20" s="76"/>
      <c r="N20" s="76"/>
      <c r="O20" s="76"/>
      <c r="P20" s="76"/>
      <c r="Q20" s="76"/>
      <c r="R20" s="76"/>
      <c r="S20" s="76"/>
      <c r="T20" s="76"/>
      <c r="U20" s="76"/>
      <c r="V20" s="76"/>
      <c r="W20" s="76"/>
    </row>
    <row r="21" spans="6:23" s="6" customFormat="1" ht="30.6" customHeight="1" x14ac:dyDescent="0.25">
      <c r="F21"/>
      <c r="G21" s="60" t="s">
        <v>460</v>
      </c>
      <c r="H21" s="34" t="s">
        <v>1311</v>
      </c>
      <c r="I21" s="38"/>
      <c r="J21" s="38"/>
      <c r="K21" s="37"/>
      <c r="L21" s="37"/>
      <c r="M21" s="76"/>
      <c r="N21" s="76"/>
      <c r="O21" s="76"/>
      <c r="P21" s="76"/>
      <c r="Q21" s="76"/>
      <c r="R21" s="76"/>
      <c r="S21" s="76"/>
      <c r="T21" s="76"/>
      <c r="U21" s="76"/>
      <c r="V21" s="76"/>
      <c r="W21" s="76"/>
    </row>
    <row r="22" spans="6:23" ht="33" customHeight="1" x14ac:dyDescent="0.25">
      <c r="G22" s="60" t="s">
        <v>711</v>
      </c>
      <c r="H22" s="98" t="s">
        <v>1312</v>
      </c>
      <c r="I22" s="38"/>
      <c r="J22" s="38"/>
      <c r="K22" s="37"/>
      <c r="L22" s="37"/>
      <c r="M22" s="76"/>
      <c r="N22" s="76"/>
      <c r="O22" s="76"/>
      <c r="P22" s="76"/>
      <c r="Q22" s="76"/>
      <c r="R22" s="76"/>
      <c r="S22" s="76"/>
      <c r="T22" s="76"/>
      <c r="U22" s="76"/>
      <c r="V22" s="76"/>
      <c r="W22" s="76"/>
    </row>
    <row r="23" spans="6:23" ht="20.100000000000001" customHeight="1" x14ac:dyDescent="0.25">
      <c r="G23" s="101" t="s">
        <v>462</v>
      </c>
      <c r="H23" s="36" t="s">
        <v>64</v>
      </c>
      <c r="I23" s="38"/>
      <c r="J23" s="37"/>
      <c r="K23" s="37"/>
      <c r="L23" s="37"/>
      <c r="M23" s="76"/>
      <c r="N23" s="76"/>
      <c r="O23" s="76"/>
      <c r="P23" s="76"/>
      <c r="Q23" s="76"/>
      <c r="R23" s="76"/>
      <c r="S23" s="76"/>
      <c r="T23" s="76"/>
      <c r="U23" s="76"/>
      <c r="V23" s="76"/>
      <c r="W23" s="76"/>
    </row>
    <row r="24" spans="6:23" ht="35.1" customHeight="1" x14ac:dyDescent="0.25">
      <c r="G24" s="156"/>
      <c r="H24" s="560" t="s">
        <v>423</v>
      </c>
      <c r="I24" s="276">
        <v>2022</v>
      </c>
      <c r="J24" s="37"/>
      <c r="L24" s="101"/>
      <c r="M24" s="227"/>
      <c r="N24" s="227"/>
      <c r="O24" s="227"/>
      <c r="P24" s="227"/>
      <c r="Q24" s="227"/>
      <c r="R24" s="76"/>
      <c r="S24" s="76"/>
      <c r="T24" s="76"/>
      <c r="U24" s="76"/>
      <c r="V24" s="76"/>
      <c r="W24" s="76"/>
    </row>
    <row r="25" spans="6:23" ht="35.1" customHeight="1" x14ac:dyDescent="0.25">
      <c r="G25" s="156"/>
      <c r="H25" s="561"/>
      <c r="I25" s="276" t="s">
        <v>276</v>
      </c>
      <c r="J25" s="37"/>
      <c r="L25" s="101"/>
      <c r="M25" s="227"/>
      <c r="N25" s="227"/>
      <c r="O25" s="227"/>
      <c r="P25" s="227"/>
      <c r="Q25" s="227"/>
      <c r="R25" s="76"/>
      <c r="S25" s="76"/>
      <c r="T25" s="76"/>
      <c r="U25" s="76"/>
      <c r="V25" s="76"/>
      <c r="W25" s="76"/>
    </row>
    <row r="26" spans="6:23" ht="59.45" customHeight="1" x14ac:dyDescent="0.25">
      <c r="G26" s="156"/>
      <c r="H26" s="74" t="s">
        <v>1409</v>
      </c>
      <c r="I26" s="280">
        <v>4294.54</v>
      </c>
      <c r="J26" s="37"/>
      <c r="L26" s="101"/>
      <c r="M26" s="227"/>
      <c r="N26" s="227"/>
      <c r="O26" s="227"/>
      <c r="P26" s="227"/>
      <c r="Q26" s="227"/>
      <c r="R26" s="76"/>
      <c r="S26" s="76"/>
      <c r="T26" s="76"/>
      <c r="U26" s="76"/>
      <c r="V26" s="76"/>
      <c r="W26" s="76"/>
    </row>
    <row r="27" spans="6:23" ht="35.1" customHeight="1" x14ac:dyDescent="0.25">
      <c r="G27" s="37"/>
      <c r="J27" s="37"/>
      <c r="K27" s="37"/>
      <c r="L27" s="37"/>
      <c r="M27" s="76"/>
      <c r="N27" s="76"/>
      <c r="O27" s="76"/>
      <c r="P27" s="76"/>
      <c r="Q27" s="76"/>
      <c r="R27" s="76"/>
      <c r="S27" s="76"/>
      <c r="T27" s="76"/>
      <c r="U27" s="76"/>
      <c r="V27" s="76"/>
      <c r="W27" s="76"/>
    </row>
    <row r="28" spans="6:23" ht="30" customHeight="1" x14ac:dyDescent="0.25">
      <c r="G28" s="60" t="s">
        <v>711</v>
      </c>
      <c r="H28" s="98" t="s">
        <v>1313</v>
      </c>
      <c r="J28" s="38"/>
      <c r="K28" s="37"/>
      <c r="L28" s="37"/>
      <c r="M28" s="76"/>
      <c r="N28" s="76"/>
      <c r="O28" s="76"/>
      <c r="P28" s="76"/>
      <c r="Q28" s="76"/>
      <c r="R28" s="76"/>
      <c r="S28" s="76"/>
      <c r="T28" s="76"/>
      <c r="U28" s="76"/>
      <c r="V28" s="76"/>
      <c r="W28" s="76"/>
    </row>
    <row r="29" spans="6:23" ht="37.35" customHeight="1" x14ac:dyDescent="0.25">
      <c r="G29" s="47" t="s">
        <v>462</v>
      </c>
      <c r="H29" s="36" t="s">
        <v>64</v>
      </c>
      <c r="J29" s="76"/>
      <c r="K29" s="76"/>
      <c r="L29" s="37"/>
      <c r="M29" s="76"/>
      <c r="N29" s="76"/>
      <c r="O29" s="76"/>
      <c r="P29" s="76"/>
      <c r="Q29" s="76"/>
      <c r="R29" s="76"/>
      <c r="S29" s="76"/>
      <c r="T29" s="76"/>
      <c r="U29" s="76"/>
      <c r="V29" s="76"/>
      <c r="W29" s="76"/>
    </row>
    <row r="30" spans="6:23" ht="26.45" customHeight="1" x14ac:dyDescent="0.25">
      <c r="G30" s="76"/>
      <c r="H30" s="560" t="s">
        <v>423</v>
      </c>
      <c r="I30" s="276">
        <v>2022</v>
      </c>
      <c r="J30" s="76"/>
      <c r="K30" s="76"/>
      <c r="L30" s="76"/>
      <c r="M30" s="76"/>
      <c r="N30" s="76"/>
      <c r="O30" s="76"/>
      <c r="P30" s="76"/>
      <c r="Q30" s="76"/>
      <c r="R30" s="76"/>
      <c r="S30" s="76"/>
      <c r="T30" s="76"/>
      <c r="U30" s="76"/>
      <c r="V30" s="76"/>
      <c r="W30" s="76"/>
    </row>
    <row r="31" spans="6:23" ht="38.450000000000003" customHeight="1" x14ac:dyDescent="0.25">
      <c r="G31" s="76"/>
      <c r="H31" s="561"/>
      <c r="I31" s="276" t="s">
        <v>276</v>
      </c>
      <c r="J31" s="76"/>
      <c r="K31" s="76"/>
      <c r="L31" s="76"/>
      <c r="M31" s="76"/>
      <c r="N31" s="76"/>
      <c r="O31" s="76"/>
      <c r="P31" s="76"/>
      <c r="Q31" s="76"/>
      <c r="R31" s="76"/>
      <c r="S31" s="76"/>
      <c r="T31" s="76"/>
      <c r="U31" s="76"/>
      <c r="V31" s="76"/>
      <c r="W31" s="76"/>
    </row>
    <row r="32" spans="6:23" ht="50.1" customHeight="1" x14ac:dyDescent="0.25">
      <c r="G32" s="76"/>
      <c r="H32" s="74" t="s">
        <v>1313</v>
      </c>
      <c r="I32" s="280">
        <v>339317.7</v>
      </c>
      <c r="J32" s="76"/>
      <c r="K32" s="76"/>
      <c r="L32" s="76"/>
      <c r="M32" s="76"/>
      <c r="N32" s="76"/>
      <c r="O32" s="76"/>
      <c r="P32" s="76"/>
      <c r="Q32" s="76"/>
      <c r="R32" s="76"/>
      <c r="S32" s="76"/>
      <c r="T32" s="76"/>
      <c r="U32" s="76"/>
      <c r="V32" s="76"/>
      <c r="W32" s="76"/>
    </row>
    <row r="33" spans="7:23" ht="42.6" customHeight="1" x14ac:dyDescent="0.25">
      <c r="G33" s="76"/>
      <c r="H33" s="76"/>
      <c r="I33" s="76"/>
      <c r="J33" s="76"/>
      <c r="K33" s="76"/>
      <c r="L33" s="76"/>
      <c r="M33" s="76"/>
      <c r="N33" s="76"/>
      <c r="O33" s="76"/>
      <c r="P33" s="76"/>
      <c r="Q33" s="76"/>
      <c r="R33" s="76"/>
      <c r="S33" s="76"/>
      <c r="T33" s="76"/>
      <c r="U33" s="76"/>
      <c r="V33" s="76"/>
      <c r="W33" s="76"/>
    </row>
    <row r="34" spans="7:23" ht="165.6" customHeight="1" x14ac:dyDescent="0.25">
      <c r="H34" s="83"/>
      <c r="I34" s="242"/>
      <c r="J34" s="83"/>
      <c r="K34" s="76"/>
      <c r="L34" s="76"/>
      <c r="M34" s="76"/>
      <c r="N34" s="76"/>
      <c r="O34" s="76"/>
      <c r="P34" s="76"/>
      <c r="Q34" s="76"/>
      <c r="R34" s="76"/>
      <c r="S34" s="76"/>
      <c r="T34" s="76"/>
      <c r="U34" s="76"/>
      <c r="V34" s="76"/>
      <c r="W34" s="76"/>
    </row>
    <row r="35" spans="7:23" ht="14.45" customHeight="1" x14ac:dyDescent="0.25">
      <c r="H35" s="83"/>
      <c r="I35" s="242"/>
      <c r="J35" s="83"/>
      <c r="K35" s="76"/>
      <c r="L35" s="76"/>
      <c r="M35" s="76"/>
      <c r="N35" s="76"/>
      <c r="O35" s="76"/>
      <c r="P35" s="76"/>
      <c r="Q35" s="76"/>
      <c r="R35" s="76"/>
      <c r="S35" s="76"/>
      <c r="T35" s="76"/>
      <c r="U35" s="76"/>
      <c r="V35" s="76"/>
      <c r="W35" s="76"/>
    </row>
    <row r="36" spans="7:23" ht="14.45" customHeight="1" x14ac:dyDescent="0.25">
      <c r="H36" s="83"/>
      <c r="I36" s="242"/>
      <c r="J36" s="83"/>
      <c r="K36" s="76"/>
      <c r="L36" s="76"/>
      <c r="M36" s="76"/>
      <c r="N36" s="76"/>
      <c r="O36" s="76"/>
      <c r="P36" s="76"/>
      <c r="Q36" s="76"/>
      <c r="R36" s="76"/>
      <c r="S36" s="76"/>
      <c r="T36" s="76"/>
      <c r="U36" s="76"/>
      <c r="V36" s="76"/>
      <c r="W36" s="76"/>
    </row>
    <row r="37" spans="7:23" ht="14.45" customHeight="1" x14ac:dyDescent="0.25">
      <c r="H37" s="83"/>
      <c r="I37" s="242"/>
      <c r="J37" s="83"/>
      <c r="K37" s="76"/>
      <c r="L37" s="76"/>
      <c r="M37" s="76"/>
      <c r="N37" s="76"/>
      <c r="O37" s="76"/>
      <c r="P37" s="76"/>
      <c r="Q37" s="76"/>
      <c r="R37" s="76"/>
      <c r="S37" s="76"/>
      <c r="T37" s="76"/>
      <c r="U37" s="76"/>
      <c r="V37" s="76"/>
      <c r="W37" s="76"/>
    </row>
    <row r="38" spans="7:23" ht="14.45" customHeight="1" x14ac:dyDescent="0.25">
      <c r="H38" s="83"/>
      <c r="I38" s="242"/>
      <c r="J38" s="83"/>
      <c r="K38" s="76"/>
      <c r="L38" s="76"/>
      <c r="M38" s="76"/>
      <c r="N38" s="76"/>
      <c r="O38" s="76"/>
      <c r="P38" s="76"/>
      <c r="Q38" s="76"/>
      <c r="R38" s="227"/>
      <c r="S38" s="76"/>
      <c r="T38" s="76"/>
      <c r="U38" s="76"/>
      <c r="V38" s="76"/>
      <c r="W38" s="76"/>
    </row>
    <row r="39" spans="7:23" ht="14.45" customHeight="1" x14ac:dyDescent="0.25">
      <c r="H39" s="83"/>
      <c r="I39" s="242"/>
      <c r="J39" s="83"/>
      <c r="K39" s="76"/>
      <c r="L39" s="76"/>
      <c r="M39" s="76"/>
      <c r="N39" s="76"/>
      <c r="O39" s="76"/>
      <c r="P39" s="76"/>
      <c r="Q39" s="76"/>
      <c r="R39" s="76"/>
      <c r="S39" s="76"/>
      <c r="T39" s="76"/>
      <c r="U39" s="76"/>
      <c r="V39" s="76"/>
      <c r="W39" s="76"/>
    </row>
    <row r="40" spans="7:23" ht="14.45" customHeight="1" x14ac:dyDescent="0.25">
      <c r="G40" s="76"/>
      <c r="H40" s="83"/>
      <c r="I40" s="83"/>
      <c r="J40" s="83"/>
      <c r="K40" s="76"/>
      <c r="L40" s="76"/>
      <c r="M40" s="76"/>
      <c r="N40" s="76"/>
      <c r="O40" s="76"/>
      <c r="P40" s="76"/>
      <c r="Q40" s="76"/>
      <c r="R40" s="76"/>
      <c r="S40" s="76"/>
      <c r="T40" s="76"/>
      <c r="U40" s="76"/>
      <c r="V40" s="76"/>
      <c r="W40" s="76"/>
    </row>
    <row r="41" spans="7:23" ht="14.45" customHeight="1" x14ac:dyDescent="0.25">
      <c r="G41" s="227"/>
      <c r="H41" s="215"/>
      <c r="I41" s="83"/>
      <c r="J41" s="83"/>
      <c r="K41" s="76"/>
      <c r="L41" s="76"/>
      <c r="M41" s="76"/>
      <c r="N41" s="76"/>
      <c r="O41" s="76"/>
      <c r="P41" s="76"/>
      <c r="Q41" s="76"/>
      <c r="R41" s="76"/>
      <c r="S41" s="76"/>
      <c r="T41" s="76"/>
      <c r="U41" s="76"/>
      <c r="V41" s="76"/>
      <c r="W41" s="76"/>
    </row>
    <row r="42" spans="7:23" ht="14.45" customHeight="1" x14ac:dyDescent="0.25">
      <c r="G42" s="227"/>
      <c r="H42" s="214"/>
      <c r="I42" s="83"/>
      <c r="J42" s="83"/>
      <c r="K42" s="76"/>
      <c r="L42" s="76"/>
      <c r="M42" s="76"/>
      <c r="N42" s="76"/>
      <c r="O42" s="76"/>
      <c r="P42" s="76"/>
      <c r="Q42" s="76"/>
      <c r="R42" s="76"/>
      <c r="S42" s="76"/>
      <c r="T42" s="76"/>
      <c r="U42" s="76"/>
      <c r="V42" s="76"/>
      <c r="W42" s="76"/>
    </row>
    <row r="43" spans="7:23" ht="14.45" customHeight="1" x14ac:dyDescent="0.25">
      <c r="G43" s="76"/>
      <c r="H43" s="562"/>
      <c r="I43" s="562"/>
      <c r="J43" s="562"/>
      <c r="K43" s="562"/>
      <c r="L43" s="562"/>
      <c r="M43" s="562"/>
      <c r="N43" s="562"/>
      <c r="O43" s="562"/>
      <c r="P43" s="76"/>
      <c r="Q43" s="76"/>
      <c r="R43" s="76"/>
      <c r="S43" s="76"/>
      <c r="T43" s="76"/>
      <c r="U43" s="76"/>
      <c r="V43" s="76"/>
      <c r="W43" s="76"/>
    </row>
    <row r="44" spans="7:23" ht="14.45" hidden="1" customHeight="1" x14ac:dyDescent="0.25">
      <c r="G44" s="76"/>
      <c r="H44" s="83"/>
      <c r="I44" s="83"/>
      <c r="J44" s="83"/>
      <c r="K44" s="76"/>
      <c r="L44" s="76"/>
      <c r="M44" s="76"/>
      <c r="N44" s="76"/>
      <c r="O44" s="76"/>
      <c r="P44" s="76"/>
      <c r="Q44" s="76"/>
      <c r="R44" s="76"/>
      <c r="S44" s="76"/>
      <c r="T44" s="76"/>
      <c r="U44" s="76"/>
      <c r="V44" s="76"/>
      <c r="W44" s="76"/>
    </row>
    <row r="45" spans="7:23" ht="36" hidden="1" customHeight="1" x14ac:dyDescent="0.25">
      <c r="G45" s="227"/>
      <c r="H45" s="215"/>
      <c r="I45" s="83"/>
      <c r="J45" s="83"/>
      <c r="K45" s="76"/>
      <c r="L45" s="76"/>
      <c r="M45" s="76"/>
      <c r="N45" s="76"/>
      <c r="O45" s="76"/>
      <c r="P45" s="76"/>
      <c r="Q45" s="76"/>
      <c r="R45" s="76"/>
      <c r="S45" s="76"/>
      <c r="T45" s="76"/>
      <c r="U45" s="76"/>
      <c r="V45" s="76"/>
      <c r="W45" s="76"/>
    </row>
    <row r="46" spans="7:23" ht="14.45" hidden="1" customHeight="1" x14ac:dyDescent="0.25">
      <c r="G46" s="227"/>
      <c r="H46" s="214"/>
      <c r="I46" s="83"/>
      <c r="J46" s="83"/>
      <c r="K46" s="76"/>
      <c r="L46" s="76"/>
      <c r="M46" s="76"/>
      <c r="N46" s="76"/>
      <c r="O46" s="76"/>
      <c r="P46" s="76"/>
      <c r="Q46" s="76"/>
      <c r="R46" s="76"/>
      <c r="S46" s="76"/>
      <c r="T46" s="76"/>
      <c r="U46" s="76"/>
      <c r="V46" s="76"/>
      <c r="W46" s="76"/>
    </row>
    <row r="47" spans="7:23" ht="14.45" hidden="1" customHeight="1" x14ac:dyDescent="0.25">
      <c r="H47" s="83"/>
      <c r="I47" s="83"/>
      <c r="J47" s="83"/>
      <c r="K47" s="76"/>
      <c r="L47" s="76"/>
      <c r="M47" s="76"/>
      <c r="N47" s="76"/>
      <c r="O47" s="76"/>
      <c r="P47" s="76"/>
      <c r="Q47" s="76"/>
      <c r="R47" s="76"/>
      <c r="S47" s="76"/>
      <c r="T47" s="76"/>
      <c r="U47" s="76"/>
      <c r="V47" s="76"/>
      <c r="W47" s="76"/>
    </row>
    <row r="48" spans="7:23" ht="14.45" hidden="1" customHeight="1" x14ac:dyDescent="0.25">
      <c r="H48" s="83"/>
      <c r="I48" s="216"/>
      <c r="J48" s="83"/>
      <c r="K48" s="76"/>
      <c r="L48" s="76"/>
      <c r="M48" s="76"/>
      <c r="N48" s="76"/>
      <c r="O48" s="76"/>
      <c r="P48" s="76"/>
      <c r="Q48" s="76"/>
      <c r="R48" s="76"/>
      <c r="S48" s="76"/>
      <c r="T48" s="76"/>
      <c r="U48" s="76"/>
      <c r="V48" s="76"/>
      <c r="W48" s="76"/>
    </row>
    <row r="49" spans="7:23" ht="14.45" hidden="1" customHeight="1" x14ac:dyDescent="0.25">
      <c r="H49" s="83"/>
      <c r="I49" s="216"/>
      <c r="J49" s="83"/>
      <c r="K49" s="76"/>
      <c r="L49" s="76"/>
      <c r="M49" s="76"/>
      <c r="N49" s="76"/>
      <c r="O49" s="76"/>
      <c r="P49" s="76"/>
      <c r="Q49" s="76"/>
      <c r="R49" s="76"/>
      <c r="S49" s="76"/>
      <c r="T49" s="76"/>
      <c r="U49" s="76"/>
      <c r="V49" s="76"/>
      <c r="W49" s="76"/>
    </row>
    <row r="50" spans="7:23" ht="14.45" hidden="1" customHeight="1" x14ac:dyDescent="0.25">
      <c r="H50" s="83"/>
      <c r="I50" s="228"/>
      <c r="J50" s="83"/>
      <c r="K50" s="76"/>
      <c r="L50" s="76"/>
      <c r="M50" s="76"/>
      <c r="N50" s="76"/>
      <c r="O50" s="76"/>
      <c r="P50" s="76"/>
      <c r="Q50" s="76"/>
      <c r="R50" s="76"/>
      <c r="S50" s="76"/>
      <c r="T50" s="76"/>
      <c r="U50" s="76"/>
      <c r="V50" s="76"/>
      <c r="W50" s="76"/>
    </row>
    <row r="51" spans="7:23" ht="14.45" hidden="1" customHeight="1" x14ac:dyDescent="0.25">
      <c r="H51" s="83"/>
      <c r="I51" s="216"/>
      <c r="J51" s="83"/>
      <c r="K51" s="76"/>
      <c r="L51" s="76"/>
      <c r="M51" s="76"/>
      <c r="N51" s="76"/>
      <c r="O51" s="76"/>
      <c r="P51" s="76"/>
      <c r="Q51" s="76"/>
      <c r="R51" s="76"/>
      <c r="S51" s="76"/>
      <c r="T51" s="76"/>
      <c r="U51" s="76"/>
      <c r="V51" s="76"/>
      <c r="W51" s="76"/>
    </row>
    <row r="52" spans="7:23" ht="14.45" hidden="1" customHeight="1" x14ac:dyDescent="0.25">
      <c r="G52" s="76"/>
      <c r="H52" s="83"/>
      <c r="I52" s="83"/>
      <c r="J52" s="83"/>
      <c r="K52" s="76"/>
      <c r="L52" s="76"/>
      <c r="M52" s="76"/>
      <c r="N52" s="76"/>
      <c r="O52" s="76"/>
      <c r="P52" s="76"/>
      <c r="Q52" s="76"/>
      <c r="R52" s="76"/>
      <c r="S52" s="76"/>
      <c r="T52" s="76"/>
      <c r="U52" s="76"/>
      <c r="V52" s="76"/>
      <c r="W52" s="76"/>
    </row>
    <row r="53" spans="7:23" ht="14.45" hidden="1" customHeight="1" x14ac:dyDescent="0.25">
      <c r="G53" s="76"/>
      <c r="H53" s="83"/>
      <c r="I53" s="83"/>
      <c r="J53" s="83"/>
      <c r="K53" s="563"/>
      <c r="L53" s="563"/>
      <c r="M53" s="563"/>
      <c r="N53" s="563"/>
      <c r="O53" s="563"/>
      <c r="P53" s="563"/>
      <c r="Q53" s="76"/>
      <c r="R53" s="76"/>
      <c r="S53" s="76"/>
      <c r="T53" s="76"/>
      <c r="U53" s="76"/>
      <c r="V53" s="76"/>
      <c r="W53" s="76"/>
    </row>
    <row r="54" spans="7:23" ht="14.45" hidden="1" customHeight="1" x14ac:dyDescent="0.25">
      <c r="G54" s="227"/>
      <c r="H54" s="215"/>
      <c r="I54" s="83"/>
      <c r="J54" s="83"/>
      <c r="K54" s="563"/>
      <c r="L54" s="563"/>
      <c r="M54" s="563"/>
      <c r="N54" s="563"/>
      <c r="O54" s="563"/>
      <c r="P54" s="563"/>
      <c r="Q54" s="76"/>
      <c r="R54" s="76"/>
      <c r="S54" s="76"/>
      <c r="T54" s="76"/>
      <c r="U54" s="76"/>
      <c r="V54" s="76"/>
      <c r="W54" s="76"/>
    </row>
    <row r="55" spans="7:23" ht="14.45" hidden="1" customHeight="1" x14ac:dyDescent="0.25">
      <c r="G55" s="227"/>
      <c r="H55" s="214"/>
      <c r="I55" s="83"/>
      <c r="J55" s="83"/>
      <c r="K55" s="563"/>
      <c r="L55" s="563"/>
      <c r="M55" s="563"/>
      <c r="N55" s="563"/>
      <c r="O55" s="563"/>
      <c r="P55" s="563"/>
      <c r="Q55" s="76"/>
      <c r="R55" s="76"/>
      <c r="S55" s="76"/>
      <c r="T55" s="76"/>
      <c r="U55" s="76"/>
      <c r="V55" s="76"/>
      <c r="W55" s="76"/>
    </row>
    <row r="56" spans="7:23" ht="14.45" hidden="1" customHeight="1" x14ac:dyDescent="0.25">
      <c r="G56" s="181"/>
      <c r="H56" s="564"/>
      <c r="I56" s="564"/>
      <c r="J56" s="564"/>
      <c r="K56" s="564"/>
      <c r="L56" s="564"/>
      <c r="M56" s="564"/>
      <c r="N56" s="564"/>
      <c r="O56" s="564"/>
      <c r="P56" s="564"/>
      <c r="Q56" s="564"/>
      <c r="R56" s="76"/>
      <c r="S56" s="76"/>
      <c r="T56" s="76"/>
      <c r="U56" s="76"/>
      <c r="V56" s="76"/>
      <c r="W56" s="76"/>
    </row>
    <row r="57" spans="7:23" ht="14.45" hidden="1" customHeight="1" x14ac:dyDescent="0.25">
      <c r="G57" s="76"/>
      <c r="H57" s="83"/>
      <c r="I57" s="83"/>
      <c r="J57" s="83"/>
      <c r="K57" s="76"/>
      <c r="L57" s="76"/>
      <c r="M57" s="76"/>
      <c r="N57" s="76"/>
      <c r="O57" s="76"/>
      <c r="P57" s="76"/>
      <c r="Q57" s="76"/>
      <c r="R57" s="76"/>
      <c r="S57" s="76"/>
      <c r="T57" s="76"/>
      <c r="U57" s="76"/>
      <c r="V57" s="76"/>
      <c r="W57" s="76"/>
    </row>
    <row r="58" spans="7:23" ht="14.45" hidden="1" customHeight="1" x14ac:dyDescent="0.25">
      <c r="G58" s="214"/>
      <c r="H58" s="216"/>
      <c r="I58" s="83"/>
      <c r="J58" s="83"/>
      <c r="K58" s="76"/>
      <c r="L58" s="76"/>
      <c r="M58" s="76"/>
      <c r="N58" s="76"/>
      <c r="O58" s="76"/>
      <c r="P58" s="76"/>
      <c r="Q58" s="76"/>
      <c r="R58" s="76"/>
      <c r="S58" s="76"/>
      <c r="T58" s="76"/>
      <c r="U58" s="76"/>
      <c r="V58" s="76"/>
      <c r="W58" s="76"/>
    </row>
    <row r="59" spans="7:23" ht="14.45" hidden="1" customHeight="1" x14ac:dyDescent="0.25">
      <c r="G59" s="76"/>
      <c r="H59" s="83"/>
      <c r="I59" s="83"/>
      <c r="J59" s="83"/>
      <c r="K59" s="76"/>
      <c r="L59" s="76"/>
      <c r="M59" s="76"/>
      <c r="N59" s="76"/>
      <c r="O59" s="76"/>
      <c r="P59" s="76"/>
      <c r="Q59" s="76"/>
      <c r="R59" s="76"/>
      <c r="S59" s="76"/>
      <c r="T59" s="76"/>
      <c r="U59" s="76"/>
      <c r="V59" s="76"/>
      <c r="W59" s="76"/>
    </row>
    <row r="60" spans="7:23" ht="14.45" hidden="1" customHeight="1" x14ac:dyDescent="0.25">
      <c r="G60" s="76"/>
      <c r="H60" s="83"/>
      <c r="I60" s="83"/>
      <c r="J60" s="83"/>
      <c r="K60" s="76"/>
      <c r="L60" s="76"/>
      <c r="M60" s="76"/>
      <c r="N60" s="76"/>
      <c r="O60" s="76"/>
      <c r="P60" s="76"/>
      <c r="Q60" s="76"/>
      <c r="R60" s="76"/>
      <c r="S60" s="76"/>
      <c r="T60" s="76"/>
      <c r="U60" s="76"/>
      <c r="V60" s="76"/>
      <c r="W60" s="76"/>
    </row>
    <row r="61" spans="7:23" ht="14.45" hidden="1" customHeight="1" x14ac:dyDescent="0.25">
      <c r="G61" s="76"/>
      <c r="H61" s="83"/>
      <c r="I61" s="83"/>
      <c r="J61" s="83"/>
      <c r="K61" s="76"/>
      <c r="L61" s="76"/>
      <c r="M61" s="76"/>
      <c r="N61" s="76"/>
      <c r="O61" s="76"/>
      <c r="P61" s="76"/>
      <c r="Q61" s="76"/>
      <c r="R61" s="76"/>
      <c r="S61" s="76"/>
      <c r="T61" s="76"/>
      <c r="U61" s="76"/>
      <c r="V61" s="76"/>
      <c r="W61" s="76"/>
    </row>
    <row r="62" spans="7:23" ht="14.45" hidden="1" customHeight="1" x14ac:dyDescent="0.25">
      <c r="G62" s="76"/>
      <c r="H62" s="83"/>
      <c r="I62" s="83"/>
      <c r="J62" s="83"/>
      <c r="K62" s="76"/>
      <c r="L62" s="76"/>
      <c r="M62" s="76"/>
      <c r="N62" s="76"/>
      <c r="O62" s="76"/>
      <c r="P62" s="76"/>
      <c r="Q62" s="76"/>
      <c r="R62" s="76"/>
      <c r="S62" s="76"/>
      <c r="T62" s="76"/>
      <c r="U62" s="76"/>
      <c r="V62" s="76"/>
      <c r="W62" s="76"/>
    </row>
    <row r="63" spans="7:23" ht="14.45" hidden="1" customHeight="1" x14ac:dyDescent="0.25">
      <c r="G63" s="76"/>
      <c r="H63" s="83"/>
      <c r="I63" s="83"/>
      <c r="J63" s="83"/>
      <c r="K63" s="76"/>
      <c r="L63" s="76"/>
      <c r="M63" s="76"/>
      <c r="N63" s="76"/>
      <c r="O63" s="76"/>
      <c r="P63" s="76"/>
      <c r="Q63" s="76"/>
      <c r="S63" s="76"/>
      <c r="T63" s="76"/>
      <c r="U63" s="76"/>
      <c r="V63" s="76"/>
      <c r="W63" s="76"/>
    </row>
    <row r="64" spans="7:23" ht="14.45" hidden="1" customHeight="1" x14ac:dyDescent="0.25">
      <c r="G64" s="76"/>
      <c r="H64" s="83"/>
      <c r="I64" s="83"/>
      <c r="J64" s="83"/>
      <c r="K64" s="76"/>
      <c r="L64" s="76"/>
      <c r="M64" s="76"/>
      <c r="N64" s="76"/>
      <c r="O64" s="76"/>
      <c r="P64" s="76"/>
      <c r="Q64" s="76"/>
      <c r="S64" s="76"/>
      <c r="T64" s="76"/>
      <c r="U64" s="76"/>
      <c r="V64" s="76"/>
      <c r="W64" s="76"/>
    </row>
    <row r="65" spans="7:23" ht="14.45" hidden="1" customHeight="1" x14ac:dyDescent="0.25">
      <c r="G65" s="76"/>
      <c r="H65" s="83"/>
      <c r="I65" s="83"/>
      <c r="J65" s="83"/>
      <c r="K65" s="76"/>
      <c r="L65" s="76"/>
      <c r="M65" s="76"/>
      <c r="N65" s="76"/>
      <c r="O65" s="76"/>
      <c r="P65" s="76"/>
      <c r="Q65" s="76"/>
      <c r="S65" s="76"/>
      <c r="T65" s="76"/>
      <c r="U65" s="76"/>
      <c r="V65" s="76"/>
      <c r="W65" s="76"/>
    </row>
    <row r="66" spans="7:23" ht="14.45" hidden="1" customHeight="1" x14ac:dyDescent="0.25">
      <c r="G66" s="76"/>
      <c r="H66" s="83"/>
      <c r="I66" s="83"/>
      <c r="J66" s="83"/>
      <c r="K66" s="76"/>
      <c r="L66" s="76"/>
      <c r="M66" s="76"/>
      <c r="N66" s="76"/>
      <c r="O66" s="76"/>
      <c r="P66" s="76"/>
      <c r="Q66" s="76"/>
      <c r="R66" s="76"/>
      <c r="S66" s="76"/>
      <c r="T66" s="76"/>
      <c r="U66" s="76"/>
      <c r="V66" s="76"/>
      <c r="W66" s="76"/>
    </row>
    <row r="67" spans="7:23" ht="14.45" hidden="1" customHeight="1" x14ac:dyDescent="0.25">
      <c r="G67" s="76"/>
      <c r="H67" s="83"/>
      <c r="I67" s="83"/>
      <c r="J67" s="83"/>
      <c r="K67" s="76"/>
      <c r="L67" s="76"/>
      <c r="M67" s="76"/>
      <c r="N67" s="76"/>
      <c r="O67" s="76"/>
      <c r="P67" s="76"/>
      <c r="Q67" s="76"/>
      <c r="R67" s="76"/>
      <c r="S67" s="76"/>
      <c r="T67" s="76"/>
      <c r="U67" s="76"/>
      <c r="V67" s="76"/>
      <c r="W67" s="76"/>
    </row>
    <row r="68" spans="7:23" ht="14.45" hidden="1" customHeight="1" x14ac:dyDescent="0.25">
      <c r="G68" s="76"/>
      <c r="H68" s="83"/>
      <c r="I68" s="83"/>
      <c r="J68" s="83"/>
      <c r="K68" s="76"/>
      <c r="L68" s="76"/>
      <c r="M68" s="76"/>
      <c r="N68" s="76"/>
      <c r="O68" s="76"/>
      <c r="P68" s="76"/>
      <c r="Q68" s="76"/>
      <c r="R68" s="76"/>
      <c r="S68" s="76"/>
      <c r="T68" s="76"/>
      <c r="U68" s="76"/>
      <c r="V68" s="76"/>
      <c r="W68" s="76"/>
    </row>
    <row r="69" spans="7:23" ht="14.45" hidden="1" customHeight="1" x14ac:dyDescent="0.25">
      <c r="G69" s="76"/>
      <c r="H69" s="83"/>
      <c r="I69" s="83"/>
      <c r="J69" s="83"/>
      <c r="K69" s="76"/>
      <c r="L69" s="76"/>
      <c r="M69" s="76"/>
      <c r="N69" s="76"/>
      <c r="O69" s="76"/>
      <c r="P69" s="76"/>
      <c r="Q69" s="76"/>
      <c r="R69" s="76"/>
      <c r="S69" s="76"/>
      <c r="T69" s="76"/>
      <c r="U69" s="76"/>
      <c r="V69" s="76"/>
      <c r="W69" s="76"/>
    </row>
    <row r="70" spans="7:23" ht="14.45" hidden="1" customHeight="1" x14ac:dyDescent="0.25">
      <c r="G70" s="76"/>
      <c r="H70" s="83"/>
      <c r="I70" s="83"/>
      <c r="J70" s="83"/>
      <c r="K70" s="76"/>
      <c r="L70" s="76"/>
      <c r="M70" s="76"/>
      <c r="N70" s="76"/>
      <c r="O70" s="76"/>
      <c r="P70" s="76"/>
      <c r="Q70" s="76"/>
      <c r="R70" s="76"/>
      <c r="S70" s="76"/>
      <c r="T70" s="76"/>
      <c r="U70" s="76"/>
      <c r="V70" s="76"/>
      <c r="W70" s="76"/>
    </row>
    <row r="71" spans="7:23" ht="14.45" hidden="1" customHeight="1" x14ac:dyDescent="0.25">
      <c r="G71" s="76"/>
      <c r="H71" s="83"/>
      <c r="I71" s="83"/>
      <c r="J71" s="83"/>
      <c r="K71" s="76"/>
      <c r="L71" s="76"/>
      <c r="M71" s="76"/>
      <c r="N71" s="76"/>
      <c r="O71" s="76"/>
      <c r="P71" s="76"/>
      <c r="Q71" s="76"/>
      <c r="R71" s="76"/>
      <c r="S71" s="76"/>
      <c r="T71" s="76"/>
      <c r="U71" s="76"/>
      <c r="V71" s="76"/>
      <c r="W71" s="76"/>
    </row>
    <row r="72" spans="7:23" ht="14.45" hidden="1" customHeight="1" x14ac:dyDescent="0.25">
      <c r="G72" s="76"/>
      <c r="H72" s="83"/>
      <c r="I72" s="83"/>
      <c r="J72" s="83"/>
      <c r="K72" s="76"/>
      <c r="L72" s="76"/>
      <c r="M72" s="76"/>
      <c r="N72" s="76"/>
      <c r="O72" s="76"/>
      <c r="P72" s="76"/>
      <c r="Q72" s="76"/>
      <c r="R72" s="76"/>
      <c r="S72" s="76"/>
      <c r="T72" s="76"/>
      <c r="U72" s="76"/>
      <c r="V72" s="76"/>
      <c r="W72" s="76"/>
    </row>
    <row r="73" spans="7:23" ht="14.45" hidden="1" customHeight="1" x14ac:dyDescent="0.25">
      <c r="G73" s="76"/>
      <c r="H73" s="83"/>
      <c r="I73" s="83"/>
      <c r="J73" s="83"/>
      <c r="K73" s="76"/>
      <c r="L73" s="76"/>
      <c r="M73" s="76"/>
      <c r="N73" s="76"/>
      <c r="O73" s="76"/>
      <c r="P73" s="76"/>
      <c r="Q73" s="76"/>
      <c r="R73" s="76"/>
      <c r="S73" s="76"/>
      <c r="T73" s="76"/>
      <c r="U73" s="76"/>
      <c r="V73" s="76"/>
      <c r="W73" s="76"/>
    </row>
    <row r="74" spans="7:23" ht="14.45" hidden="1" customHeight="1" x14ac:dyDescent="0.25">
      <c r="G74" s="76"/>
      <c r="H74" s="83"/>
      <c r="I74" s="83"/>
      <c r="J74" s="83"/>
      <c r="K74" s="76"/>
      <c r="L74" s="76"/>
      <c r="M74" s="76"/>
      <c r="N74" s="76"/>
      <c r="O74" s="76"/>
      <c r="P74" s="76"/>
      <c r="Q74" s="76"/>
      <c r="R74" s="76"/>
      <c r="S74" s="76"/>
      <c r="T74" s="76"/>
      <c r="U74" s="76"/>
      <c r="V74" s="76"/>
      <c r="W74" s="76"/>
    </row>
    <row r="75" spans="7:23" ht="14.45" hidden="1" customHeight="1" x14ac:dyDescent="0.25">
      <c r="G75" s="76"/>
      <c r="H75" s="83"/>
      <c r="I75" s="83"/>
      <c r="J75" s="83"/>
      <c r="K75" s="76"/>
      <c r="L75" s="76"/>
      <c r="M75" s="76"/>
      <c r="N75" s="76"/>
      <c r="O75" s="76"/>
      <c r="P75" s="76"/>
      <c r="Q75" s="76"/>
      <c r="R75" s="76"/>
      <c r="S75" s="76"/>
      <c r="T75" s="76"/>
      <c r="U75" s="76"/>
      <c r="V75" s="76"/>
      <c r="W75" s="76"/>
    </row>
    <row r="76" spans="7:23" ht="14.45" hidden="1" customHeight="1" x14ac:dyDescent="0.25">
      <c r="G76" s="76"/>
      <c r="H76" s="83"/>
      <c r="I76" s="83"/>
      <c r="J76" s="83"/>
      <c r="K76" s="76"/>
      <c r="L76" s="76"/>
      <c r="M76" s="76"/>
      <c r="N76" s="76"/>
      <c r="O76" s="76"/>
      <c r="P76" s="76"/>
      <c r="Q76" s="76"/>
      <c r="R76" s="76"/>
      <c r="S76" s="76"/>
      <c r="T76" s="76"/>
      <c r="U76" s="76"/>
      <c r="V76" s="76"/>
      <c r="W76" s="76"/>
    </row>
    <row r="77" spans="7:23" ht="14.45" hidden="1" customHeight="1" x14ac:dyDescent="0.25">
      <c r="G77" s="76"/>
      <c r="H77" s="83"/>
      <c r="I77" s="83"/>
      <c r="J77" s="83"/>
      <c r="K77" s="76"/>
      <c r="L77" s="76"/>
      <c r="M77" s="76"/>
      <c r="N77" s="76"/>
      <c r="O77" s="76"/>
      <c r="P77" s="76"/>
      <c r="Q77" s="76"/>
      <c r="R77" s="76"/>
      <c r="S77" s="76"/>
      <c r="T77" s="76"/>
      <c r="U77" s="76"/>
      <c r="V77" s="76"/>
      <c r="W77" s="76"/>
    </row>
    <row r="78" spans="7:23" ht="14.45" hidden="1" customHeight="1" x14ac:dyDescent="0.25">
      <c r="G78" s="76"/>
      <c r="H78" s="83"/>
      <c r="I78" s="83"/>
      <c r="J78" s="83"/>
      <c r="K78" s="76"/>
      <c r="L78" s="76"/>
      <c r="M78" s="76"/>
      <c r="N78" s="76"/>
      <c r="O78" s="76"/>
      <c r="P78" s="76"/>
      <c r="Q78" s="76"/>
      <c r="R78" s="76"/>
      <c r="S78" s="76"/>
      <c r="T78" s="76"/>
      <c r="U78" s="76"/>
      <c r="V78" s="76"/>
      <c r="W78" s="76"/>
    </row>
    <row r="79" spans="7:23" ht="14.45" hidden="1" customHeight="1" x14ac:dyDescent="0.25">
      <c r="G79" s="76"/>
      <c r="H79" s="83"/>
      <c r="I79" s="83"/>
      <c r="J79" s="83"/>
      <c r="K79" s="76"/>
      <c r="L79" s="76"/>
      <c r="M79" s="76"/>
      <c r="N79" s="76"/>
      <c r="O79" s="76"/>
      <c r="P79" s="76"/>
      <c r="Q79" s="76"/>
      <c r="R79" s="76"/>
      <c r="S79" s="76"/>
      <c r="T79" s="76"/>
      <c r="U79" s="76"/>
      <c r="V79" s="76"/>
      <c r="W79" s="76"/>
    </row>
    <row r="80" spans="7:23" ht="14.45" hidden="1" customHeight="1" x14ac:dyDescent="0.25">
      <c r="G80" s="83"/>
      <c r="H80" s="83"/>
      <c r="I80" s="83"/>
      <c r="J80" s="83"/>
      <c r="K80" s="83"/>
      <c r="L80" s="83"/>
      <c r="M80" s="83"/>
      <c r="N80" s="83"/>
      <c r="O80" s="83"/>
      <c r="P80" s="83"/>
      <c r="Q80" s="76"/>
      <c r="R80" s="76"/>
      <c r="S80" s="76"/>
      <c r="T80" s="76"/>
      <c r="U80" s="76"/>
      <c r="V80" s="76"/>
      <c r="W80" s="76"/>
    </row>
    <row r="81" spans="7:23" ht="14.45" hidden="1" customHeight="1" x14ac:dyDescent="0.25">
      <c r="G81" s="83"/>
      <c r="H81" s="83"/>
      <c r="I81" s="83"/>
      <c r="J81" s="83"/>
      <c r="K81" s="83"/>
      <c r="L81" s="83"/>
      <c r="M81" s="83"/>
      <c r="N81" s="83"/>
      <c r="O81" s="83"/>
      <c r="P81" s="83"/>
      <c r="Q81" s="76"/>
      <c r="R81" s="76"/>
      <c r="S81" s="76"/>
      <c r="T81" s="76"/>
      <c r="U81" s="76"/>
      <c r="V81" s="76"/>
      <c r="W81" s="76"/>
    </row>
    <row r="82" spans="7:23" ht="14.45" hidden="1" customHeight="1" x14ac:dyDescent="0.25">
      <c r="G82" s="83"/>
      <c r="H82" s="83"/>
      <c r="I82" s="83"/>
      <c r="J82" s="83"/>
      <c r="K82" s="83"/>
      <c r="L82" s="83"/>
      <c r="M82" s="83"/>
      <c r="N82" s="83"/>
      <c r="O82" s="83"/>
      <c r="P82" s="83"/>
      <c r="Q82" s="76"/>
      <c r="R82" s="76"/>
      <c r="S82" s="76"/>
      <c r="T82" s="76"/>
      <c r="U82" s="76"/>
      <c r="V82" s="76"/>
      <c r="W82" s="76"/>
    </row>
    <row r="83" spans="7:23" ht="14.45" hidden="1" customHeight="1" x14ac:dyDescent="0.25">
      <c r="G83" s="83"/>
      <c r="H83" s="83"/>
      <c r="I83" s="83"/>
      <c r="J83" s="83"/>
      <c r="K83" s="83"/>
      <c r="L83" s="83"/>
      <c r="M83" s="83"/>
      <c r="N83" s="83"/>
      <c r="O83" s="83"/>
      <c r="P83" s="83"/>
      <c r="Q83" s="76"/>
      <c r="R83" s="76"/>
      <c r="S83" s="76"/>
      <c r="T83" s="76"/>
      <c r="U83" s="76"/>
      <c r="V83" s="76"/>
      <c r="W83" s="76"/>
    </row>
    <row r="84" spans="7:23" ht="14.45" hidden="1" customHeight="1" x14ac:dyDescent="0.25">
      <c r="G84" s="83"/>
      <c r="H84" s="83"/>
      <c r="I84" s="83"/>
      <c r="J84" s="83"/>
      <c r="K84" s="83"/>
      <c r="L84" s="83"/>
      <c r="M84" s="83"/>
      <c r="N84" s="83"/>
      <c r="O84" s="83"/>
      <c r="P84" s="83"/>
      <c r="Q84" s="76"/>
      <c r="R84" s="76"/>
      <c r="S84" s="76"/>
      <c r="T84" s="76"/>
      <c r="U84" s="76"/>
      <c r="V84" s="76"/>
      <c r="W84" s="76"/>
    </row>
    <row r="85" spans="7:23" ht="14.45" hidden="1" customHeight="1" x14ac:dyDescent="0.25">
      <c r="G85" s="83"/>
      <c r="H85" s="83"/>
      <c r="I85" s="83"/>
      <c r="J85" s="83"/>
      <c r="K85" s="83"/>
      <c r="L85" s="83"/>
      <c r="M85" s="83"/>
      <c r="N85" s="83"/>
      <c r="O85" s="83"/>
      <c r="P85" s="83"/>
      <c r="Q85" s="76"/>
      <c r="R85" s="76"/>
      <c r="S85" s="76"/>
      <c r="T85" s="76"/>
      <c r="U85" s="76"/>
      <c r="V85" s="76"/>
      <c r="W85" s="76"/>
    </row>
    <row r="86" spans="7:23" ht="14.45" hidden="1" customHeight="1" x14ac:dyDescent="0.25">
      <c r="G86" s="83"/>
      <c r="H86" s="83"/>
      <c r="I86" s="83"/>
      <c r="J86" s="83"/>
      <c r="K86" s="83"/>
      <c r="L86" s="83"/>
      <c r="M86" s="83"/>
      <c r="N86" s="83"/>
      <c r="O86" s="83"/>
      <c r="P86" s="83"/>
      <c r="Q86" s="76"/>
      <c r="R86" s="76"/>
      <c r="S86" s="76"/>
      <c r="T86" s="76"/>
      <c r="U86" s="76"/>
      <c r="V86" s="76"/>
      <c r="W86" s="76"/>
    </row>
    <row r="87" spans="7:23" ht="14.45" hidden="1" customHeight="1" x14ac:dyDescent="0.25">
      <c r="G87" s="83"/>
      <c r="H87" s="83"/>
      <c r="I87" s="83"/>
      <c r="J87" s="83"/>
      <c r="K87" s="83"/>
      <c r="L87" s="83"/>
      <c r="M87" s="83"/>
      <c r="N87" s="83"/>
      <c r="O87" s="83"/>
      <c r="P87" s="83"/>
      <c r="Q87" s="76"/>
      <c r="R87" s="76"/>
      <c r="S87" s="76"/>
      <c r="T87" s="76"/>
      <c r="U87" s="76"/>
      <c r="V87" s="76"/>
      <c r="W87" s="76"/>
    </row>
    <row r="88" spans="7:23" ht="14.45" hidden="1" customHeight="1" x14ac:dyDescent="0.25">
      <c r="G88" s="83"/>
      <c r="H88" s="83"/>
      <c r="I88" s="83"/>
      <c r="J88" s="83"/>
      <c r="K88" s="83"/>
      <c r="L88" s="83"/>
      <c r="M88" s="83"/>
      <c r="N88" s="83"/>
      <c r="O88" s="83"/>
      <c r="P88" s="83"/>
      <c r="Q88" s="76"/>
      <c r="R88" s="76"/>
      <c r="S88" s="76"/>
      <c r="T88" s="76"/>
      <c r="U88" s="76"/>
      <c r="V88" s="76"/>
      <c r="W88" s="76"/>
    </row>
    <row r="89" spans="7:23" ht="14.45" hidden="1" customHeight="1" x14ac:dyDescent="0.25">
      <c r="G89" s="83"/>
      <c r="H89" s="83"/>
      <c r="I89" s="83"/>
      <c r="J89" s="83"/>
      <c r="K89" s="83"/>
      <c r="L89" s="83"/>
      <c r="M89" s="83"/>
      <c r="N89" s="83"/>
      <c r="O89" s="83"/>
      <c r="P89" s="83"/>
      <c r="Q89" s="76"/>
      <c r="R89" s="76"/>
      <c r="S89" s="76"/>
      <c r="T89" s="76"/>
      <c r="U89" s="76"/>
      <c r="V89" s="76"/>
      <c r="W89" s="76"/>
    </row>
    <row r="90" spans="7:23" ht="14.45" hidden="1" customHeight="1" x14ac:dyDescent="0.25">
      <c r="G90" s="83"/>
      <c r="H90" s="83"/>
      <c r="I90" s="83"/>
      <c r="J90" s="83"/>
      <c r="K90" s="83"/>
      <c r="L90" s="83"/>
      <c r="M90" s="83"/>
      <c r="N90" s="83"/>
      <c r="O90" s="83"/>
      <c r="P90" s="83"/>
      <c r="Q90" s="76"/>
      <c r="R90" s="76"/>
      <c r="S90" s="76"/>
      <c r="T90" s="76"/>
      <c r="U90" s="76"/>
      <c r="V90" s="76"/>
      <c r="W90" s="76"/>
    </row>
    <row r="91" spans="7:23" ht="14.45" hidden="1" customHeight="1" x14ac:dyDescent="0.25">
      <c r="G91" s="83"/>
      <c r="H91" s="83"/>
      <c r="I91" s="83"/>
      <c r="J91" s="83"/>
      <c r="K91" s="83"/>
      <c r="L91" s="83"/>
      <c r="M91" s="83"/>
      <c r="N91" s="83"/>
      <c r="O91" s="83"/>
      <c r="P91" s="83"/>
      <c r="Q91" s="76"/>
      <c r="R91" s="76"/>
      <c r="S91" s="76"/>
      <c r="T91" s="76"/>
      <c r="U91" s="76"/>
      <c r="V91" s="76"/>
      <c r="W91" s="76"/>
    </row>
    <row r="92" spans="7:23" ht="14.45" hidden="1" customHeight="1" x14ac:dyDescent="0.25">
      <c r="G92" s="83"/>
      <c r="H92" s="83"/>
      <c r="I92" s="83"/>
      <c r="J92" s="83"/>
      <c r="K92" s="83"/>
      <c r="L92" s="83"/>
      <c r="M92" s="83"/>
      <c r="N92" s="83"/>
      <c r="O92" s="83"/>
      <c r="P92" s="83"/>
      <c r="Q92" s="76"/>
      <c r="R92" s="76"/>
      <c r="S92" s="76"/>
      <c r="T92" s="76"/>
      <c r="U92" s="76"/>
      <c r="V92" s="76"/>
      <c r="W92" s="76"/>
    </row>
    <row r="93" spans="7:23" ht="14.45" hidden="1" customHeight="1" x14ac:dyDescent="0.25">
      <c r="G93" s="83"/>
      <c r="H93" s="83"/>
      <c r="I93" s="83"/>
      <c r="J93" s="83"/>
      <c r="K93" s="83"/>
      <c r="L93" s="83"/>
      <c r="M93" s="83"/>
      <c r="N93" s="83"/>
      <c r="O93" s="83"/>
      <c r="P93" s="83"/>
      <c r="Q93" s="76"/>
      <c r="R93" s="76"/>
      <c r="S93" s="76"/>
      <c r="T93" s="76"/>
      <c r="U93" s="76"/>
      <c r="V93" s="76"/>
      <c r="W93" s="76"/>
    </row>
    <row r="94" spans="7:23" ht="14.45" hidden="1" customHeight="1" x14ac:dyDescent="0.25">
      <c r="G94" s="83"/>
      <c r="H94" s="83"/>
      <c r="I94" s="83"/>
      <c r="J94" s="83"/>
      <c r="K94" s="83"/>
      <c r="L94" s="83"/>
      <c r="M94" s="83"/>
      <c r="N94" s="83"/>
      <c r="O94" s="83"/>
      <c r="P94" s="83"/>
      <c r="Q94" s="76"/>
      <c r="R94" s="76"/>
      <c r="S94" s="76"/>
      <c r="T94" s="76"/>
      <c r="U94" s="76"/>
      <c r="V94" s="76"/>
      <c r="W94" s="76"/>
    </row>
    <row r="95" spans="7:23" ht="14.45" hidden="1" customHeight="1" x14ac:dyDescent="0.25">
      <c r="G95" s="83"/>
      <c r="H95" s="83"/>
      <c r="I95" s="83"/>
      <c r="J95" s="83"/>
      <c r="K95" s="83"/>
      <c r="L95" s="83"/>
      <c r="M95" s="83"/>
      <c r="N95" s="83"/>
      <c r="O95" s="83"/>
      <c r="P95" s="83"/>
      <c r="Q95" s="76"/>
      <c r="R95" s="76"/>
      <c r="S95" s="76"/>
      <c r="T95" s="76"/>
      <c r="U95" s="76"/>
      <c r="V95" s="76"/>
      <c r="W95" s="76"/>
    </row>
    <row r="96" spans="7:23" ht="14.45" hidden="1" customHeight="1" x14ac:dyDescent="0.25">
      <c r="G96" s="83"/>
      <c r="H96" s="83"/>
      <c r="I96" s="83"/>
      <c r="J96" s="83"/>
      <c r="K96" s="83"/>
      <c r="L96" s="83"/>
      <c r="M96" s="83"/>
      <c r="N96" s="83"/>
      <c r="O96" s="83"/>
      <c r="P96" s="83"/>
      <c r="Q96" s="76"/>
      <c r="R96" s="76"/>
      <c r="S96" s="76"/>
      <c r="T96" s="76"/>
      <c r="U96" s="76"/>
      <c r="V96" s="76"/>
      <c r="W96" s="76"/>
    </row>
    <row r="97" spans="7:23" ht="14.45" hidden="1" customHeight="1" x14ac:dyDescent="0.25">
      <c r="G97" s="83"/>
      <c r="H97" s="83"/>
      <c r="I97" s="83"/>
      <c r="J97" s="83"/>
      <c r="K97" s="83"/>
      <c r="L97" s="83"/>
      <c r="M97" s="83"/>
      <c r="N97" s="83"/>
      <c r="O97" s="83"/>
      <c r="P97" s="83"/>
      <c r="Q97" s="76"/>
      <c r="R97" s="76"/>
      <c r="S97" s="76"/>
      <c r="T97" s="76"/>
      <c r="U97" s="76"/>
      <c r="V97" s="76"/>
      <c r="W97" s="76"/>
    </row>
    <row r="98" spans="7:23" ht="14.45" hidden="1" customHeight="1" x14ac:dyDescent="0.25">
      <c r="G98" s="83"/>
      <c r="H98" s="83"/>
      <c r="I98" s="83"/>
      <c r="J98" s="83"/>
      <c r="K98" s="83"/>
      <c r="L98" s="83"/>
      <c r="M98" s="83"/>
      <c r="N98" s="83"/>
      <c r="O98" s="83"/>
      <c r="P98" s="83"/>
      <c r="Q98" s="76"/>
      <c r="R98" s="76"/>
      <c r="S98" s="76"/>
      <c r="T98" s="76"/>
      <c r="U98" s="76"/>
      <c r="V98" s="76"/>
      <c r="W98" s="76"/>
    </row>
    <row r="99" spans="7:23" ht="14.45" hidden="1" customHeight="1" x14ac:dyDescent="0.25">
      <c r="G99" s="83"/>
      <c r="H99" s="83"/>
      <c r="I99" s="83"/>
      <c r="J99" s="83"/>
      <c r="K99" s="83"/>
      <c r="L99" s="83"/>
      <c r="M99" s="83"/>
      <c r="N99" s="83"/>
      <c r="O99" s="83"/>
      <c r="P99" s="83"/>
      <c r="Q99" s="76"/>
      <c r="R99" s="76"/>
      <c r="S99" s="76"/>
      <c r="T99" s="76"/>
      <c r="U99" s="76"/>
      <c r="V99" s="76"/>
      <c r="W99" s="76"/>
    </row>
    <row r="100" spans="7:23" ht="14.45" hidden="1" customHeight="1" x14ac:dyDescent="0.25">
      <c r="G100" s="83"/>
      <c r="H100" s="83"/>
      <c r="I100" s="83"/>
      <c r="J100" s="83"/>
      <c r="K100" s="83"/>
      <c r="L100" s="83"/>
      <c r="M100" s="83"/>
      <c r="N100" s="83"/>
      <c r="O100" s="83"/>
      <c r="P100" s="83"/>
      <c r="Q100" s="76"/>
      <c r="R100" s="76"/>
      <c r="S100" s="76"/>
      <c r="T100" s="76"/>
      <c r="U100" s="76"/>
      <c r="V100" s="76"/>
      <c r="W100" s="76"/>
    </row>
    <row r="101" spans="7:23" ht="14.45" hidden="1" customHeight="1" x14ac:dyDescent="0.25">
      <c r="G101" s="83"/>
      <c r="H101" s="83"/>
      <c r="I101" s="83"/>
      <c r="J101" s="83"/>
      <c r="K101" s="83"/>
      <c r="L101" s="83"/>
      <c r="M101" s="83"/>
      <c r="N101" s="83"/>
      <c r="O101" s="83"/>
      <c r="P101" s="83"/>
      <c r="Q101" s="76"/>
      <c r="R101" s="76"/>
      <c r="S101" s="76"/>
      <c r="T101" s="76"/>
      <c r="U101" s="76"/>
      <c r="V101" s="76"/>
      <c r="W101" s="76"/>
    </row>
    <row r="102" spans="7:23" ht="14.45" hidden="1" customHeight="1" x14ac:dyDescent="0.25">
      <c r="G102" s="83"/>
      <c r="H102" s="83"/>
      <c r="I102" s="83"/>
      <c r="J102" s="83"/>
      <c r="K102" s="83"/>
      <c r="L102" s="83"/>
      <c r="M102" s="83"/>
      <c r="N102" s="83"/>
      <c r="O102" s="83"/>
      <c r="P102" s="83"/>
      <c r="Q102" s="76"/>
      <c r="R102" s="76"/>
      <c r="S102" s="76"/>
      <c r="T102" s="76"/>
      <c r="U102" s="76"/>
      <c r="V102" s="76"/>
      <c r="W102" s="76"/>
    </row>
    <row r="103" spans="7:23" ht="14.45" hidden="1" customHeight="1" x14ac:dyDescent="0.25">
      <c r="G103" s="83"/>
      <c r="H103" s="83"/>
      <c r="I103" s="83"/>
      <c r="J103" s="83"/>
      <c r="K103" s="83"/>
      <c r="L103" s="83"/>
      <c r="M103" s="83"/>
      <c r="N103" s="83"/>
      <c r="O103" s="83"/>
      <c r="P103" s="83"/>
      <c r="Q103" s="76"/>
      <c r="R103" s="76"/>
      <c r="S103" s="76"/>
      <c r="T103" s="76"/>
      <c r="U103" s="76"/>
      <c r="V103" s="76"/>
      <c r="W103" s="76"/>
    </row>
    <row r="104" spans="7:23" ht="14.45" hidden="1" customHeight="1" x14ac:dyDescent="0.25">
      <c r="G104" s="83"/>
      <c r="H104" s="83"/>
      <c r="I104" s="83"/>
      <c r="J104" s="83"/>
      <c r="K104" s="83"/>
      <c r="L104" s="83"/>
      <c r="M104" s="83"/>
      <c r="N104" s="83"/>
      <c r="O104" s="83"/>
      <c r="P104" s="83"/>
      <c r="Q104" s="76"/>
      <c r="R104" s="76"/>
      <c r="S104" s="76"/>
      <c r="T104" s="76"/>
      <c r="U104" s="76"/>
      <c r="V104" s="76"/>
      <c r="W104" s="76"/>
    </row>
    <row r="105" spans="7:23" ht="14.45" hidden="1" customHeight="1" x14ac:dyDescent="0.25">
      <c r="G105" s="76"/>
      <c r="H105" s="76"/>
      <c r="I105" s="76"/>
      <c r="J105" s="76"/>
      <c r="K105" s="76"/>
      <c r="L105" s="76"/>
      <c r="M105" s="76"/>
      <c r="N105" s="76"/>
      <c r="O105" s="76"/>
      <c r="P105" s="76"/>
      <c r="Q105" s="76"/>
      <c r="R105" s="76"/>
      <c r="S105" s="76"/>
      <c r="T105" s="76"/>
      <c r="U105" s="76"/>
      <c r="V105" s="76"/>
      <c r="W105" s="76"/>
    </row>
    <row r="106" spans="7:23" ht="14.45" hidden="1" customHeight="1" x14ac:dyDescent="0.25">
      <c r="G106" s="76"/>
      <c r="H106" s="76"/>
      <c r="I106" s="76"/>
      <c r="J106" s="76"/>
      <c r="K106" s="76"/>
      <c r="L106" s="76"/>
      <c r="M106" s="76"/>
      <c r="N106" s="76"/>
      <c r="O106" s="76"/>
      <c r="P106" s="76"/>
      <c r="Q106" s="76"/>
      <c r="R106" s="76"/>
      <c r="S106" s="76"/>
      <c r="T106" s="76"/>
      <c r="U106" s="76"/>
      <c r="V106" s="76"/>
      <c r="W106" s="76"/>
    </row>
    <row r="107" spans="7:23" ht="14.45" hidden="1" customHeight="1" x14ac:dyDescent="0.25">
      <c r="G107" s="76"/>
      <c r="H107" s="76"/>
      <c r="I107" s="76"/>
      <c r="J107" s="76"/>
      <c r="K107" s="76"/>
      <c r="L107" s="76"/>
      <c r="M107" s="76"/>
      <c r="N107" s="76"/>
      <c r="O107" s="76"/>
      <c r="P107" s="76"/>
      <c r="Q107" s="76"/>
      <c r="R107" s="76"/>
      <c r="S107" s="76"/>
      <c r="T107" s="76"/>
      <c r="U107" s="76"/>
      <c r="V107" s="76"/>
      <c r="W107" s="76"/>
    </row>
    <row r="108" spans="7:23" ht="14.45" hidden="1" customHeight="1" x14ac:dyDescent="0.25">
      <c r="G108" s="76"/>
      <c r="H108" s="76"/>
      <c r="I108" s="76"/>
      <c r="J108" s="76"/>
      <c r="K108" s="76"/>
      <c r="L108" s="76"/>
      <c r="M108" s="76"/>
      <c r="N108" s="76"/>
      <c r="O108" s="76"/>
      <c r="P108" s="76"/>
      <c r="Q108" s="76"/>
      <c r="R108" s="76"/>
      <c r="S108" s="76"/>
      <c r="T108" s="76"/>
      <c r="U108" s="76"/>
      <c r="V108" s="76"/>
      <c r="W108" s="76"/>
    </row>
    <row r="109" spans="7:23" ht="14.45" hidden="1" customHeight="1" x14ac:dyDescent="0.25">
      <c r="G109" s="76"/>
      <c r="H109" s="76"/>
      <c r="I109" s="76"/>
      <c r="J109" s="76"/>
      <c r="K109" s="76"/>
      <c r="L109" s="76"/>
      <c r="M109" s="76"/>
      <c r="N109" s="76"/>
      <c r="O109" s="76"/>
      <c r="P109" s="76"/>
      <c r="Q109" s="76"/>
      <c r="R109" s="76"/>
      <c r="S109" s="76"/>
      <c r="T109" s="76"/>
      <c r="U109" s="76"/>
      <c r="V109" s="76"/>
      <c r="W109" s="76"/>
    </row>
    <row r="110" spans="7:23" ht="14.45" hidden="1" customHeight="1" x14ac:dyDescent="0.25">
      <c r="G110" s="76"/>
      <c r="H110" s="76"/>
      <c r="I110" s="76"/>
      <c r="J110" s="76"/>
      <c r="K110" s="76"/>
      <c r="L110" s="76"/>
      <c r="M110" s="76"/>
      <c r="N110" s="76"/>
      <c r="O110" s="76"/>
      <c r="P110" s="76"/>
      <c r="Q110" s="76"/>
      <c r="R110" s="76"/>
      <c r="S110" s="76"/>
      <c r="T110" s="76"/>
      <c r="U110" s="76"/>
      <c r="V110" s="76"/>
      <c r="W110" s="76"/>
    </row>
    <row r="111" spans="7:23" ht="14.45" hidden="1" customHeight="1" x14ac:dyDescent="0.25">
      <c r="G111" s="76"/>
      <c r="H111" s="76"/>
      <c r="I111" s="76"/>
      <c r="J111" s="76"/>
      <c r="K111" s="76"/>
      <c r="L111" s="76"/>
      <c r="M111" s="76"/>
      <c r="N111" s="76"/>
      <c r="O111" s="76"/>
      <c r="P111" s="76"/>
      <c r="Q111" s="76"/>
      <c r="R111" s="76"/>
      <c r="S111" s="76"/>
      <c r="T111" s="76"/>
      <c r="U111" s="76"/>
      <c r="V111" s="76"/>
      <c r="W111" s="76"/>
    </row>
    <row r="112" spans="7:23" ht="14.45" hidden="1" customHeight="1" x14ac:dyDescent="0.25">
      <c r="G112" s="76"/>
      <c r="H112" s="76"/>
      <c r="I112" s="76"/>
      <c r="J112" s="76"/>
      <c r="K112" s="76"/>
      <c r="L112" s="76"/>
      <c r="M112" s="76"/>
      <c r="N112" s="76"/>
      <c r="O112" s="76"/>
      <c r="P112" s="76"/>
      <c r="Q112" s="76"/>
      <c r="R112" s="76"/>
      <c r="S112" s="76"/>
      <c r="T112" s="76"/>
      <c r="U112" s="76"/>
      <c r="V112" s="76"/>
      <c r="W112" s="76"/>
    </row>
    <row r="113" spans="7:23" ht="14.45" hidden="1" customHeight="1" x14ac:dyDescent="0.25">
      <c r="G113" s="76"/>
      <c r="H113" s="76"/>
      <c r="I113" s="76"/>
      <c r="J113" s="76"/>
      <c r="K113" s="76"/>
      <c r="L113" s="76"/>
      <c r="M113" s="76"/>
      <c r="N113" s="76"/>
      <c r="O113" s="76"/>
      <c r="P113" s="76"/>
      <c r="Q113" s="76"/>
      <c r="R113" s="76"/>
      <c r="S113" s="76"/>
      <c r="T113" s="76"/>
      <c r="U113" s="76"/>
      <c r="V113" s="76"/>
      <c r="W113" s="76"/>
    </row>
    <row r="114" spans="7:23" ht="14.45" hidden="1" customHeight="1" x14ac:dyDescent="0.25">
      <c r="G114" s="76"/>
      <c r="H114" s="76"/>
      <c r="I114" s="76"/>
      <c r="J114" s="76"/>
      <c r="K114" s="76"/>
      <c r="L114" s="76"/>
      <c r="M114" s="76"/>
      <c r="N114" s="76"/>
      <c r="O114" s="76"/>
      <c r="P114" s="76"/>
      <c r="Q114" s="76"/>
      <c r="R114" s="76"/>
      <c r="S114" s="76"/>
      <c r="T114" s="76"/>
      <c r="U114" s="76"/>
      <c r="V114" s="76"/>
      <c r="W114" s="76"/>
    </row>
    <row r="115" spans="7:23" ht="14.45" hidden="1" customHeight="1" x14ac:dyDescent="0.25">
      <c r="G115" s="76"/>
      <c r="H115" s="76"/>
      <c r="I115" s="76"/>
      <c r="J115" s="76"/>
      <c r="K115" s="76"/>
      <c r="L115" s="76"/>
      <c r="M115" s="76"/>
      <c r="N115" s="76"/>
      <c r="O115" s="76"/>
      <c r="P115" s="76"/>
      <c r="Q115" s="76"/>
      <c r="R115" s="76"/>
      <c r="S115" s="76"/>
      <c r="T115" s="76"/>
      <c r="U115" s="76"/>
      <c r="V115" s="76"/>
      <c r="W115" s="76"/>
    </row>
    <row r="116" spans="7:23" ht="14.45" hidden="1" customHeight="1" x14ac:dyDescent="0.25">
      <c r="G116" s="76"/>
      <c r="H116" s="76"/>
      <c r="I116" s="76"/>
      <c r="J116" s="76"/>
      <c r="K116" s="76"/>
      <c r="L116" s="76"/>
      <c r="M116" s="76"/>
      <c r="N116" s="76"/>
      <c r="O116" s="76"/>
      <c r="P116" s="76"/>
      <c r="Q116" s="76"/>
      <c r="R116" s="76"/>
      <c r="S116" s="76"/>
      <c r="T116" s="76"/>
      <c r="U116" s="76"/>
      <c r="V116" s="76"/>
      <c r="W116" s="76"/>
    </row>
    <row r="117" spans="7:23" ht="14.45" hidden="1" customHeight="1" x14ac:dyDescent="0.25">
      <c r="G117" s="76"/>
      <c r="H117" s="76"/>
      <c r="I117" s="76"/>
      <c r="J117" s="76"/>
      <c r="K117" s="76"/>
      <c r="L117" s="76"/>
      <c r="M117" s="76"/>
      <c r="N117" s="76"/>
      <c r="O117" s="76"/>
      <c r="P117" s="76"/>
      <c r="Q117" s="76"/>
      <c r="R117" s="76"/>
      <c r="S117" s="76"/>
      <c r="T117" s="76"/>
      <c r="U117" s="76"/>
      <c r="V117" s="76"/>
      <c r="W117" s="76"/>
    </row>
    <row r="118" spans="7:23" ht="14.45" hidden="1" customHeight="1" x14ac:dyDescent="0.25">
      <c r="G118" s="76"/>
      <c r="H118" s="76"/>
      <c r="I118" s="76"/>
      <c r="J118" s="76"/>
      <c r="K118" s="76"/>
      <c r="L118" s="76"/>
      <c r="M118" s="76"/>
      <c r="N118" s="76"/>
      <c r="O118" s="76"/>
      <c r="P118" s="76"/>
      <c r="Q118" s="76"/>
      <c r="R118" s="76"/>
      <c r="S118" s="76"/>
      <c r="T118" s="76"/>
      <c r="U118" s="76"/>
      <c r="V118" s="76"/>
      <c r="W118" s="76"/>
    </row>
    <row r="119" spans="7:23" ht="14.45" hidden="1" customHeight="1" x14ac:dyDescent="0.25">
      <c r="G119" s="76"/>
      <c r="H119" s="76"/>
      <c r="I119" s="76"/>
      <c r="J119" s="76"/>
      <c r="K119" s="76"/>
      <c r="L119" s="76"/>
      <c r="M119" s="76"/>
      <c r="N119" s="76"/>
      <c r="O119" s="76"/>
      <c r="P119" s="76"/>
      <c r="Q119" s="76"/>
      <c r="R119" s="76"/>
      <c r="S119" s="76"/>
      <c r="T119" s="76"/>
      <c r="U119" s="76"/>
      <c r="V119" s="76"/>
      <c r="W119" s="76"/>
    </row>
    <row r="120" spans="7:23" ht="14.45" hidden="1" customHeight="1" x14ac:dyDescent="0.25">
      <c r="G120" s="76"/>
      <c r="H120" s="76"/>
      <c r="I120" s="76"/>
      <c r="J120" s="76"/>
      <c r="K120" s="76"/>
      <c r="L120" s="76"/>
      <c r="M120" s="76"/>
      <c r="N120" s="76"/>
      <c r="O120" s="76"/>
      <c r="P120" s="76"/>
      <c r="Q120" s="76"/>
      <c r="R120" s="76"/>
      <c r="S120" s="76"/>
      <c r="T120" s="76"/>
      <c r="U120" s="76"/>
      <c r="V120" s="76"/>
      <c r="W120" s="76"/>
    </row>
    <row r="121" spans="7:23" ht="14.45" hidden="1" customHeight="1" x14ac:dyDescent="0.25">
      <c r="G121" s="76"/>
      <c r="H121" s="76"/>
      <c r="I121" s="76"/>
      <c r="J121" s="76"/>
      <c r="K121" s="76"/>
      <c r="L121" s="76"/>
      <c r="M121" s="76"/>
      <c r="N121" s="76"/>
      <c r="O121" s="76"/>
      <c r="P121" s="76"/>
      <c r="Q121" s="76"/>
      <c r="R121" s="76"/>
      <c r="S121" s="76"/>
      <c r="T121" s="76"/>
      <c r="U121" s="76"/>
      <c r="V121" s="76"/>
      <c r="W121" s="76"/>
    </row>
    <row r="122" spans="7:23" ht="14.45" hidden="1" customHeight="1" x14ac:dyDescent="0.25">
      <c r="G122" s="76"/>
      <c r="H122" s="76"/>
      <c r="I122" s="76"/>
      <c r="J122" s="76"/>
      <c r="K122" s="76"/>
      <c r="L122" s="76"/>
      <c r="M122" s="76"/>
      <c r="N122" s="76"/>
      <c r="O122" s="76"/>
      <c r="P122" s="76"/>
      <c r="Q122" s="76"/>
      <c r="R122" s="76"/>
      <c r="S122" s="76"/>
      <c r="T122" s="76"/>
      <c r="U122" s="76"/>
      <c r="V122" s="76"/>
      <c r="W122" s="76"/>
    </row>
    <row r="123" spans="7:23" ht="14.45" hidden="1" customHeight="1" x14ac:dyDescent="0.25">
      <c r="G123" s="76"/>
      <c r="H123" s="76"/>
      <c r="I123" s="76"/>
      <c r="J123" s="76"/>
      <c r="K123" s="76"/>
      <c r="L123" s="76"/>
      <c r="M123" s="76"/>
      <c r="N123" s="76"/>
      <c r="O123" s="76"/>
      <c r="P123" s="76"/>
      <c r="Q123" s="76"/>
      <c r="R123" s="76"/>
      <c r="S123" s="76"/>
      <c r="T123" s="76"/>
      <c r="U123" s="76"/>
      <c r="V123" s="76"/>
      <c r="W123" s="76"/>
    </row>
    <row r="124" spans="7:23" ht="14.45" hidden="1" customHeight="1" x14ac:dyDescent="0.25">
      <c r="G124" s="76"/>
      <c r="H124" s="76"/>
      <c r="I124" s="76"/>
      <c r="J124" s="76"/>
      <c r="K124" s="76"/>
      <c r="L124" s="76"/>
      <c r="M124" s="76"/>
      <c r="N124" s="76"/>
      <c r="O124" s="76"/>
      <c r="P124" s="76"/>
      <c r="Q124" s="76"/>
      <c r="R124" s="76"/>
      <c r="S124" s="76"/>
      <c r="T124" s="76"/>
      <c r="U124" s="76"/>
      <c r="V124" s="76"/>
      <c r="W124" s="76"/>
    </row>
    <row r="125" spans="7:23" ht="14.45" hidden="1" customHeight="1" x14ac:dyDescent="0.25">
      <c r="G125" s="76"/>
      <c r="H125" s="76"/>
      <c r="I125" s="76"/>
      <c r="J125" s="76"/>
      <c r="K125" s="76"/>
      <c r="L125" s="76"/>
      <c r="M125" s="76"/>
      <c r="N125" s="76"/>
      <c r="O125" s="76"/>
      <c r="P125" s="76"/>
      <c r="Q125" s="76"/>
      <c r="R125" s="76"/>
      <c r="S125" s="76"/>
      <c r="T125" s="76"/>
      <c r="U125" s="76"/>
      <c r="V125" s="76"/>
      <c r="W125" s="76"/>
    </row>
    <row r="126" spans="7:23" ht="14.45" hidden="1" customHeight="1" x14ac:dyDescent="0.25">
      <c r="G126" s="76"/>
      <c r="H126" s="76"/>
      <c r="I126" s="76"/>
      <c r="J126" s="76"/>
      <c r="K126" s="76"/>
      <c r="L126" s="76"/>
      <c r="M126" s="76"/>
      <c r="N126" s="76"/>
      <c r="O126" s="76"/>
      <c r="P126" s="76"/>
      <c r="Q126" s="76"/>
      <c r="R126" s="76"/>
      <c r="S126" s="76"/>
      <c r="T126" s="76"/>
      <c r="U126" s="76"/>
      <c r="V126" s="76"/>
      <c r="W126" s="76"/>
    </row>
    <row r="127" spans="7:23" ht="14.45" customHeight="1" x14ac:dyDescent="0.25"/>
    <row r="128" spans="7:23"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sheetData>
  <mergeCells count="5">
    <mergeCell ref="H24:H25"/>
    <mergeCell ref="H43:O43"/>
    <mergeCell ref="K53:P55"/>
    <mergeCell ref="H56:Q56"/>
    <mergeCell ref="H30:H31"/>
  </mergeCells>
  <pageMargins left="0.511811024" right="0.511811024" top="0.78740157499999996" bottom="0.78740157499999996" header="0.31496062000000002" footer="0.31496062000000002"/>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Hoja140"/>
  <dimension ref="A1:W132"/>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6.1" customHeight="1" x14ac:dyDescent="0.25">
      <c r="G19" s="36" t="s">
        <v>56</v>
      </c>
      <c r="H19" s="34" t="s">
        <v>62</v>
      </c>
      <c r="I19" s="38"/>
      <c r="J19" s="38"/>
      <c r="K19" s="38"/>
      <c r="L19" s="38"/>
      <c r="M19" s="38"/>
      <c r="N19" s="38"/>
      <c r="O19" s="38"/>
      <c r="P19" s="38"/>
      <c r="Q19" s="38"/>
      <c r="R19" s="38"/>
      <c r="S19" s="38"/>
      <c r="T19" s="38"/>
      <c r="U19" s="38"/>
      <c r="V19" s="38"/>
      <c r="W19" s="76"/>
    </row>
    <row r="20" spans="6:23" s="6" customFormat="1" ht="23.45" customHeight="1" x14ac:dyDescent="0.25">
      <c r="F20"/>
      <c r="G20" s="36" t="s">
        <v>57</v>
      </c>
      <c r="H20" s="38" t="s">
        <v>31</v>
      </c>
      <c r="I20" s="38"/>
      <c r="J20" s="38"/>
      <c r="K20" s="38"/>
      <c r="L20" s="38"/>
      <c r="M20" s="38"/>
      <c r="N20" s="38"/>
      <c r="O20" s="38"/>
      <c r="P20" s="38"/>
      <c r="Q20" s="38"/>
      <c r="R20" s="38"/>
      <c r="S20" s="38"/>
      <c r="T20" s="38"/>
      <c r="U20" s="38"/>
      <c r="V20" s="38"/>
      <c r="W20" s="76"/>
    </row>
    <row r="21" spans="6:23" s="6" customFormat="1" ht="30.6" customHeight="1" x14ac:dyDescent="0.25">
      <c r="F21"/>
      <c r="G21" s="36" t="s">
        <v>460</v>
      </c>
      <c r="H21" s="34" t="s">
        <v>1320</v>
      </c>
      <c r="I21" s="38"/>
      <c r="J21" s="38"/>
      <c r="K21" s="38"/>
      <c r="L21" s="38"/>
      <c r="M21" s="38"/>
      <c r="N21" s="38"/>
      <c r="O21" s="38"/>
      <c r="P21" s="38"/>
      <c r="Q21" s="38"/>
      <c r="R21" s="38"/>
      <c r="S21" s="38"/>
      <c r="T21" s="38"/>
      <c r="U21" s="38"/>
      <c r="V21" s="38"/>
      <c r="W21" s="76"/>
    </row>
    <row r="22" spans="6:23" s="6" customFormat="1" ht="30.6" customHeight="1" x14ac:dyDescent="0.25">
      <c r="F22"/>
      <c r="G22" s="38"/>
      <c r="H22" s="38"/>
      <c r="I22" s="38"/>
      <c r="J22" s="38"/>
      <c r="K22" s="38"/>
      <c r="L22" s="38"/>
      <c r="M22" s="38"/>
      <c r="N22" s="38"/>
      <c r="O22" s="38"/>
      <c r="P22" s="38"/>
      <c r="Q22" s="38"/>
      <c r="R22" s="38"/>
      <c r="S22" s="38"/>
      <c r="T22" s="38"/>
      <c r="U22" s="38"/>
      <c r="V22" s="38"/>
      <c r="W22" s="76"/>
    </row>
    <row r="23" spans="6:23" ht="15" x14ac:dyDescent="0.25">
      <c r="G23" s="36" t="s">
        <v>711</v>
      </c>
      <c r="H23" s="98" t="s">
        <v>557</v>
      </c>
      <c r="I23" s="38"/>
      <c r="J23" s="38"/>
      <c r="K23" s="38"/>
      <c r="L23" s="38"/>
      <c r="M23" s="38"/>
      <c r="N23" s="38"/>
      <c r="O23" s="38"/>
      <c r="P23" s="38"/>
      <c r="Q23" s="38"/>
      <c r="R23" s="38"/>
      <c r="S23" s="38"/>
      <c r="T23" s="38"/>
      <c r="U23" s="38"/>
      <c r="V23" s="38"/>
      <c r="W23" s="76"/>
    </row>
    <row r="24" spans="6:23" ht="15" x14ac:dyDescent="0.25">
      <c r="G24" s="36" t="s">
        <v>462</v>
      </c>
      <c r="H24" s="36" t="s">
        <v>64</v>
      </c>
      <c r="I24" s="38"/>
      <c r="J24" s="38"/>
      <c r="K24" s="38"/>
      <c r="L24" s="38"/>
      <c r="M24" s="38"/>
      <c r="N24" s="38"/>
      <c r="O24" s="38"/>
      <c r="P24" s="38"/>
      <c r="Q24" s="38"/>
      <c r="R24" s="38"/>
      <c r="S24" s="38"/>
      <c r="T24" s="38"/>
      <c r="U24" s="38"/>
      <c r="V24" s="38"/>
      <c r="W24" s="76"/>
    </row>
    <row r="25" spans="6:23" ht="30" x14ac:dyDescent="0.25">
      <c r="G25" s="98"/>
      <c r="H25" s="276" t="s">
        <v>558</v>
      </c>
      <c r="I25" s="276">
        <v>2022</v>
      </c>
      <c r="J25" s="36"/>
      <c r="K25" s="36"/>
      <c r="L25" s="36"/>
      <c r="M25" s="36"/>
      <c r="N25" s="36"/>
      <c r="O25" s="36"/>
      <c r="P25" s="36"/>
      <c r="Q25" s="36"/>
      <c r="R25" s="36"/>
      <c r="S25" s="36"/>
      <c r="T25" s="36"/>
      <c r="U25" s="36"/>
      <c r="V25" s="36"/>
      <c r="W25" s="76"/>
    </row>
    <row r="26" spans="6:23" ht="35.450000000000003" customHeight="1" x14ac:dyDescent="0.25">
      <c r="G26" s="34"/>
      <c r="H26" s="74" t="s">
        <v>277</v>
      </c>
      <c r="I26" s="74">
        <v>0.65</v>
      </c>
      <c r="J26" s="38"/>
      <c r="K26" s="38"/>
      <c r="L26" s="38"/>
      <c r="M26" s="38"/>
      <c r="N26" s="38"/>
      <c r="O26" s="38"/>
      <c r="P26" s="38"/>
      <c r="Q26" s="38"/>
      <c r="R26" s="38"/>
      <c r="S26" s="38"/>
      <c r="T26" s="38"/>
      <c r="U26" s="38"/>
      <c r="V26" s="38"/>
      <c r="W26" s="76"/>
    </row>
    <row r="27" spans="6:23" ht="35.450000000000003" customHeight="1" x14ac:dyDescent="0.25">
      <c r="G27" s="34"/>
      <c r="H27" s="74" t="s">
        <v>278</v>
      </c>
      <c r="I27" s="74">
        <v>0</v>
      </c>
      <c r="J27" s="38"/>
      <c r="K27" s="38"/>
      <c r="L27" s="38"/>
      <c r="M27" s="38"/>
      <c r="N27" s="38"/>
      <c r="O27" s="38"/>
      <c r="P27" s="38"/>
      <c r="Q27" s="38"/>
      <c r="R27" s="38"/>
      <c r="S27" s="38"/>
      <c r="T27" s="38"/>
      <c r="U27" s="38"/>
      <c r="V27" s="38"/>
      <c r="W27" s="76"/>
    </row>
    <row r="28" spans="6:23" ht="35.450000000000003" customHeight="1" x14ac:dyDescent="0.25">
      <c r="G28" s="34"/>
      <c r="H28" s="74" t="s">
        <v>1413</v>
      </c>
      <c r="I28" s="74">
        <v>0</v>
      </c>
      <c r="J28" s="38"/>
      <c r="K28" s="38"/>
      <c r="L28" s="38"/>
      <c r="M28" s="38"/>
      <c r="N28" s="38"/>
      <c r="O28" s="38"/>
      <c r="P28" s="38"/>
      <c r="Q28" s="38"/>
      <c r="R28" s="38"/>
      <c r="S28" s="38"/>
      <c r="T28" s="38"/>
      <c r="U28" s="38"/>
      <c r="V28" s="38"/>
      <c r="W28" s="76"/>
    </row>
    <row r="29" spans="6:23" ht="35.450000000000003" customHeight="1" x14ac:dyDescent="0.25">
      <c r="G29" s="34"/>
      <c r="H29" s="74" t="s">
        <v>1414</v>
      </c>
      <c r="I29" s="74">
        <v>7.0000000000000007E-2</v>
      </c>
      <c r="J29" s="38"/>
      <c r="K29" s="38"/>
      <c r="L29" s="38"/>
      <c r="M29" s="38"/>
      <c r="N29" s="38"/>
      <c r="O29" s="38"/>
      <c r="P29" s="38"/>
      <c r="Q29" s="38"/>
      <c r="R29" s="38"/>
      <c r="S29" s="38"/>
      <c r="T29" s="38"/>
      <c r="U29" s="38"/>
      <c r="V29" s="38"/>
      <c r="W29" s="76"/>
    </row>
    <row r="30" spans="6:23" ht="35.450000000000003" customHeight="1" x14ac:dyDescent="0.25">
      <c r="G30" s="34"/>
      <c r="H30" s="74" t="s">
        <v>1415</v>
      </c>
      <c r="I30" s="74">
        <v>0</v>
      </c>
      <c r="J30" s="38"/>
      <c r="K30" s="38"/>
      <c r="L30" s="38"/>
      <c r="M30" s="38"/>
      <c r="N30" s="38"/>
      <c r="O30" s="38"/>
      <c r="P30" s="38"/>
      <c r="Q30" s="38"/>
      <c r="R30" s="38"/>
      <c r="S30" s="38"/>
      <c r="T30" s="38"/>
      <c r="U30" s="38"/>
      <c r="V30" s="38"/>
      <c r="W30" s="76"/>
    </row>
    <row r="31" spans="6:23" ht="35.450000000000003" customHeight="1" x14ac:dyDescent="0.25">
      <c r="G31" s="34"/>
      <c r="H31" s="74" t="s">
        <v>279</v>
      </c>
      <c r="I31" s="74">
        <v>0</v>
      </c>
      <c r="J31" s="38"/>
      <c r="K31" s="38"/>
      <c r="L31" s="38"/>
      <c r="M31" s="38"/>
      <c r="N31" s="38"/>
      <c r="O31" s="38"/>
      <c r="P31" s="38"/>
      <c r="Q31" s="38"/>
      <c r="R31" s="38"/>
      <c r="S31" s="38"/>
      <c r="T31" s="38"/>
      <c r="U31" s="38"/>
      <c r="V31" s="38"/>
      <c r="W31" s="76"/>
    </row>
    <row r="32" spans="6:23" ht="26.45" customHeight="1" x14ac:dyDescent="0.25">
      <c r="G32" s="34"/>
      <c r="H32" s="34"/>
      <c r="I32" s="38"/>
      <c r="J32" s="38"/>
      <c r="K32" s="38"/>
      <c r="L32" s="38"/>
      <c r="M32" s="38"/>
      <c r="N32" s="38"/>
      <c r="O32" s="38"/>
      <c r="P32" s="38"/>
      <c r="Q32" s="38"/>
      <c r="R32" s="38"/>
      <c r="S32" s="38"/>
      <c r="T32" s="38"/>
      <c r="U32" s="38"/>
      <c r="V32" s="38"/>
      <c r="W32" s="76"/>
    </row>
    <row r="33" spans="7:23" ht="35.1" customHeight="1" x14ac:dyDescent="0.25">
      <c r="G33" s="36" t="s">
        <v>711</v>
      </c>
      <c r="H33" s="98" t="s">
        <v>1321</v>
      </c>
      <c r="I33" s="38"/>
      <c r="J33" s="38"/>
      <c r="K33" s="38"/>
      <c r="L33" s="38"/>
      <c r="M33" s="38"/>
      <c r="N33" s="38"/>
      <c r="O33" s="38"/>
      <c r="P33" s="38"/>
      <c r="Q33" s="38"/>
      <c r="R33" s="38"/>
      <c r="S33" s="38"/>
      <c r="T33" s="38"/>
      <c r="U33" s="38"/>
      <c r="V33" s="38"/>
      <c r="W33" s="76"/>
    </row>
    <row r="34" spans="7:23" ht="28.35" customHeight="1" x14ac:dyDescent="0.25">
      <c r="G34" s="36" t="s">
        <v>462</v>
      </c>
      <c r="H34" s="36" t="s">
        <v>64</v>
      </c>
      <c r="I34" s="38"/>
      <c r="J34" s="38"/>
      <c r="K34" s="38"/>
      <c r="L34" s="38"/>
      <c r="M34" s="38"/>
      <c r="N34" s="38"/>
      <c r="O34" s="38"/>
      <c r="P34" s="38"/>
      <c r="Q34" s="38"/>
      <c r="R34" s="38"/>
      <c r="S34" s="38"/>
      <c r="T34" s="38"/>
      <c r="U34" s="38"/>
      <c r="V34" s="38"/>
      <c r="W34" s="76"/>
    </row>
    <row r="35" spans="7:23" ht="70.349999999999994" customHeight="1" x14ac:dyDescent="0.25">
      <c r="G35" s="34"/>
      <c r="H35" s="432" t="s">
        <v>1416</v>
      </c>
      <c r="I35" s="432"/>
      <c r="J35" s="432"/>
      <c r="K35" s="432"/>
      <c r="L35" s="38"/>
      <c r="M35" s="38"/>
      <c r="N35" s="38"/>
      <c r="O35" s="38"/>
      <c r="P35" s="38"/>
      <c r="Q35" s="38"/>
      <c r="R35" s="38"/>
      <c r="S35" s="38"/>
      <c r="T35" s="38"/>
      <c r="U35" s="38"/>
      <c r="V35" s="38"/>
      <c r="W35" s="76"/>
    </row>
    <row r="36" spans="7:23" ht="22.35" customHeight="1" x14ac:dyDescent="0.25">
      <c r="G36" s="36" t="s">
        <v>711</v>
      </c>
      <c r="H36" s="98" t="s">
        <v>1322</v>
      </c>
      <c r="I36" s="38"/>
      <c r="J36" s="38"/>
      <c r="K36" s="38"/>
      <c r="L36" s="38"/>
      <c r="M36" s="38"/>
      <c r="N36" s="38"/>
      <c r="O36" s="38"/>
      <c r="P36" s="38"/>
      <c r="Q36" s="38"/>
      <c r="R36" s="38"/>
      <c r="S36" s="38"/>
      <c r="T36" s="38"/>
      <c r="U36" s="38"/>
      <c r="V36" s="38"/>
      <c r="W36" s="76"/>
    </row>
    <row r="37" spans="7:23" ht="29.45" customHeight="1" x14ac:dyDescent="0.25">
      <c r="G37" s="36" t="s">
        <v>462</v>
      </c>
      <c r="H37" s="36" t="s">
        <v>64</v>
      </c>
      <c r="I37" s="38"/>
      <c r="J37" s="38"/>
      <c r="K37" s="38"/>
      <c r="L37" s="38"/>
      <c r="M37" s="38"/>
      <c r="N37" s="38"/>
      <c r="O37" s="38"/>
      <c r="P37" s="38"/>
      <c r="Q37" s="38"/>
      <c r="R37" s="38"/>
      <c r="S37" s="38"/>
      <c r="T37" s="38"/>
      <c r="U37" s="38"/>
      <c r="V37" s="38"/>
      <c r="W37" s="76"/>
    </row>
    <row r="38" spans="7:23" ht="23.45" customHeight="1" x14ac:dyDescent="0.25">
      <c r="G38" s="34"/>
      <c r="H38" s="432" t="s">
        <v>564</v>
      </c>
      <c r="I38" s="432"/>
      <c r="J38" s="432"/>
      <c r="K38" s="432"/>
      <c r="L38" s="432"/>
      <c r="M38" s="432"/>
      <c r="N38" s="432"/>
      <c r="O38" s="432"/>
      <c r="P38" s="432"/>
      <c r="Q38" s="432"/>
      <c r="R38" s="432"/>
      <c r="S38" s="432"/>
      <c r="T38" s="432"/>
      <c r="U38" s="432"/>
      <c r="V38" s="432"/>
      <c r="W38" s="76"/>
    </row>
    <row r="39" spans="7:23" ht="42.6" customHeight="1" x14ac:dyDescent="0.25">
      <c r="G39" s="34"/>
      <c r="H39" s="38"/>
      <c r="I39" s="38"/>
      <c r="J39" s="38"/>
      <c r="K39" s="38"/>
      <c r="L39" s="38"/>
      <c r="M39" s="38"/>
      <c r="N39" s="38"/>
      <c r="O39" s="38"/>
      <c r="P39" s="38"/>
      <c r="Q39" s="38"/>
      <c r="R39" s="38"/>
      <c r="S39" s="38"/>
      <c r="T39" s="38"/>
      <c r="U39" s="38"/>
      <c r="V39" s="38"/>
      <c r="W39" s="76"/>
    </row>
    <row r="40" spans="7:23" ht="15" x14ac:dyDescent="0.25">
      <c r="G40" s="36"/>
      <c r="H40" s="432"/>
      <c r="I40" s="432"/>
      <c r="J40" s="432"/>
      <c r="K40" s="38"/>
      <c r="L40" s="38"/>
      <c r="M40" s="38"/>
      <c r="N40" s="38"/>
      <c r="O40" s="38"/>
      <c r="P40" s="38"/>
      <c r="Q40" s="38"/>
      <c r="R40" s="38"/>
      <c r="S40" s="38"/>
      <c r="T40" s="38"/>
      <c r="U40" s="38"/>
      <c r="V40" s="38"/>
      <c r="W40" s="76"/>
    </row>
    <row r="41" spans="7:23" ht="14.45" customHeight="1" x14ac:dyDescent="0.25">
      <c r="G41" s="38"/>
      <c r="H41" s="432"/>
      <c r="I41" s="432"/>
      <c r="J41" s="432"/>
      <c r="K41" s="38"/>
      <c r="L41" s="38"/>
      <c r="M41" s="38"/>
      <c r="N41" s="38"/>
      <c r="O41" s="38"/>
      <c r="P41" s="38"/>
      <c r="Q41" s="38"/>
      <c r="R41" s="38"/>
      <c r="S41" s="38"/>
      <c r="T41" s="38"/>
      <c r="U41" s="38"/>
      <c r="V41" s="38"/>
      <c r="W41" s="76"/>
    </row>
    <row r="42" spans="7:23" ht="14.45" customHeight="1" x14ac:dyDescent="0.25">
      <c r="G42" s="38"/>
      <c r="H42" s="432"/>
      <c r="I42" s="432"/>
      <c r="J42" s="432"/>
      <c r="K42" s="38"/>
      <c r="L42" s="38"/>
      <c r="M42" s="38"/>
      <c r="N42" s="38"/>
      <c r="O42" s="38"/>
      <c r="P42" s="38"/>
      <c r="Q42" s="38"/>
      <c r="R42" s="38"/>
      <c r="S42" s="38"/>
      <c r="T42" s="38"/>
      <c r="U42" s="38"/>
      <c r="V42" s="38"/>
      <c r="W42" s="76"/>
    </row>
    <row r="43" spans="7:23" ht="14.45" customHeight="1" x14ac:dyDescent="0.25">
      <c r="G43" s="38"/>
      <c r="H43" s="432"/>
      <c r="I43" s="432"/>
      <c r="J43" s="432"/>
      <c r="K43" s="38"/>
      <c r="L43" s="38"/>
      <c r="M43" s="38"/>
      <c r="N43" s="38"/>
      <c r="O43" s="38"/>
      <c r="P43" s="38"/>
      <c r="Q43" s="38"/>
      <c r="R43" s="38"/>
      <c r="S43" s="38"/>
      <c r="T43" s="38"/>
      <c r="U43" s="38"/>
      <c r="V43" s="38"/>
      <c r="W43" s="76"/>
    </row>
    <row r="44" spans="7:23" ht="14.45" customHeight="1" x14ac:dyDescent="0.25">
      <c r="G44" s="38"/>
      <c r="H44" s="432"/>
      <c r="I44" s="432"/>
      <c r="J44" s="432"/>
      <c r="K44" s="38"/>
      <c r="L44" s="38"/>
      <c r="M44" s="38"/>
      <c r="N44" s="38"/>
      <c r="O44" s="38"/>
      <c r="P44" s="38"/>
      <c r="Q44" s="38"/>
      <c r="R44" s="38"/>
      <c r="S44" s="38"/>
      <c r="T44" s="38"/>
      <c r="U44" s="38"/>
      <c r="V44" s="38"/>
      <c r="W44" s="76"/>
    </row>
    <row r="45" spans="7:23" ht="14.45" customHeight="1" x14ac:dyDescent="0.25">
      <c r="G45" s="38"/>
      <c r="H45" s="432"/>
      <c r="I45" s="432"/>
      <c r="J45" s="432"/>
      <c r="K45" s="38"/>
      <c r="L45" s="38"/>
      <c r="M45" s="38"/>
      <c r="N45" s="38"/>
      <c r="O45" s="38"/>
      <c r="P45" s="38"/>
      <c r="Q45" s="38"/>
      <c r="R45" s="38"/>
      <c r="S45" s="38"/>
      <c r="T45" s="38"/>
      <c r="U45" s="38"/>
      <c r="V45" s="38"/>
      <c r="W45" s="76"/>
    </row>
    <row r="46" spans="7:23" ht="14.45" customHeight="1" x14ac:dyDescent="0.25">
      <c r="G46" s="38"/>
      <c r="H46" s="432"/>
      <c r="I46" s="432"/>
      <c r="J46" s="432"/>
      <c r="K46" s="38"/>
      <c r="L46" s="38"/>
      <c r="M46" s="38"/>
      <c r="N46" s="38"/>
      <c r="O46" s="38"/>
      <c r="P46" s="38"/>
      <c r="Q46" s="38"/>
      <c r="R46" s="38"/>
      <c r="S46" s="38"/>
      <c r="T46" s="38"/>
      <c r="U46" s="38"/>
      <c r="V46" s="38"/>
      <c r="W46" s="76"/>
    </row>
    <row r="47" spans="7:23" ht="14.45" customHeight="1" x14ac:dyDescent="0.25">
      <c r="G47" s="38"/>
      <c r="H47" s="38"/>
      <c r="I47" s="38"/>
      <c r="J47" s="38"/>
      <c r="K47" s="38"/>
      <c r="L47" s="38"/>
      <c r="M47" s="38"/>
      <c r="N47" s="38"/>
      <c r="O47" s="38"/>
      <c r="P47" s="38"/>
      <c r="Q47" s="38"/>
      <c r="R47" s="38"/>
      <c r="S47" s="38"/>
      <c r="T47" s="38"/>
      <c r="U47" s="38"/>
      <c r="V47" s="38"/>
      <c r="W47" s="76"/>
    </row>
    <row r="48" spans="7:23" ht="14.45" customHeight="1" x14ac:dyDescent="0.25">
      <c r="G48" s="38"/>
      <c r="H48" s="38"/>
      <c r="I48" s="38"/>
      <c r="J48" s="38"/>
      <c r="K48" s="38"/>
      <c r="L48" s="38"/>
      <c r="M48" s="38"/>
      <c r="N48" s="38"/>
      <c r="O48" s="38"/>
      <c r="P48" s="38"/>
      <c r="Q48" s="38"/>
      <c r="R48" s="38"/>
      <c r="S48" s="38"/>
      <c r="T48" s="38"/>
      <c r="U48" s="38"/>
      <c r="V48" s="38"/>
      <c r="W48" s="76"/>
    </row>
    <row r="49" spans="7:23" ht="14.45" customHeight="1" x14ac:dyDescent="0.25">
      <c r="G49" s="38"/>
      <c r="H49" s="38"/>
      <c r="I49" s="38"/>
      <c r="J49" s="38"/>
      <c r="K49" s="38"/>
      <c r="L49" s="38"/>
      <c r="M49" s="38"/>
      <c r="N49" s="38"/>
      <c r="O49" s="38"/>
      <c r="P49" s="38"/>
      <c r="Q49" s="38"/>
      <c r="R49" s="38"/>
      <c r="S49" s="38"/>
      <c r="T49" s="38"/>
      <c r="U49" s="38"/>
      <c r="V49" s="38"/>
      <c r="W49" s="76"/>
    </row>
    <row r="50" spans="7:23" ht="14.45" customHeight="1" x14ac:dyDescent="0.25">
      <c r="G50" s="38"/>
      <c r="H50" s="38"/>
      <c r="I50" s="38"/>
      <c r="J50" s="38"/>
      <c r="K50" s="38"/>
      <c r="L50" s="38"/>
      <c r="M50" s="38"/>
      <c r="N50" s="38"/>
      <c r="O50" s="38"/>
      <c r="P50" s="38"/>
      <c r="Q50" s="38"/>
      <c r="R50" s="38"/>
      <c r="S50" s="38"/>
      <c r="T50" s="38"/>
      <c r="U50" s="38"/>
      <c r="V50" s="38"/>
      <c r="W50" s="76"/>
    </row>
    <row r="51" spans="7:23" ht="36" customHeight="1" x14ac:dyDescent="0.25">
      <c r="G51" s="38"/>
      <c r="H51" s="38"/>
      <c r="I51" s="38"/>
      <c r="J51" s="38"/>
      <c r="K51" s="38"/>
      <c r="L51" s="38"/>
      <c r="M51" s="38"/>
      <c r="N51" s="38"/>
      <c r="O51" s="38"/>
      <c r="P51" s="38"/>
      <c r="Q51" s="38"/>
      <c r="R51" s="38"/>
      <c r="S51" s="38"/>
      <c r="T51" s="38"/>
      <c r="U51" s="38"/>
      <c r="V51" s="38"/>
      <c r="W51" s="76"/>
    </row>
    <row r="52" spans="7:23" ht="14.45" hidden="1" customHeight="1" x14ac:dyDescent="0.25">
      <c r="G52" s="76"/>
      <c r="H52" s="83"/>
      <c r="I52" s="83"/>
      <c r="J52" s="76"/>
      <c r="K52" s="76"/>
      <c r="L52" s="76"/>
      <c r="M52" s="76"/>
      <c r="N52" s="76"/>
      <c r="O52" s="76"/>
      <c r="P52" s="76"/>
      <c r="Q52" s="76"/>
      <c r="R52" s="76"/>
      <c r="S52" s="76"/>
      <c r="T52" s="76"/>
      <c r="U52" s="76"/>
      <c r="V52" s="76"/>
      <c r="W52" s="76"/>
    </row>
    <row r="53" spans="7:23" ht="14.45" hidden="1" customHeight="1" x14ac:dyDescent="0.25">
      <c r="G53" s="76"/>
      <c r="H53" s="83"/>
      <c r="I53" s="83"/>
      <c r="J53" s="76"/>
      <c r="K53" s="76"/>
      <c r="L53" s="76"/>
      <c r="M53" s="76"/>
      <c r="N53" s="76"/>
      <c r="O53" s="76"/>
      <c r="P53" s="76"/>
      <c r="Q53" s="76"/>
      <c r="R53" s="76"/>
      <c r="S53" s="76"/>
      <c r="T53" s="76"/>
      <c r="U53" s="76"/>
      <c r="V53" s="76"/>
      <c r="W53" s="76"/>
    </row>
    <row r="54" spans="7:23" ht="14.45" hidden="1" customHeight="1" x14ac:dyDescent="0.25">
      <c r="G54" s="76"/>
      <c r="H54" s="83"/>
      <c r="I54" s="83"/>
      <c r="J54" s="76"/>
      <c r="K54" s="76"/>
      <c r="L54" s="76"/>
      <c r="M54" s="76"/>
      <c r="N54" s="76"/>
      <c r="O54" s="76"/>
      <c r="P54" s="76"/>
      <c r="Q54" s="76"/>
      <c r="R54" s="76"/>
      <c r="S54" s="76"/>
      <c r="T54" s="76"/>
      <c r="U54" s="76"/>
      <c r="V54" s="76"/>
      <c r="W54" s="76"/>
    </row>
    <row r="55" spans="7:23" ht="14.45" hidden="1" customHeight="1" x14ac:dyDescent="0.25">
      <c r="G55" s="76"/>
      <c r="H55" s="83"/>
      <c r="I55" s="83"/>
      <c r="J55" s="76"/>
      <c r="K55" s="76"/>
      <c r="L55" s="76"/>
      <c r="M55" s="76"/>
      <c r="N55" s="76"/>
      <c r="O55" s="76"/>
      <c r="P55" s="76"/>
      <c r="Q55" s="76"/>
      <c r="R55" s="76"/>
      <c r="S55" s="76"/>
      <c r="T55" s="76"/>
      <c r="U55" s="76"/>
      <c r="V55" s="76"/>
      <c r="W55" s="76"/>
    </row>
    <row r="56" spans="7:23" ht="14.45" hidden="1" customHeight="1" x14ac:dyDescent="0.25">
      <c r="G56" s="76"/>
      <c r="H56" s="83"/>
      <c r="I56" s="83"/>
      <c r="J56" s="76"/>
      <c r="K56" s="76"/>
      <c r="L56" s="76"/>
      <c r="M56" s="76"/>
      <c r="N56" s="76"/>
      <c r="O56" s="76"/>
      <c r="P56" s="76"/>
      <c r="Q56" s="76"/>
      <c r="R56" s="76"/>
      <c r="S56" s="76"/>
      <c r="T56" s="76"/>
      <c r="U56" s="76"/>
      <c r="V56" s="76"/>
      <c r="W56" s="76"/>
    </row>
    <row r="57" spans="7:23" ht="14.45" hidden="1" customHeight="1" x14ac:dyDescent="0.25">
      <c r="G57" s="76"/>
      <c r="H57" s="83"/>
      <c r="I57" s="83"/>
      <c r="J57" s="76"/>
      <c r="K57" s="76"/>
      <c r="L57" s="76"/>
      <c r="M57" s="76"/>
      <c r="N57" s="76"/>
      <c r="O57" s="76"/>
      <c r="P57" s="76"/>
      <c r="Q57" s="76"/>
      <c r="R57" s="76"/>
      <c r="S57" s="76"/>
      <c r="T57" s="76"/>
      <c r="U57" s="76"/>
      <c r="V57" s="76"/>
      <c r="W57" s="76"/>
    </row>
    <row r="58" spans="7:23" ht="14.45" hidden="1" customHeight="1" x14ac:dyDescent="0.25">
      <c r="G58" s="76"/>
      <c r="H58" s="83"/>
      <c r="I58" s="83"/>
      <c r="J58" s="76"/>
      <c r="K58" s="76"/>
      <c r="L58" s="76"/>
      <c r="M58" s="76"/>
      <c r="N58" s="76"/>
      <c r="O58" s="76"/>
      <c r="P58" s="76"/>
      <c r="Q58" s="76"/>
      <c r="R58" s="76"/>
      <c r="S58" s="76"/>
      <c r="T58" s="76"/>
      <c r="U58" s="76"/>
      <c r="V58" s="76"/>
      <c r="W58" s="76"/>
    </row>
    <row r="59" spans="7:23" ht="14.45" hidden="1" customHeight="1" x14ac:dyDescent="0.25">
      <c r="G59" s="76"/>
      <c r="H59" s="83"/>
      <c r="I59" s="83"/>
      <c r="J59" s="76"/>
      <c r="K59" s="76"/>
      <c r="L59" s="76"/>
      <c r="M59" s="76"/>
      <c r="N59" s="76"/>
      <c r="O59" s="76"/>
      <c r="P59" s="76"/>
      <c r="Q59" s="76"/>
      <c r="R59" s="76"/>
      <c r="S59" s="76"/>
      <c r="T59" s="76"/>
      <c r="U59" s="76"/>
      <c r="V59" s="76"/>
      <c r="W59" s="76"/>
    </row>
    <row r="60" spans="7:23" ht="14.45" hidden="1" customHeight="1" x14ac:dyDescent="0.25">
      <c r="G60" s="76"/>
      <c r="H60" s="83"/>
      <c r="I60" s="83"/>
      <c r="J60" s="76"/>
      <c r="K60" s="76"/>
      <c r="L60" s="76"/>
      <c r="M60" s="76"/>
      <c r="N60" s="76"/>
      <c r="O60" s="76"/>
      <c r="P60" s="76"/>
      <c r="Q60" s="76"/>
      <c r="R60" s="76"/>
      <c r="S60" s="76"/>
      <c r="T60" s="76"/>
      <c r="U60" s="76"/>
      <c r="V60" s="76"/>
      <c r="W60" s="76"/>
    </row>
    <row r="61" spans="7:23" ht="14.45" hidden="1" customHeight="1" x14ac:dyDescent="0.25">
      <c r="G61" s="76"/>
      <c r="H61" s="83"/>
      <c r="I61" s="83"/>
      <c r="J61" s="76"/>
      <c r="K61" s="76"/>
      <c r="L61" s="76"/>
      <c r="M61" s="76"/>
      <c r="N61" s="76"/>
      <c r="O61" s="76"/>
      <c r="P61" s="76"/>
      <c r="Q61" s="76"/>
      <c r="R61" s="76"/>
      <c r="S61" s="76"/>
      <c r="T61" s="76"/>
      <c r="U61" s="76"/>
      <c r="V61" s="76"/>
      <c r="W61" s="76"/>
    </row>
    <row r="62" spans="7:23" ht="14.45" hidden="1" customHeight="1" x14ac:dyDescent="0.25">
      <c r="G62" s="76"/>
      <c r="H62" s="83"/>
      <c r="I62" s="83"/>
      <c r="J62" s="76"/>
      <c r="K62" s="76"/>
      <c r="L62" s="76"/>
      <c r="M62" s="76"/>
      <c r="N62" s="76"/>
      <c r="O62" s="76"/>
      <c r="P62" s="76"/>
      <c r="Q62" s="76"/>
      <c r="R62" s="76"/>
      <c r="S62" s="76"/>
      <c r="T62" s="76"/>
      <c r="U62" s="76"/>
      <c r="V62" s="76"/>
      <c r="W62" s="76"/>
    </row>
    <row r="63" spans="7:23" ht="14.45" hidden="1" customHeight="1" x14ac:dyDescent="0.25">
      <c r="G63" s="76"/>
      <c r="H63" s="83"/>
      <c r="I63" s="83"/>
      <c r="J63" s="76"/>
      <c r="K63" s="76"/>
      <c r="L63" s="76"/>
      <c r="M63" s="76"/>
      <c r="N63" s="76"/>
      <c r="O63" s="76"/>
      <c r="P63" s="76"/>
      <c r="Q63" s="76"/>
      <c r="R63" s="76"/>
      <c r="S63" s="76"/>
      <c r="T63" s="76"/>
      <c r="U63" s="76"/>
      <c r="V63" s="76"/>
      <c r="W63" s="76"/>
    </row>
    <row r="64" spans="7:23" ht="14.45" hidden="1" customHeight="1" x14ac:dyDescent="0.25">
      <c r="G64" s="76"/>
      <c r="H64" s="83"/>
      <c r="I64" s="83"/>
      <c r="J64" s="76"/>
      <c r="K64" s="76"/>
      <c r="L64" s="76"/>
      <c r="M64" s="76"/>
      <c r="N64" s="76"/>
      <c r="O64" s="76"/>
      <c r="P64" s="76"/>
      <c r="Q64" s="76"/>
      <c r="R64" s="76"/>
      <c r="S64" s="76"/>
      <c r="T64" s="76"/>
      <c r="U64" s="76"/>
      <c r="V64" s="76"/>
      <c r="W64" s="76"/>
    </row>
    <row r="65" spans="7:23" ht="14.45" hidden="1" customHeight="1" x14ac:dyDescent="0.25">
      <c r="G65" s="76"/>
      <c r="H65" s="83"/>
      <c r="I65" s="83"/>
      <c r="J65" s="76"/>
      <c r="K65" s="76"/>
      <c r="L65" s="76"/>
      <c r="M65" s="76"/>
      <c r="N65" s="76"/>
      <c r="O65" s="76"/>
      <c r="P65" s="76"/>
      <c r="Q65" s="76"/>
      <c r="R65" s="76"/>
      <c r="S65" s="76"/>
      <c r="T65" s="76"/>
      <c r="U65" s="76"/>
      <c r="V65" s="76"/>
      <c r="W65" s="76"/>
    </row>
    <row r="66" spans="7:23" ht="14.45" hidden="1" customHeight="1" x14ac:dyDescent="0.25">
      <c r="G66" s="76"/>
      <c r="H66" s="83"/>
      <c r="I66" s="83"/>
      <c r="J66" s="76"/>
      <c r="K66" s="76"/>
      <c r="L66" s="76"/>
      <c r="M66" s="76"/>
      <c r="N66" s="76"/>
      <c r="O66" s="76"/>
      <c r="P66" s="76"/>
      <c r="Q66" s="76"/>
      <c r="R66" s="76"/>
      <c r="S66" s="76"/>
      <c r="T66" s="76"/>
      <c r="U66" s="76"/>
      <c r="V66" s="76"/>
      <c r="W66" s="76"/>
    </row>
    <row r="67" spans="7:23" ht="14.45" hidden="1" customHeight="1" x14ac:dyDescent="0.25">
      <c r="G67" s="76"/>
      <c r="H67" s="83"/>
      <c r="I67" s="83"/>
      <c r="J67" s="76"/>
      <c r="K67" s="76"/>
      <c r="L67" s="76"/>
      <c r="M67" s="76"/>
      <c r="N67" s="76"/>
      <c r="O67" s="76"/>
      <c r="P67" s="76"/>
      <c r="Q67" s="76"/>
      <c r="R67" s="76"/>
      <c r="S67" s="76"/>
      <c r="T67" s="76"/>
      <c r="U67" s="76"/>
      <c r="V67" s="76"/>
      <c r="W67" s="76"/>
    </row>
    <row r="68" spans="7:23" ht="14.45" hidden="1" customHeight="1" x14ac:dyDescent="0.25">
      <c r="G68" s="76"/>
      <c r="H68" s="83"/>
      <c r="I68" s="83"/>
      <c r="J68" s="76"/>
      <c r="K68" s="76"/>
      <c r="L68" s="76"/>
      <c r="M68" s="76"/>
      <c r="N68" s="76"/>
      <c r="O68" s="76"/>
      <c r="P68" s="76"/>
      <c r="Q68" s="76"/>
      <c r="R68" s="76"/>
      <c r="S68" s="76"/>
      <c r="T68" s="76"/>
      <c r="U68" s="76"/>
      <c r="V68" s="76"/>
      <c r="W68" s="76"/>
    </row>
    <row r="69" spans="7:23" ht="14.45" hidden="1" customHeight="1" x14ac:dyDescent="0.25">
      <c r="G69" s="76"/>
      <c r="H69" s="83"/>
      <c r="I69" s="83"/>
      <c r="J69" s="76"/>
      <c r="K69" s="76"/>
      <c r="L69" s="76"/>
      <c r="M69" s="76"/>
      <c r="N69" s="76"/>
      <c r="O69" s="76"/>
      <c r="P69" s="76"/>
      <c r="Q69" s="76"/>
      <c r="R69" s="76"/>
      <c r="S69" s="76"/>
      <c r="T69" s="76"/>
      <c r="U69" s="76"/>
      <c r="V69" s="76"/>
      <c r="W69" s="76"/>
    </row>
    <row r="70" spans="7:23" ht="14.45" hidden="1" customHeight="1" x14ac:dyDescent="0.25">
      <c r="G70" s="76"/>
      <c r="H70" s="83"/>
      <c r="I70" s="83"/>
      <c r="J70" s="76"/>
      <c r="K70" s="76"/>
      <c r="L70" s="76"/>
      <c r="M70" s="76"/>
      <c r="N70" s="76"/>
      <c r="O70" s="76"/>
      <c r="P70" s="76"/>
      <c r="Q70" s="76"/>
      <c r="R70" s="76"/>
      <c r="S70" s="76"/>
      <c r="T70" s="76"/>
      <c r="U70" s="76"/>
      <c r="V70" s="76"/>
      <c r="W70" s="76"/>
    </row>
    <row r="71" spans="7:23" ht="14.45" hidden="1" customHeight="1" x14ac:dyDescent="0.25">
      <c r="G71" s="76"/>
      <c r="H71" s="83"/>
      <c r="I71" s="83"/>
      <c r="J71" s="76"/>
      <c r="K71" s="76"/>
      <c r="L71" s="76"/>
      <c r="M71" s="76"/>
      <c r="N71" s="76"/>
      <c r="O71" s="76"/>
      <c r="P71" s="76"/>
      <c r="Q71" s="76"/>
      <c r="R71" s="76"/>
      <c r="S71" s="76"/>
      <c r="T71" s="76"/>
      <c r="U71" s="76"/>
      <c r="V71" s="76"/>
      <c r="W71" s="76"/>
    </row>
    <row r="72" spans="7:23" ht="14.45" hidden="1" customHeight="1" x14ac:dyDescent="0.25">
      <c r="G72" s="76"/>
      <c r="H72" s="83"/>
      <c r="I72" s="83"/>
      <c r="J72" s="76"/>
      <c r="K72" s="76"/>
      <c r="L72" s="76"/>
      <c r="M72" s="76"/>
      <c r="N72" s="76"/>
      <c r="O72" s="76"/>
      <c r="P72" s="76"/>
      <c r="Q72" s="76"/>
      <c r="R72" s="76"/>
      <c r="S72" s="76"/>
      <c r="T72" s="76"/>
      <c r="U72" s="76"/>
      <c r="V72" s="76"/>
      <c r="W72" s="76"/>
    </row>
    <row r="73" spans="7:23" ht="14.45" hidden="1" customHeight="1" x14ac:dyDescent="0.25">
      <c r="G73" s="76"/>
      <c r="H73" s="83"/>
      <c r="I73" s="83"/>
      <c r="J73" s="76"/>
      <c r="K73" s="76"/>
      <c r="L73" s="76"/>
      <c r="M73" s="76"/>
      <c r="N73" s="76"/>
      <c r="O73" s="76"/>
      <c r="P73" s="76"/>
      <c r="Q73" s="76"/>
      <c r="R73" s="76"/>
      <c r="S73" s="76"/>
      <c r="T73" s="76"/>
      <c r="U73" s="76"/>
      <c r="V73" s="76"/>
      <c r="W73" s="76"/>
    </row>
    <row r="74" spans="7:23" ht="14.45" hidden="1" customHeight="1" x14ac:dyDescent="0.25">
      <c r="G74" s="76"/>
      <c r="H74" s="83"/>
      <c r="I74" s="83"/>
      <c r="J74" s="76"/>
      <c r="K74" s="76"/>
      <c r="L74" s="76"/>
      <c r="M74" s="76"/>
      <c r="N74" s="76"/>
      <c r="O74" s="76"/>
      <c r="P74" s="76"/>
      <c r="Q74" s="76"/>
      <c r="R74" s="76"/>
      <c r="S74" s="76"/>
      <c r="T74" s="76"/>
      <c r="U74" s="76"/>
      <c r="V74" s="76"/>
      <c r="W74" s="76"/>
    </row>
    <row r="75" spans="7:23" ht="14.45" hidden="1" customHeight="1" x14ac:dyDescent="0.25">
      <c r="G75" s="76"/>
      <c r="H75" s="83"/>
      <c r="I75" s="83"/>
      <c r="J75" s="76"/>
      <c r="K75" s="76"/>
      <c r="L75" s="76"/>
      <c r="M75" s="76"/>
      <c r="N75" s="76"/>
      <c r="O75" s="76"/>
      <c r="P75" s="76"/>
      <c r="Q75" s="76"/>
      <c r="R75" s="76"/>
      <c r="S75" s="76"/>
      <c r="T75" s="76"/>
      <c r="U75" s="76"/>
      <c r="V75" s="76"/>
      <c r="W75" s="76"/>
    </row>
    <row r="76" spans="7:23" ht="14.45" hidden="1" customHeight="1" x14ac:dyDescent="0.25">
      <c r="G76" s="76"/>
      <c r="H76" s="83"/>
      <c r="I76" s="83"/>
      <c r="J76" s="76"/>
      <c r="K76" s="76"/>
      <c r="L76" s="76"/>
      <c r="M76" s="76"/>
      <c r="N76" s="76"/>
      <c r="O76" s="76"/>
      <c r="P76" s="76"/>
      <c r="Q76" s="76"/>
      <c r="R76" s="76"/>
      <c r="S76" s="76"/>
      <c r="T76" s="76"/>
      <c r="U76" s="76"/>
      <c r="V76" s="76"/>
      <c r="W76" s="76"/>
    </row>
    <row r="77" spans="7:23" ht="14.45" hidden="1" customHeight="1" x14ac:dyDescent="0.25">
      <c r="G77" s="76"/>
      <c r="H77" s="83"/>
      <c r="I77" s="83"/>
      <c r="J77" s="76"/>
      <c r="K77" s="76"/>
      <c r="L77" s="76"/>
      <c r="M77" s="76"/>
      <c r="N77" s="76"/>
      <c r="O77" s="76"/>
      <c r="P77" s="76"/>
      <c r="Q77" s="76"/>
      <c r="R77" s="76"/>
      <c r="S77" s="76"/>
      <c r="T77" s="76"/>
      <c r="U77" s="76"/>
      <c r="V77" s="76"/>
      <c r="W77" s="76"/>
    </row>
    <row r="78" spans="7:23" ht="14.45" hidden="1" customHeight="1" x14ac:dyDescent="0.25">
      <c r="G78" s="76"/>
      <c r="H78" s="83"/>
      <c r="I78" s="83"/>
      <c r="J78" s="76"/>
      <c r="K78" s="76"/>
      <c r="L78" s="76"/>
      <c r="M78" s="76"/>
      <c r="N78" s="76"/>
      <c r="O78" s="76"/>
      <c r="P78" s="76"/>
      <c r="Q78" s="76"/>
      <c r="R78" s="76"/>
      <c r="S78" s="76"/>
      <c r="T78" s="76"/>
      <c r="U78" s="76"/>
      <c r="V78" s="76"/>
      <c r="W78" s="76"/>
    </row>
    <row r="79" spans="7:23" ht="14.45" hidden="1" customHeight="1" x14ac:dyDescent="0.25">
      <c r="G79" s="76"/>
      <c r="H79" s="83"/>
      <c r="I79" s="83"/>
      <c r="J79" s="76"/>
      <c r="K79" s="76"/>
      <c r="L79" s="76"/>
      <c r="M79" s="76"/>
      <c r="N79" s="76"/>
      <c r="O79" s="76"/>
      <c r="P79" s="76"/>
      <c r="Q79" s="76"/>
      <c r="R79" s="76"/>
      <c r="S79" s="76"/>
      <c r="T79" s="76"/>
      <c r="U79" s="76"/>
      <c r="V79" s="76"/>
      <c r="W79" s="76"/>
    </row>
    <row r="80" spans="7:23" ht="14.45" hidden="1" customHeight="1" x14ac:dyDescent="0.25">
      <c r="G80" s="76"/>
      <c r="H80" s="83"/>
      <c r="I80" s="83"/>
      <c r="J80" s="76"/>
      <c r="K80" s="76"/>
      <c r="L80" s="76"/>
      <c r="M80" s="76"/>
      <c r="N80" s="76"/>
      <c r="O80" s="76"/>
      <c r="P80" s="76"/>
      <c r="Q80" s="76"/>
      <c r="R80" s="76"/>
      <c r="S80" s="76"/>
      <c r="T80" s="76"/>
      <c r="U80" s="76"/>
      <c r="V80" s="76"/>
      <c r="W80" s="76"/>
    </row>
    <row r="81" spans="7:23" ht="14.45" hidden="1" customHeight="1" x14ac:dyDescent="0.25">
      <c r="G81" s="76"/>
      <c r="H81" s="83"/>
      <c r="I81" s="83"/>
      <c r="J81" s="76"/>
      <c r="K81" s="76"/>
      <c r="L81" s="76"/>
      <c r="M81" s="76"/>
      <c r="N81" s="76"/>
      <c r="O81" s="76"/>
      <c r="P81" s="76"/>
      <c r="Q81" s="76"/>
      <c r="R81" s="76"/>
      <c r="S81" s="76"/>
      <c r="T81" s="76"/>
      <c r="U81" s="76"/>
      <c r="V81" s="76"/>
      <c r="W81" s="76"/>
    </row>
    <row r="82" spans="7:23" ht="14.45" hidden="1" customHeight="1" x14ac:dyDescent="0.25">
      <c r="G82" s="76"/>
      <c r="H82" s="83"/>
      <c r="I82" s="83"/>
      <c r="J82" s="76"/>
      <c r="K82" s="76"/>
      <c r="L82" s="76"/>
      <c r="M82" s="76"/>
      <c r="N82" s="76"/>
      <c r="O82" s="76"/>
      <c r="P82" s="76"/>
      <c r="Q82" s="76"/>
      <c r="R82" s="76"/>
      <c r="S82" s="76"/>
      <c r="T82" s="76"/>
      <c r="U82" s="76"/>
      <c r="V82" s="76"/>
      <c r="W82" s="76"/>
    </row>
    <row r="83" spans="7:23" ht="14.45" hidden="1" customHeight="1" x14ac:dyDescent="0.25">
      <c r="G83" s="76"/>
      <c r="H83" s="83"/>
      <c r="I83" s="83"/>
      <c r="J83" s="76"/>
      <c r="K83" s="76"/>
      <c r="L83" s="76"/>
      <c r="M83" s="76"/>
      <c r="N83" s="76"/>
      <c r="O83" s="76"/>
      <c r="P83" s="76"/>
      <c r="Q83" s="76"/>
      <c r="R83" s="76"/>
      <c r="S83" s="76"/>
      <c r="T83" s="76"/>
      <c r="U83" s="76"/>
      <c r="V83" s="76"/>
      <c r="W83" s="76"/>
    </row>
    <row r="84" spans="7:23" ht="14.45" hidden="1" customHeight="1" x14ac:dyDescent="0.25">
      <c r="G84" s="76"/>
      <c r="H84" s="83"/>
      <c r="I84" s="83"/>
      <c r="J84" s="76"/>
      <c r="K84" s="76"/>
      <c r="L84" s="76"/>
      <c r="M84" s="76"/>
      <c r="N84" s="76"/>
      <c r="O84" s="76"/>
      <c r="P84" s="76"/>
      <c r="Q84" s="76"/>
      <c r="R84" s="76"/>
      <c r="S84" s="76"/>
      <c r="T84" s="76"/>
      <c r="U84" s="76"/>
      <c r="V84" s="76"/>
      <c r="W84" s="76"/>
    </row>
    <row r="85" spans="7:23" ht="14.45" hidden="1" customHeight="1" x14ac:dyDescent="0.25">
      <c r="G85" s="76"/>
      <c r="H85" s="83"/>
      <c r="I85" s="83"/>
      <c r="J85" s="76"/>
      <c r="K85" s="76"/>
      <c r="L85" s="76"/>
      <c r="M85" s="76"/>
      <c r="N85" s="76"/>
      <c r="O85" s="76"/>
      <c r="P85" s="76"/>
      <c r="Q85" s="76"/>
      <c r="R85" s="76"/>
      <c r="S85" s="76"/>
      <c r="T85" s="76"/>
      <c r="U85" s="76"/>
      <c r="V85" s="76"/>
      <c r="W85" s="76"/>
    </row>
    <row r="86" spans="7:23" ht="14.45" hidden="1" customHeight="1" x14ac:dyDescent="0.25">
      <c r="G86" s="76"/>
      <c r="H86" s="83"/>
      <c r="I86" s="83"/>
      <c r="J86" s="76"/>
      <c r="K86" s="76"/>
      <c r="L86" s="76"/>
      <c r="M86" s="76"/>
      <c r="N86" s="76"/>
      <c r="O86" s="76"/>
      <c r="P86" s="76"/>
      <c r="Q86" s="76"/>
      <c r="R86" s="76"/>
      <c r="S86" s="76"/>
      <c r="T86" s="76"/>
      <c r="U86" s="76"/>
      <c r="V86" s="76"/>
      <c r="W86" s="76"/>
    </row>
    <row r="87" spans="7:23" ht="14.45" hidden="1" customHeight="1" x14ac:dyDescent="0.25">
      <c r="G87" s="76"/>
      <c r="H87" s="83"/>
      <c r="I87" s="83"/>
      <c r="J87" s="76"/>
      <c r="K87" s="76"/>
      <c r="L87" s="76"/>
      <c r="M87" s="76"/>
      <c r="N87" s="76"/>
      <c r="O87" s="76"/>
      <c r="P87" s="76"/>
      <c r="Q87" s="76"/>
      <c r="R87" s="76"/>
      <c r="S87" s="76"/>
      <c r="T87" s="76"/>
      <c r="U87" s="76"/>
      <c r="V87" s="76"/>
      <c r="W87" s="76"/>
    </row>
    <row r="88" spans="7:23" ht="14.45" hidden="1" customHeight="1" x14ac:dyDescent="0.25">
      <c r="G88" s="76"/>
      <c r="H88" s="83"/>
      <c r="I88" s="83"/>
      <c r="J88" s="76"/>
      <c r="K88" s="76"/>
      <c r="L88" s="76"/>
      <c r="M88" s="76"/>
      <c r="N88" s="76"/>
      <c r="O88" s="76"/>
      <c r="P88" s="76"/>
      <c r="Q88" s="76"/>
      <c r="R88" s="76"/>
      <c r="S88" s="76"/>
      <c r="T88" s="76"/>
      <c r="U88" s="76"/>
      <c r="V88" s="76"/>
      <c r="W88" s="76"/>
    </row>
    <row r="89" spans="7:23" ht="14.45" hidden="1" customHeight="1" x14ac:dyDescent="0.25">
      <c r="G89" s="76"/>
      <c r="H89" s="83"/>
      <c r="I89" s="83"/>
      <c r="J89" s="76"/>
      <c r="K89" s="76"/>
      <c r="L89" s="76"/>
      <c r="M89" s="76"/>
      <c r="N89" s="76"/>
      <c r="O89" s="76"/>
      <c r="P89" s="76"/>
      <c r="Q89" s="76"/>
      <c r="R89" s="76"/>
      <c r="S89" s="76"/>
      <c r="T89" s="76"/>
      <c r="U89" s="76"/>
      <c r="V89" s="76"/>
      <c r="W89" s="76"/>
    </row>
    <row r="90" spans="7:23" ht="14.45" hidden="1" customHeight="1" x14ac:dyDescent="0.25">
      <c r="G90" s="76"/>
      <c r="H90" s="83"/>
      <c r="I90" s="83"/>
      <c r="J90" s="76"/>
      <c r="K90" s="76"/>
      <c r="L90" s="76"/>
      <c r="M90" s="76"/>
      <c r="N90" s="76"/>
      <c r="O90" s="76"/>
      <c r="P90" s="76"/>
      <c r="Q90" s="76"/>
      <c r="R90" s="76"/>
      <c r="S90" s="76"/>
      <c r="T90" s="76"/>
      <c r="U90" s="76"/>
      <c r="V90" s="76"/>
      <c r="W90" s="76"/>
    </row>
    <row r="91" spans="7:23" ht="14.45" hidden="1" customHeight="1" x14ac:dyDescent="0.25">
      <c r="G91" s="76"/>
      <c r="H91" s="83"/>
      <c r="I91" s="83"/>
      <c r="J91" s="76"/>
      <c r="K91" s="76"/>
      <c r="L91" s="76"/>
      <c r="M91" s="76"/>
      <c r="N91" s="76"/>
      <c r="O91" s="76"/>
      <c r="P91" s="76"/>
      <c r="Q91" s="76"/>
      <c r="R91" s="76"/>
      <c r="S91" s="76"/>
      <c r="T91" s="76"/>
      <c r="U91" s="76"/>
      <c r="V91" s="76"/>
      <c r="W91" s="76"/>
    </row>
    <row r="92" spans="7:23" ht="14.45" hidden="1" customHeight="1" x14ac:dyDescent="0.25">
      <c r="G92" s="76"/>
      <c r="H92" s="83"/>
      <c r="I92" s="83"/>
      <c r="J92" s="76"/>
      <c r="K92" s="76"/>
      <c r="L92" s="76"/>
      <c r="M92" s="76"/>
      <c r="N92" s="76"/>
      <c r="O92" s="76"/>
      <c r="P92" s="76"/>
      <c r="Q92" s="76"/>
      <c r="R92" s="76"/>
      <c r="S92" s="76"/>
      <c r="T92" s="76"/>
      <c r="U92" s="76"/>
      <c r="V92" s="76"/>
      <c r="W92" s="76"/>
    </row>
    <row r="93" spans="7:23" ht="14.45" hidden="1" customHeight="1" x14ac:dyDescent="0.25">
      <c r="G93" s="76"/>
      <c r="H93" s="83"/>
      <c r="I93" s="83"/>
      <c r="J93" s="76"/>
      <c r="K93" s="76"/>
      <c r="L93" s="76"/>
      <c r="M93" s="76"/>
      <c r="N93" s="76"/>
      <c r="O93" s="76"/>
      <c r="P93" s="76"/>
      <c r="Q93" s="76"/>
      <c r="R93" s="76"/>
      <c r="S93" s="76"/>
      <c r="T93" s="76"/>
      <c r="U93" s="76"/>
      <c r="V93" s="76"/>
      <c r="W93" s="76"/>
    </row>
    <row r="94" spans="7:23" ht="14.45" hidden="1" customHeight="1" x14ac:dyDescent="0.25">
      <c r="G94" s="83"/>
      <c r="H94" s="83"/>
      <c r="I94" s="83"/>
      <c r="J94" s="83"/>
      <c r="K94" s="83"/>
      <c r="L94" s="83"/>
      <c r="M94" s="83"/>
      <c r="N94" s="83"/>
      <c r="O94" s="83"/>
      <c r="P94" s="83"/>
      <c r="Q94" s="76"/>
      <c r="R94" s="76"/>
      <c r="S94" s="76"/>
      <c r="T94" s="76"/>
      <c r="U94" s="76"/>
      <c r="V94" s="76"/>
      <c r="W94" s="76"/>
    </row>
    <row r="95" spans="7:23" ht="14.45" hidden="1" customHeight="1" x14ac:dyDescent="0.25">
      <c r="G95" s="83"/>
      <c r="H95" s="83"/>
      <c r="I95" s="83"/>
      <c r="J95" s="83"/>
      <c r="K95" s="83"/>
      <c r="L95" s="83"/>
      <c r="M95" s="83"/>
      <c r="N95" s="83"/>
      <c r="O95" s="83"/>
      <c r="P95" s="83"/>
      <c r="Q95" s="76"/>
      <c r="R95" s="76"/>
      <c r="S95" s="76"/>
      <c r="T95" s="76"/>
      <c r="U95" s="76"/>
      <c r="V95" s="76"/>
      <c r="W95" s="76"/>
    </row>
    <row r="96" spans="7:23" ht="14.45" hidden="1" customHeight="1" x14ac:dyDescent="0.25">
      <c r="G96" s="83"/>
      <c r="H96" s="83"/>
      <c r="I96" s="83"/>
      <c r="J96" s="83"/>
      <c r="K96" s="83"/>
      <c r="L96" s="83"/>
      <c r="M96" s="83"/>
      <c r="N96" s="83"/>
      <c r="O96" s="83"/>
      <c r="P96" s="83"/>
      <c r="Q96" s="76"/>
      <c r="R96" s="76"/>
      <c r="S96" s="76"/>
      <c r="T96" s="76"/>
      <c r="U96" s="76"/>
      <c r="V96" s="76"/>
      <c r="W96" s="76"/>
    </row>
    <row r="97" spans="7:23" ht="14.45" hidden="1" customHeight="1" x14ac:dyDescent="0.25">
      <c r="G97" s="83"/>
      <c r="H97" s="83"/>
      <c r="I97" s="83"/>
      <c r="J97" s="83"/>
      <c r="K97" s="83"/>
      <c r="L97" s="83"/>
      <c r="M97" s="83"/>
      <c r="N97" s="83"/>
      <c r="O97" s="83"/>
      <c r="P97" s="83"/>
      <c r="Q97" s="76"/>
      <c r="R97" s="76"/>
      <c r="S97" s="76"/>
      <c r="T97" s="76"/>
      <c r="U97" s="76"/>
      <c r="V97" s="76"/>
      <c r="W97" s="76"/>
    </row>
    <row r="98" spans="7:23" ht="14.45" hidden="1" customHeight="1" x14ac:dyDescent="0.25">
      <c r="G98" s="83"/>
      <c r="H98" s="83"/>
      <c r="I98" s="83"/>
      <c r="J98" s="83"/>
      <c r="K98" s="83"/>
      <c r="L98" s="83"/>
      <c r="M98" s="83"/>
      <c r="N98" s="83"/>
      <c r="O98" s="83"/>
      <c r="P98" s="83"/>
      <c r="Q98" s="76"/>
      <c r="R98" s="76"/>
      <c r="S98" s="76"/>
      <c r="T98" s="76"/>
      <c r="U98" s="76"/>
      <c r="V98" s="76"/>
      <c r="W98" s="76"/>
    </row>
    <row r="99" spans="7:23" ht="14.45" hidden="1" customHeight="1" x14ac:dyDescent="0.25">
      <c r="G99" s="83"/>
      <c r="H99" s="83"/>
      <c r="I99" s="83"/>
      <c r="J99" s="83"/>
      <c r="K99" s="83"/>
      <c r="L99" s="83"/>
      <c r="M99" s="83"/>
      <c r="N99" s="83"/>
      <c r="O99" s="83"/>
      <c r="P99" s="83"/>
      <c r="Q99" s="76"/>
      <c r="R99" s="76"/>
      <c r="S99" s="76"/>
      <c r="T99" s="76"/>
      <c r="U99" s="76"/>
      <c r="V99" s="76"/>
      <c r="W99" s="76"/>
    </row>
    <row r="100" spans="7:23" ht="14.45" hidden="1" customHeight="1" x14ac:dyDescent="0.25">
      <c r="G100" s="83"/>
      <c r="H100" s="83"/>
      <c r="I100" s="83"/>
      <c r="J100" s="83"/>
      <c r="K100" s="83"/>
      <c r="L100" s="83"/>
      <c r="M100" s="83"/>
      <c r="N100" s="83"/>
      <c r="O100" s="83"/>
      <c r="P100" s="83"/>
      <c r="Q100" s="76"/>
      <c r="R100" s="76"/>
      <c r="S100" s="76"/>
      <c r="T100" s="76"/>
      <c r="U100" s="76"/>
      <c r="V100" s="76"/>
      <c r="W100" s="76"/>
    </row>
    <row r="101" spans="7:23" ht="14.45" hidden="1" customHeight="1" x14ac:dyDescent="0.25">
      <c r="G101" s="83"/>
      <c r="H101" s="83"/>
      <c r="I101" s="83"/>
      <c r="J101" s="83"/>
      <c r="K101" s="83"/>
      <c r="L101" s="83"/>
      <c r="M101" s="83"/>
      <c r="N101" s="83"/>
      <c r="O101" s="83"/>
      <c r="P101" s="83"/>
      <c r="Q101" s="76"/>
      <c r="R101" s="76"/>
      <c r="S101" s="76"/>
      <c r="T101" s="76"/>
      <c r="U101" s="76"/>
      <c r="V101" s="76"/>
      <c r="W101" s="76"/>
    </row>
    <row r="102" spans="7:23" ht="14.45" hidden="1" customHeight="1" x14ac:dyDescent="0.25">
      <c r="G102" s="83"/>
      <c r="H102" s="83"/>
      <c r="I102" s="83"/>
      <c r="J102" s="83"/>
      <c r="K102" s="83"/>
      <c r="L102" s="83"/>
      <c r="M102" s="83"/>
      <c r="N102" s="83"/>
      <c r="O102" s="83"/>
      <c r="P102" s="83"/>
      <c r="Q102" s="76"/>
      <c r="R102" s="76"/>
      <c r="S102" s="76"/>
      <c r="T102" s="76"/>
      <c r="U102" s="76"/>
      <c r="V102" s="76"/>
      <c r="W102" s="76"/>
    </row>
    <row r="103" spans="7:23" ht="14.45" hidden="1" customHeight="1" x14ac:dyDescent="0.25">
      <c r="G103" s="83"/>
      <c r="H103" s="83"/>
      <c r="I103" s="83"/>
      <c r="J103" s="83"/>
      <c r="K103" s="83"/>
      <c r="L103" s="83"/>
      <c r="M103" s="83"/>
      <c r="N103" s="83"/>
      <c r="O103" s="83"/>
      <c r="P103" s="83"/>
      <c r="Q103" s="76"/>
      <c r="R103" s="76"/>
      <c r="S103" s="76"/>
      <c r="T103" s="76"/>
      <c r="U103" s="76"/>
      <c r="V103" s="76"/>
      <c r="W103" s="76"/>
    </row>
    <row r="104" spans="7:23" ht="14.45" hidden="1" customHeight="1" x14ac:dyDescent="0.25">
      <c r="G104" s="83"/>
      <c r="H104" s="83"/>
      <c r="I104" s="83"/>
      <c r="J104" s="83"/>
      <c r="K104" s="83"/>
      <c r="L104" s="83"/>
      <c r="M104" s="83"/>
      <c r="N104" s="83"/>
      <c r="O104" s="83"/>
      <c r="P104" s="83"/>
      <c r="Q104" s="76"/>
      <c r="R104" s="76"/>
      <c r="S104" s="76"/>
      <c r="T104" s="76"/>
      <c r="U104" s="76"/>
      <c r="V104" s="76"/>
      <c r="W104" s="76"/>
    </row>
    <row r="105" spans="7:23" ht="14.45" hidden="1" customHeight="1" x14ac:dyDescent="0.25">
      <c r="G105" s="83"/>
      <c r="H105" s="83"/>
      <c r="I105" s="83"/>
      <c r="J105" s="83"/>
      <c r="K105" s="83"/>
      <c r="L105" s="83"/>
      <c r="M105" s="83"/>
      <c r="N105" s="83"/>
      <c r="O105" s="83"/>
      <c r="P105" s="83"/>
      <c r="Q105" s="76"/>
      <c r="R105" s="76"/>
      <c r="S105" s="76"/>
      <c r="T105" s="76"/>
      <c r="U105" s="76"/>
      <c r="V105" s="76"/>
      <c r="W105" s="76"/>
    </row>
    <row r="106" spans="7:23" ht="14.45" hidden="1" customHeight="1" x14ac:dyDescent="0.25">
      <c r="G106" s="83"/>
      <c r="H106" s="83"/>
      <c r="I106" s="83"/>
      <c r="J106" s="83"/>
      <c r="K106" s="83"/>
      <c r="L106" s="83"/>
      <c r="M106" s="83"/>
      <c r="N106" s="83"/>
      <c r="O106" s="83"/>
      <c r="P106" s="83"/>
      <c r="Q106" s="76"/>
      <c r="R106" s="76"/>
      <c r="S106" s="76"/>
      <c r="T106" s="76"/>
      <c r="U106" s="76"/>
      <c r="V106" s="76"/>
      <c r="W106" s="76"/>
    </row>
    <row r="107" spans="7:23" ht="14.45" hidden="1" customHeight="1" x14ac:dyDescent="0.25">
      <c r="G107" s="83"/>
      <c r="H107" s="83"/>
      <c r="I107" s="83"/>
      <c r="J107" s="83"/>
      <c r="K107" s="83"/>
      <c r="L107" s="83"/>
      <c r="M107" s="83"/>
      <c r="N107" s="83"/>
      <c r="O107" s="83"/>
      <c r="P107" s="83"/>
      <c r="Q107" s="76"/>
      <c r="R107" s="76"/>
      <c r="S107" s="76"/>
      <c r="T107" s="76"/>
      <c r="U107" s="76"/>
      <c r="V107" s="76"/>
      <c r="W107" s="76"/>
    </row>
    <row r="108" spans="7:23" ht="14.45" hidden="1" customHeight="1" x14ac:dyDescent="0.25">
      <c r="G108" s="83"/>
      <c r="H108" s="83"/>
      <c r="I108" s="83"/>
      <c r="J108" s="83"/>
      <c r="K108" s="83"/>
      <c r="L108" s="83"/>
      <c r="M108" s="83"/>
      <c r="N108" s="83"/>
      <c r="O108" s="83"/>
      <c r="P108" s="83"/>
      <c r="Q108" s="76"/>
      <c r="R108" s="76"/>
      <c r="S108" s="76"/>
      <c r="T108" s="76"/>
      <c r="U108" s="76"/>
      <c r="V108" s="76"/>
      <c r="W108" s="76"/>
    </row>
    <row r="109" spans="7:23" ht="14.45" hidden="1" customHeight="1" x14ac:dyDescent="0.25">
      <c r="G109" s="83"/>
      <c r="H109" s="83"/>
      <c r="I109" s="83"/>
      <c r="J109" s="83"/>
      <c r="K109" s="83"/>
      <c r="L109" s="83"/>
      <c r="M109" s="83"/>
      <c r="N109" s="83"/>
      <c r="O109" s="83"/>
      <c r="P109" s="83"/>
      <c r="Q109" s="76"/>
      <c r="R109" s="76"/>
      <c r="S109" s="76"/>
      <c r="T109" s="76"/>
      <c r="U109" s="76"/>
      <c r="V109" s="76"/>
      <c r="W109" s="76"/>
    </row>
    <row r="110" spans="7:23" ht="14.45" hidden="1" customHeight="1" x14ac:dyDescent="0.25">
      <c r="G110" s="83"/>
      <c r="H110" s="83"/>
      <c r="I110" s="83"/>
      <c r="J110" s="83"/>
      <c r="K110" s="83"/>
      <c r="L110" s="83"/>
      <c r="M110" s="83"/>
      <c r="N110" s="83"/>
      <c r="O110" s="83"/>
      <c r="P110" s="83"/>
      <c r="Q110" s="76"/>
      <c r="R110" s="76"/>
      <c r="S110" s="76"/>
      <c r="T110" s="76"/>
      <c r="U110" s="76"/>
      <c r="V110" s="76"/>
      <c r="W110" s="76"/>
    </row>
    <row r="111" spans="7:23" ht="14.45" hidden="1" customHeight="1" x14ac:dyDescent="0.25">
      <c r="G111" s="76"/>
      <c r="H111" s="76"/>
      <c r="I111" s="76"/>
      <c r="J111" s="76"/>
      <c r="K111" s="76"/>
      <c r="L111" s="76"/>
      <c r="M111" s="76"/>
      <c r="N111" s="76"/>
      <c r="O111" s="76"/>
      <c r="P111" s="76"/>
      <c r="Q111" s="76"/>
      <c r="R111" s="76"/>
      <c r="S111" s="76"/>
      <c r="T111" s="76"/>
      <c r="U111" s="76"/>
      <c r="V111" s="76"/>
      <c r="W111" s="76"/>
    </row>
    <row r="112" spans="7:23" ht="14.45" hidden="1" customHeight="1" x14ac:dyDescent="0.25">
      <c r="G112" s="76"/>
      <c r="H112" s="76"/>
      <c r="I112" s="76"/>
      <c r="J112" s="76"/>
      <c r="K112" s="76"/>
      <c r="L112" s="76"/>
      <c r="M112" s="76"/>
      <c r="N112" s="76"/>
      <c r="O112" s="76"/>
      <c r="P112" s="76"/>
      <c r="Q112" s="76"/>
      <c r="R112" s="76"/>
      <c r="S112" s="76"/>
      <c r="T112" s="76"/>
      <c r="U112" s="76"/>
      <c r="V112" s="76"/>
      <c r="W112" s="76"/>
    </row>
    <row r="113" spans="7:23" ht="14.45" hidden="1" customHeight="1" x14ac:dyDescent="0.25">
      <c r="G113" s="76"/>
      <c r="H113" s="76"/>
      <c r="I113" s="76"/>
      <c r="J113" s="76"/>
      <c r="K113" s="76"/>
      <c r="L113" s="76"/>
      <c r="M113" s="76"/>
      <c r="N113" s="76"/>
      <c r="O113" s="76"/>
      <c r="P113" s="76"/>
      <c r="Q113" s="76"/>
      <c r="R113" s="76"/>
      <c r="S113" s="76"/>
      <c r="T113" s="76"/>
      <c r="U113" s="76"/>
      <c r="V113" s="76"/>
      <c r="W113" s="76"/>
    </row>
    <row r="114" spans="7:23" ht="14.45" hidden="1" customHeight="1" x14ac:dyDescent="0.25">
      <c r="G114" s="76"/>
      <c r="H114" s="76"/>
      <c r="I114" s="76"/>
      <c r="J114" s="76"/>
      <c r="K114" s="76"/>
      <c r="L114" s="76"/>
      <c r="M114" s="76"/>
      <c r="N114" s="76"/>
      <c r="O114" s="76"/>
      <c r="P114" s="76"/>
      <c r="Q114" s="76"/>
      <c r="R114" s="76"/>
      <c r="S114" s="76"/>
      <c r="T114" s="76"/>
      <c r="U114" s="76"/>
      <c r="V114" s="76"/>
      <c r="W114" s="76"/>
    </row>
    <row r="115" spans="7:23" ht="14.45" hidden="1" customHeight="1" x14ac:dyDescent="0.25">
      <c r="G115" s="76"/>
      <c r="H115" s="76"/>
      <c r="I115" s="76"/>
      <c r="J115" s="76"/>
      <c r="K115" s="76"/>
      <c r="L115" s="76"/>
      <c r="M115" s="76"/>
      <c r="N115" s="76"/>
      <c r="O115" s="76"/>
      <c r="P115" s="76"/>
      <c r="Q115" s="76"/>
      <c r="R115" s="76"/>
      <c r="S115" s="76"/>
      <c r="T115" s="76"/>
      <c r="U115" s="76"/>
      <c r="V115" s="76"/>
      <c r="W115" s="76"/>
    </row>
    <row r="116" spans="7:23" ht="14.45" hidden="1" customHeight="1" x14ac:dyDescent="0.25">
      <c r="G116" s="76"/>
      <c r="H116" s="76"/>
      <c r="I116" s="76"/>
      <c r="J116" s="76"/>
      <c r="K116" s="76"/>
      <c r="L116" s="76"/>
      <c r="M116" s="76"/>
      <c r="N116" s="76"/>
      <c r="O116" s="76"/>
      <c r="P116" s="76"/>
      <c r="Q116" s="76"/>
      <c r="R116" s="76"/>
      <c r="S116" s="76"/>
      <c r="T116" s="76"/>
      <c r="U116" s="76"/>
      <c r="V116" s="76"/>
      <c r="W116" s="76"/>
    </row>
    <row r="117" spans="7:23" ht="14.45" hidden="1" customHeight="1" x14ac:dyDescent="0.25">
      <c r="G117" s="76"/>
      <c r="H117" s="76"/>
      <c r="I117" s="76"/>
      <c r="J117" s="76"/>
      <c r="K117" s="76"/>
      <c r="L117" s="76"/>
      <c r="M117" s="76"/>
      <c r="N117" s="76"/>
      <c r="O117" s="76"/>
      <c r="P117" s="76"/>
      <c r="Q117" s="76"/>
      <c r="R117" s="76"/>
      <c r="S117" s="76"/>
      <c r="T117" s="76"/>
      <c r="U117" s="76"/>
      <c r="V117" s="76"/>
      <c r="W117" s="76"/>
    </row>
    <row r="118" spans="7:23" ht="14.45" hidden="1" customHeight="1" x14ac:dyDescent="0.25">
      <c r="G118" s="76"/>
      <c r="H118" s="76"/>
      <c r="I118" s="76"/>
      <c r="J118" s="76"/>
      <c r="K118" s="76"/>
      <c r="L118" s="76"/>
      <c r="M118" s="76"/>
      <c r="N118" s="76"/>
      <c r="O118" s="76"/>
      <c r="P118" s="76"/>
      <c r="Q118" s="76"/>
      <c r="R118" s="76"/>
      <c r="S118" s="76"/>
      <c r="T118" s="76"/>
      <c r="U118" s="76"/>
      <c r="V118" s="76"/>
      <c r="W118" s="76"/>
    </row>
    <row r="119" spans="7:23" ht="14.45" hidden="1" customHeight="1" x14ac:dyDescent="0.25">
      <c r="G119" s="76"/>
      <c r="H119" s="76"/>
      <c r="I119" s="76"/>
      <c r="J119" s="76"/>
      <c r="K119" s="76"/>
      <c r="L119" s="76"/>
      <c r="M119" s="76"/>
      <c r="N119" s="76"/>
      <c r="O119" s="76"/>
      <c r="P119" s="76"/>
      <c r="Q119" s="76"/>
      <c r="R119" s="76"/>
      <c r="S119" s="76"/>
      <c r="T119" s="76"/>
      <c r="U119" s="76"/>
      <c r="V119" s="76"/>
      <c r="W119" s="76"/>
    </row>
    <row r="120" spans="7:23" ht="14.45" hidden="1" customHeight="1" x14ac:dyDescent="0.25">
      <c r="G120" s="76"/>
      <c r="H120" s="76"/>
      <c r="I120" s="76"/>
      <c r="J120" s="76"/>
      <c r="K120" s="76"/>
      <c r="L120" s="76"/>
      <c r="M120" s="76"/>
      <c r="N120" s="76"/>
      <c r="O120" s="76"/>
      <c r="P120" s="76"/>
      <c r="Q120" s="76"/>
      <c r="R120" s="76"/>
      <c r="S120" s="76"/>
      <c r="T120" s="76"/>
      <c r="U120" s="76"/>
      <c r="V120" s="76"/>
      <c r="W120" s="76"/>
    </row>
    <row r="121" spans="7:23" ht="14.45" hidden="1" customHeight="1" x14ac:dyDescent="0.25">
      <c r="G121" s="76"/>
      <c r="H121" s="76"/>
      <c r="I121" s="76"/>
      <c r="J121" s="76"/>
      <c r="K121" s="76"/>
      <c r="L121" s="76"/>
      <c r="M121" s="76"/>
      <c r="N121" s="76"/>
      <c r="O121" s="76"/>
      <c r="P121" s="76"/>
      <c r="Q121" s="76"/>
      <c r="R121" s="76"/>
      <c r="S121" s="76"/>
      <c r="T121" s="76"/>
      <c r="U121" s="76"/>
      <c r="V121" s="76"/>
      <c r="W121" s="76"/>
    </row>
    <row r="122" spans="7:23" ht="14.45" hidden="1" customHeight="1" x14ac:dyDescent="0.25">
      <c r="G122" s="76"/>
      <c r="H122" s="76"/>
      <c r="I122" s="76"/>
      <c r="J122" s="76"/>
      <c r="K122" s="76"/>
      <c r="L122" s="76"/>
      <c r="M122" s="76"/>
      <c r="N122" s="76"/>
      <c r="O122" s="76"/>
      <c r="P122" s="76"/>
      <c r="Q122" s="76"/>
      <c r="R122" s="76"/>
      <c r="S122" s="76"/>
      <c r="T122" s="76"/>
      <c r="U122" s="76"/>
      <c r="V122" s="76"/>
      <c r="W122" s="76"/>
    </row>
    <row r="123" spans="7:23" ht="14.45" hidden="1" customHeight="1" x14ac:dyDescent="0.25">
      <c r="G123" s="76"/>
      <c r="H123" s="76"/>
      <c r="I123" s="76"/>
      <c r="J123" s="76"/>
      <c r="K123" s="76"/>
      <c r="L123" s="76"/>
      <c r="M123" s="76"/>
      <c r="N123" s="76"/>
      <c r="O123" s="76"/>
      <c r="P123" s="76"/>
      <c r="Q123" s="76"/>
      <c r="R123" s="76"/>
      <c r="S123" s="76"/>
      <c r="T123" s="76"/>
      <c r="U123" s="76"/>
      <c r="V123" s="76"/>
      <c r="W123" s="76"/>
    </row>
    <row r="124" spans="7:23" ht="14.45" hidden="1" customHeight="1" x14ac:dyDescent="0.25">
      <c r="G124" s="76"/>
      <c r="H124" s="76"/>
      <c r="I124" s="76"/>
      <c r="J124" s="76"/>
      <c r="K124" s="76"/>
      <c r="L124" s="76"/>
      <c r="M124" s="76"/>
      <c r="N124" s="76"/>
      <c r="O124" s="76"/>
      <c r="P124" s="76"/>
      <c r="Q124" s="76"/>
      <c r="R124" s="76"/>
      <c r="S124" s="76"/>
      <c r="T124" s="76"/>
      <c r="U124" s="76"/>
      <c r="V124" s="76"/>
      <c r="W124" s="76"/>
    </row>
    <row r="125" spans="7:23" ht="14.45" hidden="1" customHeight="1" x14ac:dyDescent="0.25">
      <c r="G125" s="76"/>
      <c r="H125" s="76"/>
      <c r="I125" s="76"/>
      <c r="J125" s="76"/>
      <c r="K125" s="76"/>
      <c r="L125" s="76"/>
      <c r="M125" s="76"/>
      <c r="N125" s="76"/>
      <c r="O125" s="76"/>
      <c r="P125" s="76"/>
      <c r="Q125" s="76"/>
      <c r="R125" s="76"/>
      <c r="S125" s="76"/>
      <c r="T125" s="76"/>
      <c r="U125" s="76"/>
      <c r="V125" s="76"/>
      <c r="W125" s="76"/>
    </row>
    <row r="126" spans="7:23" ht="14.45" hidden="1" customHeight="1" x14ac:dyDescent="0.25">
      <c r="G126" s="76"/>
      <c r="H126" s="76"/>
      <c r="I126" s="76"/>
      <c r="J126" s="76"/>
      <c r="K126" s="76"/>
      <c r="L126" s="76"/>
      <c r="M126" s="76"/>
      <c r="N126" s="76"/>
      <c r="O126" s="76"/>
      <c r="P126" s="76"/>
      <c r="Q126" s="76"/>
      <c r="R126" s="76"/>
      <c r="S126" s="76"/>
      <c r="T126" s="76"/>
      <c r="U126" s="76"/>
      <c r="V126" s="76"/>
      <c r="W126" s="76"/>
    </row>
    <row r="127" spans="7:23" ht="14.45" hidden="1" customHeight="1" x14ac:dyDescent="0.25">
      <c r="G127" s="76"/>
      <c r="H127" s="76"/>
      <c r="I127" s="76"/>
      <c r="J127" s="76"/>
      <c r="K127" s="76"/>
      <c r="L127" s="76"/>
      <c r="M127" s="76"/>
      <c r="N127" s="76"/>
      <c r="O127" s="76"/>
      <c r="P127" s="76"/>
      <c r="Q127" s="76"/>
      <c r="R127" s="76"/>
      <c r="S127" s="76"/>
      <c r="T127" s="76"/>
      <c r="U127" s="76"/>
      <c r="V127" s="76"/>
      <c r="W127" s="76"/>
    </row>
    <row r="128" spans="7:23" ht="14.45" hidden="1" customHeight="1" x14ac:dyDescent="0.25">
      <c r="G128" s="76"/>
      <c r="H128" s="76"/>
      <c r="I128" s="76"/>
      <c r="J128" s="76"/>
      <c r="K128" s="76"/>
      <c r="L128" s="76"/>
      <c r="M128" s="76"/>
      <c r="N128" s="76"/>
      <c r="O128" s="76"/>
      <c r="P128" s="76"/>
      <c r="Q128" s="76"/>
      <c r="R128" s="76"/>
      <c r="S128" s="76"/>
      <c r="T128" s="76"/>
      <c r="U128" s="76"/>
      <c r="V128" s="76"/>
      <c r="W128" s="76"/>
    </row>
    <row r="129" spans="7:23" ht="14.45" hidden="1" customHeight="1" x14ac:dyDescent="0.25">
      <c r="G129" s="76"/>
      <c r="H129" s="76"/>
      <c r="I129" s="76"/>
      <c r="J129" s="76"/>
      <c r="K129" s="76"/>
      <c r="L129" s="76"/>
      <c r="M129" s="76"/>
      <c r="N129" s="76"/>
      <c r="O129" s="76"/>
      <c r="P129" s="76"/>
      <c r="Q129" s="76"/>
      <c r="R129" s="76"/>
      <c r="S129" s="76"/>
      <c r="T129" s="76"/>
      <c r="U129" s="76"/>
      <c r="V129" s="76"/>
      <c r="W129" s="76"/>
    </row>
    <row r="130" spans="7:23" ht="14.45" hidden="1" customHeight="1" x14ac:dyDescent="0.25">
      <c r="G130" s="76"/>
      <c r="H130" s="76"/>
      <c r="I130" s="76"/>
      <c r="J130" s="76"/>
      <c r="K130" s="76"/>
      <c r="L130" s="76"/>
      <c r="M130" s="76"/>
      <c r="N130" s="76"/>
      <c r="O130" s="76"/>
      <c r="P130" s="76"/>
      <c r="Q130" s="76"/>
      <c r="R130" s="76"/>
      <c r="S130" s="76"/>
      <c r="T130" s="76"/>
      <c r="U130" s="76"/>
      <c r="V130" s="76"/>
      <c r="W130" s="76"/>
    </row>
    <row r="131" spans="7:23" ht="14.45" hidden="1" customHeight="1" x14ac:dyDescent="0.25">
      <c r="G131" s="76"/>
      <c r="H131" s="76"/>
      <c r="I131" s="76"/>
      <c r="J131" s="76"/>
      <c r="K131" s="76"/>
      <c r="L131" s="76"/>
      <c r="M131" s="76"/>
      <c r="N131" s="76"/>
      <c r="O131" s="76"/>
      <c r="P131" s="76"/>
      <c r="Q131" s="76"/>
      <c r="R131" s="76"/>
      <c r="S131" s="76"/>
      <c r="T131" s="76"/>
      <c r="U131" s="76"/>
      <c r="V131" s="76"/>
      <c r="W131" s="76"/>
    </row>
    <row r="132" spans="7:23" ht="14.45" hidden="1" customHeight="1" x14ac:dyDescent="0.25">
      <c r="G132" s="76"/>
      <c r="H132" s="76"/>
      <c r="I132" s="76"/>
      <c r="J132" s="76"/>
      <c r="K132" s="76"/>
      <c r="L132" s="76"/>
      <c r="M132" s="76"/>
      <c r="N132" s="76"/>
      <c r="O132" s="76"/>
      <c r="P132" s="76"/>
      <c r="Q132" s="76"/>
      <c r="R132" s="76"/>
      <c r="S132" s="76"/>
      <c r="T132" s="76"/>
      <c r="U132" s="76"/>
      <c r="V132" s="76"/>
      <c r="W132" s="76"/>
    </row>
  </sheetData>
  <mergeCells count="3">
    <mergeCell ref="H38:V38"/>
    <mergeCell ref="H35:K35"/>
    <mergeCell ref="H40:J46"/>
  </mergeCells>
  <pageMargins left="0.511811024" right="0.511811024" top="0.78740157499999996" bottom="0.78740157499999996" header="0.31496062000000002" footer="0.31496062000000002"/>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Hoja141"/>
  <dimension ref="A1:W130"/>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0" width="20.28515625" customWidth="1"/>
    <col min="11" max="11" width="21.1406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6.1" customHeight="1" x14ac:dyDescent="0.25">
      <c r="G19" s="60" t="s">
        <v>56</v>
      </c>
      <c r="H19" s="34" t="s">
        <v>62</v>
      </c>
      <c r="I19" s="38"/>
      <c r="J19" s="38"/>
      <c r="K19" s="39"/>
      <c r="L19" s="37"/>
      <c r="M19" s="76"/>
      <c r="N19" s="76"/>
      <c r="O19" s="76"/>
      <c r="P19" s="76"/>
      <c r="Q19" s="76"/>
      <c r="R19" s="76"/>
      <c r="S19" s="76"/>
      <c r="T19" s="76"/>
      <c r="U19" s="76"/>
      <c r="V19" s="76"/>
      <c r="W19" s="76"/>
    </row>
    <row r="20" spans="6:23" s="6" customFormat="1" ht="23.45" customHeight="1" x14ac:dyDescent="0.25">
      <c r="F20"/>
      <c r="G20" s="60" t="s">
        <v>57</v>
      </c>
      <c r="H20" s="38" t="s">
        <v>415</v>
      </c>
      <c r="I20" s="38"/>
      <c r="J20" s="38"/>
      <c r="K20" s="39"/>
      <c r="L20" s="37"/>
      <c r="M20" s="76"/>
      <c r="N20" s="76"/>
      <c r="O20" s="76"/>
      <c r="P20" s="76"/>
      <c r="Q20" s="76"/>
      <c r="R20" s="76"/>
      <c r="S20" s="76"/>
      <c r="T20" s="76"/>
      <c r="U20" s="76"/>
      <c r="V20" s="76"/>
      <c r="W20" s="76"/>
    </row>
    <row r="21" spans="6:23" s="6" customFormat="1" ht="15.75" x14ac:dyDescent="0.25">
      <c r="F21"/>
      <c r="G21" s="221" t="s">
        <v>460</v>
      </c>
      <c r="H21" s="34" t="s">
        <v>1410</v>
      </c>
      <c r="I21" s="34"/>
      <c r="J21" s="34"/>
      <c r="K21" s="40"/>
      <c r="L21" s="19"/>
      <c r="M21" s="76"/>
      <c r="N21" s="76"/>
      <c r="O21" s="76"/>
      <c r="P21" s="76"/>
      <c r="Q21" s="76"/>
      <c r="R21" s="76"/>
      <c r="S21" s="76"/>
      <c r="T21" s="76"/>
      <c r="U21" s="76"/>
      <c r="V21" s="76"/>
      <c r="W21" s="76"/>
    </row>
    <row r="22" spans="6:23" s="6" customFormat="1" ht="15.75" x14ac:dyDescent="0.25">
      <c r="F22"/>
      <c r="G22" s="40"/>
      <c r="H22" s="34"/>
      <c r="I22" s="34"/>
      <c r="J22" s="34"/>
      <c r="K22" s="40"/>
      <c r="L22" s="19"/>
      <c r="M22" s="76"/>
      <c r="N22" s="76"/>
      <c r="O22" s="76"/>
      <c r="P22" s="76"/>
      <c r="Q22" s="76"/>
      <c r="R22" s="76"/>
      <c r="S22" s="76"/>
      <c r="T22" s="76"/>
      <c r="U22" s="76"/>
      <c r="V22" s="76"/>
      <c r="W22" s="76"/>
    </row>
    <row r="23" spans="6:23" ht="15.75" x14ac:dyDescent="0.25">
      <c r="G23" s="221" t="s">
        <v>711</v>
      </c>
      <c r="H23" s="221" t="s">
        <v>1314</v>
      </c>
      <c r="I23" s="221"/>
      <c r="J23" s="221"/>
      <c r="K23" s="40"/>
      <c r="L23" s="19"/>
      <c r="M23" s="76"/>
      <c r="N23" s="76"/>
      <c r="O23" s="76"/>
      <c r="P23" s="76"/>
      <c r="Q23" s="76"/>
      <c r="R23" s="76"/>
      <c r="S23" s="76"/>
      <c r="T23" s="76"/>
      <c r="U23" s="76"/>
      <c r="V23" s="76"/>
      <c r="W23" s="76"/>
    </row>
    <row r="24" spans="6:23" ht="15.75" x14ac:dyDescent="0.25">
      <c r="G24" s="221" t="s">
        <v>462</v>
      </c>
      <c r="H24" s="34" t="s">
        <v>64</v>
      </c>
      <c r="I24" s="34"/>
      <c r="J24" s="34"/>
      <c r="K24" s="40"/>
      <c r="L24" s="19"/>
      <c r="M24" s="76"/>
      <c r="N24" s="76"/>
      <c r="O24" s="76"/>
      <c r="P24" s="76"/>
      <c r="Q24" s="76"/>
      <c r="R24" s="76"/>
      <c r="S24" s="76"/>
      <c r="T24" s="76"/>
      <c r="U24" s="76"/>
      <c r="V24" s="76"/>
      <c r="W24" s="76"/>
    </row>
    <row r="25" spans="6:23" ht="38.450000000000003" customHeight="1" x14ac:dyDescent="0.25">
      <c r="G25" s="221"/>
      <c r="H25" s="40" t="s">
        <v>1315</v>
      </c>
      <c r="I25" s="40"/>
      <c r="J25" s="40"/>
      <c r="K25" s="221"/>
      <c r="L25" s="156"/>
      <c r="M25" s="227"/>
      <c r="N25" s="227"/>
      <c r="O25" s="227"/>
      <c r="P25" s="227"/>
      <c r="Q25" s="227"/>
      <c r="R25" s="76"/>
      <c r="S25" s="76"/>
      <c r="T25" s="76"/>
      <c r="U25" s="76"/>
      <c r="V25" s="76"/>
      <c r="W25" s="76"/>
    </row>
    <row r="26" spans="6:23" ht="15.75" x14ac:dyDescent="0.25">
      <c r="G26" s="221" t="s">
        <v>711</v>
      </c>
      <c r="H26" s="221" t="s">
        <v>1411</v>
      </c>
      <c r="I26" s="221"/>
      <c r="J26" s="270"/>
      <c r="K26" s="40"/>
      <c r="L26" s="19"/>
      <c r="M26" s="76"/>
      <c r="N26" s="76"/>
      <c r="O26" s="76"/>
      <c r="P26" s="76"/>
      <c r="Q26" s="76"/>
      <c r="R26" s="76"/>
      <c r="S26" s="76"/>
      <c r="T26" s="76"/>
      <c r="U26" s="76"/>
      <c r="V26" s="76"/>
      <c r="W26" s="76"/>
    </row>
    <row r="27" spans="6:23" ht="15.75" x14ac:dyDescent="0.25">
      <c r="G27" s="221" t="s">
        <v>462</v>
      </c>
      <c r="H27" s="34" t="s">
        <v>64</v>
      </c>
      <c r="I27" s="34"/>
      <c r="J27" s="34"/>
      <c r="K27" s="41"/>
      <c r="L27" s="19"/>
      <c r="M27" s="76"/>
      <c r="N27" s="76"/>
      <c r="O27" s="76"/>
      <c r="P27" s="76"/>
      <c r="Q27" s="76"/>
      <c r="R27" s="76"/>
      <c r="S27" s="76"/>
      <c r="T27" s="76"/>
      <c r="U27" s="76"/>
      <c r="V27" s="76"/>
      <c r="W27" s="76"/>
    </row>
    <row r="28" spans="6:23" ht="38.1" customHeight="1" x14ac:dyDescent="0.25">
      <c r="G28" s="221"/>
      <c r="H28" s="40" t="s">
        <v>1412</v>
      </c>
      <c r="I28" s="40"/>
      <c r="J28" s="34"/>
      <c r="K28" s="40"/>
      <c r="L28" s="40"/>
      <c r="M28" s="76"/>
      <c r="N28" s="76"/>
      <c r="O28" s="76"/>
      <c r="P28" s="76"/>
      <c r="Q28" s="76"/>
      <c r="R28" s="76"/>
      <c r="S28" s="76"/>
      <c r="T28" s="76"/>
      <c r="U28" s="76"/>
      <c r="V28" s="76"/>
      <c r="W28" s="76"/>
    </row>
    <row r="29" spans="6:23" ht="31.35" customHeight="1" x14ac:dyDescent="0.25">
      <c r="G29" s="221" t="s">
        <v>711</v>
      </c>
      <c r="H29" s="98" t="s">
        <v>1316</v>
      </c>
      <c r="I29" s="34"/>
      <c r="J29" s="34"/>
      <c r="K29" s="40"/>
      <c r="L29" s="40"/>
      <c r="M29" s="76"/>
      <c r="N29" s="76"/>
      <c r="O29" s="76"/>
      <c r="P29" s="76"/>
      <c r="Q29" s="76"/>
      <c r="R29" s="76"/>
      <c r="S29" s="76"/>
      <c r="T29" s="76"/>
      <c r="U29" s="76"/>
      <c r="V29" s="76"/>
      <c r="W29" s="76"/>
    </row>
    <row r="30" spans="6:23" ht="15" x14ac:dyDescent="0.25">
      <c r="G30" s="221" t="s">
        <v>462</v>
      </c>
      <c r="H30" s="34" t="s">
        <v>64</v>
      </c>
      <c r="I30" s="34"/>
      <c r="J30" s="34"/>
      <c r="K30" s="40"/>
      <c r="L30" s="40"/>
      <c r="M30" s="227"/>
      <c r="N30" s="227"/>
      <c r="O30" s="227"/>
      <c r="P30" s="227"/>
      <c r="Q30" s="227"/>
      <c r="R30" s="76"/>
      <c r="S30" s="76"/>
      <c r="T30" s="76"/>
      <c r="U30" s="76"/>
      <c r="V30" s="76"/>
      <c r="W30" s="76"/>
    </row>
    <row r="31" spans="6:23" ht="64.5" customHeight="1" x14ac:dyDescent="0.25">
      <c r="G31" s="221"/>
      <c r="H31" s="432" t="s">
        <v>1317</v>
      </c>
      <c r="I31" s="432"/>
      <c r="J31" s="432"/>
      <c r="K31" s="432"/>
      <c r="L31" s="40"/>
      <c r="M31" s="76"/>
      <c r="N31" s="76"/>
      <c r="O31" s="76"/>
      <c r="P31" s="76"/>
      <c r="Q31" s="76"/>
      <c r="R31" s="76"/>
      <c r="S31" s="76"/>
      <c r="T31" s="76"/>
      <c r="U31" s="76"/>
      <c r="V31" s="76"/>
      <c r="W31" s="76"/>
    </row>
    <row r="32" spans="6:23" ht="16.350000000000001" customHeight="1" x14ac:dyDescent="0.25">
      <c r="G32" s="221" t="s">
        <v>711</v>
      </c>
      <c r="H32" s="221" t="s">
        <v>1318</v>
      </c>
      <c r="I32" s="221"/>
      <c r="J32" s="34"/>
      <c r="K32" s="40"/>
      <c r="L32" s="40"/>
      <c r="M32" s="76"/>
      <c r="N32" s="76"/>
      <c r="O32" s="76"/>
      <c r="P32" s="76"/>
      <c r="Q32" s="76"/>
      <c r="R32" s="76"/>
      <c r="S32" s="76"/>
      <c r="T32" s="76"/>
      <c r="U32" s="76"/>
      <c r="V32" s="76"/>
      <c r="W32" s="76"/>
    </row>
    <row r="33" spans="7:23" ht="23.1" customHeight="1" x14ac:dyDescent="0.25">
      <c r="G33" s="221" t="s">
        <v>462</v>
      </c>
      <c r="H33" s="34" t="s">
        <v>64</v>
      </c>
      <c r="I33" s="34"/>
      <c r="J33" s="34"/>
      <c r="K33" s="40"/>
      <c r="L33" s="40"/>
      <c r="M33" s="76"/>
      <c r="N33" s="76"/>
      <c r="O33" s="76"/>
      <c r="P33" s="76"/>
      <c r="Q33" s="76"/>
      <c r="R33" s="76"/>
      <c r="S33" s="76"/>
      <c r="T33" s="76"/>
      <c r="U33" s="76"/>
      <c r="V33" s="76"/>
      <c r="W33" s="76"/>
    </row>
    <row r="34" spans="7:23" ht="34.35" customHeight="1" x14ac:dyDescent="0.25">
      <c r="G34" s="19"/>
      <c r="H34" s="40" t="s">
        <v>1319</v>
      </c>
      <c r="I34" s="40"/>
      <c r="J34" s="34"/>
      <c r="K34" s="40"/>
      <c r="L34" s="40"/>
      <c r="M34" s="76"/>
      <c r="N34" s="76"/>
      <c r="O34" s="76"/>
      <c r="P34" s="76"/>
      <c r="Q34" s="76"/>
      <c r="R34" s="76"/>
      <c r="S34" s="76"/>
      <c r="T34" s="76"/>
      <c r="U34" s="76"/>
      <c r="V34" s="76"/>
      <c r="W34" s="76"/>
    </row>
    <row r="35" spans="7:23" ht="14.45" customHeight="1" x14ac:dyDescent="0.25">
      <c r="G35" s="187"/>
      <c r="H35" s="40"/>
      <c r="I35" s="40"/>
      <c r="J35" s="40"/>
      <c r="K35" s="40"/>
      <c r="L35" s="40"/>
      <c r="M35" s="76"/>
      <c r="N35" s="76"/>
      <c r="O35" s="76"/>
      <c r="P35" s="76"/>
      <c r="Q35" s="76"/>
      <c r="R35" s="76"/>
      <c r="S35" s="76"/>
      <c r="T35" s="76"/>
      <c r="U35" s="76"/>
      <c r="V35" s="76"/>
      <c r="W35" s="76"/>
    </row>
    <row r="36" spans="7:23" ht="32.450000000000003" customHeight="1" x14ac:dyDescent="0.25">
      <c r="H36" s="39"/>
      <c r="I36" s="39"/>
      <c r="J36" s="39"/>
      <c r="K36" s="39"/>
      <c r="L36" s="39"/>
      <c r="M36" s="76"/>
      <c r="N36" s="76"/>
      <c r="O36" s="76"/>
      <c r="P36" s="76"/>
      <c r="Q36" s="76"/>
      <c r="R36" s="76"/>
      <c r="S36" s="76"/>
      <c r="T36" s="76"/>
      <c r="U36" s="76"/>
      <c r="V36" s="76"/>
      <c r="W36" s="76"/>
    </row>
    <row r="37" spans="7:23" ht="42.6" customHeight="1" x14ac:dyDescent="0.25">
      <c r="H37" s="39"/>
      <c r="I37" s="39"/>
      <c r="J37" s="39"/>
      <c r="K37" s="39"/>
      <c r="L37" s="39"/>
      <c r="M37" s="76"/>
      <c r="N37" s="76"/>
      <c r="O37" s="76"/>
      <c r="P37" s="76"/>
      <c r="Q37" s="76"/>
      <c r="R37" s="76"/>
      <c r="S37" s="76"/>
      <c r="T37" s="76"/>
      <c r="U37" s="76"/>
      <c r="V37" s="76"/>
      <c r="W37" s="76"/>
    </row>
    <row r="38" spans="7:23" ht="165.6" customHeight="1" x14ac:dyDescent="0.25">
      <c r="H38" s="39"/>
      <c r="I38" s="39"/>
      <c r="J38" s="39"/>
      <c r="K38" s="39"/>
      <c r="L38" s="39"/>
      <c r="M38" s="76"/>
      <c r="N38" s="76"/>
      <c r="O38" s="76"/>
      <c r="P38" s="76"/>
      <c r="Q38" s="76"/>
      <c r="R38" s="76"/>
      <c r="S38" s="76"/>
      <c r="T38" s="76"/>
      <c r="U38" s="76"/>
      <c r="V38" s="76"/>
      <c r="W38" s="76"/>
    </row>
    <row r="39" spans="7:23" ht="14.45" customHeight="1" x14ac:dyDescent="0.25">
      <c r="H39" s="83"/>
      <c r="I39" s="242"/>
      <c r="J39" s="83"/>
      <c r="K39" s="76"/>
      <c r="L39" s="76"/>
      <c r="M39" s="76"/>
      <c r="N39" s="76"/>
      <c r="O39" s="76"/>
      <c r="P39" s="76"/>
      <c r="Q39" s="76"/>
      <c r="R39" s="76"/>
      <c r="S39" s="76"/>
      <c r="T39" s="76"/>
      <c r="U39" s="76"/>
      <c r="V39" s="76"/>
      <c r="W39" s="76"/>
    </row>
    <row r="40" spans="7:23" ht="14.45" customHeight="1" x14ac:dyDescent="0.25">
      <c r="H40" s="83"/>
      <c r="I40" s="242"/>
      <c r="J40" s="83"/>
      <c r="K40" s="76"/>
      <c r="L40" s="76"/>
      <c r="M40" s="76"/>
      <c r="N40" s="76"/>
      <c r="O40" s="76"/>
      <c r="P40" s="76"/>
      <c r="Q40" s="76"/>
      <c r="R40" s="76"/>
      <c r="S40" s="76"/>
      <c r="T40" s="76"/>
      <c r="U40" s="76"/>
      <c r="V40" s="76"/>
      <c r="W40" s="76"/>
    </row>
    <row r="41" spans="7:23" ht="14.45" customHeight="1" x14ac:dyDescent="0.25">
      <c r="H41" s="83"/>
      <c r="I41" s="242"/>
      <c r="J41" s="83"/>
      <c r="K41" s="76"/>
      <c r="L41" s="76"/>
      <c r="M41" s="76"/>
      <c r="N41" s="76"/>
      <c r="O41" s="76"/>
      <c r="P41" s="76"/>
      <c r="Q41" s="76"/>
      <c r="R41" s="76"/>
      <c r="S41" s="76"/>
      <c r="T41" s="76"/>
      <c r="U41" s="76"/>
      <c r="V41" s="76"/>
      <c r="W41" s="76"/>
    </row>
    <row r="42" spans="7:23" ht="14.45" customHeight="1" x14ac:dyDescent="0.25">
      <c r="H42" s="83"/>
      <c r="I42" s="242"/>
      <c r="J42" s="83"/>
      <c r="K42" s="76"/>
      <c r="L42" s="76"/>
      <c r="M42" s="76"/>
      <c r="N42" s="76"/>
      <c r="O42" s="76"/>
      <c r="P42" s="76"/>
      <c r="Q42" s="76"/>
      <c r="R42" s="227"/>
      <c r="S42" s="76"/>
      <c r="T42" s="76"/>
      <c r="U42" s="76"/>
      <c r="V42" s="76"/>
      <c r="W42" s="76"/>
    </row>
    <row r="43" spans="7:23" ht="14.45" customHeight="1" x14ac:dyDescent="0.25">
      <c r="H43" s="83"/>
      <c r="I43" s="242"/>
      <c r="J43" s="83"/>
      <c r="K43" s="76"/>
      <c r="L43" s="76"/>
      <c r="M43" s="76"/>
      <c r="N43" s="76"/>
      <c r="O43" s="76"/>
      <c r="P43" s="76"/>
      <c r="Q43" s="76"/>
      <c r="R43" s="76"/>
      <c r="S43" s="76"/>
      <c r="T43" s="76"/>
      <c r="U43" s="76"/>
      <c r="V43" s="76"/>
      <c r="W43" s="76"/>
    </row>
    <row r="44" spans="7:23" ht="14.45" customHeight="1" x14ac:dyDescent="0.25">
      <c r="G44" s="76"/>
      <c r="H44" s="83"/>
      <c r="I44" s="83"/>
      <c r="J44" s="83"/>
      <c r="K44" s="76"/>
      <c r="L44" s="76"/>
      <c r="M44" s="76"/>
      <c r="N44" s="76"/>
      <c r="O44" s="76"/>
      <c r="P44" s="76"/>
      <c r="Q44" s="76"/>
      <c r="R44" s="76"/>
      <c r="S44" s="76"/>
      <c r="T44" s="76"/>
      <c r="U44" s="76"/>
      <c r="V44" s="76"/>
      <c r="W44" s="76"/>
    </row>
    <row r="45" spans="7:23" ht="14.45" customHeight="1" x14ac:dyDescent="0.25">
      <c r="G45" s="227"/>
      <c r="H45" s="215"/>
      <c r="I45" s="83"/>
      <c r="J45" s="83"/>
      <c r="K45" s="76"/>
      <c r="L45" s="76"/>
      <c r="M45" s="76"/>
      <c r="N45" s="76"/>
      <c r="O45" s="76"/>
      <c r="P45" s="76"/>
      <c r="Q45" s="76"/>
      <c r="R45" s="76"/>
      <c r="S45" s="76"/>
      <c r="T45" s="76"/>
      <c r="U45" s="76"/>
      <c r="V45" s="76"/>
      <c r="W45" s="76"/>
    </row>
    <row r="46" spans="7:23" ht="14.45" customHeight="1" x14ac:dyDescent="0.25">
      <c r="G46" s="227"/>
      <c r="H46" s="214"/>
      <c r="I46" s="83"/>
      <c r="J46" s="83"/>
      <c r="K46" s="76"/>
      <c r="L46" s="76"/>
      <c r="M46" s="76"/>
      <c r="N46" s="76"/>
      <c r="O46" s="76"/>
      <c r="P46" s="76"/>
      <c r="Q46" s="76"/>
      <c r="R46" s="76"/>
      <c r="S46" s="76"/>
      <c r="T46" s="76"/>
      <c r="U46" s="76"/>
      <c r="V46" s="76"/>
      <c r="W46" s="76"/>
    </row>
    <row r="47" spans="7:23" ht="14.45" customHeight="1" x14ac:dyDescent="0.25">
      <c r="G47" s="76"/>
      <c r="H47" s="562"/>
      <c r="I47" s="562"/>
      <c r="J47" s="562"/>
      <c r="K47" s="562"/>
      <c r="L47" s="562"/>
      <c r="M47" s="562"/>
      <c r="N47" s="562"/>
      <c r="O47" s="562"/>
      <c r="P47" s="76"/>
      <c r="Q47" s="76"/>
      <c r="R47" s="76"/>
      <c r="S47" s="76"/>
      <c r="T47" s="76"/>
      <c r="U47" s="76"/>
      <c r="V47" s="76"/>
      <c r="W47" s="76"/>
    </row>
    <row r="48" spans="7:23" ht="14.45" hidden="1" customHeight="1" x14ac:dyDescent="0.25">
      <c r="G48" s="76"/>
      <c r="H48" s="83"/>
      <c r="I48" s="83"/>
      <c r="J48" s="83"/>
      <c r="K48" s="76"/>
      <c r="L48" s="76"/>
      <c r="M48" s="76"/>
      <c r="N48" s="76"/>
      <c r="O48" s="76"/>
      <c r="P48" s="76"/>
      <c r="Q48" s="76"/>
      <c r="R48" s="76"/>
      <c r="S48" s="76"/>
      <c r="T48" s="76"/>
      <c r="U48" s="76"/>
      <c r="V48" s="76"/>
      <c r="W48" s="76"/>
    </row>
    <row r="49" spans="7:23" ht="36" hidden="1" customHeight="1" x14ac:dyDescent="0.25">
      <c r="G49" s="227"/>
      <c r="H49" s="215"/>
      <c r="I49" s="83"/>
      <c r="J49" s="83"/>
      <c r="K49" s="76"/>
      <c r="L49" s="76"/>
      <c r="M49" s="76"/>
      <c r="N49" s="76"/>
      <c r="O49" s="76"/>
      <c r="P49" s="76"/>
      <c r="Q49" s="76"/>
      <c r="R49" s="76"/>
      <c r="S49" s="76"/>
      <c r="T49" s="76"/>
      <c r="U49" s="76"/>
      <c r="V49" s="76"/>
      <c r="W49" s="76"/>
    </row>
    <row r="50" spans="7:23" ht="14.45" hidden="1" customHeight="1" x14ac:dyDescent="0.25">
      <c r="G50" s="227"/>
      <c r="H50" s="214"/>
      <c r="I50" s="83"/>
      <c r="J50" s="83"/>
      <c r="K50" s="76"/>
      <c r="L50" s="76"/>
      <c r="M50" s="76"/>
      <c r="N50" s="76"/>
      <c r="O50" s="76"/>
      <c r="P50" s="76"/>
      <c r="Q50" s="76"/>
      <c r="R50" s="76"/>
      <c r="S50" s="76"/>
      <c r="T50" s="76"/>
      <c r="U50" s="76"/>
      <c r="V50" s="76"/>
      <c r="W50" s="76"/>
    </row>
    <row r="51" spans="7:23" ht="14.45" hidden="1" customHeight="1" x14ac:dyDescent="0.25">
      <c r="H51" s="83"/>
      <c r="I51" s="83"/>
      <c r="J51" s="83"/>
      <c r="K51" s="76"/>
      <c r="L51" s="76"/>
      <c r="M51" s="76"/>
      <c r="N51" s="76"/>
      <c r="O51" s="76"/>
      <c r="P51" s="76"/>
      <c r="Q51" s="76"/>
      <c r="R51" s="76"/>
      <c r="S51" s="76"/>
      <c r="T51" s="76"/>
      <c r="U51" s="76"/>
      <c r="V51" s="76"/>
      <c r="W51" s="76"/>
    </row>
    <row r="52" spans="7:23" ht="14.45" hidden="1" customHeight="1" x14ac:dyDescent="0.25">
      <c r="H52" s="83"/>
      <c r="I52" s="216"/>
      <c r="J52" s="83"/>
      <c r="K52" s="76"/>
      <c r="L52" s="76"/>
      <c r="M52" s="76"/>
      <c r="N52" s="76"/>
      <c r="O52" s="76"/>
      <c r="P52" s="76"/>
      <c r="Q52" s="76"/>
      <c r="R52" s="76"/>
      <c r="S52" s="76"/>
      <c r="T52" s="76"/>
      <c r="U52" s="76"/>
      <c r="V52" s="76"/>
      <c r="W52" s="76"/>
    </row>
    <row r="53" spans="7:23" ht="14.45" hidden="1" customHeight="1" x14ac:dyDescent="0.25">
      <c r="H53" s="83"/>
      <c r="I53" s="216"/>
      <c r="J53" s="83"/>
      <c r="K53" s="76"/>
      <c r="L53" s="76"/>
      <c r="M53" s="76"/>
      <c r="N53" s="76"/>
      <c r="O53" s="76"/>
      <c r="P53" s="76"/>
      <c r="Q53" s="76"/>
      <c r="R53" s="76"/>
      <c r="S53" s="76"/>
      <c r="T53" s="76"/>
      <c r="U53" s="76"/>
      <c r="V53" s="76"/>
      <c r="W53" s="76"/>
    </row>
    <row r="54" spans="7:23" ht="14.45" hidden="1" customHeight="1" x14ac:dyDescent="0.25">
      <c r="H54" s="83"/>
      <c r="I54" s="228"/>
      <c r="J54" s="83"/>
      <c r="K54" s="76"/>
      <c r="L54" s="76"/>
      <c r="M54" s="76"/>
      <c r="N54" s="76"/>
      <c r="O54" s="76"/>
      <c r="P54" s="76"/>
      <c r="Q54" s="76"/>
      <c r="R54" s="76"/>
      <c r="S54" s="76"/>
      <c r="T54" s="76"/>
      <c r="U54" s="76"/>
      <c r="V54" s="76"/>
      <c r="W54" s="76"/>
    </row>
    <row r="55" spans="7:23" ht="14.45" hidden="1" customHeight="1" x14ac:dyDescent="0.25">
      <c r="H55" s="83"/>
      <c r="I55" s="216"/>
      <c r="J55" s="83"/>
      <c r="K55" s="76"/>
      <c r="L55" s="76"/>
      <c r="M55" s="76"/>
      <c r="N55" s="76"/>
      <c r="O55" s="76"/>
      <c r="P55" s="76"/>
      <c r="Q55" s="76"/>
      <c r="R55" s="76"/>
      <c r="S55" s="76"/>
      <c r="T55" s="76"/>
      <c r="U55" s="76"/>
      <c r="V55" s="76"/>
      <c r="W55" s="76"/>
    </row>
    <row r="56" spans="7:23" ht="14.45" hidden="1" customHeight="1" x14ac:dyDescent="0.25">
      <c r="G56" s="76"/>
      <c r="H56" s="83"/>
      <c r="I56" s="83"/>
      <c r="J56" s="83"/>
      <c r="K56" s="76"/>
      <c r="L56" s="76"/>
      <c r="M56" s="76"/>
      <c r="N56" s="76"/>
      <c r="O56" s="76"/>
      <c r="P56" s="76"/>
      <c r="Q56" s="76"/>
      <c r="R56" s="76"/>
      <c r="S56" s="76"/>
      <c r="T56" s="76"/>
      <c r="U56" s="76"/>
      <c r="V56" s="76"/>
      <c r="W56" s="76"/>
    </row>
    <row r="57" spans="7:23" ht="14.45" hidden="1" customHeight="1" x14ac:dyDescent="0.25">
      <c r="G57" s="76"/>
      <c r="H57" s="83"/>
      <c r="I57" s="83"/>
      <c r="J57" s="83"/>
      <c r="K57" s="563"/>
      <c r="L57" s="563"/>
      <c r="M57" s="563"/>
      <c r="N57" s="563"/>
      <c r="O57" s="563"/>
      <c r="P57" s="563"/>
      <c r="Q57" s="76"/>
      <c r="R57" s="76"/>
      <c r="S57" s="76"/>
      <c r="T57" s="76"/>
      <c r="U57" s="76"/>
      <c r="V57" s="76"/>
      <c r="W57" s="76"/>
    </row>
    <row r="58" spans="7:23" ht="14.45" hidden="1" customHeight="1" x14ac:dyDescent="0.25">
      <c r="G58" s="227"/>
      <c r="H58" s="215"/>
      <c r="I58" s="83"/>
      <c r="J58" s="83"/>
      <c r="K58" s="563"/>
      <c r="L58" s="563"/>
      <c r="M58" s="563"/>
      <c r="N58" s="563"/>
      <c r="O58" s="563"/>
      <c r="P58" s="563"/>
      <c r="Q58" s="76"/>
      <c r="R58" s="76"/>
      <c r="S58" s="76"/>
      <c r="T58" s="76"/>
      <c r="U58" s="76"/>
      <c r="V58" s="76"/>
      <c r="W58" s="76"/>
    </row>
    <row r="59" spans="7:23" ht="14.45" hidden="1" customHeight="1" x14ac:dyDescent="0.25">
      <c r="G59" s="227"/>
      <c r="H59" s="214"/>
      <c r="I59" s="83"/>
      <c r="J59" s="83"/>
      <c r="K59" s="563"/>
      <c r="L59" s="563"/>
      <c r="M59" s="563"/>
      <c r="N59" s="563"/>
      <c r="O59" s="563"/>
      <c r="P59" s="563"/>
      <c r="Q59" s="76"/>
      <c r="R59" s="76"/>
      <c r="S59" s="76"/>
      <c r="T59" s="76"/>
      <c r="U59" s="76"/>
      <c r="V59" s="76"/>
      <c r="W59" s="76"/>
    </row>
    <row r="60" spans="7:23" ht="14.45" hidden="1" customHeight="1" x14ac:dyDescent="0.25">
      <c r="G60" s="181"/>
      <c r="H60" s="564"/>
      <c r="I60" s="564"/>
      <c r="J60" s="564"/>
      <c r="K60" s="564"/>
      <c r="L60" s="564"/>
      <c r="M60" s="564"/>
      <c r="N60" s="564"/>
      <c r="O60" s="564"/>
      <c r="P60" s="564"/>
      <c r="Q60" s="564"/>
      <c r="R60" s="76"/>
      <c r="S60" s="76"/>
      <c r="T60" s="76"/>
      <c r="U60" s="76"/>
      <c r="V60" s="76"/>
      <c r="W60" s="76"/>
    </row>
    <row r="61" spans="7:23" ht="14.45" hidden="1" customHeight="1" x14ac:dyDescent="0.25">
      <c r="G61" s="76"/>
      <c r="H61" s="83"/>
      <c r="I61" s="83"/>
      <c r="J61" s="83"/>
      <c r="K61" s="76"/>
      <c r="L61" s="76"/>
      <c r="M61" s="76"/>
      <c r="N61" s="76"/>
      <c r="O61" s="76"/>
      <c r="P61" s="76"/>
      <c r="Q61" s="76"/>
      <c r="R61" s="76"/>
      <c r="S61" s="76"/>
      <c r="T61" s="76"/>
      <c r="U61" s="76"/>
      <c r="V61" s="76"/>
      <c r="W61" s="76"/>
    </row>
    <row r="62" spans="7:23" ht="14.45" hidden="1" customHeight="1" x14ac:dyDescent="0.25">
      <c r="G62" s="214"/>
      <c r="H62" s="216"/>
      <c r="I62" s="83"/>
      <c r="J62" s="83"/>
      <c r="K62" s="76"/>
      <c r="L62" s="76"/>
      <c r="M62" s="76"/>
      <c r="N62" s="76"/>
      <c r="O62" s="76"/>
      <c r="P62" s="76"/>
      <c r="Q62" s="76"/>
      <c r="R62" s="76"/>
      <c r="S62" s="76"/>
      <c r="T62" s="76"/>
      <c r="U62" s="76"/>
      <c r="V62" s="76"/>
      <c r="W62" s="76"/>
    </row>
    <row r="63" spans="7:23" ht="14.45" hidden="1" customHeight="1" x14ac:dyDescent="0.25">
      <c r="G63" s="76"/>
      <c r="H63" s="83"/>
      <c r="I63" s="83"/>
      <c r="J63" s="83"/>
      <c r="K63" s="76"/>
      <c r="L63" s="76"/>
      <c r="M63" s="76"/>
      <c r="N63" s="76"/>
      <c r="O63" s="76"/>
      <c r="P63" s="76"/>
      <c r="Q63" s="76"/>
      <c r="R63" s="76"/>
      <c r="S63" s="76"/>
      <c r="T63" s="76"/>
      <c r="U63" s="76"/>
      <c r="V63" s="76"/>
      <c r="W63" s="76"/>
    </row>
    <row r="64" spans="7:23" ht="14.45" hidden="1" customHeight="1" x14ac:dyDescent="0.25">
      <c r="G64" s="76"/>
      <c r="H64" s="83"/>
      <c r="I64" s="83"/>
      <c r="J64" s="83"/>
      <c r="K64" s="76"/>
      <c r="L64" s="76"/>
      <c r="M64" s="76"/>
      <c r="N64" s="76"/>
      <c r="O64" s="76"/>
      <c r="P64" s="76"/>
      <c r="Q64" s="76"/>
      <c r="R64" s="76"/>
      <c r="S64" s="76"/>
      <c r="T64" s="76"/>
      <c r="U64" s="76"/>
      <c r="V64" s="76"/>
      <c r="W64" s="76"/>
    </row>
    <row r="65" spans="7:23" ht="14.45" hidden="1" customHeight="1" x14ac:dyDescent="0.25">
      <c r="G65" s="76"/>
      <c r="H65" s="83"/>
      <c r="I65" s="83"/>
      <c r="J65" s="83"/>
      <c r="K65" s="76"/>
      <c r="L65" s="76"/>
      <c r="M65" s="76"/>
      <c r="N65" s="76"/>
      <c r="O65" s="76"/>
      <c r="P65" s="76"/>
      <c r="Q65" s="76"/>
      <c r="R65" s="76"/>
      <c r="S65" s="76"/>
      <c r="T65" s="76"/>
      <c r="U65" s="76"/>
      <c r="V65" s="76"/>
      <c r="W65" s="76"/>
    </row>
    <row r="66" spans="7:23" ht="14.45" hidden="1" customHeight="1" x14ac:dyDescent="0.25">
      <c r="G66" s="76"/>
      <c r="H66" s="83"/>
      <c r="I66" s="83"/>
      <c r="J66" s="83"/>
      <c r="K66" s="76"/>
      <c r="L66" s="76"/>
      <c r="M66" s="76"/>
      <c r="N66" s="76"/>
      <c r="O66" s="76"/>
      <c r="P66" s="76"/>
      <c r="Q66" s="76"/>
      <c r="R66" s="76"/>
      <c r="S66" s="76"/>
      <c r="T66" s="76"/>
      <c r="U66" s="76"/>
      <c r="V66" s="76"/>
      <c r="W66" s="76"/>
    </row>
    <row r="67" spans="7:23" ht="14.45" hidden="1" customHeight="1" x14ac:dyDescent="0.25">
      <c r="G67" s="76"/>
      <c r="H67" s="83"/>
      <c r="I67" s="83"/>
      <c r="J67" s="83"/>
      <c r="K67" s="76"/>
      <c r="L67" s="76"/>
      <c r="M67" s="76"/>
      <c r="N67" s="76"/>
      <c r="O67" s="76"/>
      <c r="P67" s="76"/>
      <c r="Q67" s="76"/>
      <c r="S67" s="76"/>
      <c r="T67" s="76"/>
      <c r="U67" s="76"/>
      <c r="V67" s="76"/>
      <c r="W67" s="76"/>
    </row>
    <row r="68" spans="7:23" ht="14.45" hidden="1" customHeight="1" x14ac:dyDescent="0.25">
      <c r="G68" s="76"/>
      <c r="H68" s="83"/>
      <c r="I68" s="83"/>
      <c r="J68" s="83"/>
      <c r="K68" s="76"/>
      <c r="L68" s="76"/>
      <c r="M68" s="76"/>
      <c r="N68" s="76"/>
      <c r="O68" s="76"/>
      <c r="P68" s="76"/>
      <c r="Q68" s="76"/>
      <c r="S68" s="76"/>
      <c r="T68" s="76"/>
      <c r="U68" s="76"/>
      <c r="V68" s="76"/>
      <c r="W68" s="76"/>
    </row>
    <row r="69" spans="7:23" ht="14.45" hidden="1" customHeight="1" x14ac:dyDescent="0.25">
      <c r="G69" s="76"/>
      <c r="H69" s="83"/>
      <c r="I69" s="83"/>
      <c r="J69" s="83"/>
      <c r="K69" s="76"/>
      <c r="L69" s="76"/>
      <c r="M69" s="76"/>
      <c r="N69" s="76"/>
      <c r="O69" s="76"/>
      <c r="P69" s="76"/>
      <c r="Q69" s="76"/>
      <c r="S69" s="76"/>
      <c r="T69" s="76"/>
      <c r="U69" s="76"/>
      <c r="V69" s="76"/>
      <c r="W69" s="76"/>
    </row>
    <row r="70" spans="7:23" ht="14.45" hidden="1" customHeight="1" x14ac:dyDescent="0.25">
      <c r="G70" s="76"/>
      <c r="H70" s="83"/>
      <c r="I70" s="83"/>
      <c r="J70" s="83"/>
      <c r="K70" s="76"/>
      <c r="L70" s="76"/>
      <c r="M70" s="76"/>
      <c r="N70" s="76"/>
      <c r="O70" s="76"/>
      <c r="P70" s="76"/>
      <c r="Q70" s="76"/>
      <c r="R70" s="76"/>
      <c r="S70" s="76"/>
      <c r="T70" s="76"/>
      <c r="U70" s="76"/>
      <c r="V70" s="76"/>
      <c r="W70" s="76"/>
    </row>
    <row r="71" spans="7:23" ht="14.45" hidden="1" customHeight="1" x14ac:dyDescent="0.25">
      <c r="G71" s="76"/>
      <c r="H71" s="83"/>
      <c r="I71" s="83"/>
      <c r="J71" s="83"/>
      <c r="K71" s="76"/>
      <c r="L71" s="76"/>
      <c r="M71" s="76"/>
      <c r="N71" s="76"/>
      <c r="O71" s="76"/>
      <c r="P71" s="76"/>
      <c r="Q71" s="76"/>
      <c r="R71" s="76"/>
      <c r="S71" s="76"/>
      <c r="T71" s="76"/>
      <c r="U71" s="76"/>
      <c r="V71" s="76"/>
      <c r="W71" s="76"/>
    </row>
    <row r="72" spans="7:23" ht="14.45" hidden="1" customHeight="1" x14ac:dyDescent="0.25">
      <c r="G72" s="76"/>
      <c r="H72" s="83"/>
      <c r="I72" s="83"/>
      <c r="J72" s="83"/>
      <c r="K72" s="76"/>
      <c r="L72" s="76"/>
      <c r="M72" s="76"/>
      <c r="N72" s="76"/>
      <c r="O72" s="76"/>
      <c r="P72" s="76"/>
      <c r="Q72" s="76"/>
      <c r="R72" s="76"/>
      <c r="S72" s="76"/>
      <c r="T72" s="76"/>
      <c r="U72" s="76"/>
      <c r="V72" s="76"/>
      <c r="W72" s="76"/>
    </row>
    <row r="73" spans="7:23" ht="14.45" hidden="1" customHeight="1" x14ac:dyDescent="0.25">
      <c r="G73" s="76"/>
      <c r="H73" s="83"/>
      <c r="I73" s="83"/>
      <c r="J73" s="83"/>
      <c r="K73" s="76"/>
      <c r="L73" s="76"/>
      <c r="M73" s="76"/>
      <c r="N73" s="76"/>
      <c r="O73" s="76"/>
      <c r="P73" s="76"/>
      <c r="Q73" s="76"/>
      <c r="R73" s="76"/>
      <c r="S73" s="76"/>
      <c r="T73" s="76"/>
      <c r="U73" s="76"/>
      <c r="V73" s="76"/>
      <c r="W73" s="76"/>
    </row>
    <row r="74" spans="7:23" ht="14.45" hidden="1" customHeight="1" x14ac:dyDescent="0.25">
      <c r="G74" s="76"/>
      <c r="H74" s="83"/>
      <c r="I74" s="83"/>
      <c r="J74" s="83"/>
      <c r="K74" s="76"/>
      <c r="L74" s="76"/>
      <c r="M74" s="76"/>
      <c r="N74" s="76"/>
      <c r="O74" s="76"/>
      <c r="P74" s="76"/>
      <c r="Q74" s="76"/>
      <c r="R74" s="76"/>
      <c r="S74" s="76"/>
      <c r="T74" s="76"/>
      <c r="U74" s="76"/>
      <c r="V74" s="76"/>
      <c r="W74" s="76"/>
    </row>
    <row r="75" spans="7:23" ht="14.45" hidden="1" customHeight="1" x14ac:dyDescent="0.25">
      <c r="G75" s="76"/>
      <c r="H75" s="83"/>
      <c r="I75" s="83"/>
      <c r="J75" s="83"/>
      <c r="K75" s="76"/>
      <c r="L75" s="76"/>
      <c r="M75" s="76"/>
      <c r="N75" s="76"/>
      <c r="O75" s="76"/>
      <c r="P75" s="76"/>
      <c r="Q75" s="76"/>
      <c r="R75" s="76"/>
      <c r="S75" s="76"/>
      <c r="T75" s="76"/>
      <c r="U75" s="76"/>
      <c r="V75" s="76"/>
      <c r="W75" s="76"/>
    </row>
    <row r="76" spans="7:23" ht="14.45" hidden="1" customHeight="1" x14ac:dyDescent="0.25">
      <c r="G76" s="76"/>
      <c r="H76" s="83"/>
      <c r="I76" s="83"/>
      <c r="J76" s="83"/>
      <c r="K76" s="76"/>
      <c r="L76" s="76"/>
      <c r="M76" s="76"/>
      <c r="N76" s="76"/>
      <c r="O76" s="76"/>
      <c r="P76" s="76"/>
      <c r="Q76" s="76"/>
      <c r="R76" s="76"/>
      <c r="S76" s="76"/>
      <c r="T76" s="76"/>
      <c r="U76" s="76"/>
      <c r="V76" s="76"/>
      <c r="W76" s="76"/>
    </row>
    <row r="77" spans="7:23" ht="14.45" hidden="1" customHeight="1" x14ac:dyDescent="0.25">
      <c r="G77" s="76"/>
      <c r="H77" s="83"/>
      <c r="I77" s="83"/>
      <c r="J77" s="83"/>
      <c r="K77" s="76"/>
      <c r="L77" s="76"/>
      <c r="M77" s="76"/>
      <c r="N77" s="76"/>
      <c r="O77" s="76"/>
      <c r="P77" s="76"/>
      <c r="Q77" s="76"/>
      <c r="R77" s="76"/>
      <c r="S77" s="76"/>
      <c r="T77" s="76"/>
      <c r="U77" s="76"/>
      <c r="V77" s="76"/>
      <c r="W77" s="76"/>
    </row>
    <row r="78" spans="7:23" ht="14.45" hidden="1" customHeight="1" x14ac:dyDescent="0.25">
      <c r="G78" s="76"/>
      <c r="H78" s="83"/>
      <c r="I78" s="83"/>
      <c r="J78" s="83"/>
      <c r="K78" s="76"/>
      <c r="L78" s="76"/>
      <c r="M78" s="76"/>
      <c r="N78" s="76"/>
      <c r="O78" s="76"/>
      <c r="P78" s="76"/>
      <c r="Q78" s="76"/>
      <c r="R78" s="76"/>
      <c r="S78" s="76"/>
      <c r="T78" s="76"/>
      <c r="U78" s="76"/>
      <c r="V78" s="76"/>
      <c r="W78" s="76"/>
    </row>
    <row r="79" spans="7:23" ht="14.45" hidden="1" customHeight="1" x14ac:dyDescent="0.25">
      <c r="G79" s="76"/>
      <c r="H79" s="83"/>
      <c r="I79" s="83"/>
      <c r="J79" s="83"/>
      <c r="K79" s="76"/>
      <c r="L79" s="76"/>
      <c r="M79" s="76"/>
      <c r="N79" s="76"/>
      <c r="O79" s="76"/>
      <c r="P79" s="76"/>
      <c r="Q79" s="76"/>
      <c r="R79" s="76"/>
      <c r="S79" s="76"/>
      <c r="T79" s="76"/>
      <c r="U79" s="76"/>
      <c r="V79" s="76"/>
      <c r="W79" s="76"/>
    </row>
    <row r="80" spans="7:23" ht="14.45" hidden="1" customHeight="1" x14ac:dyDescent="0.25">
      <c r="G80" s="76"/>
      <c r="H80" s="83"/>
      <c r="I80" s="83"/>
      <c r="J80" s="83"/>
      <c r="K80" s="76"/>
      <c r="L80" s="76"/>
      <c r="M80" s="76"/>
      <c r="N80" s="76"/>
      <c r="O80" s="76"/>
      <c r="P80" s="76"/>
      <c r="Q80" s="76"/>
      <c r="R80" s="76"/>
      <c r="S80" s="76"/>
      <c r="T80" s="76"/>
      <c r="U80" s="76"/>
      <c r="V80" s="76"/>
      <c r="W80" s="76"/>
    </row>
    <row r="81" spans="7:23" ht="14.45" hidden="1" customHeight="1" x14ac:dyDescent="0.25">
      <c r="G81" s="76"/>
      <c r="H81" s="83"/>
      <c r="I81" s="83"/>
      <c r="J81" s="83"/>
      <c r="K81" s="76"/>
      <c r="L81" s="76"/>
      <c r="M81" s="76"/>
      <c r="N81" s="76"/>
      <c r="O81" s="76"/>
      <c r="P81" s="76"/>
      <c r="Q81" s="76"/>
      <c r="R81" s="76"/>
      <c r="S81" s="76"/>
      <c r="T81" s="76"/>
      <c r="U81" s="76"/>
      <c r="V81" s="76"/>
      <c r="W81" s="76"/>
    </row>
    <row r="82" spans="7:23" ht="14.45" hidden="1" customHeight="1" x14ac:dyDescent="0.25">
      <c r="G82" s="76"/>
      <c r="H82" s="83"/>
      <c r="I82" s="83"/>
      <c r="J82" s="83"/>
      <c r="K82" s="76"/>
      <c r="L82" s="76"/>
      <c r="M82" s="76"/>
      <c r="N82" s="76"/>
      <c r="O82" s="76"/>
      <c r="P82" s="76"/>
      <c r="Q82" s="76"/>
      <c r="R82" s="76"/>
      <c r="S82" s="76"/>
      <c r="T82" s="76"/>
      <c r="U82" s="76"/>
      <c r="V82" s="76"/>
      <c r="W82" s="76"/>
    </row>
    <row r="83" spans="7:23" ht="14.45" hidden="1" customHeight="1" x14ac:dyDescent="0.25">
      <c r="G83" s="76"/>
      <c r="H83" s="83"/>
      <c r="I83" s="83"/>
      <c r="J83" s="83"/>
      <c r="K83" s="76"/>
      <c r="L83" s="76"/>
      <c r="M83" s="76"/>
      <c r="N83" s="76"/>
      <c r="O83" s="76"/>
      <c r="P83" s="76"/>
      <c r="Q83" s="76"/>
      <c r="R83" s="76"/>
      <c r="S83" s="76"/>
      <c r="T83" s="76"/>
      <c r="U83" s="76"/>
      <c r="V83" s="76"/>
      <c r="W83" s="76"/>
    </row>
    <row r="84" spans="7:23" ht="14.45" hidden="1" customHeight="1" x14ac:dyDescent="0.25">
      <c r="G84" s="83"/>
      <c r="H84" s="83"/>
      <c r="I84" s="83"/>
      <c r="J84" s="83"/>
      <c r="K84" s="83"/>
      <c r="L84" s="83"/>
      <c r="M84" s="83"/>
      <c r="N84" s="83"/>
      <c r="O84" s="83"/>
      <c r="P84" s="83"/>
      <c r="Q84" s="76"/>
      <c r="R84" s="76"/>
      <c r="S84" s="76"/>
      <c r="T84" s="76"/>
      <c r="U84" s="76"/>
      <c r="V84" s="76"/>
      <c r="W84" s="76"/>
    </row>
    <row r="85" spans="7:23" ht="14.45" hidden="1" customHeight="1" x14ac:dyDescent="0.25">
      <c r="G85" s="83"/>
      <c r="H85" s="83"/>
      <c r="I85" s="83"/>
      <c r="J85" s="83"/>
      <c r="K85" s="83"/>
      <c r="L85" s="83"/>
      <c r="M85" s="83"/>
      <c r="N85" s="83"/>
      <c r="O85" s="83"/>
      <c r="P85" s="83"/>
      <c r="Q85" s="76"/>
      <c r="R85" s="76"/>
      <c r="S85" s="76"/>
      <c r="T85" s="76"/>
      <c r="U85" s="76"/>
      <c r="V85" s="76"/>
      <c r="W85" s="76"/>
    </row>
    <row r="86" spans="7:23" ht="14.45" hidden="1" customHeight="1" x14ac:dyDescent="0.25">
      <c r="G86" s="83"/>
      <c r="H86" s="83"/>
      <c r="I86" s="83"/>
      <c r="J86" s="83"/>
      <c r="K86" s="83"/>
      <c r="L86" s="83"/>
      <c r="M86" s="83"/>
      <c r="N86" s="83"/>
      <c r="O86" s="83"/>
      <c r="P86" s="83"/>
      <c r="Q86" s="76"/>
      <c r="R86" s="76"/>
      <c r="S86" s="76"/>
      <c r="T86" s="76"/>
      <c r="U86" s="76"/>
      <c r="V86" s="76"/>
      <c r="W86" s="76"/>
    </row>
    <row r="87" spans="7:23" ht="14.45" hidden="1" customHeight="1" x14ac:dyDescent="0.25">
      <c r="G87" s="83"/>
      <c r="H87" s="83"/>
      <c r="I87" s="83"/>
      <c r="J87" s="83"/>
      <c r="K87" s="83"/>
      <c r="L87" s="83"/>
      <c r="M87" s="83"/>
      <c r="N87" s="83"/>
      <c r="O87" s="83"/>
      <c r="P87" s="83"/>
      <c r="Q87" s="76"/>
      <c r="R87" s="76"/>
      <c r="S87" s="76"/>
      <c r="T87" s="76"/>
      <c r="U87" s="76"/>
      <c r="V87" s="76"/>
      <c r="W87" s="76"/>
    </row>
    <row r="88" spans="7:23" ht="14.45" hidden="1" customHeight="1" x14ac:dyDescent="0.25">
      <c r="G88" s="83"/>
      <c r="H88" s="83"/>
      <c r="I88" s="83"/>
      <c r="J88" s="83"/>
      <c r="K88" s="83"/>
      <c r="L88" s="83"/>
      <c r="M88" s="83"/>
      <c r="N88" s="83"/>
      <c r="O88" s="83"/>
      <c r="P88" s="83"/>
      <c r="Q88" s="76"/>
      <c r="R88" s="76"/>
      <c r="S88" s="76"/>
      <c r="T88" s="76"/>
      <c r="U88" s="76"/>
      <c r="V88" s="76"/>
      <c r="W88" s="76"/>
    </row>
    <row r="89" spans="7:23" ht="14.45" hidden="1" customHeight="1" x14ac:dyDescent="0.25">
      <c r="G89" s="83"/>
      <c r="H89" s="83"/>
      <c r="I89" s="83"/>
      <c r="J89" s="83"/>
      <c r="K89" s="83"/>
      <c r="L89" s="83"/>
      <c r="M89" s="83"/>
      <c r="N89" s="83"/>
      <c r="O89" s="83"/>
      <c r="P89" s="83"/>
      <c r="Q89" s="76"/>
      <c r="R89" s="76"/>
      <c r="S89" s="76"/>
      <c r="T89" s="76"/>
      <c r="U89" s="76"/>
      <c r="V89" s="76"/>
      <c r="W89" s="76"/>
    </row>
    <row r="90" spans="7:23" ht="14.45" hidden="1" customHeight="1" x14ac:dyDescent="0.25">
      <c r="G90" s="83"/>
      <c r="H90" s="83"/>
      <c r="I90" s="83"/>
      <c r="J90" s="83"/>
      <c r="K90" s="83"/>
      <c r="L90" s="83"/>
      <c r="M90" s="83"/>
      <c r="N90" s="83"/>
      <c r="O90" s="83"/>
      <c r="P90" s="83"/>
      <c r="Q90" s="76"/>
      <c r="R90" s="76"/>
      <c r="S90" s="76"/>
      <c r="T90" s="76"/>
      <c r="U90" s="76"/>
      <c r="V90" s="76"/>
      <c r="W90" s="76"/>
    </row>
    <row r="91" spans="7:23" ht="14.45" hidden="1" customHeight="1" x14ac:dyDescent="0.25">
      <c r="G91" s="83"/>
      <c r="H91" s="83"/>
      <c r="I91" s="83"/>
      <c r="J91" s="83"/>
      <c r="K91" s="83"/>
      <c r="L91" s="83"/>
      <c r="M91" s="83"/>
      <c r="N91" s="83"/>
      <c r="O91" s="83"/>
      <c r="P91" s="83"/>
      <c r="Q91" s="76"/>
      <c r="R91" s="76"/>
      <c r="S91" s="76"/>
      <c r="T91" s="76"/>
      <c r="U91" s="76"/>
      <c r="V91" s="76"/>
      <c r="W91" s="76"/>
    </row>
    <row r="92" spans="7:23" ht="14.45" hidden="1" customHeight="1" x14ac:dyDescent="0.25">
      <c r="G92" s="83"/>
      <c r="H92" s="83"/>
      <c r="I92" s="83"/>
      <c r="J92" s="83"/>
      <c r="K92" s="83"/>
      <c r="L92" s="83"/>
      <c r="M92" s="83"/>
      <c r="N92" s="83"/>
      <c r="O92" s="83"/>
      <c r="P92" s="83"/>
      <c r="Q92" s="76"/>
      <c r="R92" s="76"/>
      <c r="S92" s="76"/>
      <c r="T92" s="76"/>
      <c r="U92" s="76"/>
      <c r="V92" s="76"/>
      <c r="W92" s="76"/>
    </row>
    <row r="93" spans="7:23" ht="14.45" hidden="1" customHeight="1" x14ac:dyDescent="0.25">
      <c r="G93" s="83"/>
      <c r="H93" s="83"/>
      <c r="I93" s="83"/>
      <c r="J93" s="83"/>
      <c r="K93" s="83"/>
      <c r="L93" s="83"/>
      <c r="M93" s="83"/>
      <c r="N93" s="83"/>
      <c r="O93" s="83"/>
      <c r="P93" s="83"/>
      <c r="Q93" s="76"/>
      <c r="R93" s="76"/>
      <c r="S93" s="76"/>
      <c r="T93" s="76"/>
      <c r="U93" s="76"/>
      <c r="V93" s="76"/>
      <c r="W93" s="76"/>
    </row>
    <row r="94" spans="7:23" ht="14.45" hidden="1" customHeight="1" x14ac:dyDescent="0.25">
      <c r="G94" s="83"/>
      <c r="H94" s="83"/>
      <c r="I94" s="83"/>
      <c r="J94" s="83"/>
      <c r="K94" s="83"/>
      <c r="L94" s="83"/>
      <c r="M94" s="83"/>
      <c r="N94" s="83"/>
      <c r="O94" s="83"/>
      <c r="P94" s="83"/>
      <c r="Q94" s="76"/>
      <c r="R94" s="76"/>
      <c r="S94" s="76"/>
      <c r="T94" s="76"/>
      <c r="U94" s="76"/>
      <c r="V94" s="76"/>
      <c r="W94" s="76"/>
    </row>
    <row r="95" spans="7:23" ht="14.45" hidden="1" customHeight="1" x14ac:dyDescent="0.25">
      <c r="G95" s="83"/>
      <c r="H95" s="83"/>
      <c r="I95" s="83"/>
      <c r="J95" s="83"/>
      <c r="K95" s="83"/>
      <c r="L95" s="83"/>
      <c r="M95" s="83"/>
      <c r="N95" s="83"/>
      <c r="O95" s="83"/>
      <c r="P95" s="83"/>
      <c r="Q95" s="76"/>
      <c r="R95" s="76"/>
      <c r="S95" s="76"/>
      <c r="T95" s="76"/>
      <c r="U95" s="76"/>
      <c r="V95" s="76"/>
      <c r="W95" s="76"/>
    </row>
    <row r="96" spans="7:23" ht="14.45" hidden="1" customHeight="1" x14ac:dyDescent="0.25">
      <c r="G96" s="83"/>
      <c r="H96" s="83"/>
      <c r="I96" s="83"/>
      <c r="J96" s="83"/>
      <c r="K96" s="83"/>
      <c r="L96" s="83"/>
      <c r="M96" s="83"/>
      <c r="N96" s="83"/>
      <c r="O96" s="83"/>
      <c r="P96" s="83"/>
      <c r="Q96" s="76"/>
      <c r="R96" s="76"/>
      <c r="S96" s="76"/>
      <c r="T96" s="76"/>
      <c r="U96" s="76"/>
      <c r="V96" s="76"/>
      <c r="W96" s="76"/>
    </row>
    <row r="97" spans="7:23" ht="14.45" hidden="1" customHeight="1" x14ac:dyDescent="0.25">
      <c r="G97" s="83"/>
      <c r="H97" s="83"/>
      <c r="I97" s="83"/>
      <c r="J97" s="83"/>
      <c r="K97" s="83"/>
      <c r="L97" s="83"/>
      <c r="M97" s="83"/>
      <c r="N97" s="83"/>
      <c r="O97" s="83"/>
      <c r="P97" s="83"/>
      <c r="Q97" s="76"/>
      <c r="R97" s="76"/>
      <c r="S97" s="76"/>
      <c r="T97" s="76"/>
      <c r="U97" s="76"/>
      <c r="V97" s="76"/>
      <c r="W97" s="76"/>
    </row>
    <row r="98" spans="7:23" ht="14.45" hidden="1" customHeight="1" x14ac:dyDescent="0.25">
      <c r="G98" s="83"/>
      <c r="H98" s="83"/>
      <c r="I98" s="83"/>
      <c r="J98" s="83"/>
      <c r="K98" s="83"/>
      <c r="L98" s="83"/>
      <c r="M98" s="83"/>
      <c r="N98" s="83"/>
      <c r="O98" s="83"/>
      <c r="P98" s="83"/>
      <c r="Q98" s="76"/>
      <c r="R98" s="76"/>
      <c r="S98" s="76"/>
      <c r="T98" s="76"/>
      <c r="U98" s="76"/>
      <c r="V98" s="76"/>
      <c r="W98" s="76"/>
    </row>
    <row r="99" spans="7:23" ht="14.45" hidden="1" customHeight="1" x14ac:dyDescent="0.25">
      <c r="G99" s="83"/>
      <c r="H99" s="83"/>
      <c r="I99" s="83"/>
      <c r="J99" s="83"/>
      <c r="K99" s="83"/>
      <c r="L99" s="83"/>
      <c r="M99" s="83"/>
      <c r="N99" s="83"/>
      <c r="O99" s="83"/>
      <c r="P99" s="83"/>
      <c r="Q99" s="76"/>
      <c r="R99" s="76"/>
      <c r="S99" s="76"/>
      <c r="T99" s="76"/>
      <c r="U99" s="76"/>
      <c r="V99" s="76"/>
      <c r="W99" s="76"/>
    </row>
    <row r="100" spans="7:23" ht="14.45" hidden="1" customHeight="1" x14ac:dyDescent="0.25">
      <c r="G100" s="83"/>
      <c r="H100" s="83"/>
      <c r="I100" s="83"/>
      <c r="J100" s="83"/>
      <c r="K100" s="83"/>
      <c r="L100" s="83"/>
      <c r="M100" s="83"/>
      <c r="N100" s="83"/>
      <c r="O100" s="83"/>
      <c r="P100" s="83"/>
      <c r="Q100" s="76"/>
      <c r="R100" s="76"/>
      <c r="S100" s="76"/>
      <c r="T100" s="76"/>
      <c r="U100" s="76"/>
      <c r="V100" s="76"/>
      <c r="W100" s="76"/>
    </row>
    <row r="101" spans="7:23" ht="14.45" hidden="1" customHeight="1" x14ac:dyDescent="0.25">
      <c r="G101" s="83"/>
      <c r="H101" s="83"/>
      <c r="I101" s="83"/>
      <c r="J101" s="83"/>
      <c r="K101" s="83"/>
      <c r="L101" s="83"/>
      <c r="M101" s="83"/>
      <c r="N101" s="83"/>
      <c r="O101" s="83"/>
      <c r="P101" s="83"/>
      <c r="Q101" s="76"/>
      <c r="R101" s="76"/>
      <c r="S101" s="76"/>
      <c r="T101" s="76"/>
      <c r="U101" s="76"/>
      <c r="V101" s="76"/>
      <c r="W101" s="76"/>
    </row>
    <row r="102" spans="7:23" ht="14.45" hidden="1" customHeight="1" x14ac:dyDescent="0.25">
      <c r="G102" s="83"/>
      <c r="H102" s="83"/>
      <c r="I102" s="83"/>
      <c r="J102" s="83"/>
      <c r="K102" s="83"/>
      <c r="L102" s="83"/>
      <c r="M102" s="83"/>
      <c r="N102" s="83"/>
      <c r="O102" s="83"/>
      <c r="P102" s="83"/>
      <c r="Q102" s="76"/>
      <c r="R102" s="76"/>
      <c r="S102" s="76"/>
      <c r="T102" s="76"/>
      <c r="U102" s="76"/>
      <c r="V102" s="76"/>
      <c r="W102" s="76"/>
    </row>
    <row r="103" spans="7:23" ht="14.45" hidden="1" customHeight="1" x14ac:dyDescent="0.25">
      <c r="G103" s="83"/>
      <c r="H103" s="83"/>
      <c r="I103" s="83"/>
      <c r="J103" s="83"/>
      <c r="K103" s="83"/>
      <c r="L103" s="83"/>
      <c r="M103" s="83"/>
      <c r="N103" s="83"/>
      <c r="O103" s="83"/>
      <c r="P103" s="83"/>
      <c r="Q103" s="76"/>
      <c r="R103" s="76"/>
      <c r="S103" s="76"/>
      <c r="T103" s="76"/>
      <c r="U103" s="76"/>
      <c r="V103" s="76"/>
      <c r="W103" s="76"/>
    </row>
    <row r="104" spans="7:23" ht="14.45" hidden="1" customHeight="1" x14ac:dyDescent="0.25">
      <c r="G104" s="83"/>
      <c r="H104" s="83"/>
      <c r="I104" s="83"/>
      <c r="J104" s="83"/>
      <c r="K104" s="83"/>
      <c r="L104" s="83"/>
      <c r="M104" s="83"/>
      <c r="N104" s="83"/>
      <c r="O104" s="83"/>
      <c r="P104" s="83"/>
      <c r="Q104" s="76"/>
      <c r="R104" s="76"/>
      <c r="S104" s="76"/>
      <c r="T104" s="76"/>
      <c r="U104" s="76"/>
      <c r="V104" s="76"/>
      <c r="W104" s="76"/>
    </row>
    <row r="105" spans="7:23" ht="14.45" hidden="1" customHeight="1" x14ac:dyDescent="0.25">
      <c r="G105" s="83"/>
      <c r="H105" s="83"/>
      <c r="I105" s="83"/>
      <c r="J105" s="83"/>
      <c r="K105" s="83"/>
      <c r="L105" s="83"/>
      <c r="M105" s="83"/>
      <c r="N105" s="83"/>
      <c r="O105" s="83"/>
      <c r="P105" s="83"/>
      <c r="Q105" s="76"/>
      <c r="R105" s="76"/>
      <c r="S105" s="76"/>
      <c r="T105" s="76"/>
      <c r="U105" s="76"/>
      <c r="V105" s="76"/>
      <c r="W105" s="76"/>
    </row>
    <row r="106" spans="7:23" ht="14.45" hidden="1" customHeight="1" x14ac:dyDescent="0.25">
      <c r="G106" s="83"/>
      <c r="H106" s="83"/>
      <c r="I106" s="83"/>
      <c r="J106" s="83"/>
      <c r="K106" s="83"/>
      <c r="L106" s="83"/>
      <c r="M106" s="83"/>
      <c r="N106" s="83"/>
      <c r="O106" s="83"/>
      <c r="P106" s="83"/>
      <c r="Q106" s="76"/>
      <c r="R106" s="76"/>
      <c r="S106" s="76"/>
      <c r="T106" s="76"/>
      <c r="U106" s="76"/>
      <c r="V106" s="76"/>
      <c r="W106" s="76"/>
    </row>
    <row r="107" spans="7:23" ht="14.45" hidden="1" customHeight="1" x14ac:dyDescent="0.25">
      <c r="G107" s="83"/>
      <c r="H107" s="83"/>
      <c r="I107" s="83"/>
      <c r="J107" s="83"/>
      <c r="K107" s="83"/>
      <c r="L107" s="83"/>
      <c r="M107" s="83"/>
      <c r="N107" s="83"/>
      <c r="O107" s="83"/>
      <c r="P107" s="83"/>
      <c r="Q107" s="76"/>
      <c r="R107" s="76"/>
      <c r="S107" s="76"/>
      <c r="T107" s="76"/>
      <c r="U107" s="76"/>
      <c r="V107" s="76"/>
      <c r="W107" s="76"/>
    </row>
    <row r="108" spans="7:23" ht="14.45" hidden="1" customHeight="1" x14ac:dyDescent="0.25">
      <c r="G108" s="83"/>
      <c r="H108" s="83"/>
      <c r="I108" s="83"/>
      <c r="J108" s="83"/>
      <c r="K108" s="83"/>
      <c r="L108" s="83"/>
      <c r="M108" s="83"/>
      <c r="N108" s="83"/>
      <c r="O108" s="83"/>
      <c r="P108" s="83"/>
      <c r="Q108" s="76"/>
      <c r="R108" s="76"/>
      <c r="S108" s="76"/>
      <c r="T108" s="76"/>
      <c r="U108" s="76"/>
      <c r="V108" s="76"/>
      <c r="W108" s="76"/>
    </row>
    <row r="109" spans="7:23" ht="14.45" hidden="1" customHeight="1" x14ac:dyDescent="0.25">
      <c r="G109" s="76"/>
      <c r="H109" s="76"/>
      <c r="I109" s="76"/>
      <c r="J109" s="76"/>
      <c r="K109" s="76"/>
      <c r="L109" s="76"/>
      <c r="M109" s="76"/>
      <c r="N109" s="76"/>
      <c r="O109" s="76"/>
      <c r="P109" s="76"/>
      <c r="Q109" s="76"/>
      <c r="R109" s="76"/>
      <c r="S109" s="76"/>
      <c r="T109" s="76"/>
      <c r="U109" s="76"/>
      <c r="V109" s="76"/>
      <c r="W109" s="76"/>
    </row>
    <row r="110" spans="7:23" ht="14.45" hidden="1" customHeight="1" x14ac:dyDescent="0.25">
      <c r="G110" s="76"/>
      <c r="H110" s="76"/>
      <c r="I110" s="76"/>
      <c r="J110" s="76"/>
      <c r="K110" s="76"/>
      <c r="L110" s="76"/>
      <c r="M110" s="76"/>
      <c r="N110" s="76"/>
      <c r="O110" s="76"/>
      <c r="P110" s="76"/>
      <c r="Q110" s="76"/>
      <c r="R110" s="76"/>
      <c r="S110" s="76"/>
      <c r="T110" s="76"/>
      <c r="U110" s="76"/>
      <c r="V110" s="76"/>
      <c r="W110" s="76"/>
    </row>
    <row r="111" spans="7:23" ht="14.45" hidden="1" customHeight="1" x14ac:dyDescent="0.25">
      <c r="G111" s="76"/>
      <c r="H111" s="76"/>
      <c r="I111" s="76"/>
      <c r="J111" s="76"/>
      <c r="K111" s="76"/>
      <c r="L111" s="76"/>
      <c r="M111" s="76"/>
      <c r="N111" s="76"/>
      <c r="O111" s="76"/>
      <c r="P111" s="76"/>
      <c r="Q111" s="76"/>
      <c r="R111" s="76"/>
      <c r="S111" s="76"/>
      <c r="T111" s="76"/>
      <c r="U111" s="76"/>
      <c r="V111" s="76"/>
      <c r="W111" s="76"/>
    </row>
    <row r="112" spans="7:23" ht="14.45" hidden="1" customHeight="1" x14ac:dyDescent="0.25">
      <c r="G112" s="76"/>
      <c r="H112" s="76"/>
      <c r="I112" s="76"/>
      <c r="J112" s="76"/>
      <c r="K112" s="76"/>
      <c r="L112" s="76"/>
      <c r="M112" s="76"/>
      <c r="N112" s="76"/>
      <c r="O112" s="76"/>
      <c r="P112" s="76"/>
      <c r="Q112" s="76"/>
      <c r="R112" s="76"/>
      <c r="S112" s="76"/>
      <c r="T112" s="76"/>
      <c r="U112" s="76"/>
      <c r="V112" s="76"/>
      <c r="W112" s="76"/>
    </row>
    <row r="113" spans="7:23" ht="14.45" hidden="1" customHeight="1" x14ac:dyDescent="0.25">
      <c r="G113" s="76"/>
      <c r="H113" s="76"/>
      <c r="I113" s="76"/>
      <c r="J113" s="76"/>
      <c r="K113" s="76"/>
      <c r="L113" s="76"/>
      <c r="M113" s="76"/>
      <c r="N113" s="76"/>
      <c r="O113" s="76"/>
      <c r="P113" s="76"/>
      <c r="Q113" s="76"/>
      <c r="R113" s="76"/>
      <c r="S113" s="76"/>
      <c r="T113" s="76"/>
      <c r="U113" s="76"/>
      <c r="V113" s="76"/>
      <c r="W113" s="76"/>
    </row>
    <row r="114" spans="7:23" ht="14.45" hidden="1" customHeight="1" x14ac:dyDescent="0.25">
      <c r="G114" s="76"/>
      <c r="H114" s="76"/>
      <c r="I114" s="76"/>
      <c r="J114" s="76"/>
      <c r="K114" s="76"/>
      <c r="L114" s="76"/>
      <c r="M114" s="76"/>
      <c r="N114" s="76"/>
      <c r="O114" s="76"/>
      <c r="P114" s="76"/>
      <c r="Q114" s="76"/>
      <c r="R114" s="76"/>
      <c r="S114" s="76"/>
      <c r="T114" s="76"/>
      <c r="U114" s="76"/>
      <c r="V114" s="76"/>
      <c r="W114" s="76"/>
    </row>
    <row r="115" spans="7:23" ht="14.45" hidden="1" customHeight="1" x14ac:dyDescent="0.25">
      <c r="G115" s="76"/>
      <c r="H115" s="76"/>
      <c r="I115" s="76"/>
      <c r="J115" s="76"/>
      <c r="K115" s="76"/>
      <c r="L115" s="76"/>
      <c r="M115" s="76"/>
      <c r="N115" s="76"/>
      <c r="O115" s="76"/>
      <c r="P115" s="76"/>
      <c r="Q115" s="76"/>
      <c r="R115" s="76"/>
      <c r="S115" s="76"/>
      <c r="T115" s="76"/>
      <c r="U115" s="76"/>
      <c r="V115" s="76"/>
      <c r="W115" s="76"/>
    </row>
    <row r="116" spans="7:23" ht="14.45" hidden="1" customHeight="1" x14ac:dyDescent="0.25">
      <c r="G116" s="76"/>
      <c r="H116" s="76"/>
      <c r="I116" s="76"/>
      <c r="J116" s="76"/>
      <c r="K116" s="76"/>
      <c r="L116" s="76"/>
      <c r="M116" s="76"/>
      <c r="N116" s="76"/>
      <c r="O116" s="76"/>
      <c r="P116" s="76"/>
      <c r="Q116" s="76"/>
      <c r="R116" s="76"/>
      <c r="S116" s="76"/>
      <c r="T116" s="76"/>
      <c r="U116" s="76"/>
      <c r="V116" s="76"/>
      <c r="W116" s="76"/>
    </row>
    <row r="117" spans="7:23" ht="14.45" hidden="1" customHeight="1" x14ac:dyDescent="0.25">
      <c r="G117" s="76"/>
      <c r="H117" s="76"/>
      <c r="I117" s="76"/>
      <c r="J117" s="76"/>
      <c r="K117" s="76"/>
      <c r="L117" s="76"/>
      <c r="M117" s="76"/>
      <c r="N117" s="76"/>
      <c r="O117" s="76"/>
      <c r="P117" s="76"/>
      <c r="Q117" s="76"/>
      <c r="R117" s="76"/>
      <c r="S117" s="76"/>
      <c r="T117" s="76"/>
      <c r="U117" s="76"/>
      <c r="V117" s="76"/>
      <c r="W117" s="76"/>
    </row>
    <row r="118" spans="7:23" ht="14.45" hidden="1" customHeight="1" x14ac:dyDescent="0.25">
      <c r="G118" s="76"/>
      <c r="H118" s="76"/>
      <c r="I118" s="76"/>
      <c r="J118" s="76"/>
      <c r="K118" s="76"/>
      <c r="L118" s="76"/>
      <c r="M118" s="76"/>
      <c r="N118" s="76"/>
      <c r="O118" s="76"/>
      <c r="P118" s="76"/>
      <c r="Q118" s="76"/>
      <c r="R118" s="76"/>
      <c r="S118" s="76"/>
      <c r="T118" s="76"/>
      <c r="U118" s="76"/>
      <c r="V118" s="76"/>
      <c r="W118" s="76"/>
    </row>
    <row r="119" spans="7:23" ht="14.45" hidden="1" customHeight="1" x14ac:dyDescent="0.25">
      <c r="G119" s="76"/>
      <c r="H119" s="76"/>
      <c r="I119" s="76"/>
      <c r="J119" s="76"/>
      <c r="K119" s="76"/>
      <c r="L119" s="76"/>
      <c r="M119" s="76"/>
      <c r="N119" s="76"/>
      <c r="O119" s="76"/>
      <c r="P119" s="76"/>
      <c r="Q119" s="76"/>
      <c r="R119" s="76"/>
      <c r="S119" s="76"/>
      <c r="T119" s="76"/>
      <c r="U119" s="76"/>
      <c r="V119" s="76"/>
      <c r="W119" s="76"/>
    </row>
    <row r="120" spans="7:23" ht="14.45" hidden="1" customHeight="1" x14ac:dyDescent="0.25">
      <c r="G120" s="76"/>
      <c r="H120" s="76"/>
      <c r="I120" s="76"/>
      <c r="J120" s="76"/>
      <c r="K120" s="76"/>
      <c r="L120" s="76"/>
      <c r="M120" s="76"/>
      <c r="N120" s="76"/>
      <c r="O120" s="76"/>
      <c r="P120" s="76"/>
      <c r="Q120" s="76"/>
      <c r="R120" s="76"/>
      <c r="S120" s="76"/>
      <c r="T120" s="76"/>
      <c r="U120" s="76"/>
      <c r="V120" s="76"/>
      <c r="W120" s="76"/>
    </row>
    <row r="121" spans="7:23" ht="14.45" hidden="1" customHeight="1" x14ac:dyDescent="0.25">
      <c r="G121" s="76"/>
      <c r="H121" s="76"/>
      <c r="I121" s="76"/>
      <c r="J121" s="76"/>
      <c r="K121" s="76"/>
      <c r="L121" s="76"/>
      <c r="M121" s="76"/>
      <c r="N121" s="76"/>
      <c r="O121" s="76"/>
      <c r="P121" s="76"/>
      <c r="Q121" s="76"/>
      <c r="R121" s="76"/>
      <c r="S121" s="76"/>
      <c r="T121" s="76"/>
      <c r="U121" s="76"/>
      <c r="V121" s="76"/>
      <c r="W121" s="76"/>
    </row>
    <row r="122" spans="7:23" ht="14.45" hidden="1" customHeight="1" x14ac:dyDescent="0.25">
      <c r="G122" s="76"/>
      <c r="H122" s="76"/>
      <c r="I122" s="76"/>
      <c r="J122" s="76"/>
      <c r="K122" s="76"/>
      <c r="L122" s="76"/>
      <c r="M122" s="76"/>
      <c r="N122" s="76"/>
      <c r="O122" s="76"/>
      <c r="P122" s="76"/>
      <c r="Q122" s="76"/>
      <c r="R122" s="76"/>
      <c r="S122" s="76"/>
      <c r="T122" s="76"/>
      <c r="U122" s="76"/>
      <c r="V122" s="76"/>
      <c r="W122" s="76"/>
    </row>
    <row r="123" spans="7:23" ht="14.45" hidden="1" customHeight="1" x14ac:dyDescent="0.25">
      <c r="G123" s="76"/>
      <c r="H123" s="76"/>
      <c r="I123" s="76"/>
      <c r="J123" s="76"/>
      <c r="K123" s="76"/>
      <c r="L123" s="76"/>
      <c r="M123" s="76"/>
      <c r="N123" s="76"/>
      <c r="O123" s="76"/>
      <c r="P123" s="76"/>
      <c r="Q123" s="76"/>
      <c r="R123" s="76"/>
      <c r="S123" s="76"/>
      <c r="T123" s="76"/>
      <c r="U123" s="76"/>
      <c r="V123" s="76"/>
      <c r="W123" s="76"/>
    </row>
    <row r="124" spans="7:23" ht="14.45" hidden="1" customHeight="1" x14ac:dyDescent="0.25">
      <c r="G124" s="76"/>
      <c r="H124" s="76"/>
      <c r="I124" s="76"/>
      <c r="J124" s="76"/>
      <c r="K124" s="76"/>
      <c r="L124" s="76"/>
      <c r="M124" s="76"/>
      <c r="N124" s="76"/>
      <c r="O124" s="76"/>
      <c r="P124" s="76"/>
      <c r="Q124" s="76"/>
      <c r="R124" s="76"/>
      <c r="S124" s="76"/>
      <c r="T124" s="76"/>
      <c r="U124" s="76"/>
      <c r="V124" s="76"/>
      <c r="W124" s="76"/>
    </row>
    <row r="125" spans="7:23" ht="14.45" hidden="1" customHeight="1" x14ac:dyDescent="0.25">
      <c r="G125" s="76"/>
      <c r="H125" s="76"/>
      <c r="I125" s="76"/>
      <c r="J125" s="76"/>
      <c r="K125" s="76"/>
      <c r="L125" s="76"/>
      <c r="M125" s="76"/>
      <c r="N125" s="76"/>
      <c r="O125" s="76"/>
      <c r="P125" s="76"/>
      <c r="Q125" s="76"/>
      <c r="R125" s="76"/>
      <c r="S125" s="76"/>
      <c r="T125" s="76"/>
      <c r="U125" s="76"/>
      <c r="V125" s="76"/>
      <c r="W125" s="76"/>
    </row>
    <row r="126" spans="7:23" ht="14.45" hidden="1" customHeight="1" x14ac:dyDescent="0.25">
      <c r="G126" s="76"/>
      <c r="H126" s="76"/>
      <c r="I126" s="76"/>
      <c r="J126" s="76"/>
      <c r="K126" s="76"/>
      <c r="L126" s="76"/>
      <c r="M126" s="76"/>
      <c r="N126" s="76"/>
      <c r="O126" s="76"/>
      <c r="P126" s="76"/>
      <c r="Q126" s="76"/>
      <c r="R126" s="76"/>
      <c r="S126" s="76"/>
      <c r="T126" s="76"/>
      <c r="U126" s="76"/>
      <c r="V126" s="76"/>
      <c r="W126" s="76"/>
    </row>
    <row r="127" spans="7:23" ht="14.45" hidden="1" customHeight="1" x14ac:dyDescent="0.25">
      <c r="G127" s="76"/>
      <c r="H127" s="76"/>
      <c r="I127" s="76"/>
      <c r="J127" s="76"/>
      <c r="K127" s="76"/>
      <c r="L127" s="76"/>
      <c r="M127" s="76"/>
      <c r="N127" s="76"/>
      <c r="O127" s="76"/>
      <c r="P127" s="76"/>
      <c r="Q127" s="76"/>
      <c r="R127" s="76"/>
      <c r="S127" s="76"/>
      <c r="T127" s="76"/>
      <c r="U127" s="76"/>
      <c r="V127" s="76"/>
      <c r="W127" s="76"/>
    </row>
    <row r="128" spans="7:23" ht="14.45" hidden="1" customHeight="1" x14ac:dyDescent="0.25">
      <c r="G128" s="76"/>
      <c r="H128" s="76"/>
      <c r="I128" s="76"/>
      <c r="J128" s="76"/>
      <c r="K128" s="76"/>
      <c r="L128" s="76"/>
      <c r="M128" s="76"/>
      <c r="N128" s="76"/>
      <c r="O128" s="76"/>
      <c r="P128" s="76"/>
      <c r="Q128" s="76"/>
      <c r="R128" s="76"/>
      <c r="S128" s="76"/>
      <c r="T128" s="76"/>
      <c r="U128" s="76"/>
      <c r="V128" s="76"/>
      <c r="W128" s="76"/>
    </row>
    <row r="129" spans="7:23" ht="14.45" hidden="1" customHeight="1" x14ac:dyDescent="0.25">
      <c r="G129" s="76"/>
      <c r="H129" s="76"/>
      <c r="I129" s="76"/>
      <c r="J129" s="76"/>
      <c r="K129" s="76"/>
      <c r="L129" s="76"/>
      <c r="M129" s="76"/>
      <c r="N129" s="76"/>
      <c r="O129" s="76"/>
      <c r="P129" s="76"/>
      <c r="Q129" s="76"/>
      <c r="R129" s="76"/>
      <c r="S129" s="76"/>
      <c r="T129" s="76"/>
      <c r="U129" s="76"/>
      <c r="V129" s="76"/>
      <c r="W129" s="76"/>
    </row>
    <row r="130" spans="7:23" ht="14.45" hidden="1" customHeight="1" x14ac:dyDescent="0.25">
      <c r="G130" s="76"/>
      <c r="H130" s="76"/>
      <c r="I130" s="76"/>
      <c r="J130" s="76"/>
      <c r="K130" s="76"/>
      <c r="L130" s="76"/>
      <c r="M130" s="76"/>
      <c r="N130" s="76"/>
      <c r="O130" s="76"/>
      <c r="P130" s="76"/>
      <c r="Q130" s="76"/>
      <c r="R130" s="76"/>
      <c r="S130" s="76"/>
      <c r="T130" s="76"/>
      <c r="U130" s="76"/>
      <c r="V130" s="76"/>
      <c r="W130" s="76"/>
    </row>
  </sheetData>
  <mergeCells count="4">
    <mergeCell ref="H47:O47"/>
    <mergeCell ref="K57:P59"/>
    <mergeCell ref="H60:Q60"/>
    <mergeCell ref="H31:K31"/>
  </mergeCells>
  <pageMargins left="0.511811024" right="0.511811024" top="0.78740157499999996" bottom="0.78740157499999996" header="0.31496062000000002" footer="0.31496062000000002"/>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Hoja142"/>
  <dimension ref="A1:T148"/>
  <sheetViews>
    <sheetView showGridLines="0" showRowColHeaders="0" zoomScale="85" zoomScaleNormal="85" workbookViewId="0"/>
  </sheetViews>
  <sheetFormatPr defaultColWidth="0" defaultRowHeight="14.45" customHeight="1" zeroHeight="1" x14ac:dyDescent="0.25"/>
  <cols>
    <col min="1" max="6" width="8.85546875" customWidth="1"/>
    <col min="7" max="7" width="29.28515625" customWidth="1"/>
    <col min="8" max="8" width="24" customWidth="1"/>
    <col min="9" max="9" width="17.42578125" customWidth="1"/>
    <col min="10" max="10" width="16.42578125" customWidth="1"/>
    <col min="11" max="11" width="20.28515625" customWidth="1"/>
    <col min="12" max="12" width="14"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1" x14ac:dyDescent="0.35">
      <c r="F18" s="4"/>
      <c r="G18" s="16" t="s">
        <v>56</v>
      </c>
      <c r="H18" s="34" t="s">
        <v>62</v>
      </c>
    </row>
    <row r="19" spans="6:20" ht="21" x14ac:dyDescent="0.35">
      <c r="F19" s="4"/>
      <c r="G19" s="16" t="s">
        <v>57</v>
      </c>
      <c r="H19" s="376" t="s">
        <v>418</v>
      </c>
      <c r="I19" s="46"/>
      <c r="J19" s="46"/>
      <c r="K19" s="46"/>
      <c r="L19" s="46"/>
      <c r="M19" s="19"/>
      <c r="N19" s="19"/>
      <c r="O19" s="19"/>
      <c r="P19" s="19"/>
    </row>
    <row r="20" spans="6:20" ht="15.75" x14ac:dyDescent="0.25">
      <c r="G20" s="16" t="s">
        <v>460</v>
      </c>
      <c r="H20" s="34" t="s">
        <v>461</v>
      </c>
      <c r="I20" s="46"/>
      <c r="J20" s="46"/>
      <c r="K20" s="46"/>
      <c r="L20" s="46"/>
      <c r="M20" s="19"/>
      <c r="N20" s="19"/>
      <c r="O20" s="19"/>
      <c r="P20" s="19"/>
    </row>
    <row r="21" spans="6:20" ht="15.75" x14ac:dyDescent="0.25">
      <c r="I21" s="46"/>
      <c r="J21" s="46"/>
      <c r="K21" s="46"/>
      <c r="L21" s="46"/>
      <c r="M21" s="19"/>
      <c r="N21" s="19"/>
      <c r="O21" s="19"/>
      <c r="P21" s="19"/>
    </row>
    <row r="22" spans="6:20" ht="15" x14ac:dyDescent="0.25">
      <c r="G22" s="16" t="s">
        <v>711</v>
      </c>
      <c r="H22" s="16" t="s">
        <v>463</v>
      </c>
    </row>
    <row r="23" spans="6:20" ht="15.75" x14ac:dyDescent="0.25">
      <c r="G23" s="16" t="s">
        <v>462</v>
      </c>
      <c r="H23" s="16" t="s">
        <v>64</v>
      </c>
      <c r="S23" s="19"/>
      <c r="T23" s="19"/>
    </row>
    <row r="24" spans="6:20" ht="16.350000000000001" customHeight="1" x14ac:dyDescent="0.25">
      <c r="H24" s="432" t="s">
        <v>947</v>
      </c>
      <c r="I24" s="432"/>
      <c r="J24" s="432"/>
      <c r="K24" s="432"/>
      <c r="L24" s="432"/>
      <c r="M24" s="432"/>
      <c r="N24" s="432"/>
      <c r="O24" s="432"/>
      <c r="P24" s="432"/>
      <c r="Q24" s="432"/>
      <c r="S24" s="19"/>
      <c r="T24" s="19"/>
    </row>
    <row r="25" spans="6:20" ht="15.75" x14ac:dyDescent="0.25">
      <c r="H25" s="432"/>
      <c r="I25" s="432"/>
      <c r="J25" s="432"/>
      <c r="K25" s="432"/>
      <c r="L25" s="432"/>
      <c r="M25" s="432"/>
      <c r="N25" s="432"/>
      <c r="O25" s="432"/>
      <c r="P25" s="432"/>
      <c r="Q25" s="432"/>
      <c r="S25" s="19"/>
      <c r="T25" s="19"/>
    </row>
    <row r="26" spans="6:20" ht="15.75" x14ac:dyDescent="0.25">
      <c r="H26" s="432"/>
      <c r="I26" s="432"/>
      <c r="J26" s="432"/>
      <c r="K26" s="432"/>
      <c r="L26" s="432"/>
      <c r="M26" s="432"/>
      <c r="N26" s="432"/>
      <c r="O26" s="432"/>
      <c r="P26" s="432"/>
      <c r="Q26" s="432"/>
      <c r="S26" s="19"/>
      <c r="T26" s="19"/>
    </row>
    <row r="27" spans="6:20" ht="15.75" x14ac:dyDescent="0.25">
      <c r="H27" s="432"/>
      <c r="I27" s="432"/>
      <c r="J27" s="432"/>
      <c r="K27" s="432"/>
      <c r="L27" s="432"/>
      <c r="M27" s="432"/>
      <c r="N27" s="432"/>
      <c r="O27" s="432"/>
      <c r="P27" s="432"/>
      <c r="Q27" s="432"/>
      <c r="S27" s="19"/>
      <c r="T27" s="19"/>
    </row>
    <row r="28" spans="6:20" ht="15.75" x14ac:dyDescent="0.25">
      <c r="H28" s="432"/>
      <c r="I28" s="432"/>
      <c r="J28" s="432"/>
      <c r="K28" s="432"/>
      <c r="L28" s="432"/>
      <c r="M28" s="432"/>
      <c r="N28" s="432"/>
      <c r="O28" s="432"/>
      <c r="P28" s="432"/>
      <c r="Q28" s="432"/>
      <c r="S28" s="19"/>
      <c r="T28" s="19"/>
    </row>
    <row r="29" spans="6:20" ht="14.45" customHeight="1" x14ac:dyDescent="0.25">
      <c r="H29" s="432"/>
      <c r="I29" s="432"/>
      <c r="J29" s="432"/>
      <c r="K29" s="432"/>
      <c r="L29" s="432"/>
      <c r="M29" s="432"/>
      <c r="N29" s="432"/>
      <c r="O29" s="432"/>
      <c r="P29" s="432"/>
      <c r="Q29" s="432"/>
    </row>
    <row r="30" spans="6:20" ht="14.45" customHeight="1" x14ac:dyDescent="0.25">
      <c r="H30" s="432"/>
      <c r="I30" s="432"/>
      <c r="J30" s="432"/>
      <c r="K30" s="432"/>
      <c r="L30" s="432"/>
      <c r="M30" s="432"/>
      <c r="N30" s="432"/>
      <c r="O30" s="432"/>
      <c r="P30" s="432"/>
      <c r="Q30" s="432"/>
    </row>
    <row r="31" spans="6:20" ht="14.45" customHeight="1" x14ac:dyDescent="0.25">
      <c r="H31" s="432"/>
      <c r="I31" s="432"/>
      <c r="J31" s="432"/>
      <c r="K31" s="432"/>
      <c r="L31" s="432"/>
      <c r="M31" s="432"/>
      <c r="N31" s="432"/>
      <c r="O31" s="432"/>
      <c r="P31" s="432"/>
      <c r="Q31" s="432"/>
    </row>
    <row r="32" spans="6:20" ht="14.45" customHeight="1" x14ac:dyDescent="0.25">
      <c r="H32" s="432"/>
      <c r="I32" s="432"/>
      <c r="J32" s="432"/>
      <c r="K32" s="432"/>
      <c r="L32" s="432"/>
      <c r="M32" s="432"/>
      <c r="N32" s="432"/>
      <c r="O32" s="432"/>
      <c r="P32" s="432"/>
      <c r="Q32" s="432"/>
    </row>
    <row r="33" spans="7:17" ht="14.45" customHeight="1" x14ac:dyDescent="0.25">
      <c r="H33" s="432"/>
      <c r="I33" s="432"/>
      <c r="J33" s="432"/>
      <c r="K33" s="432"/>
      <c r="L33" s="432"/>
      <c r="M33" s="432"/>
      <c r="N33" s="432"/>
      <c r="O33" s="432"/>
      <c r="P33" s="432"/>
      <c r="Q33" s="432"/>
    </row>
    <row r="34" spans="7:17" ht="14.45" customHeight="1" x14ac:dyDescent="0.25">
      <c r="G34" s="16" t="s">
        <v>711</v>
      </c>
      <c r="H34" s="16" t="s">
        <v>948</v>
      </c>
    </row>
    <row r="35" spans="7:17" ht="14.45" customHeight="1" x14ac:dyDescent="0.25">
      <c r="G35" s="16" t="s">
        <v>462</v>
      </c>
      <c r="H35" s="16" t="s">
        <v>64</v>
      </c>
    </row>
    <row r="36" spans="7:17" ht="29.45" customHeight="1" x14ac:dyDescent="0.25">
      <c r="H36" s="110" t="s">
        <v>420</v>
      </c>
      <c r="I36" s="110" t="s">
        <v>421</v>
      </c>
      <c r="J36" s="110"/>
      <c r="K36" s="110"/>
    </row>
    <row r="37" spans="7:17" ht="19.350000000000001" customHeight="1" x14ac:dyDescent="0.25">
      <c r="H37" s="110" t="s">
        <v>422</v>
      </c>
      <c r="I37" s="46" t="s">
        <v>949</v>
      </c>
      <c r="J37" s="110"/>
      <c r="K37" s="110"/>
    </row>
    <row r="38" spans="7:17" ht="19.350000000000001" customHeight="1" x14ac:dyDescent="0.25">
      <c r="H38" s="110" t="s">
        <v>422</v>
      </c>
      <c r="I38" s="46" t="s">
        <v>514</v>
      </c>
      <c r="J38" s="110"/>
      <c r="K38" s="110"/>
    </row>
    <row r="39" spans="7:17" ht="19.350000000000001" customHeight="1" x14ac:dyDescent="0.25">
      <c r="H39" s="110" t="s">
        <v>422</v>
      </c>
      <c r="I39" s="46" t="s">
        <v>434</v>
      </c>
      <c r="J39" s="110"/>
      <c r="K39" s="110"/>
    </row>
    <row r="40" spans="7:17" ht="19.350000000000001" customHeight="1" x14ac:dyDescent="0.25">
      <c r="H40" s="110" t="s">
        <v>422</v>
      </c>
      <c r="I40" s="46" t="s">
        <v>435</v>
      </c>
      <c r="J40" s="110"/>
      <c r="K40" s="110"/>
    </row>
    <row r="41" spans="7:17" ht="19.350000000000001" customHeight="1" x14ac:dyDescent="0.25">
      <c r="H41" s="110" t="s">
        <v>422</v>
      </c>
      <c r="I41" s="46" t="s">
        <v>950</v>
      </c>
      <c r="J41" s="110"/>
      <c r="K41" s="110"/>
    </row>
    <row r="42" spans="7:17" ht="19.350000000000001" customHeight="1" x14ac:dyDescent="0.25">
      <c r="H42" s="110" t="s">
        <v>422</v>
      </c>
      <c r="I42" s="46" t="s">
        <v>951</v>
      </c>
      <c r="J42" s="110"/>
      <c r="K42" s="110"/>
    </row>
    <row r="43" spans="7:17" ht="19.350000000000001" customHeight="1" x14ac:dyDescent="0.25">
      <c r="H43" s="110" t="s">
        <v>422</v>
      </c>
      <c r="I43" s="46" t="s">
        <v>436</v>
      </c>
      <c r="J43" s="110"/>
      <c r="K43" s="110"/>
    </row>
    <row r="44" spans="7:17" ht="19.350000000000001" customHeight="1" x14ac:dyDescent="0.25">
      <c r="H44" s="110" t="s">
        <v>422</v>
      </c>
      <c r="I44" s="46" t="s">
        <v>437</v>
      </c>
      <c r="J44" s="110"/>
      <c r="K44" s="110"/>
    </row>
    <row r="45" spans="7:17" ht="19.350000000000001" customHeight="1" x14ac:dyDescent="0.25">
      <c r="H45" s="110" t="s">
        <v>422</v>
      </c>
      <c r="I45" s="46" t="s">
        <v>438</v>
      </c>
      <c r="J45" s="110"/>
      <c r="K45" s="110"/>
    </row>
    <row r="46" spans="7:17" ht="19.350000000000001" customHeight="1" x14ac:dyDescent="0.25">
      <c r="H46" s="110" t="s">
        <v>422</v>
      </c>
      <c r="I46" s="46" t="s">
        <v>439</v>
      </c>
      <c r="J46" s="110"/>
      <c r="K46" s="110"/>
    </row>
    <row r="47" spans="7:17" ht="19.350000000000001" customHeight="1" x14ac:dyDescent="0.25">
      <c r="H47" s="110" t="s">
        <v>422</v>
      </c>
      <c r="I47" s="46" t="s">
        <v>440</v>
      </c>
      <c r="J47" s="110"/>
      <c r="K47" s="110"/>
    </row>
    <row r="48" spans="7:17" ht="19.350000000000001" customHeight="1" x14ac:dyDescent="0.25">
      <c r="H48" s="110" t="s">
        <v>422</v>
      </c>
      <c r="I48" s="46" t="s">
        <v>952</v>
      </c>
      <c r="J48" s="110"/>
      <c r="K48" s="110"/>
    </row>
    <row r="49" spans="8:11" ht="19.350000000000001" customHeight="1" x14ac:dyDescent="0.25">
      <c r="H49" s="110" t="s">
        <v>422</v>
      </c>
      <c r="I49" s="46" t="s">
        <v>441</v>
      </c>
      <c r="J49" s="110"/>
      <c r="K49" s="110"/>
    </row>
    <row r="50" spans="8:11" ht="19.350000000000001" customHeight="1" x14ac:dyDescent="0.25">
      <c r="H50" s="110" t="s">
        <v>422</v>
      </c>
      <c r="I50" s="46" t="s">
        <v>442</v>
      </c>
      <c r="J50" s="110"/>
      <c r="K50" s="110"/>
    </row>
    <row r="51" spans="8:11" ht="19.350000000000001" customHeight="1" x14ac:dyDescent="0.25">
      <c r="H51" s="110" t="s">
        <v>422</v>
      </c>
      <c r="I51" s="46" t="s">
        <v>443</v>
      </c>
      <c r="J51" s="110"/>
      <c r="K51" s="110"/>
    </row>
    <row r="52" spans="8:11" ht="19.350000000000001" customHeight="1" x14ac:dyDescent="0.25">
      <c r="H52" s="110" t="s">
        <v>422</v>
      </c>
      <c r="I52" s="46" t="s">
        <v>444</v>
      </c>
      <c r="J52" s="110"/>
      <c r="K52" s="110"/>
    </row>
    <row r="53" spans="8:11" ht="19.350000000000001" customHeight="1" x14ac:dyDescent="0.25">
      <c r="H53" s="110" t="s">
        <v>422</v>
      </c>
      <c r="I53" s="46" t="s">
        <v>953</v>
      </c>
      <c r="J53" s="110"/>
      <c r="K53" s="110"/>
    </row>
    <row r="54" spans="8:11" ht="19.350000000000001" customHeight="1" x14ac:dyDescent="0.25">
      <c r="H54" s="110" t="s">
        <v>422</v>
      </c>
      <c r="I54" s="46" t="s">
        <v>445</v>
      </c>
      <c r="J54" s="110"/>
      <c r="K54" s="110"/>
    </row>
    <row r="55" spans="8:11" ht="19.350000000000001" customHeight="1" x14ac:dyDescent="0.25">
      <c r="H55" s="110" t="s">
        <v>422</v>
      </c>
      <c r="I55" s="46" t="s">
        <v>446</v>
      </c>
      <c r="J55" s="110"/>
      <c r="K55" s="110"/>
    </row>
    <row r="56" spans="8:11" ht="19.350000000000001" customHeight="1" x14ac:dyDescent="0.25">
      <c r="H56" s="110" t="s">
        <v>422</v>
      </c>
      <c r="I56" s="46" t="s">
        <v>954</v>
      </c>
      <c r="J56" s="110"/>
      <c r="K56" s="110"/>
    </row>
    <row r="57" spans="8:11" ht="19.350000000000001" customHeight="1" x14ac:dyDescent="0.25">
      <c r="H57" s="110" t="s">
        <v>422</v>
      </c>
      <c r="I57" s="46" t="s">
        <v>1101</v>
      </c>
      <c r="J57" s="110"/>
      <c r="K57" s="110"/>
    </row>
    <row r="58" spans="8:11" ht="19.350000000000001" customHeight="1" x14ac:dyDescent="0.25">
      <c r="H58" s="110" t="s">
        <v>422</v>
      </c>
      <c r="I58" s="46" t="s">
        <v>447</v>
      </c>
      <c r="J58" s="110"/>
      <c r="K58" s="110"/>
    </row>
    <row r="59" spans="8:11" ht="19.350000000000001" customHeight="1" x14ac:dyDescent="0.25">
      <c r="H59" s="110" t="s">
        <v>422</v>
      </c>
      <c r="I59" s="46" t="s">
        <v>700</v>
      </c>
      <c r="J59" s="110"/>
      <c r="K59" s="110"/>
    </row>
    <row r="60" spans="8:11" ht="19.350000000000001" customHeight="1" x14ac:dyDescent="0.25">
      <c r="H60" s="110" t="s">
        <v>422</v>
      </c>
      <c r="I60" s="46" t="s">
        <v>448</v>
      </c>
      <c r="J60" s="110"/>
      <c r="K60" s="110"/>
    </row>
    <row r="61" spans="8:11" ht="19.350000000000001" customHeight="1" x14ac:dyDescent="0.25">
      <c r="H61" s="110" t="s">
        <v>422</v>
      </c>
      <c r="I61" s="46" t="s">
        <v>449</v>
      </c>
      <c r="J61" s="110"/>
      <c r="K61" s="110"/>
    </row>
    <row r="62" spans="8:11" ht="19.350000000000001" customHeight="1" x14ac:dyDescent="0.25">
      <c r="H62" s="110" t="s">
        <v>422</v>
      </c>
      <c r="I62" s="46" t="s">
        <v>450</v>
      </c>
      <c r="J62" s="110"/>
      <c r="K62" s="110"/>
    </row>
    <row r="63" spans="8:11" ht="19.350000000000001" customHeight="1" x14ac:dyDescent="0.25">
      <c r="H63" s="110" t="s">
        <v>422</v>
      </c>
      <c r="I63" s="46" t="s">
        <v>451</v>
      </c>
      <c r="J63" s="110"/>
      <c r="K63" s="110"/>
    </row>
    <row r="64" spans="8:11" ht="19.350000000000001" customHeight="1" x14ac:dyDescent="0.25">
      <c r="H64" s="110" t="s">
        <v>422</v>
      </c>
      <c r="I64" s="46" t="s">
        <v>452</v>
      </c>
      <c r="J64" s="110"/>
      <c r="K64" s="110"/>
    </row>
    <row r="65" spans="8:11" ht="19.350000000000001" customHeight="1" x14ac:dyDescent="0.25">
      <c r="H65" s="110" t="s">
        <v>422</v>
      </c>
      <c r="I65" s="46" t="s">
        <v>453</v>
      </c>
      <c r="J65" s="110"/>
      <c r="K65" s="110"/>
    </row>
    <row r="66" spans="8:11" ht="19.350000000000001" customHeight="1" x14ac:dyDescent="0.25">
      <c r="H66" s="110" t="s">
        <v>422</v>
      </c>
      <c r="I66" s="46" t="s">
        <v>955</v>
      </c>
      <c r="J66" s="110"/>
      <c r="K66" s="110"/>
    </row>
    <row r="67" spans="8:11" ht="19.350000000000001" customHeight="1" x14ac:dyDescent="0.25">
      <c r="H67" s="110" t="s">
        <v>422</v>
      </c>
      <c r="I67" s="46" t="s">
        <v>956</v>
      </c>
      <c r="J67" s="110"/>
      <c r="K67" s="110"/>
    </row>
    <row r="68" spans="8:11" ht="19.350000000000001" customHeight="1" x14ac:dyDescent="0.25">
      <c r="H68" s="110" t="s">
        <v>422</v>
      </c>
      <c r="I68" s="46" t="s">
        <v>957</v>
      </c>
      <c r="J68" s="110"/>
      <c r="K68" s="110"/>
    </row>
    <row r="69" spans="8:11" ht="19.350000000000001" customHeight="1" x14ac:dyDescent="0.25">
      <c r="H69" s="110" t="s">
        <v>422</v>
      </c>
      <c r="I69" s="46" t="s">
        <v>958</v>
      </c>
      <c r="J69" s="110"/>
      <c r="K69" s="110"/>
    </row>
    <row r="70" spans="8:11" ht="19.350000000000001" customHeight="1" x14ac:dyDescent="0.25">
      <c r="H70" s="110" t="s">
        <v>422</v>
      </c>
      <c r="I70" s="46" t="s">
        <v>959</v>
      </c>
      <c r="J70" s="110"/>
      <c r="K70" s="110"/>
    </row>
    <row r="71" spans="8:11" ht="19.350000000000001" customHeight="1" x14ac:dyDescent="0.25">
      <c r="H71" s="110" t="s">
        <v>422</v>
      </c>
      <c r="I71" s="46" t="s">
        <v>513</v>
      </c>
      <c r="J71" s="110"/>
      <c r="K71" s="110"/>
    </row>
    <row r="72" spans="8:11" ht="19.350000000000001" customHeight="1" x14ac:dyDescent="0.25">
      <c r="H72" s="110" t="s">
        <v>422</v>
      </c>
      <c r="I72" s="46" t="s">
        <v>960</v>
      </c>
      <c r="J72" s="110"/>
      <c r="K72" s="110"/>
    </row>
    <row r="73" spans="8:11" ht="19.350000000000001" customHeight="1" x14ac:dyDescent="0.25">
      <c r="H73" s="110" t="s">
        <v>422</v>
      </c>
      <c r="I73" s="46" t="s">
        <v>961</v>
      </c>
      <c r="J73" s="110"/>
      <c r="K73" s="110"/>
    </row>
    <row r="74" spans="8:11" ht="19.350000000000001" customHeight="1" x14ac:dyDescent="0.25">
      <c r="H74" s="110" t="s">
        <v>422</v>
      </c>
      <c r="I74" s="46" t="s">
        <v>962</v>
      </c>
      <c r="J74" s="110"/>
      <c r="K74" s="110"/>
    </row>
    <row r="75" spans="8:11" ht="19.350000000000001" customHeight="1" x14ac:dyDescent="0.25">
      <c r="H75" s="110" t="s">
        <v>422</v>
      </c>
      <c r="I75" s="46" t="s">
        <v>1102</v>
      </c>
      <c r="J75" s="110"/>
      <c r="K75" s="110"/>
    </row>
    <row r="76" spans="8:11" ht="19.350000000000001" customHeight="1" x14ac:dyDescent="0.25">
      <c r="H76" s="110" t="s">
        <v>422</v>
      </c>
      <c r="I76" s="46" t="s">
        <v>963</v>
      </c>
      <c r="J76" s="110"/>
      <c r="K76" s="110"/>
    </row>
    <row r="77" spans="8:11" ht="19.350000000000001" customHeight="1" x14ac:dyDescent="0.25">
      <c r="H77" s="110" t="s">
        <v>422</v>
      </c>
      <c r="I77" s="46" t="s">
        <v>511</v>
      </c>
      <c r="J77" s="110"/>
      <c r="K77" s="110"/>
    </row>
    <row r="78" spans="8:11" ht="19.350000000000001" customHeight="1" x14ac:dyDescent="0.25">
      <c r="H78" s="110" t="s">
        <v>422</v>
      </c>
      <c r="I78" s="46" t="s">
        <v>512</v>
      </c>
      <c r="J78" s="110"/>
      <c r="K78" s="110"/>
    </row>
    <row r="79" spans="8:11" ht="19.350000000000001" customHeight="1" x14ac:dyDescent="0.25">
      <c r="H79" s="110" t="s">
        <v>422</v>
      </c>
      <c r="I79" s="46" t="s">
        <v>454</v>
      </c>
      <c r="J79" s="110"/>
      <c r="K79" s="110"/>
    </row>
    <row r="80" spans="8:11" ht="19.350000000000001" customHeight="1" x14ac:dyDescent="0.25">
      <c r="H80" s="110" t="s">
        <v>422</v>
      </c>
      <c r="I80" s="46" t="s">
        <v>964</v>
      </c>
      <c r="J80" s="110"/>
      <c r="K80" s="110"/>
    </row>
    <row r="81" spans="8:11" ht="19.350000000000001" customHeight="1" x14ac:dyDescent="0.25">
      <c r="H81" s="110" t="s">
        <v>422</v>
      </c>
      <c r="I81" s="46" t="s">
        <v>455</v>
      </c>
      <c r="J81" s="110"/>
      <c r="K81" s="110"/>
    </row>
    <row r="82" spans="8:11" ht="19.350000000000001" customHeight="1" x14ac:dyDescent="0.25">
      <c r="H82" s="110" t="s">
        <v>422</v>
      </c>
      <c r="I82" s="46" t="s">
        <v>1103</v>
      </c>
      <c r="J82" s="110"/>
      <c r="K82" s="110"/>
    </row>
    <row r="83" spans="8:11" ht="19.350000000000001" customHeight="1" x14ac:dyDescent="0.25">
      <c r="H83" s="110" t="s">
        <v>422</v>
      </c>
      <c r="I83" s="46" t="s">
        <v>456</v>
      </c>
      <c r="J83" s="110"/>
      <c r="K83" s="110"/>
    </row>
    <row r="84" spans="8:11" ht="19.350000000000001" customHeight="1" x14ac:dyDescent="0.25">
      <c r="H84" s="110" t="s">
        <v>422</v>
      </c>
      <c r="I84" s="46" t="s">
        <v>701</v>
      </c>
      <c r="J84" s="110"/>
      <c r="K84" s="110"/>
    </row>
    <row r="85" spans="8:11" ht="19.350000000000001" customHeight="1" x14ac:dyDescent="0.25">
      <c r="H85" s="110" t="s">
        <v>422</v>
      </c>
      <c r="I85" s="46" t="s">
        <v>457</v>
      </c>
      <c r="J85" s="110"/>
      <c r="K85" s="110"/>
    </row>
    <row r="86" spans="8:11" ht="19.350000000000001" customHeight="1" x14ac:dyDescent="0.25">
      <c r="H86" s="110" t="s">
        <v>422</v>
      </c>
      <c r="I86" s="46" t="s">
        <v>965</v>
      </c>
      <c r="J86" s="110"/>
      <c r="K86" s="110"/>
    </row>
    <row r="87" spans="8:11" ht="19.350000000000001" customHeight="1" x14ac:dyDescent="0.25">
      <c r="H87" s="110" t="s">
        <v>422</v>
      </c>
      <c r="I87" s="46" t="s">
        <v>966</v>
      </c>
      <c r="J87" s="110"/>
      <c r="K87" s="110"/>
    </row>
    <row r="88" spans="8:11" ht="19.350000000000001" customHeight="1" x14ac:dyDescent="0.25">
      <c r="H88" s="110" t="s">
        <v>422</v>
      </c>
      <c r="I88" s="46" t="s">
        <v>702</v>
      </c>
      <c r="J88" s="110"/>
      <c r="K88" s="110"/>
    </row>
    <row r="89" spans="8:11" ht="19.350000000000001" customHeight="1" x14ac:dyDescent="0.25">
      <c r="H89" s="110" t="s">
        <v>422</v>
      </c>
      <c r="I89" s="46" t="s">
        <v>967</v>
      </c>
      <c r="J89" s="110"/>
      <c r="K89" s="110"/>
    </row>
    <row r="90" spans="8:11" ht="19.350000000000001" customHeight="1" x14ac:dyDescent="0.25">
      <c r="H90" s="110" t="s">
        <v>422</v>
      </c>
      <c r="I90" s="46" t="s">
        <v>1104</v>
      </c>
      <c r="J90" s="110"/>
      <c r="K90" s="110"/>
    </row>
    <row r="91" spans="8:11" ht="19.350000000000001" customHeight="1" x14ac:dyDescent="0.25">
      <c r="H91" s="110" t="s">
        <v>422</v>
      </c>
      <c r="I91" s="46" t="s">
        <v>884</v>
      </c>
      <c r="J91" s="110"/>
      <c r="K91" s="110"/>
    </row>
    <row r="92" spans="8:11" ht="19.350000000000001" customHeight="1" x14ac:dyDescent="0.25">
      <c r="H92" s="110" t="s">
        <v>422</v>
      </c>
      <c r="I92" s="46" t="s">
        <v>458</v>
      </c>
      <c r="J92" s="110"/>
      <c r="K92" s="110"/>
    </row>
    <row r="93" spans="8:11" ht="19.350000000000001" customHeight="1" x14ac:dyDescent="0.25">
      <c r="H93" s="110" t="s">
        <v>422</v>
      </c>
      <c r="I93" s="46" t="s">
        <v>459</v>
      </c>
      <c r="J93" s="110"/>
      <c r="K93" s="110"/>
    </row>
    <row r="94" spans="8:11" ht="19.350000000000001" customHeight="1" x14ac:dyDescent="0.25">
      <c r="H94" s="110" t="s">
        <v>422</v>
      </c>
      <c r="I94" s="46" t="s">
        <v>510</v>
      </c>
      <c r="J94" s="110"/>
      <c r="K94" s="110"/>
    </row>
    <row r="95" spans="8:11" ht="19.350000000000001" customHeight="1" x14ac:dyDescent="0.25">
      <c r="H95" s="110"/>
      <c r="I95" s="46"/>
      <c r="J95" s="110"/>
      <c r="K95" s="110"/>
    </row>
    <row r="96" spans="8:11"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row r="119" ht="14.45" customHeight="1" x14ac:dyDescent="0.25"/>
    <row r="120" ht="14.45" customHeight="1" x14ac:dyDescent="0.25"/>
    <row r="121" ht="14.45" customHeight="1" x14ac:dyDescent="0.25"/>
    <row r="122" ht="14.45" customHeight="1" x14ac:dyDescent="0.25"/>
    <row r="123" ht="14.45" customHeight="1" x14ac:dyDescent="0.25"/>
    <row r="124" ht="14.45" customHeight="1" x14ac:dyDescent="0.25"/>
    <row r="125" ht="14.45" customHeight="1" x14ac:dyDescent="0.25"/>
    <row r="126" ht="14.45" customHeight="1" x14ac:dyDescent="0.25"/>
    <row r="127" ht="14.45" customHeight="1" x14ac:dyDescent="0.25"/>
    <row r="128"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row r="134" ht="14.45" customHeight="1" x14ac:dyDescent="0.25"/>
    <row r="135" ht="14.45" customHeight="1" x14ac:dyDescent="0.25"/>
    <row r="136" ht="14.45" customHeight="1" x14ac:dyDescent="0.25"/>
    <row r="137" ht="14.45" customHeight="1" x14ac:dyDescent="0.25"/>
    <row r="138" ht="14.45" customHeight="1" x14ac:dyDescent="0.25"/>
    <row r="139" ht="14.45" customHeight="1" x14ac:dyDescent="0.25"/>
    <row r="140" ht="14.45" customHeight="1" x14ac:dyDescent="0.25"/>
    <row r="141" ht="14.45" customHeight="1" x14ac:dyDescent="0.25"/>
    <row r="142" ht="14.45" customHeight="1" x14ac:dyDescent="0.25"/>
    <row r="143" ht="14.45" customHeight="1" x14ac:dyDescent="0.25"/>
    <row r="144" ht="14.45" customHeight="1" x14ac:dyDescent="0.25"/>
    <row r="145" ht="14.45" customHeight="1" x14ac:dyDescent="0.25"/>
    <row r="146" ht="14.45" customHeight="1" x14ac:dyDescent="0.25"/>
    <row r="147" ht="14.45" customHeight="1" x14ac:dyDescent="0.25"/>
    <row r="148" ht="14.45" customHeight="1" x14ac:dyDescent="0.25"/>
  </sheetData>
  <mergeCells count="1">
    <mergeCell ref="H24:Q33"/>
  </mergeCells>
  <pageMargins left="0.511811024" right="0.511811024" top="0.78740157499999996" bottom="0.78740157499999996" header="0.31496062000000002" footer="0.31496062000000002"/>
  <pageSetup orientation="portrait" horizontalDpi="90" verticalDpi="90"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
  <sheetViews>
    <sheetView showRowColHeaders="0" workbookViewId="0">
      <selection activeCell="V5" sqref="V5"/>
    </sheetView>
  </sheetViews>
  <sheetFormatPr defaultColWidth="11.425781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V150"/>
  <sheetViews>
    <sheetView showGridLines="0" showRowColHeaders="0" zoomScale="85" zoomScaleNormal="85" workbookViewId="0"/>
  </sheetViews>
  <sheetFormatPr defaultColWidth="0" defaultRowHeight="14.45" customHeight="1" zeroHeight="1" x14ac:dyDescent="0.25"/>
  <cols>
    <col min="1" max="6" width="8.85546875" customWidth="1"/>
    <col min="7" max="7" width="29.28515625" customWidth="1"/>
    <col min="8" max="8" width="28" customWidth="1"/>
    <col min="9" max="9" width="17.42578125" customWidth="1"/>
    <col min="10" max="10" width="16.42578125" customWidth="1"/>
    <col min="11" max="11" width="20.28515625" customWidth="1"/>
    <col min="12" max="12" width="14"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1" x14ac:dyDescent="0.35">
      <c r="F18" s="4"/>
      <c r="H18" s="3"/>
    </row>
    <row r="19" spans="6:20" ht="21" x14ac:dyDescent="0.35">
      <c r="F19" s="4"/>
      <c r="G19" s="56" t="s">
        <v>56</v>
      </c>
      <c r="H19" s="46" t="s">
        <v>62</v>
      </c>
      <c r="I19" s="46"/>
      <c r="J19" s="46"/>
      <c r="K19" s="46"/>
      <c r="L19" s="46"/>
      <c r="M19" s="19"/>
      <c r="N19" s="19"/>
      <c r="O19" s="19"/>
      <c r="P19" s="19"/>
    </row>
    <row r="20" spans="6:20" ht="15.75" x14ac:dyDescent="0.25">
      <c r="G20" s="56" t="s">
        <v>57</v>
      </c>
      <c r="H20" s="46" t="s">
        <v>1595</v>
      </c>
      <c r="I20" s="46"/>
      <c r="J20" s="46"/>
      <c r="K20" s="46"/>
      <c r="L20" s="46"/>
      <c r="M20" s="19"/>
      <c r="N20" s="19"/>
      <c r="O20" s="19"/>
      <c r="P20" s="19"/>
    </row>
    <row r="21" spans="6:20" ht="15.75" x14ac:dyDescent="0.25">
      <c r="G21" s="56" t="s">
        <v>460</v>
      </c>
      <c r="H21" s="46" t="s">
        <v>515</v>
      </c>
      <c r="I21" s="46"/>
      <c r="J21" s="46"/>
      <c r="K21" s="46"/>
      <c r="L21" s="46"/>
      <c r="M21" s="19"/>
      <c r="N21" s="19"/>
      <c r="O21" s="19"/>
      <c r="P21" s="19"/>
    </row>
    <row r="22" spans="6:20" ht="15.75" x14ac:dyDescent="0.25">
      <c r="G22" s="40" t="s">
        <v>59</v>
      </c>
      <c r="H22" s="46"/>
      <c r="I22" s="46"/>
      <c r="J22" s="46"/>
      <c r="K22" s="46"/>
      <c r="L22" s="46"/>
      <c r="M22" s="19"/>
      <c r="N22" s="19"/>
      <c r="O22" s="19"/>
      <c r="P22" s="19"/>
    </row>
    <row r="23" spans="6:20" ht="15.75" x14ac:dyDescent="0.25">
      <c r="G23" s="56" t="s">
        <v>711</v>
      </c>
      <c r="H23" s="45" t="s">
        <v>968</v>
      </c>
      <c r="I23" s="46"/>
      <c r="J23" s="46"/>
      <c r="K23" s="46"/>
      <c r="L23" s="46"/>
      <c r="M23" s="19"/>
      <c r="N23" s="19"/>
      <c r="O23" s="19"/>
      <c r="P23" s="19"/>
      <c r="Q23" s="19"/>
      <c r="R23" s="19"/>
      <c r="S23" s="19"/>
      <c r="T23" s="19"/>
    </row>
    <row r="24" spans="6:20" ht="15.75" x14ac:dyDescent="0.25">
      <c r="G24" s="56" t="s">
        <v>462</v>
      </c>
      <c r="H24" s="45" t="s">
        <v>64</v>
      </c>
      <c r="I24" s="46"/>
      <c r="J24" s="46"/>
      <c r="K24" s="46"/>
      <c r="L24" s="46"/>
      <c r="M24" s="19"/>
      <c r="N24" s="19"/>
      <c r="O24" s="19"/>
      <c r="P24" s="19"/>
      <c r="Q24" s="19"/>
      <c r="R24" s="19"/>
      <c r="S24" s="19"/>
      <c r="T24" s="19"/>
    </row>
    <row r="25" spans="6:20" ht="18.600000000000001" customHeight="1" x14ac:dyDescent="0.25">
      <c r="G25" s="40"/>
      <c r="H25" s="95" t="s">
        <v>65</v>
      </c>
      <c r="I25" s="95" t="s">
        <v>481</v>
      </c>
      <c r="J25" s="95" t="s">
        <v>469</v>
      </c>
      <c r="K25" s="95" t="s">
        <v>466</v>
      </c>
      <c r="L25" s="95" t="s">
        <v>66</v>
      </c>
      <c r="M25" s="19"/>
      <c r="N25" s="19"/>
      <c r="O25" s="19"/>
      <c r="P25" s="19"/>
      <c r="Q25" s="19"/>
      <c r="R25" s="19"/>
      <c r="S25" s="19"/>
      <c r="T25" s="19"/>
    </row>
    <row r="26" spans="6:20" ht="18.600000000000001" customHeight="1" x14ac:dyDescent="0.25">
      <c r="G26" s="40"/>
      <c r="H26" s="95" t="s">
        <v>72</v>
      </c>
      <c r="I26" s="175">
        <v>855</v>
      </c>
      <c r="J26" s="175">
        <v>1334</v>
      </c>
      <c r="K26" s="175">
        <v>1</v>
      </c>
      <c r="L26" s="175">
        <f t="shared" ref="L26:L43" si="0">SUM(I26:K26)</f>
        <v>2190</v>
      </c>
      <c r="M26" s="19"/>
      <c r="N26" s="19"/>
      <c r="O26" s="19"/>
      <c r="P26" s="19"/>
      <c r="Q26" s="19"/>
      <c r="R26" s="19"/>
      <c r="S26" s="19"/>
      <c r="T26" s="19"/>
    </row>
    <row r="27" spans="6:20" ht="18.600000000000001" customHeight="1" x14ac:dyDescent="0.25">
      <c r="G27" s="40"/>
      <c r="H27" s="95" t="s">
        <v>73</v>
      </c>
      <c r="I27" s="175">
        <v>3411</v>
      </c>
      <c r="J27" s="175">
        <v>5034</v>
      </c>
      <c r="K27" s="175">
        <v>1</v>
      </c>
      <c r="L27" s="175">
        <f t="shared" si="0"/>
        <v>8446</v>
      </c>
      <c r="M27" s="19"/>
      <c r="N27" s="19"/>
      <c r="O27" s="19"/>
      <c r="P27" s="19"/>
      <c r="Q27" s="19"/>
      <c r="R27" s="19"/>
      <c r="S27" s="19"/>
      <c r="T27" s="19"/>
    </row>
    <row r="28" spans="6:20" ht="18.600000000000001" customHeight="1" x14ac:dyDescent="0.25">
      <c r="G28" s="40"/>
      <c r="H28" s="95" t="s">
        <v>71</v>
      </c>
      <c r="I28" s="175">
        <v>99</v>
      </c>
      <c r="J28" s="175">
        <v>476</v>
      </c>
      <c r="K28" s="175"/>
      <c r="L28" s="175">
        <f t="shared" si="0"/>
        <v>575</v>
      </c>
      <c r="M28" s="19"/>
      <c r="N28" s="19"/>
      <c r="O28" s="19"/>
      <c r="P28" s="19"/>
      <c r="Q28" s="19"/>
      <c r="R28" s="19"/>
      <c r="S28" s="19"/>
      <c r="T28" s="19"/>
    </row>
    <row r="29" spans="6:20" ht="18.600000000000001" customHeight="1" x14ac:dyDescent="0.25">
      <c r="G29" s="40"/>
      <c r="H29" s="95" t="s">
        <v>433</v>
      </c>
      <c r="I29" s="175">
        <v>354</v>
      </c>
      <c r="J29" s="175">
        <v>759</v>
      </c>
      <c r="K29" s="175">
        <v>1</v>
      </c>
      <c r="L29" s="175">
        <f t="shared" si="0"/>
        <v>1114</v>
      </c>
      <c r="M29" s="19"/>
      <c r="N29" s="19"/>
      <c r="O29" s="19"/>
      <c r="P29" s="19"/>
      <c r="Q29" s="19"/>
      <c r="R29" s="19"/>
      <c r="S29" s="19"/>
      <c r="T29" s="19"/>
    </row>
    <row r="30" spans="6:20" ht="18.600000000000001" customHeight="1" x14ac:dyDescent="0.25">
      <c r="G30" s="40"/>
      <c r="H30" s="95" t="s">
        <v>467</v>
      </c>
      <c r="I30" s="175">
        <v>113</v>
      </c>
      <c r="J30" s="175">
        <v>133</v>
      </c>
      <c r="K30" s="175" t="s">
        <v>59</v>
      </c>
      <c r="L30" s="175">
        <f t="shared" si="0"/>
        <v>246</v>
      </c>
      <c r="M30" s="19"/>
      <c r="N30" s="19"/>
      <c r="O30" s="19"/>
      <c r="P30" s="19"/>
      <c r="Q30" s="19"/>
      <c r="R30" s="19"/>
      <c r="S30" s="19"/>
      <c r="T30" s="19"/>
    </row>
    <row r="31" spans="6:20" ht="18.600000000000001" customHeight="1" x14ac:dyDescent="0.25">
      <c r="G31" s="40"/>
      <c r="H31" s="95" t="s">
        <v>69</v>
      </c>
      <c r="I31" s="175">
        <v>14</v>
      </c>
      <c r="J31" s="175">
        <v>53</v>
      </c>
      <c r="K31" s="175" t="s">
        <v>59</v>
      </c>
      <c r="L31" s="175">
        <f t="shared" ref="L31" si="1">SUM(I31:K31)</f>
        <v>67</v>
      </c>
      <c r="M31" s="19"/>
      <c r="N31" s="19"/>
      <c r="O31" s="19"/>
      <c r="P31" s="19"/>
      <c r="Q31" s="19"/>
      <c r="R31" s="19"/>
      <c r="S31" s="19"/>
      <c r="T31" s="19"/>
    </row>
    <row r="32" spans="6:20" ht="18.600000000000001" customHeight="1" x14ac:dyDescent="0.25">
      <c r="G32" s="40"/>
      <c r="H32" s="95" t="s">
        <v>77</v>
      </c>
      <c r="I32" s="175">
        <v>1</v>
      </c>
      <c r="J32" s="175">
        <v>7</v>
      </c>
      <c r="K32" s="175" t="s">
        <v>59</v>
      </c>
      <c r="L32" s="175">
        <f t="shared" si="0"/>
        <v>8</v>
      </c>
      <c r="M32" s="19"/>
      <c r="N32" s="19"/>
      <c r="O32" s="19"/>
      <c r="P32" s="19"/>
      <c r="Q32" s="19"/>
      <c r="R32" s="19"/>
      <c r="S32" s="19"/>
      <c r="T32" s="19"/>
    </row>
    <row r="33" spans="7:20" ht="18.600000000000001" customHeight="1" x14ac:dyDescent="0.25">
      <c r="G33" s="40"/>
      <c r="H33" s="95" t="s">
        <v>1573</v>
      </c>
      <c r="I33" s="175">
        <v>2</v>
      </c>
      <c r="J33" s="175">
        <v>9</v>
      </c>
      <c r="K33" s="175" t="s">
        <v>59</v>
      </c>
      <c r="L33" s="175">
        <f t="shared" si="0"/>
        <v>11</v>
      </c>
      <c r="M33" s="19"/>
      <c r="N33" s="19"/>
      <c r="O33" s="19"/>
      <c r="P33" s="19"/>
      <c r="Q33" s="19"/>
      <c r="R33" s="19"/>
      <c r="S33" s="19"/>
      <c r="T33" s="19"/>
    </row>
    <row r="34" spans="7:20" ht="18.600000000000001" customHeight="1" x14ac:dyDescent="0.25">
      <c r="G34" s="40"/>
      <c r="H34" s="95" t="s">
        <v>68</v>
      </c>
      <c r="I34" s="175">
        <v>254</v>
      </c>
      <c r="J34" s="175">
        <v>163</v>
      </c>
      <c r="K34" s="175" t="s">
        <v>59</v>
      </c>
      <c r="L34" s="175">
        <f t="shared" si="0"/>
        <v>417</v>
      </c>
      <c r="M34" s="19"/>
      <c r="N34" s="19"/>
      <c r="O34" s="19"/>
      <c r="P34" s="19"/>
      <c r="Q34" s="19"/>
      <c r="R34" s="19"/>
      <c r="S34" s="19"/>
      <c r="T34" s="19"/>
    </row>
    <row r="35" spans="7:20" ht="18.600000000000001" customHeight="1" x14ac:dyDescent="0.25">
      <c r="G35" s="40"/>
      <c r="H35" s="95" t="s">
        <v>76</v>
      </c>
      <c r="I35" s="175">
        <v>12</v>
      </c>
      <c r="J35" s="175">
        <v>53</v>
      </c>
      <c r="K35" s="175" t="s">
        <v>59</v>
      </c>
      <c r="L35" s="175">
        <f t="shared" si="0"/>
        <v>65</v>
      </c>
      <c r="M35" s="19"/>
      <c r="N35" s="19"/>
      <c r="O35" s="19"/>
      <c r="P35" s="19"/>
      <c r="Q35" s="19"/>
      <c r="R35" s="19"/>
      <c r="S35" s="19"/>
      <c r="T35" s="19"/>
    </row>
    <row r="36" spans="7:20" ht="18.600000000000001" customHeight="1" x14ac:dyDescent="0.25">
      <c r="G36" s="40"/>
      <c r="H36" s="95" t="s">
        <v>67</v>
      </c>
      <c r="I36" s="175">
        <v>1131</v>
      </c>
      <c r="J36" s="175">
        <v>1411</v>
      </c>
      <c r="K36" s="175" t="s">
        <v>59</v>
      </c>
      <c r="L36" s="175">
        <f t="shared" si="0"/>
        <v>2542</v>
      </c>
      <c r="M36" s="19"/>
      <c r="N36" s="19"/>
      <c r="O36" s="19"/>
      <c r="P36" s="19"/>
      <c r="Q36" s="19"/>
      <c r="R36" s="19"/>
      <c r="S36" s="19"/>
      <c r="T36" s="19"/>
    </row>
    <row r="37" spans="7:20" ht="18.600000000000001" customHeight="1" x14ac:dyDescent="0.25">
      <c r="G37" s="40"/>
      <c r="H37" s="95" t="s">
        <v>465</v>
      </c>
      <c r="I37" s="175">
        <v>11</v>
      </c>
      <c r="J37" s="175">
        <v>57</v>
      </c>
      <c r="K37" s="175" t="s">
        <v>59</v>
      </c>
      <c r="L37" s="175">
        <f t="shared" si="0"/>
        <v>68</v>
      </c>
      <c r="M37" s="19"/>
      <c r="N37" s="19"/>
      <c r="O37" s="19"/>
      <c r="P37" s="19"/>
      <c r="Q37" s="19"/>
      <c r="R37" s="19"/>
      <c r="S37" s="19"/>
      <c r="T37" s="19"/>
    </row>
    <row r="38" spans="7:20" ht="18.600000000000001" customHeight="1" x14ac:dyDescent="0.25">
      <c r="G38" s="40"/>
      <c r="H38" s="95" t="s">
        <v>70</v>
      </c>
      <c r="I38" s="175">
        <v>12</v>
      </c>
      <c r="J38" s="175">
        <v>38</v>
      </c>
      <c r="K38" s="175" t="s">
        <v>59</v>
      </c>
      <c r="L38" s="175">
        <f t="shared" si="0"/>
        <v>50</v>
      </c>
      <c r="M38" s="19"/>
      <c r="N38" s="19"/>
      <c r="O38" s="19"/>
      <c r="P38" s="19"/>
      <c r="Q38" s="19"/>
      <c r="R38" s="19"/>
      <c r="S38" s="19"/>
      <c r="T38" s="19"/>
    </row>
    <row r="39" spans="7:20" ht="18.600000000000001" customHeight="1" x14ac:dyDescent="0.25">
      <c r="G39" s="40"/>
      <c r="H39" s="95" t="s">
        <v>464</v>
      </c>
      <c r="I39" s="175">
        <v>73</v>
      </c>
      <c r="J39" s="175">
        <v>345</v>
      </c>
      <c r="K39" s="175" t="s">
        <v>59</v>
      </c>
      <c r="L39" s="175">
        <f t="shared" si="0"/>
        <v>418</v>
      </c>
      <c r="M39" s="19"/>
      <c r="N39" s="19"/>
      <c r="O39" s="19"/>
      <c r="P39" s="19"/>
      <c r="Q39" s="19"/>
      <c r="R39" s="19"/>
      <c r="S39" s="19"/>
      <c r="T39" s="19"/>
    </row>
    <row r="40" spans="7:20" ht="18.600000000000001" customHeight="1" x14ac:dyDescent="0.25">
      <c r="G40" s="40"/>
      <c r="H40" s="95" t="s">
        <v>75</v>
      </c>
      <c r="I40" s="175">
        <v>60</v>
      </c>
      <c r="J40" s="175">
        <v>61</v>
      </c>
      <c r="K40" s="175" t="s">
        <v>59</v>
      </c>
      <c r="L40" s="175">
        <f t="shared" si="0"/>
        <v>121</v>
      </c>
      <c r="M40" s="19"/>
      <c r="N40" s="19"/>
      <c r="O40" s="19"/>
      <c r="P40" s="19"/>
      <c r="Q40" s="19"/>
      <c r="R40" s="19"/>
      <c r="S40" s="19"/>
      <c r="T40" s="19"/>
    </row>
    <row r="41" spans="7:20" ht="18.600000000000001" customHeight="1" x14ac:dyDescent="0.25">
      <c r="G41" s="40"/>
      <c r="H41" s="95" t="s">
        <v>468</v>
      </c>
      <c r="I41" s="175">
        <v>4</v>
      </c>
      <c r="J41" s="175">
        <v>23</v>
      </c>
      <c r="K41" s="175" t="s">
        <v>59</v>
      </c>
      <c r="L41" s="175">
        <f t="shared" si="0"/>
        <v>27</v>
      </c>
      <c r="M41" s="19"/>
      <c r="N41" s="19"/>
      <c r="O41" s="19"/>
      <c r="P41" s="19"/>
      <c r="Q41" s="19"/>
      <c r="R41" s="19"/>
      <c r="S41" s="19"/>
      <c r="T41" s="19"/>
    </row>
    <row r="42" spans="7:20" ht="18.600000000000001" customHeight="1" x14ac:dyDescent="0.25">
      <c r="G42" s="40"/>
      <c r="H42" s="95" t="s">
        <v>74</v>
      </c>
      <c r="I42" s="175">
        <v>0</v>
      </c>
      <c r="J42" s="175">
        <v>0</v>
      </c>
      <c r="K42" s="175" t="s">
        <v>59</v>
      </c>
      <c r="L42" s="175">
        <f t="shared" si="0"/>
        <v>0</v>
      </c>
      <c r="M42" s="19"/>
      <c r="N42" s="19"/>
      <c r="O42" s="19"/>
      <c r="P42" s="19"/>
      <c r="Q42" s="19"/>
      <c r="R42" s="19"/>
      <c r="S42" s="19"/>
      <c r="T42" s="19"/>
    </row>
    <row r="43" spans="7:20" ht="18.600000000000001" customHeight="1" x14ac:dyDescent="0.25">
      <c r="G43" s="40"/>
      <c r="H43" s="95" t="s">
        <v>66</v>
      </c>
      <c r="I43" s="175">
        <f>SUM(I26:I42)</f>
        <v>6406</v>
      </c>
      <c r="J43" s="175">
        <f>SUM(J26:J42)</f>
        <v>9956</v>
      </c>
      <c r="K43" s="175">
        <v>3</v>
      </c>
      <c r="L43" s="175">
        <f t="shared" si="0"/>
        <v>16365</v>
      </c>
      <c r="M43" s="19"/>
      <c r="N43" s="19"/>
      <c r="O43" s="19"/>
      <c r="P43" s="19"/>
      <c r="Q43" s="19"/>
      <c r="R43" s="19"/>
      <c r="S43" s="19"/>
      <c r="T43" s="19"/>
    </row>
    <row r="44" spans="7:20" ht="15.75" x14ac:dyDescent="0.25">
      <c r="G44" s="40" t="s">
        <v>59</v>
      </c>
      <c r="H44" s="46"/>
      <c r="I44" s="46"/>
      <c r="J44" s="46"/>
      <c r="K44" s="46"/>
      <c r="L44" s="46"/>
      <c r="M44" s="19"/>
      <c r="N44" s="19"/>
      <c r="O44" s="19"/>
      <c r="P44" s="19"/>
      <c r="Q44" s="19"/>
      <c r="R44" s="19"/>
      <c r="S44" s="19"/>
      <c r="T44" s="19"/>
    </row>
    <row r="45" spans="7:20" ht="15.75" x14ac:dyDescent="0.25">
      <c r="G45" s="56" t="s">
        <v>711</v>
      </c>
      <c r="H45" s="45" t="s">
        <v>969</v>
      </c>
      <c r="I45" s="46"/>
      <c r="J45" s="46"/>
      <c r="K45" s="46"/>
      <c r="L45" s="46"/>
      <c r="M45" s="19"/>
      <c r="N45" s="19"/>
      <c r="O45" s="19"/>
      <c r="P45" s="19"/>
      <c r="Q45" s="19"/>
      <c r="R45" s="19"/>
      <c r="S45" s="19"/>
      <c r="T45" s="19"/>
    </row>
    <row r="46" spans="7:20" ht="15.75" x14ac:dyDescent="0.25">
      <c r="G46" s="56" t="s">
        <v>462</v>
      </c>
      <c r="H46" s="45" t="s">
        <v>64</v>
      </c>
      <c r="I46" s="46"/>
      <c r="J46" s="46"/>
      <c r="K46" s="46"/>
      <c r="L46" s="46"/>
      <c r="M46" s="19"/>
      <c r="N46" s="19"/>
      <c r="O46" s="19"/>
      <c r="P46" s="19"/>
      <c r="Q46" s="19"/>
      <c r="R46" s="19"/>
      <c r="S46" s="19"/>
      <c r="T46" s="19"/>
    </row>
    <row r="47" spans="7:20" ht="45.6" customHeight="1" x14ac:dyDescent="0.25">
      <c r="G47" s="40"/>
      <c r="H47" s="74" t="s">
        <v>571</v>
      </c>
      <c r="I47" s="74" t="s">
        <v>970</v>
      </c>
      <c r="J47" s="74" t="s">
        <v>79</v>
      </c>
      <c r="K47" s="74" t="s">
        <v>66</v>
      </c>
      <c r="L47" s="46"/>
      <c r="M47" s="19"/>
      <c r="N47" s="19"/>
      <c r="O47" s="19"/>
      <c r="P47" s="19"/>
      <c r="Q47" s="19"/>
      <c r="R47" s="19"/>
      <c r="S47" s="19"/>
      <c r="T47" s="19"/>
    </row>
    <row r="48" spans="7:20" ht="19.350000000000001" customHeight="1" x14ac:dyDescent="0.25">
      <c r="G48" s="40"/>
      <c r="H48" s="88" t="s">
        <v>481</v>
      </c>
      <c r="I48" s="175">
        <v>75</v>
      </c>
      <c r="J48" s="175">
        <v>6331</v>
      </c>
      <c r="K48" s="175">
        <v>6406</v>
      </c>
      <c r="L48" s="52"/>
      <c r="M48" s="19"/>
      <c r="N48" s="19"/>
      <c r="O48" s="19"/>
      <c r="P48" s="19"/>
      <c r="Q48" s="19"/>
      <c r="R48" s="19"/>
      <c r="S48" s="19"/>
      <c r="T48" s="19"/>
    </row>
    <row r="49" spans="7:20" ht="19.350000000000001" customHeight="1" x14ac:dyDescent="0.25">
      <c r="G49" s="40"/>
      <c r="H49" s="88" t="s">
        <v>469</v>
      </c>
      <c r="I49" s="175">
        <v>206</v>
      </c>
      <c r="J49" s="175">
        <v>9750</v>
      </c>
      <c r="K49" s="175">
        <v>9956</v>
      </c>
      <c r="L49" s="52"/>
      <c r="M49" s="19"/>
      <c r="N49" s="19"/>
      <c r="O49" s="19"/>
      <c r="P49" s="19"/>
      <c r="Q49" s="19"/>
      <c r="R49" s="19"/>
      <c r="S49" s="19"/>
      <c r="T49" s="19"/>
    </row>
    <row r="50" spans="7:20" ht="19.350000000000001" customHeight="1" x14ac:dyDescent="0.25">
      <c r="G50" s="40"/>
      <c r="H50" s="88" t="s">
        <v>466</v>
      </c>
      <c r="I50" s="175">
        <v>0</v>
      </c>
      <c r="J50" s="175">
        <v>3</v>
      </c>
      <c r="K50" s="175">
        <v>3</v>
      </c>
      <c r="L50" s="46"/>
      <c r="M50" s="19"/>
      <c r="N50" s="19"/>
      <c r="O50" s="19"/>
      <c r="P50" s="19"/>
      <c r="Q50" s="19"/>
      <c r="R50" s="19"/>
      <c r="S50" s="19"/>
      <c r="T50" s="19"/>
    </row>
    <row r="51" spans="7:20" ht="19.350000000000001" customHeight="1" x14ac:dyDescent="0.25">
      <c r="G51" s="40"/>
      <c r="H51" s="88" t="s">
        <v>66</v>
      </c>
      <c r="I51" s="175">
        <v>281</v>
      </c>
      <c r="J51" s="175">
        <f>SUM(J48:J50)</f>
        <v>16084</v>
      </c>
      <c r="K51" s="175">
        <f>SUM(K48:K50)</f>
        <v>16365</v>
      </c>
      <c r="L51" s="52"/>
      <c r="M51" s="19"/>
      <c r="N51" s="19"/>
      <c r="O51" s="19"/>
      <c r="P51" s="19"/>
      <c r="Q51" s="19"/>
      <c r="R51" s="19"/>
      <c r="S51" s="19"/>
      <c r="T51" s="19"/>
    </row>
    <row r="52" spans="7:20" ht="15.75" x14ac:dyDescent="0.25">
      <c r="G52" s="40" t="s">
        <v>59</v>
      </c>
      <c r="H52" s="46"/>
      <c r="I52" s="46"/>
      <c r="J52" s="46"/>
      <c r="K52" s="46"/>
      <c r="L52" s="46"/>
      <c r="M52" s="19"/>
      <c r="N52" s="19"/>
      <c r="O52" s="19"/>
      <c r="P52" s="19"/>
      <c r="Q52" s="19"/>
      <c r="R52" s="19"/>
      <c r="S52" s="19"/>
      <c r="T52" s="19"/>
    </row>
    <row r="53" spans="7:20" ht="15.75" x14ac:dyDescent="0.25">
      <c r="G53" s="56" t="s">
        <v>711</v>
      </c>
      <c r="H53" s="45" t="s">
        <v>971</v>
      </c>
      <c r="I53" s="46"/>
      <c r="J53" s="46"/>
      <c r="K53" s="46"/>
      <c r="L53" s="46"/>
      <c r="M53" s="19"/>
      <c r="N53" s="19"/>
      <c r="O53" s="19"/>
      <c r="P53" s="19"/>
      <c r="Q53" s="19"/>
      <c r="R53" s="19"/>
      <c r="S53" s="19"/>
      <c r="T53" s="19"/>
    </row>
    <row r="54" spans="7:20" ht="15.75" x14ac:dyDescent="0.25">
      <c r="G54" s="56" t="s">
        <v>462</v>
      </c>
      <c r="H54" s="45" t="s">
        <v>64</v>
      </c>
      <c r="I54" s="46"/>
      <c r="J54" s="46"/>
      <c r="K54" s="46"/>
      <c r="L54" s="46"/>
      <c r="M54" s="19"/>
      <c r="N54" s="19"/>
      <c r="O54" s="19"/>
      <c r="P54" s="19"/>
      <c r="Q54" s="19"/>
      <c r="R54" s="19"/>
      <c r="S54" s="19"/>
      <c r="T54" s="19"/>
    </row>
    <row r="55" spans="7:20" ht="19.350000000000001" customHeight="1" x14ac:dyDescent="0.25">
      <c r="G55" s="40"/>
      <c r="H55" s="88" t="s">
        <v>65</v>
      </c>
      <c r="I55" s="88" t="s">
        <v>79</v>
      </c>
      <c r="J55" s="88" t="s">
        <v>970</v>
      </c>
      <c r="K55" s="88" t="s">
        <v>66</v>
      </c>
      <c r="L55" s="46"/>
      <c r="M55" s="19"/>
      <c r="N55" s="19"/>
      <c r="O55" s="19"/>
      <c r="P55" s="19"/>
      <c r="Q55" s="19"/>
      <c r="R55" s="19"/>
      <c r="S55" s="19"/>
      <c r="T55" s="19"/>
    </row>
    <row r="56" spans="7:20" ht="20.45" customHeight="1" x14ac:dyDescent="0.25">
      <c r="G56" s="40"/>
      <c r="H56" s="88" t="s">
        <v>72</v>
      </c>
      <c r="I56" s="175">
        <v>2140</v>
      </c>
      <c r="J56" s="175">
        <v>50</v>
      </c>
      <c r="K56" s="175">
        <v>2190</v>
      </c>
      <c r="L56" s="46"/>
      <c r="M56" s="19"/>
      <c r="N56" s="19"/>
      <c r="O56" s="19"/>
      <c r="P56" s="19"/>
      <c r="Q56" s="19"/>
      <c r="R56" s="19"/>
      <c r="S56" s="19"/>
      <c r="T56" s="19"/>
    </row>
    <row r="57" spans="7:20" ht="20.45" customHeight="1" x14ac:dyDescent="0.25">
      <c r="G57" s="40"/>
      <c r="H57" s="88" t="s">
        <v>73</v>
      </c>
      <c r="I57" s="175">
        <v>8375</v>
      </c>
      <c r="J57" s="175">
        <v>71</v>
      </c>
      <c r="K57" s="175">
        <f>SUM(I57:J57)</f>
        <v>8446</v>
      </c>
      <c r="L57" s="46"/>
      <c r="M57" s="19"/>
      <c r="N57" s="19"/>
      <c r="O57" s="19"/>
      <c r="P57" s="19"/>
      <c r="Q57" s="19"/>
      <c r="R57" s="19"/>
      <c r="S57" s="19"/>
      <c r="T57" s="19"/>
    </row>
    <row r="58" spans="7:20" ht="20.45" customHeight="1" x14ac:dyDescent="0.25">
      <c r="G58" s="40"/>
      <c r="H58" s="88" t="s">
        <v>71</v>
      </c>
      <c r="I58" s="175">
        <v>568</v>
      </c>
      <c r="J58" s="175">
        <v>7</v>
      </c>
      <c r="K58" s="175">
        <v>575</v>
      </c>
      <c r="L58" s="46"/>
      <c r="M58" s="19"/>
      <c r="N58" s="19"/>
      <c r="O58" s="19"/>
      <c r="P58" s="19"/>
      <c r="Q58" s="19"/>
      <c r="R58" s="19"/>
      <c r="S58" s="19"/>
      <c r="T58" s="19"/>
    </row>
    <row r="59" spans="7:20" ht="20.45" customHeight="1" x14ac:dyDescent="0.25">
      <c r="G59" s="40"/>
      <c r="H59" s="88" t="s">
        <v>433</v>
      </c>
      <c r="I59" s="175">
        <v>1029</v>
      </c>
      <c r="J59" s="175">
        <v>85</v>
      </c>
      <c r="K59" s="175">
        <v>1114</v>
      </c>
      <c r="L59" s="46"/>
      <c r="M59" s="19"/>
      <c r="N59" s="19"/>
      <c r="O59" s="19"/>
      <c r="P59" s="19"/>
      <c r="Q59" s="19"/>
      <c r="R59" s="19"/>
      <c r="S59" s="19"/>
      <c r="T59" s="19"/>
    </row>
    <row r="60" spans="7:20" ht="20.45" customHeight="1" x14ac:dyDescent="0.25">
      <c r="G60" s="40"/>
      <c r="H60" s="88" t="s">
        <v>467</v>
      </c>
      <c r="I60" s="175">
        <v>246</v>
      </c>
      <c r="J60" s="175">
        <v>0</v>
      </c>
      <c r="K60" s="175">
        <v>246</v>
      </c>
      <c r="L60" s="46"/>
      <c r="M60" s="19"/>
      <c r="N60" s="19"/>
      <c r="O60" s="19"/>
      <c r="P60" s="19"/>
      <c r="Q60" s="19"/>
      <c r="R60" s="19"/>
      <c r="S60" s="19"/>
      <c r="T60" s="19"/>
    </row>
    <row r="61" spans="7:20" ht="20.45" customHeight="1" x14ac:dyDescent="0.25">
      <c r="G61" s="40"/>
      <c r="H61" s="88" t="s">
        <v>69</v>
      </c>
      <c r="I61" s="175">
        <v>67</v>
      </c>
      <c r="J61" s="175">
        <v>0</v>
      </c>
      <c r="K61" s="175">
        <v>67</v>
      </c>
      <c r="L61" s="46"/>
      <c r="M61" s="19"/>
      <c r="N61" s="19"/>
      <c r="O61" s="19"/>
      <c r="P61" s="19"/>
      <c r="Q61" s="19"/>
      <c r="R61" s="19"/>
      <c r="S61" s="19"/>
      <c r="T61" s="19"/>
    </row>
    <row r="62" spans="7:20" ht="20.45" customHeight="1" x14ac:dyDescent="0.25">
      <c r="G62" s="40"/>
      <c r="H62" s="88" t="s">
        <v>77</v>
      </c>
      <c r="I62" s="175">
        <v>8</v>
      </c>
      <c r="J62" s="175">
        <v>0</v>
      </c>
      <c r="K62" s="175">
        <v>8</v>
      </c>
      <c r="L62" s="46"/>
      <c r="M62" s="19"/>
      <c r="N62" s="19"/>
      <c r="O62" s="19"/>
      <c r="P62" s="19"/>
      <c r="Q62" s="19"/>
      <c r="R62" s="19"/>
      <c r="S62" s="19"/>
      <c r="T62" s="19"/>
    </row>
    <row r="63" spans="7:20" ht="20.45" customHeight="1" x14ac:dyDescent="0.25">
      <c r="G63" s="40"/>
      <c r="H63" s="88" t="s">
        <v>1573</v>
      </c>
      <c r="I63" s="175">
        <v>11</v>
      </c>
      <c r="J63" s="175">
        <v>0</v>
      </c>
      <c r="K63" s="175">
        <v>11</v>
      </c>
      <c r="L63" s="46"/>
      <c r="M63" s="19"/>
      <c r="N63" s="19"/>
      <c r="O63" s="19"/>
      <c r="P63" s="19"/>
      <c r="Q63" s="19"/>
      <c r="R63" s="19"/>
      <c r="S63" s="19"/>
      <c r="T63" s="19"/>
    </row>
    <row r="64" spans="7:20" ht="20.45" customHeight="1" x14ac:dyDescent="0.25">
      <c r="G64" s="40"/>
      <c r="H64" s="88" t="s">
        <v>68</v>
      </c>
      <c r="I64" s="175">
        <v>417</v>
      </c>
      <c r="J64" s="175">
        <v>0</v>
      </c>
      <c r="K64" s="175">
        <v>417</v>
      </c>
      <c r="L64" s="46"/>
      <c r="M64" s="19"/>
      <c r="N64" s="19"/>
      <c r="O64" s="19"/>
      <c r="P64" s="19"/>
      <c r="Q64" s="19"/>
      <c r="R64" s="19"/>
      <c r="S64" s="19"/>
      <c r="T64" s="19"/>
    </row>
    <row r="65" spans="7:20" ht="20.45" customHeight="1" x14ac:dyDescent="0.25">
      <c r="G65" s="40"/>
      <c r="H65" s="88" t="s">
        <v>76</v>
      </c>
      <c r="I65" s="175">
        <v>65</v>
      </c>
      <c r="J65" s="175">
        <v>0</v>
      </c>
      <c r="K65" s="175">
        <v>65</v>
      </c>
      <c r="L65" s="53"/>
      <c r="M65" s="19"/>
      <c r="N65" s="19"/>
      <c r="O65" s="19"/>
      <c r="P65" s="19"/>
      <c r="Q65" s="19"/>
      <c r="R65" s="19"/>
      <c r="S65" s="19"/>
      <c r="T65" s="19"/>
    </row>
    <row r="66" spans="7:20" ht="20.45" customHeight="1" x14ac:dyDescent="0.25">
      <c r="G66" s="40"/>
      <c r="H66" s="88" t="s">
        <v>67</v>
      </c>
      <c r="I66" s="175">
        <v>2504</v>
      </c>
      <c r="J66" s="175">
        <v>38</v>
      </c>
      <c r="K66" s="175">
        <v>2542</v>
      </c>
      <c r="L66" s="46"/>
      <c r="M66" s="19"/>
      <c r="N66" s="19"/>
      <c r="O66" s="19"/>
      <c r="P66" s="19"/>
      <c r="Q66" s="19"/>
      <c r="R66" s="19"/>
      <c r="S66" s="19"/>
      <c r="T66" s="19"/>
    </row>
    <row r="67" spans="7:20" ht="20.45" customHeight="1" x14ac:dyDescent="0.25">
      <c r="G67" s="40"/>
      <c r="H67" s="88" t="s">
        <v>465</v>
      </c>
      <c r="I67" s="175">
        <v>68</v>
      </c>
      <c r="J67" s="175">
        <v>0</v>
      </c>
      <c r="K67" s="175">
        <v>68</v>
      </c>
      <c r="L67" s="46"/>
      <c r="M67" s="19"/>
      <c r="N67" s="19"/>
      <c r="O67" s="19"/>
      <c r="P67" s="19"/>
      <c r="Q67" s="19"/>
      <c r="R67" s="19"/>
      <c r="S67" s="19"/>
      <c r="T67" s="19"/>
    </row>
    <row r="68" spans="7:20" ht="20.45" customHeight="1" x14ac:dyDescent="0.25">
      <c r="G68" s="40"/>
      <c r="H68" s="88" t="s">
        <v>70</v>
      </c>
      <c r="I68" s="175">
        <v>50</v>
      </c>
      <c r="J68" s="175">
        <v>0</v>
      </c>
      <c r="K68" s="175">
        <v>50</v>
      </c>
      <c r="L68" s="46"/>
      <c r="M68" s="19"/>
      <c r="N68" s="19"/>
      <c r="O68" s="19"/>
      <c r="P68" s="19"/>
      <c r="Q68" s="19"/>
      <c r="R68" s="19"/>
      <c r="S68" s="19"/>
      <c r="T68" s="19"/>
    </row>
    <row r="69" spans="7:20" ht="20.45" customHeight="1" x14ac:dyDescent="0.25">
      <c r="G69" s="40"/>
      <c r="H69" s="88" t="s">
        <v>464</v>
      </c>
      <c r="I69" s="175">
        <v>388</v>
      </c>
      <c r="J69" s="175">
        <v>30</v>
      </c>
      <c r="K69" s="175">
        <v>418</v>
      </c>
      <c r="L69" s="46"/>
      <c r="M69" s="19"/>
      <c r="N69" s="19"/>
      <c r="O69" s="19"/>
      <c r="P69" s="19"/>
      <c r="Q69" s="19"/>
      <c r="R69" s="19"/>
      <c r="S69" s="19"/>
      <c r="T69" s="19"/>
    </row>
    <row r="70" spans="7:20" ht="20.45" customHeight="1" x14ac:dyDescent="0.25">
      <c r="G70" s="40"/>
      <c r="H70" s="88" t="s">
        <v>75</v>
      </c>
      <c r="I70" s="175">
        <v>121</v>
      </c>
      <c r="J70" s="175">
        <v>0</v>
      </c>
      <c r="K70" s="175">
        <v>121</v>
      </c>
      <c r="L70" s="46"/>
      <c r="M70" s="19"/>
      <c r="N70" s="19"/>
      <c r="O70" s="19"/>
      <c r="P70" s="19"/>
      <c r="Q70" s="19"/>
      <c r="R70" s="19"/>
      <c r="S70" s="19"/>
      <c r="T70" s="19"/>
    </row>
    <row r="71" spans="7:20" ht="20.45" customHeight="1" x14ac:dyDescent="0.25">
      <c r="G71" s="40"/>
      <c r="H71" s="88" t="s">
        <v>468</v>
      </c>
      <c r="I71" s="175">
        <v>27</v>
      </c>
      <c r="J71" s="175">
        <v>0</v>
      </c>
      <c r="K71" s="175">
        <v>27</v>
      </c>
      <c r="L71" s="46"/>
      <c r="M71" s="19"/>
      <c r="N71" s="19"/>
      <c r="O71" s="19"/>
      <c r="P71" s="19"/>
      <c r="Q71" s="19"/>
      <c r="R71" s="19"/>
      <c r="S71" s="19"/>
      <c r="T71" s="19"/>
    </row>
    <row r="72" spans="7:20" ht="20.45" customHeight="1" x14ac:dyDescent="0.25">
      <c r="G72" s="40"/>
      <c r="H72" s="88" t="s">
        <v>74</v>
      </c>
      <c r="I72" s="175">
        <v>0</v>
      </c>
      <c r="J72" s="175">
        <v>0</v>
      </c>
      <c r="K72" s="175">
        <v>0</v>
      </c>
      <c r="L72" s="46"/>
      <c r="M72" s="19"/>
      <c r="N72" s="19"/>
      <c r="O72" s="19"/>
      <c r="P72" s="19"/>
      <c r="Q72" s="19"/>
      <c r="R72" s="19"/>
      <c r="S72" s="19"/>
      <c r="T72" s="19"/>
    </row>
    <row r="73" spans="7:20" ht="20.45" customHeight="1" x14ac:dyDescent="0.25">
      <c r="G73" s="40"/>
      <c r="H73" s="88" t="s">
        <v>66</v>
      </c>
      <c r="I73" s="175">
        <v>16084</v>
      </c>
      <c r="J73" s="175">
        <v>281</v>
      </c>
      <c r="K73" s="175">
        <v>16365</v>
      </c>
      <c r="L73" s="46"/>
      <c r="M73" s="19"/>
      <c r="N73" s="19"/>
      <c r="O73" s="19"/>
      <c r="P73" s="19"/>
      <c r="Q73" s="19"/>
      <c r="R73" s="19"/>
      <c r="S73" s="19"/>
      <c r="T73" s="19"/>
    </row>
    <row r="74" spans="7:20" ht="15.75" x14ac:dyDescent="0.25">
      <c r="G74" s="40" t="s">
        <v>59</v>
      </c>
      <c r="H74" s="46"/>
      <c r="I74" s="46"/>
      <c r="J74" s="46"/>
      <c r="K74" s="46"/>
      <c r="L74" s="46"/>
      <c r="M74" s="19"/>
      <c r="N74" s="19"/>
      <c r="O74" s="19"/>
      <c r="P74" s="19"/>
      <c r="Q74" s="19"/>
      <c r="R74" s="19"/>
      <c r="S74" s="19"/>
      <c r="T74" s="19"/>
    </row>
    <row r="75" spans="7:20" ht="15.75" x14ac:dyDescent="0.25">
      <c r="G75" s="56" t="s">
        <v>711</v>
      </c>
      <c r="H75" s="45" t="s">
        <v>972</v>
      </c>
      <c r="I75" s="46"/>
      <c r="J75" s="46"/>
      <c r="K75" s="46"/>
      <c r="L75" s="46"/>
      <c r="M75" s="19"/>
      <c r="N75" s="19"/>
      <c r="O75" s="19"/>
      <c r="P75" s="19"/>
      <c r="Q75" s="19"/>
      <c r="R75" s="19"/>
      <c r="S75" s="19"/>
      <c r="T75" s="19"/>
    </row>
    <row r="76" spans="7:20" ht="15.75" x14ac:dyDescent="0.25">
      <c r="G76" s="56" t="s">
        <v>973</v>
      </c>
      <c r="H76" s="45" t="s">
        <v>64</v>
      </c>
      <c r="I76" s="46"/>
      <c r="J76" s="46"/>
      <c r="K76" s="46"/>
      <c r="L76" s="46"/>
      <c r="M76" s="19"/>
      <c r="N76" s="19"/>
      <c r="O76" s="19"/>
      <c r="P76" s="19"/>
      <c r="Q76" s="19"/>
      <c r="R76" s="19"/>
      <c r="S76" s="19"/>
      <c r="T76" s="19"/>
    </row>
    <row r="77" spans="7:20" ht="15.75" x14ac:dyDescent="0.25">
      <c r="G77" s="60" t="s">
        <v>60</v>
      </c>
      <c r="H77" s="46" t="s">
        <v>708</v>
      </c>
      <c r="I77" s="43"/>
      <c r="J77" s="43"/>
      <c r="K77" s="43"/>
      <c r="L77" s="43"/>
      <c r="M77" s="19"/>
      <c r="N77" s="19"/>
      <c r="O77" s="19"/>
      <c r="P77" s="19"/>
      <c r="Q77" s="19"/>
      <c r="R77" s="19"/>
      <c r="S77" s="19"/>
      <c r="T77" s="19"/>
    </row>
    <row r="78" spans="7:20" ht="77.45" customHeight="1" x14ac:dyDescent="0.25">
      <c r="G78" s="60" t="s">
        <v>480</v>
      </c>
      <c r="H78" s="435" t="s">
        <v>1105</v>
      </c>
      <c r="I78" s="435"/>
      <c r="J78" s="435"/>
      <c r="K78" s="435"/>
      <c r="L78" s="435"/>
      <c r="M78" s="19"/>
      <c r="N78" s="19"/>
      <c r="O78" s="19"/>
      <c r="P78" s="19"/>
      <c r="Q78" s="19"/>
      <c r="R78" s="19"/>
      <c r="S78" s="19"/>
      <c r="T78" s="19"/>
    </row>
    <row r="79" spans="7:20" ht="27" customHeight="1" x14ac:dyDescent="0.25">
      <c r="G79" s="56" t="s">
        <v>711</v>
      </c>
      <c r="H79" s="45" t="s">
        <v>1117</v>
      </c>
      <c r="I79" s="46"/>
      <c r="J79" s="46"/>
      <c r="K79" s="46"/>
      <c r="L79" s="46"/>
      <c r="M79" s="19"/>
      <c r="N79" s="19"/>
      <c r="O79" s="19"/>
      <c r="P79" s="19"/>
      <c r="Q79" s="19"/>
      <c r="R79" s="19"/>
      <c r="S79" s="19"/>
      <c r="T79" s="19"/>
    </row>
    <row r="80" spans="7:20" ht="15.75" x14ac:dyDescent="0.25">
      <c r="G80" s="56" t="s">
        <v>462</v>
      </c>
      <c r="H80" s="45" t="s">
        <v>64</v>
      </c>
      <c r="I80" s="46"/>
      <c r="J80" s="46"/>
      <c r="K80" s="46"/>
      <c r="L80" s="46"/>
      <c r="M80" s="19"/>
      <c r="N80" s="19"/>
      <c r="O80" s="19"/>
      <c r="P80" s="19"/>
      <c r="Q80" s="19"/>
      <c r="R80" s="19"/>
      <c r="S80" s="19"/>
      <c r="T80" s="19"/>
    </row>
    <row r="81" spans="7:20" ht="37.35" customHeight="1" x14ac:dyDescent="0.25">
      <c r="G81" s="40"/>
      <c r="H81" s="74" t="s">
        <v>709</v>
      </c>
      <c r="I81" s="74" t="s">
        <v>1107</v>
      </c>
      <c r="J81" s="74" t="s">
        <v>1115</v>
      </c>
      <c r="K81" s="74" t="s">
        <v>66</v>
      </c>
      <c r="L81" s="46"/>
      <c r="M81" s="19"/>
      <c r="N81" s="19"/>
      <c r="O81" s="19"/>
      <c r="P81" s="19"/>
      <c r="Q81" s="19"/>
      <c r="R81" s="19"/>
      <c r="S81" s="19"/>
      <c r="T81" s="19"/>
    </row>
    <row r="82" spans="7:20" ht="20.100000000000001" customHeight="1" x14ac:dyDescent="0.25">
      <c r="G82" s="40"/>
      <c r="H82" s="88" t="s">
        <v>481</v>
      </c>
      <c r="I82" s="175">
        <f>6358+40</f>
        <v>6398</v>
      </c>
      <c r="J82" s="175">
        <v>8</v>
      </c>
      <c r="K82" s="175">
        <v>6406</v>
      </c>
      <c r="L82" s="46"/>
      <c r="M82" s="19"/>
      <c r="N82" s="19"/>
      <c r="O82" s="19"/>
      <c r="P82" s="19"/>
      <c r="Q82" s="19"/>
      <c r="R82" s="19"/>
      <c r="S82" s="19"/>
      <c r="T82" s="19"/>
    </row>
    <row r="83" spans="7:20" ht="20.100000000000001" customHeight="1" x14ac:dyDescent="0.25">
      <c r="G83" s="40"/>
      <c r="H83" s="88" t="s">
        <v>469</v>
      </c>
      <c r="I83" s="175">
        <f>9853+43</f>
        <v>9896</v>
      </c>
      <c r="J83" s="175">
        <v>60</v>
      </c>
      <c r="K83" s="175">
        <v>9956</v>
      </c>
      <c r="L83" s="46"/>
      <c r="M83" s="19"/>
      <c r="N83" s="19"/>
      <c r="O83" s="19"/>
      <c r="P83" s="19"/>
      <c r="Q83" s="19"/>
      <c r="R83" s="19"/>
      <c r="S83" s="19"/>
      <c r="T83" s="19"/>
    </row>
    <row r="84" spans="7:20" ht="20.100000000000001" customHeight="1" x14ac:dyDescent="0.25">
      <c r="G84" s="40"/>
      <c r="H84" s="88" t="s">
        <v>466</v>
      </c>
      <c r="I84" s="175">
        <v>3</v>
      </c>
      <c r="J84" s="175">
        <v>0</v>
      </c>
      <c r="K84" s="175">
        <v>3</v>
      </c>
      <c r="L84" s="46"/>
      <c r="M84" s="19"/>
      <c r="N84" s="19"/>
      <c r="O84" s="19"/>
      <c r="P84" s="19"/>
      <c r="Q84" s="19"/>
      <c r="R84" s="19"/>
      <c r="S84" s="19"/>
      <c r="T84" s="19"/>
    </row>
    <row r="85" spans="7:20" ht="17.45" customHeight="1" x14ac:dyDescent="0.25">
      <c r="G85" s="40"/>
      <c r="H85" s="88" t="s">
        <v>66</v>
      </c>
      <c r="I85" s="175">
        <v>16297</v>
      </c>
      <c r="J85" s="175">
        <v>68</v>
      </c>
      <c r="K85" s="175">
        <v>16365</v>
      </c>
      <c r="L85" s="52"/>
      <c r="M85" s="19"/>
      <c r="N85" s="19"/>
      <c r="O85" s="19"/>
      <c r="P85" s="19"/>
      <c r="Q85" s="19"/>
      <c r="R85" s="19"/>
      <c r="S85" s="19"/>
      <c r="T85" s="19"/>
    </row>
    <row r="86" spans="7:20" ht="15.75" x14ac:dyDescent="0.25">
      <c r="G86" s="40" t="s">
        <v>59</v>
      </c>
      <c r="H86" s="46"/>
      <c r="I86" s="52"/>
      <c r="J86" s="46"/>
      <c r="K86" s="46"/>
      <c r="L86" s="46"/>
      <c r="M86" s="19"/>
      <c r="N86" s="19"/>
      <c r="O86" s="19"/>
      <c r="P86" s="19"/>
      <c r="Q86" s="19"/>
      <c r="R86" s="19"/>
      <c r="S86" s="19"/>
      <c r="T86" s="19"/>
    </row>
    <row r="87" spans="7:20" ht="15.75" x14ac:dyDescent="0.25">
      <c r="G87" s="56" t="s">
        <v>711</v>
      </c>
      <c r="H87" s="45" t="s">
        <v>1116</v>
      </c>
      <c r="I87" s="46"/>
      <c r="J87" s="46"/>
      <c r="K87" s="46"/>
      <c r="L87" s="46"/>
      <c r="M87" s="19"/>
      <c r="N87" s="19"/>
      <c r="O87" s="19"/>
      <c r="P87" s="19"/>
      <c r="Q87" s="19"/>
      <c r="R87" s="19"/>
      <c r="S87" s="19"/>
      <c r="T87" s="19"/>
    </row>
    <row r="88" spans="7:20" ht="15.75" x14ac:dyDescent="0.25">
      <c r="G88" s="56" t="s">
        <v>462</v>
      </c>
      <c r="H88" s="45" t="s">
        <v>64</v>
      </c>
      <c r="I88" s="46"/>
      <c r="J88" s="46"/>
      <c r="K88" s="46"/>
      <c r="L88" s="46"/>
      <c r="M88" s="19"/>
      <c r="N88" s="19"/>
      <c r="O88" s="19"/>
      <c r="P88" s="19"/>
      <c r="Q88" s="19"/>
      <c r="R88" s="19"/>
      <c r="S88" s="19"/>
      <c r="T88" s="19"/>
    </row>
    <row r="89" spans="7:20" ht="47.1" customHeight="1" x14ac:dyDescent="0.25">
      <c r="G89" s="40"/>
      <c r="H89" s="74" t="s">
        <v>65</v>
      </c>
      <c r="I89" s="74" t="s">
        <v>1107</v>
      </c>
      <c r="J89" s="74" t="s">
        <v>1115</v>
      </c>
      <c r="K89" s="74" t="s">
        <v>66</v>
      </c>
      <c r="L89" s="46"/>
      <c r="M89" s="19"/>
      <c r="N89" s="19"/>
      <c r="O89" s="19"/>
      <c r="P89" s="19"/>
      <c r="Q89" s="19"/>
      <c r="R89" s="19"/>
      <c r="S89" s="19"/>
      <c r="T89" s="19"/>
    </row>
    <row r="90" spans="7:20" ht="21" customHeight="1" x14ac:dyDescent="0.25">
      <c r="G90" s="40"/>
      <c r="H90" s="88" t="s">
        <v>72</v>
      </c>
      <c r="I90" s="96">
        <v>2190</v>
      </c>
      <c r="J90" s="96">
        <v>0</v>
      </c>
      <c r="K90" s="96">
        <v>2190</v>
      </c>
      <c r="L90" s="46"/>
      <c r="M90" s="19"/>
      <c r="N90" s="19"/>
      <c r="O90" s="19"/>
      <c r="P90" s="19"/>
      <c r="Q90" s="19"/>
      <c r="R90" s="19"/>
      <c r="S90" s="19"/>
      <c r="T90" s="19"/>
    </row>
    <row r="91" spans="7:20" ht="21" customHeight="1" x14ac:dyDescent="0.25">
      <c r="G91" s="40"/>
      <c r="H91" s="88" t="s">
        <v>73</v>
      </c>
      <c r="I91" s="96">
        <v>8427</v>
      </c>
      <c r="J91" s="96">
        <v>19</v>
      </c>
      <c r="K91" s="96">
        <v>8446</v>
      </c>
      <c r="L91" s="46"/>
      <c r="M91" s="19"/>
      <c r="N91" s="19"/>
      <c r="O91" s="19"/>
      <c r="P91" s="19"/>
      <c r="Q91" s="19"/>
      <c r="R91" s="19"/>
      <c r="S91" s="19"/>
      <c r="T91" s="19"/>
    </row>
    <row r="92" spans="7:20" ht="21" customHeight="1" x14ac:dyDescent="0.25">
      <c r="G92" s="40"/>
      <c r="H92" s="88" t="s">
        <v>71</v>
      </c>
      <c r="I92" s="96">
        <v>534</v>
      </c>
      <c r="J92" s="96">
        <v>41</v>
      </c>
      <c r="K92" s="96">
        <v>575</v>
      </c>
      <c r="L92" s="46"/>
      <c r="M92" s="19"/>
      <c r="N92" s="19"/>
      <c r="O92" s="19"/>
      <c r="P92" s="19"/>
      <c r="Q92" s="19"/>
      <c r="R92" s="19"/>
      <c r="S92" s="19"/>
      <c r="T92" s="19"/>
    </row>
    <row r="93" spans="7:20" ht="21" customHeight="1" x14ac:dyDescent="0.25">
      <c r="G93" s="40"/>
      <c r="H93" s="88" t="s">
        <v>433</v>
      </c>
      <c r="I93" s="96">
        <v>1114</v>
      </c>
      <c r="J93" s="96">
        <v>0</v>
      </c>
      <c r="K93" s="96">
        <v>1114</v>
      </c>
      <c r="L93" s="46"/>
      <c r="M93" s="19"/>
      <c r="N93" s="19"/>
      <c r="O93" s="19"/>
      <c r="P93" s="19"/>
      <c r="Q93" s="19"/>
      <c r="R93" s="19"/>
      <c r="S93" s="19"/>
      <c r="T93" s="19"/>
    </row>
    <row r="94" spans="7:20" ht="21" customHeight="1" x14ac:dyDescent="0.25">
      <c r="G94" s="40"/>
      <c r="H94" s="88" t="s">
        <v>467</v>
      </c>
      <c r="I94" s="96">
        <v>246</v>
      </c>
      <c r="J94" s="96">
        <v>0</v>
      </c>
      <c r="K94" s="96">
        <v>246</v>
      </c>
      <c r="L94" s="46"/>
      <c r="M94" s="19"/>
      <c r="N94" s="19"/>
      <c r="O94" s="19"/>
      <c r="P94" s="19"/>
      <c r="Q94" s="19"/>
      <c r="R94" s="19"/>
      <c r="S94" s="19"/>
      <c r="T94" s="19"/>
    </row>
    <row r="95" spans="7:20" ht="21" customHeight="1" x14ac:dyDescent="0.25">
      <c r="G95" s="40"/>
      <c r="H95" s="88" t="s">
        <v>69</v>
      </c>
      <c r="I95" s="96">
        <v>67</v>
      </c>
      <c r="J95" s="96">
        <v>0</v>
      </c>
      <c r="K95" s="96">
        <v>67</v>
      </c>
      <c r="L95" s="46"/>
      <c r="M95" s="19"/>
      <c r="N95" s="19"/>
      <c r="O95" s="19"/>
      <c r="P95" s="19"/>
      <c r="Q95" s="19"/>
      <c r="R95" s="19"/>
      <c r="S95" s="19"/>
      <c r="T95" s="19"/>
    </row>
    <row r="96" spans="7:20" ht="21" customHeight="1" x14ac:dyDescent="0.25">
      <c r="G96" s="40"/>
      <c r="H96" s="88" t="s">
        <v>77</v>
      </c>
      <c r="I96" s="96">
        <v>8</v>
      </c>
      <c r="J96" s="96">
        <v>0</v>
      </c>
      <c r="K96" s="96">
        <v>8</v>
      </c>
      <c r="L96" s="46"/>
      <c r="M96" s="19"/>
      <c r="N96" s="19"/>
      <c r="O96" s="19"/>
      <c r="P96" s="19"/>
      <c r="Q96" s="19"/>
      <c r="R96" s="19"/>
      <c r="S96" s="19"/>
      <c r="T96" s="19"/>
    </row>
    <row r="97" spans="7:22" ht="21" customHeight="1" x14ac:dyDescent="0.25">
      <c r="G97" s="40"/>
      <c r="H97" s="88" t="s">
        <v>1573</v>
      </c>
      <c r="I97" s="96">
        <v>10</v>
      </c>
      <c r="J97" s="96">
        <v>1</v>
      </c>
      <c r="K97" s="96">
        <v>11</v>
      </c>
      <c r="L97" s="46"/>
      <c r="M97" s="19"/>
      <c r="N97" s="19"/>
      <c r="O97" s="19"/>
      <c r="P97" s="19"/>
      <c r="Q97" s="19"/>
      <c r="R97" s="19"/>
      <c r="S97" s="19"/>
      <c r="T97" s="19"/>
    </row>
    <row r="98" spans="7:22" ht="21" customHeight="1" x14ac:dyDescent="0.25">
      <c r="G98" s="40"/>
      <c r="H98" s="88" t="s">
        <v>68</v>
      </c>
      <c r="I98" s="96">
        <v>417</v>
      </c>
      <c r="J98" s="96">
        <v>0</v>
      </c>
      <c r="K98" s="96">
        <v>417</v>
      </c>
      <c r="L98" s="46"/>
      <c r="M98" s="19"/>
      <c r="N98" s="19"/>
      <c r="O98" s="19"/>
      <c r="P98" s="19"/>
      <c r="Q98" s="19"/>
      <c r="R98" s="19"/>
      <c r="S98" s="19"/>
      <c r="T98" s="19"/>
    </row>
    <row r="99" spans="7:22" ht="21" customHeight="1" x14ac:dyDescent="0.25">
      <c r="G99" s="40"/>
      <c r="H99" s="88" t="s">
        <v>76</v>
      </c>
      <c r="I99" s="96">
        <v>65</v>
      </c>
      <c r="J99" s="96">
        <v>0</v>
      </c>
      <c r="K99" s="96">
        <v>65</v>
      </c>
      <c r="L99" s="46"/>
      <c r="M99" s="19"/>
      <c r="N99" s="19"/>
      <c r="O99" s="19"/>
      <c r="P99" s="19"/>
      <c r="Q99" s="19"/>
      <c r="R99" s="19"/>
      <c r="S99" s="19"/>
      <c r="T99" s="19"/>
    </row>
    <row r="100" spans="7:22" ht="21" customHeight="1" x14ac:dyDescent="0.25">
      <c r="G100" s="40"/>
      <c r="H100" s="88" t="s">
        <v>67</v>
      </c>
      <c r="I100" s="96">
        <v>2542</v>
      </c>
      <c r="J100" s="96">
        <v>0</v>
      </c>
      <c r="K100" s="96">
        <v>2542</v>
      </c>
      <c r="L100" s="46"/>
      <c r="M100" s="19"/>
      <c r="N100" s="19"/>
      <c r="O100" s="19"/>
      <c r="P100" s="19"/>
      <c r="Q100" s="19"/>
      <c r="R100" s="19"/>
      <c r="S100" s="19"/>
      <c r="T100" s="19"/>
    </row>
    <row r="101" spans="7:22" ht="21" customHeight="1" x14ac:dyDescent="0.25">
      <c r="G101" s="40"/>
      <c r="H101" s="88" t="s">
        <v>465</v>
      </c>
      <c r="I101" s="96">
        <v>68</v>
      </c>
      <c r="J101" s="96">
        <v>0</v>
      </c>
      <c r="K101" s="96">
        <v>68</v>
      </c>
      <c r="L101" s="46"/>
      <c r="M101" s="19"/>
      <c r="N101" s="19"/>
      <c r="O101" s="19"/>
      <c r="P101" s="19"/>
      <c r="Q101" s="19"/>
      <c r="R101" s="19"/>
      <c r="S101" s="19"/>
      <c r="T101" s="19"/>
    </row>
    <row r="102" spans="7:22" ht="21" customHeight="1" x14ac:dyDescent="0.25">
      <c r="G102" s="40"/>
      <c r="H102" s="88" t="s">
        <v>70</v>
      </c>
      <c r="I102" s="96">
        <v>50</v>
      </c>
      <c r="J102" s="96">
        <v>0</v>
      </c>
      <c r="K102" s="96">
        <v>50</v>
      </c>
      <c r="L102" s="46"/>
      <c r="M102" s="19"/>
      <c r="N102" s="19"/>
      <c r="O102" s="19"/>
      <c r="P102" s="19"/>
      <c r="Q102" s="19"/>
      <c r="R102" s="19"/>
      <c r="S102" s="19"/>
      <c r="T102" s="19"/>
    </row>
    <row r="103" spans="7:22" ht="21" customHeight="1" x14ac:dyDescent="0.25">
      <c r="G103" s="40"/>
      <c r="H103" s="88" t="s">
        <v>464</v>
      </c>
      <c r="I103" s="96">
        <v>411</v>
      </c>
      <c r="J103" s="96">
        <v>7</v>
      </c>
      <c r="K103" s="96">
        <v>418</v>
      </c>
      <c r="L103" s="46"/>
      <c r="M103" s="19"/>
      <c r="N103" s="19"/>
      <c r="O103" s="19"/>
      <c r="P103" s="19"/>
      <c r="Q103" s="19"/>
      <c r="R103" s="19"/>
      <c r="S103" s="19"/>
      <c r="T103" s="19"/>
    </row>
    <row r="104" spans="7:22" ht="21" customHeight="1" x14ac:dyDescent="0.25">
      <c r="G104" s="40"/>
      <c r="H104" s="88" t="s">
        <v>75</v>
      </c>
      <c r="I104" s="96">
        <v>121</v>
      </c>
      <c r="J104" s="96">
        <v>0</v>
      </c>
      <c r="K104" s="96">
        <v>121</v>
      </c>
      <c r="L104" s="46"/>
      <c r="M104" s="19"/>
      <c r="N104" s="19"/>
      <c r="O104" s="19"/>
      <c r="P104" s="19"/>
      <c r="Q104" s="19"/>
      <c r="R104" s="19"/>
      <c r="S104" s="19"/>
      <c r="T104" s="19"/>
    </row>
    <row r="105" spans="7:22" ht="21" customHeight="1" x14ac:dyDescent="0.25">
      <c r="G105" s="40"/>
      <c r="H105" s="88" t="s">
        <v>468</v>
      </c>
      <c r="I105" s="96">
        <v>27</v>
      </c>
      <c r="J105" s="96">
        <v>0</v>
      </c>
      <c r="K105" s="96">
        <v>27</v>
      </c>
      <c r="L105" s="46"/>
      <c r="M105" s="19"/>
      <c r="N105" s="19"/>
      <c r="O105" s="19"/>
      <c r="P105" s="19"/>
      <c r="Q105" s="19"/>
      <c r="R105" s="19"/>
      <c r="S105" s="19"/>
      <c r="T105" s="19"/>
    </row>
    <row r="106" spans="7:22" ht="21" customHeight="1" x14ac:dyDescent="0.25">
      <c r="G106" s="40"/>
      <c r="H106" s="88" t="s">
        <v>74</v>
      </c>
      <c r="I106" s="96">
        <v>0</v>
      </c>
      <c r="J106" s="96">
        <v>0</v>
      </c>
      <c r="K106" s="96">
        <v>0</v>
      </c>
      <c r="L106" s="46"/>
      <c r="M106" s="19"/>
      <c r="N106" s="19"/>
      <c r="O106" s="19"/>
      <c r="P106" s="19"/>
      <c r="Q106" s="19"/>
      <c r="R106" s="19"/>
      <c r="S106" s="19"/>
      <c r="T106" s="19"/>
    </row>
    <row r="107" spans="7:22" ht="21" customHeight="1" x14ac:dyDescent="0.25">
      <c r="G107" s="40"/>
      <c r="H107" s="88" t="s">
        <v>66</v>
      </c>
      <c r="I107" s="96">
        <v>16297</v>
      </c>
      <c r="J107" s="96">
        <v>68</v>
      </c>
      <c r="K107" s="96">
        <v>16365</v>
      </c>
      <c r="L107" s="46"/>
      <c r="M107" s="19"/>
      <c r="N107" s="19"/>
      <c r="O107" s="19"/>
      <c r="P107" s="19"/>
      <c r="Q107" s="19"/>
      <c r="R107" s="19"/>
      <c r="S107" s="19"/>
      <c r="T107" s="19"/>
    </row>
    <row r="108" spans="7:22" ht="38.1" customHeight="1" x14ac:dyDescent="0.25">
      <c r="G108" s="40"/>
      <c r="H108" s="46"/>
      <c r="I108" s="46"/>
      <c r="J108" s="46"/>
      <c r="K108" s="46"/>
      <c r="L108" s="46"/>
      <c r="M108" s="19"/>
      <c r="N108" s="19"/>
      <c r="O108" s="19"/>
      <c r="P108" s="19"/>
      <c r="Q108" s="19"/>
      <c r="R108" s="19"/>
      <c r="S108" s="19"/>
      <c r="T108" s="19"/>
    </row>
    <row r="109" spans="7:22" ht="39" customHeight="1" x14ac:dyDescent="0.25">
      <c r="G109" s="40" t="s">
        <v>59</v>
      </c>
      <c r="H109" s="434" t="s">
        <v>1109</v>
      </c>
      <c r="I109" s="434"/>
      <c r="J109" s="434"/>
      <c r="K109" s="434"/>
      <c r="L109" s="434"/>
      <c r="M109" s="434"/>
      <c r="N109" s="434"/>
      <c r="O109" s="434"/>
      <c r="P109" s="434"/>
      <c r="Q109" s="19"/>
      <c r="R109" s="19"/>
      <c r="S109" s="19"/>
      <c r="T109" s="19"/>
    </row>
    <row r="110" spans="7:22" ht="37.35" customHeight="1" x14ac:dyDescent="0.25">
      <c r="G110" s="56" t="s">
        <v>711</v>
      </c>
      <c r="H110" s="434"/>
      <c r="I110" s="434"/>
      <c r="J110" s="434"/>
      <c r="K110" s="434"/>
      <c r="L110" s="434"/>
      <c r="M110" s="434"/>
      <c r="N110" s="434"/>
      <c r="O110" s="434"/>
      <c r="P110" s="434"/>
      <c r="Q110" s="19"/>
      <c r="R110" s="19"/>
      <c r="S110" s="19"/>
      <c r="T110" s="19"/>
    </row>
    <row r="111" spans="7:22" ht="27" customHeight="1" x14ac:dyDescent="0.25">
      <c r="G111" s="56" t="s">
        <v>462</v>
      </c>
      <c r="H111" s="45" t="s">
        <v>64</v>
      </c>
      <c r="I111" s="46"/>
      <c r="J111" s="46"/>
      <c r="K111" s="46"/>
      <c r="L111" s="46"/>
      <c r="M111" s="19"/>
      <c r="N111" s="19"/>
      <c r="O111" s="19"/>
      <c r="P111" s="19"/>
      <c r="Q111" s="19"/>
      <c r="R111" s="19"/>
      <c r="S111" s="19"/>
      <c r="T111" s="19"/>
      <c r="U111" s="14"/>
      <c r="V111" s="14"/>
    </row>
    <row r="112" spans="7:22" ht="15.6" customHeight="1" x14ac:dyDescent="0.25">
      <c r="G112" s="40"/>
      <c r="H112" s="432" t="s">
        <v>974</v>
      </c>
      <c r="I112" s="432"/>
      <c r="J112" s="432"/>
      <c r="K112" s="432"/>
      <c r="L112" s="432"/>
      <c r="M112" s="432"/>
      <c r="N112" s="432"/>
      <c r="O112" s="432"/>
      <c r="P112" s="19"/>
      <c r="Q112" s="19"/>
      <c r="R112" s="19"/>
      <c r="S112" s="19"/>
      <c r="T112" s="19"/>
      <c r="U112" s="14"/>
      <c r="V112" s="14"/>
    </row>
    <row r="113" spans="7:22" ht="98.45" customHeight="1" x14ac:dyDescent="0.25">
      <c r="G113" s="40" t="s">
        <v>59</v>
      </c>
      <c r="H113" s="432"/>
      <c r="I113" s="432"/>
      <c r="J113" s="432"/>
      <c r="K113" s="432"/>
      <c r="L113" s="432"/>
      <c r="M113" s="432"/>
      <c r="N113" s="432"/>
      <c r="O113" s="432"/>
      <c r="P113" s="19"/>
      <c r="Q113" s="19"/>
      <c r="R113" s="19"/>
      <c r="S113" s="19"/>
      <c r="T113" s="19"/>
      <c r="U113" s="14"/>
      <c r="V113" s="14"/>
    </row>
    <row r="114" spans="7:22" ht="15.75" x14ac:dyDescent="0.25">
      <c r="G114" s="56" t="s">
        <v>711</v>
      </c>
      <c r="H114" s="45" t="s">
        <v>975</v>
      </c>
      <c r="I114" s="46"/>
      <c r="J114" s="46"/>
      <c r="K114" s="46"/>
      <c r="L114" s="46"/>
      <c r="M114" s="19"/>
      <c r="N114" s="19"/>
      <c r="O114" s="19"/>
      <c r="P114" s="19"/>
      <c r="Q114" s="19"/>
      <c r="R114" s="19"/>
      <c r="S114" s="19"/>
      <c r="T114" s="19"/>
    </row>
    <row r="115" spans="7:22" ht="15.75" x14ac:dyDescent="0.25">
      <c r="G115" s="56" t="s">
        <v>462</v>
      </c>
      <c r="H115" s="45" t="s">
        <v>64</v>
      </c>
      <c r="I115" s="46"/>
      <c r="J115" s="46"/>
      <c r="K115" s="46"/>
      <c r="L115" s="46"/>
      <c r="M115" s="19"/>
      <c r="N115" s="19"/>
      <c r="O115" s="19"/>
      <c r="P115" s="19"/>
      <c r="Q115" s="19"/>
      <c r="R115" s="19"/>
      <c r="S115" s="19"/>
      <c r="T115" s="19"/>
    </row>
    <row r="116" spans="7:22" ht="77.099999999999994" customHeight="1" x14ac:dyDescent="0.25">
      <c r="G116" s="40"/>
      <c r="H116" s="432" t="s">
        <v>704</v>
      </c>
      <c r="I116" s="432"/>
      <c r="J116" s="432"/>
      <c r="K116" s="432"/>
      <c r="L116" s="432"/>
      <c r="M116" s="432"/>
      <c r="N116" s="19"/>
      <c r="O116" s="19"/>
      <c r="P116" s="19"/>
      <c r="Q116" s="19"/>
      <c r="R116" s="19"/>
      <c r="S116" s="19"/>
      <c r="T116" s="19"/>
    </row>
    <row r="117" spans="7:22" ht="15.75" x14ac:dyDescent="0.25">
      <c r="G117" s="40" t="s">
        <v>59</v>
      </c>
      <c r="H117" s="46"/>
      <c r="I117" s="46"/>
      <c r="J117" s="46"/>
      <c r="K117" s="46"/>
      <c r="L117" s="46"/>
      <c r="M117" s="19"/>
      <c r="N117" s="19"/>
      <c r="O117" s="19"/>
      <c r="P117" s="19"/>
      <c r="Q117" s="19"/>
      <c r="R117" s="19"/>
      <c r="S117" s="19"/>
      <c r="T117" s="19"/>
    </row>
    <row r="118" spans="7:22" ht="15.75" x14ac:dyDescent="0.25">
      <c r="G118" s="56" t="s">
        <v>711</v>
      </c>
      <c r="H118" s="45" t="s">
        <v>976</v>
      </c>
      <c r="I118" s="46"/>
      <c r="J118" s="46"/>
      <c r="K118" s="46"/>
      <c r="L118" s="46"/>
      <c r="M118" s="19"/>
      <c r="N118" s="19"/>
      <c r="O118" s="19"/>
      <c r="P118" s="19"/>
      <c r="Q118" s="19"/>
      <c r="R118" s="19"/>
      <c r="S118" s="19"/>
      <c r="T118" s="19"/>
    </row>
    <row r="119" spans="7:22" ht="15.75" x14ac:dyDescent="0.25">
      <c r="G119" s="56" t="s">
        <v>462</v>
      </c>
      <c r="H119" s="45" t="s">
        <v>64</v>
      </c>
      <c r="I119" s="46"/>
      <c r="J119" s="46"/>
      <c r="K119" s="46"/>
      <c r="L119" s="46"/>
      <c r="M119" s="19"/>
      <c r="N119" s="19"/>
      <c r="O119" s="19"/>
      <c r="P119" s="19"/>
      <c r="Q119" s="19"/>
      <c r="R119" s="19"/>
      <c r="S119" s="19"/>
      <c r="T119" s="19"/>
    </row>
    <row r="120" spans="7:22" ht="14.45" customHeight="1" x14ac:dyDescent="0.25">
      <c r="G120" s="40"/>
      <c r="H120" s="432" t="s">
        <v>1118</v>
      </c>
      <c r="I120" s="432"/>
      <c r="J120" s="432"/>
      <c r="K120" s="432"/>
      <c r="L120" s="432"/>
      <c r="M120" s="432"/>
      <c r="N120" s="432"/>
      <c r="O120" s="432"/>
      <c r="P120" s="432"/>
      <c r="Q120" s="432"/>
      <c r="R120" s="432"/>
      <c r="S120" s="19"/>
      <c r="T120" s="19"/>
    </row>
    <row r="121" spans="7:22" ht="14.45" customHeight="1" x14ac:dyDescent="0.25">
      <c r="G121" s="46"/>
      <c r="H121" s="432"/>
      <c r="I121" s="432"/>
      <c r="J121" s="432"/>
      <c r="K121" s="432"/>
      <c r="L121" s="432"/>
      <c r="M121" s="432"/>
      <c r="N121" s="432"/>
      <c r="O121" s="432"/>
      <c r="P121" s="432"/>
      <c r="Q121" s="432"/>
      <c r="R121" s="432"/>
      <c r="S121" s="19"/>
      <c r="T121" s="19"/>
    </row>
    <row r="122" spans="7:22" ht="169.35" customHeight="1" x14ac:dyDescent="0.25">
      <c r="G122" s="46" t="s">
        <v>59</v>
      </c>
      <c r="H122" s="432"/>
      <c r="I122" s="432"/>
      <c r="J122" s="432"/>
      <c r="K122" s="432"/>
      <c r="L122" s="432"/>
      <c r="M122" s="432"/>
      <c r="N122" s="432"/>
      <c r="O122" s="432"/>
      <c r="P122" s="432"/>
      <c r="Q122" s="432"/>
      <c r="R122" s="432"/>
      <c r="S122" s="50"/>
      <c r="T122" s="19"/>
    </row>
    <row r="123" spans="7:22" ht="62.1" customHeight="1" x14ac:dyDescent="0.25">
      <c r="G123" s="45" t="s">
        <v>705</v>
      </c>
      <c r="H123" s="43" t="s">
        <v>984</v>
      </c>
      <c r="I123" s="46"/>
      <c r="J123" s="46"/>
      <c r="K123" s="46"/>
      <c r="L123" s="46"/>
      <c r="M123" s="19"/>
      <c r="N123" s="19"/>
      <c r="O123" s="19"/>
      <c r="P123" s="19"/>
      <c r="Q123" s="19"/>
      <c r="R123" s="19"/>
      <c r="S123" s="19"/>
      <c r="T123" s="19"/>
    </row>
    <row r="124" spans="7:22" ht="81" customHeight="1" x14ac:dyDescent="0.25">
      <c r="G124" s="46"/>
      <c r="H124" s="46"/>
      <c r="I124" s="46"/>
      <c r="J124" s="46"/>
      <c r="K124" s="46"/>
      <c r="L124" s="46"/>
      <c r="M124" s="19"/>
      <c r="N124" s="19"/>
      <c r="O124" s="19"/>
      <c r="P124" s="19"/>
      <c r="Q124" s="19"/>
      <c r="R124" s="19"/>
      <c r="S124" s="19"/>
      <c r="T124" s="19"/>
    </row>
    <row r="125" spans="7:22" ht="15.75" x14ac:dyDescent="0.25">
      <c r="G125" s="46"/>
      <c r="H125" s="19"/>
      <c r="I125" s="19"/>
      <c r="J125" s="41"/>
      <c r="K125" s="41"/>
      <c r="L125" s="41"/>
      <c r="M125" s="41"/>
      <c r="N125" s="19"/>
      <c r="O125" s="19"/>
      <c r="P125" s="19"/>
    </row>
    <row r="126" spans="7:22" ht="15.75" x14ac:dyDescent="0.25">
      <c r="G126" s="46"/>
      <c r="H126" s="19"/>
      <c r="I126" s="19"/>
      <c r="J126" s="41"/>
      <c r="K126" s="41"/>
      <c r="L126" s="41"/>
      <c r="M126" s="41"/>
      <c r="N126" s="19"/>
      <c r="O126" s="19"/>
      <c r="P126" s="19"/>
    </row>
    <row r="127" spans="7:22" ht="15" x14ac:dyDescent="0.25">
      <c r="G127" s="7"/>
    </row>
    <row r="128" spans="7:22" ht="15" x14ac:dyDescent="0.25">
      <c r="G128" s="7"/>
    </row>
    <row r="129" spans="7:7" ht="15" x14ac:dyDescent="0.25">
      <c r="G129" s="7"/>
    </row>
    <row r="130" spans="7:7" ht="15" x14ac:dyDescent="0.25">
      <c r="G130" s="7"/>
    </row>
    <row r="131" spans="7:7" ht="15" x14ac:dyDescent="0.25">
      <c r="G131" s="7"/>
    </row>
    <row r="132" spans="7:7" ht="15"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row r="146" spans="7:7" ht="15" hidden="1" x14ac:dyDescent="0.25">
      <c r="G146" s="7"/>
    </row>
    <row r="147" spans="7:7" ht="14.45" customHeight="1" x14ac:dyDescent="0.25"/>
    <row r="148" spans="7:7" ht="14.45" customHeight="1" x14ac:dyDescent="0.25"/>
    <row r="149" spans="7:7" ht="14.45" customHeight="1" x14ac:dyDescent="0.25"/>
    <row r="150" spans="7:7" ht="14.45" customHeight="1" x14ac:dyDescent="0.25"/>
  </sheetData>
  <mergeCells count="5">
    <mergeCell ref="H120:R122"/>
    <mergeCell ref="H109:P110"/>
    <mergeCell ref="H78:L78"/>
    <mergeCell ref="H112:O113"/>
    <mergeCell ref="H116:M116"/>
  </mergeCell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V149"/>
  <sheetViews>
    <sheetView showGridLines="0" showRowColHeaders="0" topLeftCell="A14"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27.85546875" customWidth="1"/>
    <col min="9" max="10" width="17.28515625" customWidth="1"/>
    <col min="11" max="11" width="17.7109375" customWidth="1"/>
    <col min="12" max="12" width="12.28515625"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35">
      <c r="F19" s="4"/>
      <c r="G19" s="16" t="s">
        <v>56</v>
      </c>
      <c r="H19" s="34" t="s">
        <v>62</v>
      </c>
      <c r="I19" s="34"/>
      <c r="J19" s="34"/>
      <c r="K19" s="34"/>
      <c r="L19" s="34"/>
      <c r="M19" s="34"/>
      <c r="N19" s="19"/>
      <c r="O19" s="19"/>
      <c r="P19" s="19"/>
    </row>
    <row r="20" spans="6:16" ht="15.75" x14ac:dyDescent="0.25">
      <c r="G20" s="16" t="s">
        <v>57</v>
      </c>
      <c r="H20" s="34" t="s">
        <v>80</v>
      </c>
      <c r="I20" s="34"/>
      <c r="J20" s="34"/>
      <c r="K20" s="34"/>
      <c r="L20" s="34"/>
      <c r="M20" s="34"/>
      <c r="N20" s="19"/>
      <c r="O20" s="19"/>
      <c r="P20" s="19"/>
    </row>
    <row r="21" spans="6:16" ht="15.75" x14ac:dyDescent="0.25">
      <c r="G21" s="16" t="s">
        <v>460</v>
      </c>
      <c r="H21" s="34" t="s">
        <v>515</v>
      </c>
      <c r="I21" s="34"/>
      <c r="J21" s="34"/>
      <c r="K21" s="34"/>
      <c r="L21" s="34"/>
      <c r="M21" s="34"/>
      <c r="N21" s="19"/>
      <c r="O21" s="19"/>
      <c r="P21" s="19"/>
    </row>
    <row r="22" spans="6:16" ht="15.75" x14ac:dyDescent="0.25">
      <c r="G22" s="16"/>
      <c r="H22" s="34"/>
      <c r="I22" s="34"/>
      <c r="J22" s="34"/>
      <c r="K22" s="34"/>
      <c r="L22" s="34"/>
      <c r="M22" s="34"/>
      <c r="N22" s="19"/>
      <c r="O22" s="19"/>
      <c r="P22" s="19"/>
    </row>
    <row r="23" spans="6:16" ht="15.75" x14ac:dyDescent="0.25">
      <c r="G23" s="16" t="s">
        <v>711</v>
      </c>
      <c r="H23" s="16" t="s">
        <v>968</v>
      </c>
      <c r="I23" s="34"/>
      <c r="J23" s="34"/>
      <c r="K23" s="34"/>
      <c r="L23" s="34"/>
      <c r="M23" s="34"/>
      <c r="N23" s="19"/>
      <c r="O23" s="19"/>
      <c r="P23" s="19"/>
    </row>
    <row r="24" spans="6:16" ht="15.75" x14ac:dyDescent="0.25">
      <c r="G24" s="56" t="s">
        <v>462</v>
      </c>
      <c r="H24" s="16" t="s">
        <v>64</v>
      </c>
      <c r="I24" s="34"/>
      <c r="J24" s="34"/>
      <c r="K24" s="34"/>
      <c r="L24" s="34"/>
      <c r="M24" s="34"/>
      <c r="N24" s="19"/>
      <c r="O24" s="19"/>
      <c r="P24" s="19"/>
    </row>
    <row r="25" spans="6:16" ht="17.100000000000001" customHeight="1" x14ac:dyDescent="0.25">
      <c r="G25" s="34"/>
      <c r="H25" s="96" t="s">
        <v>65</v>
      </c>
      <c r="I25" s="95" t="s">
        <v>481</v>
      </c>
      <c r="J25" s="95" t="s">
        <v>469</v>
      </c>
      <c r="K25" s="95" t="s">
        <v>466</v>
      </c>
      <c r="L25" s="96" t="s">
        <v>66</v>
      </c>
      <c r="M25" s="34"/>
      <c r="N25" s="19"/>
      <c r="O25" s="19"/>
      <c r="P25" s="19"/>
    </row>
    <row r="26" spans="6:16" ht="17.100000000000001" customHeight="1" x14ac:dyDescent="0.25">
      <c r="G26" s="34"/>
      <c r="H26" s="96" t="s">
        <v>72</v>
      </c>
      <c r="I26" s="96">
        <v>723</v>
      </c>
      <c r="J26" s="96">
        <v>634</v>
      </c>
      <c r="K26" s="96" t="s">
        <v>59</v>
      </c>
      <c r="L26" s="96">
        <v>1357</v>
      </c>
      <c r="M26" s="34"/>
      <c r="N26" s="19"/>
      <c r="O26" s="19"/>
      <c r="P26" s="19"/>
    </row>
    <row r="27" spans="6:16" ht="17.100000000000001" customHeight="1" x14ac:dyDescent="0.25">
      <c r="G27" s="34"/>
      <c r="H27" s="96" t="s">
        <v>73</v>
      </c>
      <c r="I27" s="96">
        <v>1115</v>
      </c>
      <c r="J27" s="96">
        <v>1905</v>
      </c>
      <c r="K27" s="96" t="s">
        <v>59</v>
      </c>
      <c r="L27" s="96">
        <v>3020</v>
      </c>
      <c r="M27" s="34"/>
      <c r="N27" s="19"/>
      <c r="O27" s="19"/>
      <c r="P27" s="19"/>
    </row>
    <row r="28" spans="6:16" ht="17.100000000000001" customHeight="1" x14ac:dyDescent="0.25">
      <c r="G28" s="34"/>
      <c r="H28" s="96" t="s">
        <v>71</v>
      </c>
      <c r="I28" s="96">
        <v>35</v>
      </c>
      <c r="J28" s="96">
        <v>134</v>
      </c>
      <c r="K28" s="96" t="s">
        <v>59</v>
      </c>
      <c r="L28" s="96">
        <v>169</v>
      </c>
      <c r="M28" s="34"/>
      <c r="N28" s="19"/>
      <c r="O28" s="19"/>
      <c r="P28" s="19"/>
    </row>
    <row r="29" spans="6:16" ht="17.100000000000001" customHeight="1" x14ac:dyDescent="0.25">
      <c r="G29" s="34"/>
      <c r="H29" s="96" t="s">
        <v>433</v>
      </c>
      <c r="I29" s="96">
        <v>308</v>
      </c>
      <c r="J29" s="96">
        <v>515</v>
      </c>
      <c r="K29" s="96">
        <v>1</v>
      </c>
      <c r="L29" s="96">
        <v>824</v>
      </c>
      <c r="M29" s="34"/>
      <c r="N29" s="19"/>
      <c r="O29" s="19"/>
      <c r="P29" s="19"/>
    </row>
    <row r="30" spans="6:16" ht="17.100000000000001" customHeight="1" x14ac:dyDescent="0.25">
      <c r="G30" s="34"/>
      <c r="H30" s="96" t="s">
        <v>467</v>
      </c>
      <c r="I30" s="96">
        <v>113</v>
      </c>
      <c r="J30" s="96">
        <v>133</v>
      </c>
      <c r="K30" s="96" t="s">
        <v>59</v>
      </c>
      <c r="L30" s="96">
        <v>246</v>
      </c>
      <c r="M30" s="34"/>
      <c r="N30" s="19"/>
      <c r="O30" s="19"/>
      <c r="P30" s="19"/>
    </row>
    <row r="31" spans="6:16" ht="17.100000000000001" customHeight="1" x14ac:dyDescent="0.25">
      <c r="G31" s="34"/>
      <c r="H31" s="96" t="s">
        <v>69</v>
      </c>
      <c r="I31" s="96">
        <v>14</v>
      </c>
      <c r="J31" s="96">
        <v>53</v>
      </c>
      <c r="K31" s="96" t="s">
        <v>59</v>
      </c>
      <c r="L31" s="96">
        <v>67</v>
      </c>
      <c r="M31" s="34"/>
      <c r="N31" s="19"/>
      <c r="O31" s="19"/>
      <c r="P31" s="19"/>
    </row>
    <row r="32" spans="6:16" ht="17.100000000000001" customHeight="1" x14ac:dyDescent="0.25">
      <c r="G32" s="34"/>
      <c r="H32" s="96" t="s">
        <v>77</v>
      </c>
      <c r="I32" s="96" t="s">
        <v>59</v>
      </c>
      <c r="J32" s="96" t="s">
        <v>59</v>
      </c>
      <c r="K32" s="96" t="s">
        <v>59</v>
      </c>
      <c r="L32" s="96">
        <v>0</v>
      </c>
      <c r="M32" s="34"/>
      <c r="N32" s="19"/>
      <c r="O32" s="19"/>
      <c r="P32" s="19"/>
    </row>
    <row r="33" spans="7:16" ht="17.100000000000001" customHeight="1" x14ac:dyDescent="0.25">
      <c r="G33" s="34"/>
      <c r="H33" s="96" t="s">
        <v>1573</v>
      </c>
      <c r="I33" s="96" t="s">
        <v>59</v>
      </c>
      <c r="J33" s="96" t="s">
        <v>59</v>
      </c>
      <c r="K33" s="96" t="s">
        <v>59</v>
      </c>
      <c r="L33" s="96">
        <v>0</v>
      </c>
      <c r="M33" s="34"/>
      <c r="N33" s="19"/>
      <c r="O33" s="19"/>
      <c r="P33" s="19"/>
    </row>
    <row r="34" spans="7:16" ht="17.100000000000001" customHeight="1" x14ac:dyDescent="0.25">
      <c r="G34" s="34"/>
      <c r="H34" s="96" t="s">
        <v>68</v>
      </c>
      <c r="I34" s="96">
        <v>254</v>
      </c>
      <c r="J34" s="96">
        <v>163</v>
      </c>
      <c r="K34" s="96" t="s">
        <v>59</v>
      </c>
      <c r="L34" s="96">
        <v>417</v>
      </c>
      <c r="M34" s="34"/>
      <c r="N34" s="19"/>
      <c r="O34" s="19"/>
      <c r="P34" s="19"/>
    </row>
    <row r="35" spans="7:16" ht="17.100000000000001" customHeight="1" x14ac:dyDescent="0.25">
      <c r="G35" s="34"/>
      <c r="H35" s="96" t="s">
        <v>76</v>
      </c>
      <c r="I35" s="96">
        <v>12</v>
      </c>
      <c r="J35" s="96">
        <v>53</v>
      </c>
      <c r="K35" s="96" t="s">
        <v>59</v>
      </c>
      <c r="L35" s="96">
        <v>65</v>
      </c>
      <c r="M35" s="34"/>
      <c r="N35" s="19"/>
      <c r="O35" s="19"/>
      <c r="P35" s="19"/>
    </row>
    <row r="36" spans="7:16" ht="17.100000000000001" customHeight="1" x14ac:dyDescent="0.25">
      <c r="G36" s="34"/>
      <c r="H36" s="96" t="s">
        <v>67</v>
      </c>
      <c r="I36" s="96">
        <v>990</v>
      </c>
      <c r="J36" s="96">
        <v>1182</v>
      </c>
      <c r="K36" s="96" t="s">
        <v>59</v>
      </c>
      <c r="L36" s="96">
        <v>2172</v>
      </c>
      <c r="M36" s="34"/>
      <c r="N36" s="19"/>
      <c r="O36" s="19"/>
      <c r="P36" s="19"/>
    </row>
    <row r="37" spans="7:16" ht="17.100000000000001" customHeight="1" x14ac:dyDescent="0.25">
      <c r="G37" s="34"/>
      <c r="H37" s="96" t="s">
        <v>465</v>
      </c>
      <c r="I37" s="96">
        <v>11</v>
      </c>
      <c r="J37" s="96">
        <v>57</v>
      </c>
      <c r="K37" s="96" t="s">
        <v>59</v>
      </c>
      <c r="L37" s="96">
        <v>68</v>
      </c>
      <c r="M37" s="34"/>
      <c r="N37" s="19"/>
      <c r="O37" s="19"/>
      <c r="P37" s="19"/>
    </row>
    <row r="38" spans="7:16" ht="17.100000000000001" customHeight="1" x14ac:dyDescent="0.25">
      <c r="G38" s="34"/>
      <c r="H38" s="96" t="s">
        <v>70</v>
      </c>
      <c r="I38" s="96">
        <v>12</v>
      </c>
      <c r="J38" s="96">
        <v>38</v>
      </c>
      <c r="K38" s="96" t="s">
        <v>59</v>
      </c>
      <c r="L38" s="96">
        <v>50</v>
      </c>
      <c r="M38" s="34"/>
      <c r="N38" s="19"/>
      <c r="O38" s="19"/>
      <c r="P38" s="19"/>
    </row>
    <row r="39" spans="7:16" ht="17.100000000000001" customHeight="1" x14ac:dyDescent="0.25">
      <c r="G39" s="34"/>
      <c r="H39" s="96" t="s">
        <v>464</v>
      </c>
      <c r="I39" s="96">
        <v>32</v>
      </c>
      <c r="J39" s="96">
        <v>151</v>
      </c>
      <c r="K39" s="96" t="s">
        <v>59</v>
      </c>
      <c r="L39" s="96">
        <v>183</v>
      </c>
      <c r="M39" s="34"/>
      <c r="N39" s="19"/>
      <c r="O39" s="19"/>
      <c r="P39" s="19"/>
    </row>
    <row r="40" spans="7:16" ht="17.100000000000001" customHeight="1" x14ac:dyDescent="0.25">
      <c r="G40" s="34"/>
      <c r="H40" s="96" t="s">
        <v>75</v>
      </c>
      <c r="I40" s="96">
        <v>60</v>
      </c>
      <c r="J40" s="96">
        <v>61</v>
      </c>
      <c r="K40" s="96" t="s">
        <v>59</v>
      </c>
      <c r="L40" s="96">
        <v>121</v>
      </c>
      <c r="M40" s="34"/>
      <c r="N40" s="19"/>
      <c r="O40" s="19"/>
      <c r="P40" s="19"/>
    </row>
    <row r="41" spans="7:16" ht="17.100000000000001" customHeight="1" x14ac:dyDescent="0.25">
      <c r="G41" s="34"/>
      <c r="H41" s="96" t="s">
        <v>468</v>
      </c>
      <c r="I41" s="96">
        <v>4</v>
      </c>
      <c r="J41" s="96">
        <v>23</v>
      </c>
      <c r="K41" s="96" t="s">
        <v>59</v>
      </c>
      <c r="L41" s="96">
        <v>27</v>
      </c>
      <c r="M41" s="34"/>
      <c r="N41" s="19"/>
      <c r="O41" s="19"/>
      <c r="P41" s="19"/>
    </row>
    <row r="42" spans="7:16" ht="17.100000000000001" customHeight="1" x14ac:dyDescent="0.25">
      <c r="G42" s="34"/>
      <c r="H42" s="96" t="s">
        <v>74</v>
      </c>
      <c r="I42" s="96" t="s">
        <v>59</v>
      </c>
      <c r="J42" s="96" t="s">
        <v>59</v>
      </c>
      <c r="K42" s="96" t="s">
        <v>59</v>
      </c>
      <c r="L42" s="96">
        <v>0</v>
      </c>
      <c r="M42" s="34"/>
      <c r="N42" s="19"/>
      <c r="O42" s="19"/>
      <c r="P42" s="19"/>
    </row>
    <row r="43" spans="7:16" ht="17.100000000000001" customHeight="1" x14ac:dyDescent="0.25">
      <c r="G43" s="34"/>
      <c r="H43" s="96" t="s">
        <v>66</v>
      </c>
      <c r="I43" s="96">
        <v>3683</v>
      </c>
      <c r="J43" s="96">
        <v>5102</v>
      </c>
      <c r="K43" s="96">
        <v>1</v>
      </c>
      <c r="L43" s="96">
        <v>8786</v>
      </c>
      <c r="M43" s="34"/>
      <c r="N43" s="19"/>
      <c r="O43" s="19"/>
      <c r="P43" s="19"/>
    </row>
    <row r="44" spans="7:16" ht="15.75" x14ac:dyDescent="0.25">
      <c r="G44" s="34" t="s">
        <v>59</v>
      </c>
      <c r="H44" s="34"/>
      <c r="I44" s="34"/>
      <c r="J44" s="34"/>
      <c r="K44" s="34"/>
      <c r="L44" s="34"/>
      <c r="M44" s="34"/>
      <c r="N44" s="19"/>
      <c r="O44" s="19"/>
      <c r="P44" s="19"/>
    </row>
    <row r="45" spans="7:16" ht="15.75" x14ac:dyDescent="0.25">
      <c r="G45" s="16" t="s">
        <v>711</v>
      </c>
      <c r="H45" s="16" t="s">
        <v>969</v>
      </c>
      <c r="I45" s="34"/>
      <c r="J45" s="34"/>
      <c r="K45" s="34"/>
      <c r="L45" s="34"/>
      <c r="M45" s="34"/>
      <c r="N45" s="19"/>
      <c r="O45" s="19"/>
      <c r="P45" s="19"/>
    </row>
    <row r="46" spans="7:16" ht="15.75" x14ac:dyDescent="0.25">
      <c r="G46" s="56" t="s">
        <v>462</v>
      </c>
      <c r="H46" s="16" t="s">
        <v>64</v>
      </c>
      <c r="I46" s="34"/>
      <c r="J46" s="34"/>
      <c r="K46" s="34"/>
      <c r="L46" s="34"/>
      <c r="M46" s="34"/>
      <c r="N46" s="19"/>
      <c r="O46" s="19"/>
      <c r="P46" s="19"/>
    </row>
    <row r="47" spans="7:16" ht="33" customHeight="1" x14ac:dyDescent="0.25">
      <c r="G47" s="34"/>
      <c r="H47" s="74" t="s">
        <v>1113</v>
      </c>
      <c r="I47" s="74" t="s">
        <v>980</v>
      </c>
      <c r="J47" s="74" t="s">
        <v>78</v>
      </c>
      <c r="K47" s="74" t="s">
        <v>66</v>
      </c>
      <c r="L47" s="34"/>
      <c r="M47" s="34"/>
      <c r="N47" s="19"/>
      <c r="O47" s="19"/>
      <c r="P47" s="19"/>
    </row>
    <row r="48" spans="7:16" ht="20.100000000000001" customHeight="1" x14ac:dyDescent="0.25">
      <c r="G48" s="34"/>
      <c r="H48" s="88" t="s">
        <v>481</v>
      </c>
      <c r="I48" s="96">
        <v>50</v>
      </c>
      <c r="J48" s="96">
        <v>3633</v>
      </c>
      <c r="K48" s="96">
        <v>3683</v>
      </c>
      <c r="L48" s="34"/>
      <c r="M48" s="34"/>
      <c r="N48" s="19"/>
      <c r="O48" s="19"/>
      <c r="P48" s="19"/>
    </row>
    <row r="49" spans="7:16" ht="20.100000000000001" customHeight="1" x14ac:dyDescent="0.25">
      <c r="G49" s="34"/>
      <c r="H49" s="88" t="s">
        <v>469</v>
      </c>
      <c r="I49" s="96">
        <v>74</v>
      </c>
      <c r="J49" s="96">
        <v>5028</v>
      </c>
      <c r="K49" s="96">
        <v>5102</v>
      </c>
      <c r="L49" s="34"/>
      <c r="M49" s="34"/>
      <c r="N49" s="19"/>
      <c r="O49" s="19"/>
      <c r="P49" s="19"/>
    </row>
    <row r="50" spans="7:16" ht="20.100000000000001" customHeight="1" x14ac:dyDescent="0.25">
      <c r="G50" s="34"/>
      <c r="H50" s="88" t="s">
        <v>466</v>
      </c>
      <c r="I50" s="96" t="s">
        <v>59</v>
      </c>
      <c r="J50" s="96">
        <v>1</v>
      </c>
      <c r="K50" s="96">
        <v>1</v>
      </c>
      <c r="L50" s="34"/>
      <c r="M50" s="34"/>
      <c r="N50" s="19"/>
      <c r="O50" s="19"/>
      <c r="P50" s="19"/>
    </row>
    <row r="51" spans="7:16" ht="20.100000000000001" customHeight="1" x14ac:dyDescent="0.25">
      <c r="G51" s="34"/>
      <c r="H51" s="88" t="s">
        <v>66</v>
      </c>
      <c r="I51" s="96">
        <v>124</v>
      </c>
      <c r="J51" s="96">
        <v>8662</v>
      </c>
      <c r="K51" s="96">
        <v>8786</v>
      </c>
      <c r="L51" s="34"/>
      <c r="M51" s="34"/>
      <c r="N51" s="19"/>
      <c r="O51" s="19"/>
      <c r="P51" s="19"/>
    </row>
    <row r="52" spans="7:16" ht="15.75" x14ac:dyDescent="0.25">
      <c r="G52" s="34" t="s">
        <v>59</v>
      </c>
      <c r="H52" s="34"/>
      <c r="I52" s="34"/>
      <c r="J52" s="34"/>
      <c r="K52" s="34"/>
      <c r="L52" s="34"/>
      <c r="M52" s="34"/>
      <c r="N52" s="19"/>
      <c r="O52" s="19"/>
      <c r="P52" s="19"/>
    </row>
    <row r="53" spans="7:16" ht="15.75" x14ac:dyDescent="0.25">
      <c r="G53" s="16" t="s">
        <v>711</v>
      </c>
      <c r="H53" s="16" t="s">
        <v>971</v>
      </c>
      <c r="I53" s="34"/>
      <c r="J53" s="34"/>
      <c r="K53" s="34"/>
      <c r="L53" s="34"/>
      <c r="M53" s="34"/>
      <c r="N53" s="19"/>
      <c r="O53" s="19"/>
      <c r="P53" s="19"/>
    </row>
    <row r="54" spans="7:16" ht="15.75" x14ac:dyDescent="0.25">
      <c r="G54" s="56" t="s">
        <v>462</v>
      </c>
      <c r="H54" s="16" t="s">
        <v>64</v>
      </c>
      <c r="I54" s="34"/>
      <c r="J54" s="34"/>
      <c r="K54" s="34"/>
      <c r="L54" s="34"/>
      <c r="M54" s="34"/>
      <c r="N54" s="19"/>
      <c r="O54" s="19"/>
      <c r="P54" s="19"/>
    </row>
    <row r="55" spans="7:16" ht="21" customHeight="1" x14ac:dyDescent="0.25">
      <c r="G55" s="34"/>
      <c r="H55" s="88" t="s">
        <v>65</v>
      </c>
      <c r="I55" s="88" t="s">
        <v>79</v>
      </c>
      <c r="J55" s="140" t="s">
        <v>970</v>
      </c>
      <c r="K55" s="88" t="s">
        <v>66</v>
      </c>
      <c r="L55" s="34"/>
      <c r="M55" s="34"/>
      <c r="N55" s="19"/>
      <c r="O55" s="19"/>
      <c r="P55" s="19"/>
    </row>
    <row r="56" spans="7:16" ht="21" customHeight="1" x14ac:dyDescent="0.25">
      <c r="G56" s="34"/>
      <c r="H56" s="88" t="s">
        <v>72</v>
      </c>
      <c r="I56" s="96">
        <v>1353</v>
      </c>
      <c r="J56" s="96">
        <v>4</v>
      </c>
      <c r="K56" s="96">
        <v>1357</v>
      </c>
      <c r="L56" s="34"/>
      <c r="M56" s="34"/>
      <c r="N56" s="19"/>
      <c r="O56" s="19"/>
      <c r="P56" s="19"/>
    </row>
    <row r="57" spans="7:16" ht="21" customHeight="1" x14ac:dyDescent="0.25">
      <c r="G57" s="34"/>
      <c r="H57" s="88" t="s">
        <v>73</v>
      </c>
      <c r="I57" s="96">
        <v>3002</v>
      </c>
      <c r="J57" s="96">
        <v>18</v>
      </c>
      <c r="K57" s="96">
        <v>3020</v>
      </c>
      <c r="L57" s="34"/>
      <c r="M57" s="34"/>
      <c r="N57" s="19"/>
      <c r="O57" s="19"/>
      <c r="P57" s="19"/>
    </row>
    <row r="58" spans="7:16" ht="21" customHeight="1" x14ac:dyDescent="0.25">
      <c r="G58" s="34"/>
      <c r="H58" s="88" t="s">
        <v>71</v>
      </c>
      <c r="I58" s="96">
        <v>165</v>
      </c>
      <c r="J58" s="96">
        <v>4</v>
      </c>
      <c r="K58" s="96">
        <v>169</v>
      </c>
      <c r="L58" s="34"/>
      <c r="M58" s="34"/>
      <c r="N58" s="19"/>
      <c r="O58" s="19"/>
      <c r="P58" s="19"/>
    </row>
    <row r="59" spans="7:16" ht="21" customHeight="1" x14ac:dyDescent="0.25">
      <c r="G59" s="34"/>
      <c r="H59" s="88" t="s">
        <v>433</v>
      </c>
      <c r="I59" s="96">
        <v>740</v>
      </c>
      <c r="J59" s="96">
        <v>84</v>
      </c>
      <c r="K59" s="96">
        <v>824</v>
      </c>
      <c r="L59" s="34"/>
      <c r="M59" s="34"/>
      <c r="N59" s="19"/>
      <c r="O59" s="19"/>
      <c r="P59" s="19"/>
    </row>
    <row r="60" spans="7:16" ht="21" customHeight="1" x14ac:dyDescent="0.25">
      <c r="G60" s="34"/>
      <c r="H60" s="88" t="s">
        <v>467</v>
      </c>
      <c r="I60" s="96">
        <v>246</v>
      </c>
      <c r="J60" s="96" t="s">
        <v>59</v>
      </c>
      <c r="K60" s="96">
        <v>246</v>
      </c>
      <c r="L60" s="34"/>
      <c r="M60" s="34"/>
      <c r="N60" s="19"/>
      <c r="O60" s="19"/>
      <c r="P60" s="19"/>
    </row>
    <row r="61" spans="7:16" ht="21" customHeight="1" x14ac:dyDescent="0.25">
      <c r="G61" s="34"/>
      <c r="H61" s="88" t="s">
        <v>69</v>
      </c>
      <c r="I61" s="96">
        <v>67</v>
      </c>
      <c r="J61" s="96" t="s">
        <v>59</v>
      </c>
      <c r="K61" s="96">
        <v>67</v>
      </c>
      <c r="L61" s="34"/>
      <c r="M61" s="34"/>
      <c r="N61" s="19"/>
      <c r="O61" s="19"/>
      <c r="P61" s="19"/>
    </row>
    <row r="62" spans="7:16" ht="21" customHeight="1" x14ac:dyDescent="0.25">
      <c r="G62" s="34"/>
      <c r="H62" s="88" t="s">
        <v>77</v>
      </c>
      <c r="I62" s="96" t="s">
        <v>59</v>
      </c>
      <c r="J62" s="96" t="s">
        <v>59</v>
      </c>
      <c r="K62" s="96">
        <v>0</v>
      </c>
      <c r="L62" s="34"/>
      <c r="M62" s="34"/>
      <c r="N62" s="19"/>
      <c r="O62" s="19"/>
      <c r="P62" s="19"/>
    </row>
    <row r="63" spans="7:16" ht="21" customHeight="1" x14ac:dyDescent="0.25">
      <c r="G63" s="34"/>
      <c r="H63" s="88" t="s">
        <v>1573</v>
      </c>
      <c r="I63" s="96" t="s">
        <v>59</v>
      </c>
      <c r="J63" s="96" t="s">
        <v>59</v>
      </c>
      <c r="K63" s="96">
        <v>0</v>
      </c>
      <c r="L63" s="34"/>
      <c r="M63" s="34"/>
      <c r="N63" s="19"/>
      <c r="O63" s="19"/>
      <c r="P63" s="19"/>
    </row>
    <row r="64" spans="7:16" ht="21" customHeight="1" x14ac:dyDescent="0.25">
      <c r="G64" s="34"/>
      <c r="H64" s="88" t="s">
        <v>68</v>
      </c>
      <c r="I64" s="96">
        <v>417</v>
      </c>
      <c r="J64" s="96" t="s">
        <v>59</v>
      </c>
      <c r="K64" s="96">
        <v>417</v>
      </c>
      <c r="L64" s="34"/>
      <c r="M64" s="34"/>
      <c r="N64" s="19"/>
      <c r="O64" s="19"/>
      <c r="P64" s="19"/>
    </row>
    <row r="65" spans="7:16" ht="21" customHeight="1" x14ac:dyDescent="0.25">
      <c r="G65" s="34"/>
      <c r="H65" s="88" t="s">
        <v>76</v>
      </c>
      <c r="I65" s="96">
        <v>65</v>
      </c>
      <c r="J65" s="96" t="s">
        <v>59</v>
      </c>
      <c r="K65" s="96">
        <v>65</v>
      </c>
      <c r="L65" s="34"/>
      <c r="M65" s="34"/>
      <c r="N65" s="19"/>
      <c r="O65" s="19"/>
      <c r="P65" s="19"/>
    </row>
    <row r="66" spans="7:16" ht="21" customHeight="1" x14ac:dyDescent="0.25">
      <c r="G66" s="34"/>
      <c r="H66" s="88" t="s">
        <v>67</v>
      </c>
      <c r="I66" s="96">
        <v>2159</v>
      </c>
      <c r="J66" s="96">
        <v>13</v>
      </c>
      <c r="K66" s="96">
        <v>2172</v>
      </c>
      <c r="L66" s="34"/>
      <c r="M66" s="34"/>
      <c r="N66" s="19"/>
      <c r="O66" s="19"/>
      <c r="P66" s="19"/>
    </row>
    <row r="67" spans="7:16" ht="21" customHeight="1" x14ac:dyDescent="0.25">
      <c r="G67" s="34"/>
      <c r="H67" s="88" t="s">
        <v>465</v>
      </c>
      <c r="I67" s="96">
        <v>68</v>
      </c>
      <c r="J67" s="96" t="s">
        <v>59</v>
      </c>
      <c r="K67" s="96">
        <v>68</v>
      </c>
      <c r="L67" s="34"/>
      <c r="M67" s="34"/>
      <c r="N67" s="19"/>
      <c r="O67" s="19"/>
      <c r="P67" s="19"/>
    </row>
    <row r="68" spans="7:16" ht="21" customHeight="1" x14ac:dyDescent="0.25">
      <c r="G68" s="34"/>
      <c r="H68" s="88" t="s">
        <v>70</v>
      </c>
      <c r="I68" s="96">
        <v>50</v>
      </c>
      <c r="J68" s="96" t="s">
        <v>59</v>
      </c>
      <c r="K68" s="96">
        <v>50</v>
      </c>
      <c r="L68" s="34"/>
      <c r="M68" s="34"/>
      <c r="N68" s="19"/>
      <c r="O68" s="19"/>
      <c r="P68" s="19"/>
    </row>
    <row r="69" spans="7:16" ht="21" customHeight="1" x14ac:dyDescent="0.25">
      <c r="G69" s="34"/>
      <c r="H69" s="88" t="s">
        <v>464</v>
      </c>
      <c r="I69" s="96">
        <v>182</v>
      </c>
      <c r="J69" s="96">
        <v>1</v>
      </c>
      <c r="K69" s="96">
        <v>183</v>
      </c>
      <c r="L69" s="34"/>
      <c r="M69" s="34"/>
      <c r="N69" s="19"/>
      <c r="O69" s="19"/>
      <c r="P69" s="19"/>
    </row>
    <row r="70" spans="7:16" ht="21" customHeight="1" x14ac:dyDescent="0.25">
      <c r="G70" s="34"/>
      <c r="H70" s="88" t="s">
        <v>75</v>
      </c>
      <c r="I70" s="96">
        <v>121</v>
      </c>
      <c r="J70" s="96" t="s">
        <v>59</v>
      </c>
      <c r="K70" s="96">
        <v>121</v>
      </c>
      <c r="L70" s="34"/>
      <c r="M70" s="34"/>
      <c r="N70" s="19"/>
      <c r="O70" s="19"/>
      <c r="P70" s="19"/>
    </row>
    <row r="71" spans="7:16" ht="21" customHeight="1" x14ac:dyDescent="0.25">
      <c r="G71" s="34"/>
      <c r="H71" s="88" t="s">
        <v>468</v>
      </c>
      <c r="I71" s="96">
        <v>27</v>
      </c>
      <c r="J71" s="96" t="s">
        <v>59</v>
      </c>
      <c r="K71" s="96">
        <v>27</v>
      </c>
      <c r="L71" s="34"/>
      <c r="M71" s="34"/>
      <c r="N71" s="19"/>
      <c r="O71" s="19"/>
      <c r="P71" s="19"/>
    </row>
    <row r="72" spans="7:16" ht="21" customHeight="1" x14ac:dyDescent="0.25">
      <c r="G72" s="34"/>
      <c r="H72" s="88" t="s">
        <v>74</v>
      </c>
      <c r="I72" s="96" t="s">
        <v>59</v>
      </c>
      <c r="J72" s="96" t="s">
        <v>59</v>
      </c>
      <c r="K72" s="96">
        <v>0</v>
      </c>
      <c r="L72" s="34"/>
      <c r="M72" s="34"/>
      <c r="N72" s="19"/>
      <c r="O72" s="19"/>
      <c r="P72" s="19"/>
    </row>
    <row r="73" spans="7:16" ht="21" customHeight="1" x14ac:dyDescent="0.25">
      <c r="G73" s="34"/>
      <c r="H73" s="88" t="s">
        <v>66</v>
      </c>
      <c r="I73" s="96">
        <v>8662</v>
      </c>
      <c r="J73" s="96">
        <v>124</v>
      </c>
      <c r="K73" s="96">
        <v>8786</v>
      </c>
      <c r="L73" s="34"/>
      <c r="M73" s="34"/>
      <c r="N73" s="19"/>
      <c r="O73" s="19"/>
      <c r="P73" s="19"/>
    </row>
    <row r="74" spans="7:16" ht="15.75" x14ac:dyDescent="0.25">
      <c r="G74" s="34" t="s">
        <v>59</v>
      </c>
      <c r="H74" s="34"/>
      <c r="I74" s="34"/>
      <c r="J74" s="34"/>
      <c r="K74" s="34"/>
      <c r="L74" s="34"/>
      <c r="M74" s="34"/>
      <c r="N74" s="19"/>
      <c r="O74" s="19"/>
      <c r="P74" s="19"/>
    </row>
    <row r="75" spans="7:16" ht="15.75" x14ac:dyDescent="0.25">
      <c r="G75" s="16" t="s">
        <v>711</v>
      </c>
      <c r="H75" s="16" t="s">
        <v>972</v>
      </c>
      <c r="I75" s="34"/>
      <c r="J75" s="34"/>
      <c r="K75" s="34"/>
      <c r="L75" s="34"/>
      <c r="M75" s="34"/>
      <c r="N75" s="19"/>
      <c r="O75" s="19"/>
      <c r="P75" s="19"/>
    </row>
    <row r="76" spans="7:16" ht="15.75" x14ac:dyDescent="0.25">
      <c r="G76" s="16" t="s">
        <v>973</v>
      </c>
      <c r="H76" s="16" t="s">
        <v>64</v>
      </c>
      <c r="I76" s="34"/>
      <c r="J76" s="34"/>
      <c r="K76" s="34"/>
      <c r="L76" s="34"/>
      <c r="M76" s="34"/>
      <c r="N76" s="19"/>
      <c r="O76" s="19"/>
      <c r="P76" s="19"/>
    </row>
    <row r="77" spans="7:16" ht="15.75" x14ac:dyDescent="0.25">
      <c r="G77" s="36" t="s">
        <v>60</v>
      </c>
      <c r="H77" s="34" t="s">
        <v>708</v>
      </c>
      <c r="I77" s="38"/>
      <c r="J77" s="38"/>
      <c r="K77" s="38"/>
      <c r="L77" s="38"/>
      <c r="M77" s="34"/>
      <c r="N77" s="19"/>
      <c r="O77" s="19"/>
      <c r="P77" s="19"/>
    </row>
    <row r="78" spans="7:16" ht="77.45" customHeight="1" x14ac:dyDescent="0.25">
      <c r="G78" s="36" t="s">
        <v>480</v>
      </c>
      <c r="H78" s="432" t="s">
        <v>1114</v>
      </c>
      <c r="I78" s="432"/>
      <c r="J78" s="432"/>
      <c r="K78" s="432"/>
      <c r="L78" s="432"/>
      <c r="M78" s="34"/>
      <c r="N78" s="42"/>
      <c r="O78" s="19"/>
      <c r="P78" s="19"/>
    </row>
    <row r="79" spans="7:16" ht="27" customHeight="1" x14ac:dyDescent="0.25">
      <c r="G79" s="16" t="s">
        <v>711</v>
      </c>
      <c r="H79" s="16" t="s">
        <v>1117</v>
      </c>
      <c r="I79" s="34"/>
      <c r="J79" s="34"/>
      <c r="K79" s="34"/>
      <c r="L79" s="34"/>
      <c r="M79" s="34"/>
      <c r="N79" s="19"/>
      <c r="O79" s="19"/>
      <c r="P79" s="19"/>
    </row>
    <row r="80" spans="7:16" ht="15.75" x14ac:dyDescent="0.25">
      <c r="G80" s="56" t="s">
        <v>462</v>
      </c>
      <c r="H80" s="16" t="s">
        <v>64</v>
      </c>
      <c r="I80" s="34"/>
      <c r="J80" s="34"/>
      <c r="K80" s="34"/>
      <c r="L80" s="34"/>
      <c r="M80" s="34"/>
      <c r="N80" s="19"/>
      <c r="O80" s="19"/>
      <c r="P80" s="19"/>
    </row>
    <row r="81" spans="7:16" ht="32.1" customHeight="1" x14ac:dyDescent="0.25">
      <c r="G81" s="34"/>
      <c r="H81" s="74" t="s">
        <v>709</v>
      </c>
      <c r="I81" s="74" t="s">
        <v>1107</v>
      </c>
      <c r="J81" s="74" t="s">
        <v>1115</v>
      </c>
      <c r="K81" s="74" t="s">
        <v>66</v>
      </c>
      <c r="L81" s="34"/>
      <c r="M81" s="34"/>
      <c r="N81" s="19"/>
      <c r="O81" s="19"/>
      <c r="P81" s="19"/>
    </row>
    <row r="82" spans="7:16" ht="21" customHeight="1" x14ac:dyDescent="0.25">
      <c r="G82" s="34"/>
      <c r="H82" s="88" t="s">
        <v>481</v>
      </c>
      <c r="I82" s="96">
        <v>3683</v>
      </c>
      <c r="J82" s="96">
        <v>0</v>
      </c>
      <c r="K82" s="96">
        <v>3683</v>
      </c>
      <c r="L82" s="34"/>
      <c r="M82" s="34"/>
      <c r="N82" s="19"/>
      <c r="O82" s="19"/>
      <c r="P82" s="19"/>
    </row>
    <row r="83" spans="7:16" ht="21" customHeight="1" x14ac:dyDescent="0.25">
      <c r="G83" s="34"/>
      <c r="H83" s="88" t="s">
        <v>469</v>
      </c>
      <c r="I83" s="96">
        <v>5102</v>
      </c>
      <c r="J83" s="96" t="s">
        <v>59</v>
      </c>
      <c r="K83" s="96">
        <v>5102</v>
      </c>
      <c r="L83" s="34"/>
      <c r="M83" s="34"/>
      <c r="N83" s="19"/>
      <c r="O83" s="19"/>
      <c r="P83" s="19"/>
    </row>
    <row r="84" spans="7:16" ht="21" customHeight="1" x14ac:dyDescent="0.25">
      <c r="G84" s="34"/>
      <c r="H84" s="88" t="s">
        <v>466</v>
      </c>
      <c r="I84" s="96">
        <v>1</v>
      </c>
      <c r="J84" s="96" t="s">
        <v>59</v>
      </c>
      <c r="K84" s="96">
        <v>1</v>
      </c>
      <c r="L84" s="34"/>
      <c r="M84" s="34"/>
      <c r="N84" s="19"/>
      <c r="O84" s="19"/>
      <c r="P84" s="19"/>
    </row>
    <row r="85" spans="7:16" ht="21" customHeight="1" x14ac:dyDescent="0.25">
      <c r="G85" s="34"/>
      <c r="H85" s="88" t="s">
        <v>66</v>
      </c>
      <c r="I85" s="96">
        <v>8786</v>
      </c>
      <c r="J85" s="96">
        <v>0</v>
      </c>
      <c r="K85" s="96">
        <v>8786</v>
      </c>
      <c r="L85" s="34"/>
      <c r="M85" s="34"/>
      <c r="N85" s="19"/>
      <c r="O85" s="19"/>
      <c r="P85" s="19"/>
    </row>
    <row r="86" spans="7:16" ht="15.75" x14ac:dyDescent="0.25">
      <c r="G86" s="34" t="s">
        <v>59</v>
      </c>
      <c r="H86" s="34"/>
      <c r="I86" s="34"/>
      <c r="J86" s="34"/>
      <c r="K86" s="34"/>
      <c r="L86" s="34"/>
      <c r="M86" s="34"/>
      <c r="N86" s="19"/>
      <c r="O86" s="19"/>
      <c r="P86" s="19"/>
    </row>
    <row r="87" spans="7:16" ht="15.75" x14ac:dyDescent="0.25">
      <c r="G87" s="16" t="s">
        <v>711</v>
      </c>
      <c r="H87" s="16" t="s">
        <v>1116</v>
      </c>
      <c r="I87" s="34"/>
      <c r="J87" s="34"/>
      <c r="K87" s="34"/>
      <c r="L87" s="34"/>
      <c r="M87" s="34"/>
      <c r="N87" s="19"/>
      <c r="O87" s="19"/>
      <c r="P87" s="19"/>
    </row>
    <row r="88" spans="7:16" ht="15.75" x14ac:dyDescent="0.25">
      <c r="G88" s="56" t="s">
        <v>462</v>
      </c>
      <c r="H88" s="16" t="s">
        <v>64</v>
      </c>
      <c r="I88" s="34"/>
      <c r="J88" s="34"/>
      <c r="K88" s="34"/>
      <c r="L88" s="34"/>
      <c r="M88" s="34"/>
      <c r="N88" s="19"/>
      <c r="O88" s="19"/>
      <c r="P88" s="19"/>
    </row>
    <row r="89" spans="7:16" ht="32.1" customHeight="1" x14ac:dyDescent="0.25">
      <c r="G89" s="34"/>
      <c r="H89" s="74" t="s">
        <v>65</v>
      </c>
      <c r="I89" s="74" t="s">
        <v>1107</v>
      </c>
      <c r="J89" s="74" t="s">
        <v>1115</v>
      </c>
      <c r="K89" s="74" t="s">
        <v>66</v>
      </c>
      <c r="L89" s="34"/>
      <c r="M89" s="34"/>
      <c r="N89" s="19"/>
      <c r="O89" s="19"/>
      <c r="P89" s="19"/>
    </row>
    <row r="90" spans="7:16" ht="17.45" customHeight="1" x14ac:dyDescent="0.25">
      <c r="G90" s="34"/>
      <c r="H90" s="88" t="s">
        <v>72</v>
      </c>
      <c r="I90" s="96">
        <v>1357</v>
      </c>
      <c r="J90" s="96" t="s">
        <v>59</v>
      </c>
      <c r="K90" s="96">
        <v>1357</v>
      </c>
      <c r="L90" s="34"/>
      <c r="M90" s="34"/>
      <c r="N90" s="19"/>
      <c r="O90" s="19"/>
      <c r="P90" s="19"/>
    </row>
    <row r="91" spans="7:16" ht="17.45" customHeight="1" x14ac:dyDescent="0.25">
      <c r="G91" s="34"/>
      <c r="H91" s="88" t="s">
        <v>73</v>
      </c>
      <c r="I91" s="96">
        <v>3020</v>
      </c>
      <c r="J91" s="96" t="s">
        <v>59</v>
      </c>
      <c r="K91" s="96">
        <v>3020</v>
      </c>
      <c r="L91" s="34"/>
      <c r="M91" s="34"/>
      <c r="N91" s="19"/>
      <c r="O91" s="19"/>
      <c r="P91" s="19"/>
    </row>
    <row r="92" spans="7:16" ht="17.45" customHeight="1" x14ac:dyDescent="0.25">
      <c r="G92" s="34"/>
      <c r="H92" s="88" t="s">
        <v>71</v>
      </c>
      <c r="I92" s="96">
        <v>169</v>
      </c>
      <c r="J92" s="96" t="s">
        <v>59</v>
      </c>
      <c r="K92" s="96">
        <v>169</v>
      </c>
      <c r="L92" s="34"/>
      <c r="M92" s="34"/>
      <c r="N92" s="19"/>
      <c r="O92" s="19"/>
      <c r="P92" s="19"/>
    </row>
    <row r="93" spans="7:16" ht="17.45" customHeight="1" x14ac:dyDescent="0.25">
      <c r="G93" s="34"/>
      <c r="H93" s="88" t="s">
        <v>433</v>
      </c>
      <c r="I93" s="96">
        <v>824</v>
      </c>
      <c r="J93" s="96" t="s">
        <v>59</v>
      </c>
      <c r="K93" s="96">
        <v>824</v>
      </c>
      <c r="L93" s="34"/>
      <c r="M93" s="34"/>
      <c r="N93" s="19"/>
      <c r="O93" s="19"/>
      <c r="P93" s="19"/>
    </row>
    <row r="94" spans="7:16" ht="17.45" customHeight="1" x14ac:dyDescent="0.25">
      <c r="G94" s="34"/>
      <c r="H94" s="88" t="s">
        <v>467</v>
      </c>
      <c r="I94" s="96">
        <v>246</v>
      </c>
      <c r="J94" s="96" t="s">
        <v>59</v>
      </c>
      <c r="K94" s="96">
        <v>246</v>
      </c>
      <c r="L94" s="34"/>
      <c r="M94" s="34"/>
      <c r="N94" s="19"/>
      <c r="O94" s="19"/>
      <c r="P94" s="19"/>
    </row>
    <row r="95" spans="7:16" ht="17.45" customHeight="1" x14ac:dyDescent="0.25">
      <c r="G95" s="34"/>
      <c r="H95" s="88" t="s">
        <v>69</v>
      </c>
      <c r="I95" s="96">
        <v>67</v>
      </c>
      <c r="J95" s="96" t="s">
        <v>59</v>
      </c>
      <c r="K95" s="96">
        <v>67</v>
      </c>
      <c r="L95" s="34"/>
      <c r="M95" s="34"/>
      <c r="N95" s="19"/>
      <c r="O95" s="19"/>
      <c r="P95" s="19"/>
    </row>
    <row r="96" spans="7:16" ht="17.45" customHeight="1" x14ac:dyDescent="0.25">
      <c r="G96" s="34"/>
      <c r="H96" s="88" t="s">
        <v>77</v>
      </c>
      <c r="I96" s="96" t="s">
        <v>59</v>
      </c>
      <c r="J96" s="96" t="s">
        <v>59</v>
      </c>
      <c r="K96" s="96">
        <v>0</v>
      </c>
      <c r="L96" s="34"/>
      <c r="M96" s="34"/>
      <c r="N96" s="19"/>
      <c r="O96" s="19"/>
      <c r="P96" s="19"/>
    </row>
    <row r="97" spans="7:22" ht="17.45" customHeight="1" x14ac:dyDescent="0.25">
      <c r="G97" s="34"/>
      <c r="H97" s="88" t="s">
        <v>1573</v>
      </c>
      <c r="I97" s="96" t="s">
        <v>59</v>
      </c>
      <c r="J97" s="96" t="s">
        <v>59</v>
      </c>
      <c r="K97" s="96">
        <v>0</v>
      </c>
      <c r="L97" s="34"/>
      <c r="M97" s="34"/>
      <c r="N97" s="19"/>
      <c r="O97" s="19"/>
      <c r="P97" s="19"/>
    </row>
    <row r="98" spans="7:22" ht="17.45" customHeight="1" x14ac:dyDescent="0.25">
      <c r="G98" s="34"/>
      <c r="H98" s="88" t="s">
        <v>68</v>
      </c>
      <c r="I98" s="96">
        <v>417</v>
      </c>
      <c r="J98" s="96" t="s">
        <v>59</v>
      </c>
      <c r="K98" s="96">
        <v>417</v>
      </c>
      <c r="L98" s="34"/>
      <c r="M98" s="34"/>
      <c r="N98" s="19"/>
      <c r="O98" s="19"/>
      <c r="P98" s="19"/>
    </row>
    <row r="99" spans="7:22" ht="17.45" customHeight="1" x14ac:dyDescent="0.25">
      <c r="G99" s="34"/>
      <c r="H99" s="88" t="s">
        <v>76</v>
      </c>
      <c r="I99" s="96">
        <v>65</v>
      </c>
      <c r="J99" s="96" t="s">
        <v>59</v>
      </c>
      <c r="K99" s="96">
        <v>65</v>
      </c>
      <c r="L99" s="34"/>
      <c r="M99" s="34"/>
      <c r="N99" s="19"/>
      <c r="O99" s="19"/>
      <c r="P99" s="19"/>
    </row>
    <row r="100" spans="7:22" ht="17.45" customHeight="1" x14ac:dyDescent="0.25">
      <c r="G100" s="34"/>
      <c r="H100" s="88" t="s">
        <v>67</v>
      </c>
      <c r="I100" s="96">
        <v>2172</v>
      </c>
      <c r="J100" s="96" t="s">
        <v>59</v>
      </c>
      <c r="K100" s="96">
        <v>2172</v>
      </c>
      <c r="L100" s="34"/>
      <c r="M100" s="34"/>
      <c r="N100" s="19"/>
      <c r="O100" s="19"/>
      <c r="P100" s="19"/>
    </row>
    <row r="101" spans="7:22" ht="17.45" customHeight="1" x14ac:dyDescent="0.25">
      <c r="G101" s="34"/>
      <c r="H101" s="88" t="s">
        <v>465</v>
      </c>
      <c r="I101" s="96">
        <v>68</v>
      </c>
      <c r="J101" s="96" t="s">
        <v>59</v>
      </c>
      <c r="K101" s="96">
        <v>68</v>
      </c>
      <c r="L101" s="34"/>
      <c r="M101" s="34"/>
      <c r="N101" s="19"/>
      <c r="O101" s="19"/>
      <c r="P101" s="19"/>
    </row>
    <row r="102" spans="7:22" ht="17.45" customHeight="1" x14ac:dyDescent="0.25">
      <c r="G102" s="34"/>
      <c r="H102" s="88" t="s">
        <v>70</v>
      </c>
      <c r="I102" s="96">
        <v>50</v>
      </c>
      <c r="J102" s="96" t="s">
        <v>59</v>
      </c>
      <c r="K102" s="96">
        <v>50</v>
      </c>
      <c r="L102" s="34"/>
      <c r="M102" s="34"/>
      <c r="N102" s="19"/>
      <c r="O102" s="19"/>
      <c r="P102" s="19"/>
    </row>
    <row r="103" spans="7:22" ht="17.45" customHeight="1" x14ac:dyDescent="0.25">
      <c r="G103" s="34"/>
      <c r="H103" s="88" t="s">
        <v>464</v>
      </c>
      <c r="I103" s="96">
        <v>183</v>
      </c>
      <c r="J103" s="96" t="s">
        <v>59</v>
      </c>
      <c r="K103" s="96">
        <v>183</v>
      </c>
      <c r="L103" s="34"/>
      <c r="M103" s="34"/>
      <c r="N103" s="19"/>
      <c r="O103" s="19"/>
      <c r="P103" s="19"/>
    </row>
    <row r="104" spans="7:22" ht="17.45" customHeight="1" x14ac:dyDescent="0.25">
      <c r="G104" s="34"/>
      <c r="H104" s="88" t="s">
        <v>75</v>
      </c>
      <c r="I104" s="96">
        <v>121</v>
      </c>
      <c r="J104" s="96" t="s">
        <v>59</v>
      </c>
      <c r="K104" s="96">
        <v>121</v>
      </c>
      <c r="L104" s="34"/>
      <c r="M104" s="34"/>
      <c r="N104" s="19"/>
      <c r="O104" s="19"/>
      <c r="P104" s="19"/>
    </row>
    <row r="105" spans="7:22" ht="17.45" customHeight="1" x14ac:dyDescent="0.25">
      <c r="G105" s="34"/>
      <c r="H105" s="88" t="s">
        <v>468</v>
      </c>
      <c r="I105" s="96">
        <v>27</v>
      </c>
      <c r="J105" s="96" t="s">
        <v>59</v>
      </c>
      <c r="K105" s="96">
        <v>27</v>
      </c>
      <c r="L105" s="34"/>
      <c r="M105" s="34"/>
      <c r="N105" s="19"/>
      <c r="O105" s="19"/>
      <c r="P105" s="19"/>
    </row>
    <row r="106" spans="7:22" ht="17.45" customHeight="1" x14ac:dyDescent="0.25">
      <c r="G106" s="34"/>
      <c r="H106" s="88" t="s">
        <v>74</v>
      </c>
      <c r="I106" s="96" t="s">
        <v>59</v>
      </c>
      <c r="J106" s="96" t="s">
        <v>59</v>
      </c>
      <c r="K106" s="96">
        <v>0</v>
      </c>
      <c r="L106" s="34"/>
      <c r="M106" s="34"/>
      <c r="N106" s="19"/>
      <c r="O106" s="19"/>
      <c r="P106" s="19"/>
    </row>
    <row r="107" spans="7:22" ht="17.45" customHeight="1" x14ac:dyDescent="0.25">
      <c r="G107" s="34"/>
      <c r="H107" s="88" t="s">
        <v>66</v>
      </c>
      <c r="I107" s="96">
        <v>8786</v>
      </c>
      <c r="J107" s="96">
        <v>0</v>
      </c>
      <c r="K107" s="96">
        <v>8786</v>
      </c>
      <c r="L107" s="34"/>
      <c r="M107" s="34"/>
      <c r="N107" s="19"/>
      <c r="O107" s="19"/>
      <c r="P107" s="19"/>
    </row>
    <row r="108" spans="7:22" ht="15.75" x14ac:dyDescent="0.25">
      <c r="G108" s="34" t="s">
        <v>59</v>
      </c>
      <c r="H108" s="34"/>
      <c r="I108" s="34"/>
      <c r="J108" s="34"/>
      <c r="K108" s="34"/>
      <c r="L108" s="34"/>
      <c r="M108" s="34"/>
      <c r="N108" s="19"/>
      <c r="O108" s="19"/>
      <c r="P108" s="19"/>
    </row>
    <row r="109" spans="7:22" ht="15" x14ac:dyDescent="0.25">
      <c r="G109" s="16" t="s">
        <v>711</v>
      </c>
      <c r="H109" s="434" t="s">
        <v>1111</v>
      </c>
      <c r="I109" s="434"/>
      <c r="J109" s="434"/>
      <c r="K109" s="434"/>
      <c r="L109" s="434"/>
      <c r="M109" s="434"/>
      <c r="N109" s="434"/>
      <c r="O109" s="434"/>
      <c r="P109" s="434"/>
      <c r="Q109" s="434"/>
      <c r="R109" s="434"/>
      <c r="S109" s="434"/>
      <c r="T109" s="55"/>
    </row>
    <row r="110" spans="7:22" ht="48" customHeight="1" x14ac:dyDescent="0.25">
      <c r="G110" s="16"/>
      <c r="H110" s="434"/>
      <c r="I110" s="434"/>
      <c r="J110" s="434"/>
      <c r="K110" s="434"/>
      <c r="L110" s="434"/>
      <c r="M110" s="434"/>
      <c r="N110" s="434"/>
      <c r="O110" s="434"/>
      <c r="P110" s="434"/>
      <c r="Q110" s="434"/>
      <c r="R110" s="434"/>
      <c r="S110" s="434"/>
      <c r="T110" s="55"/>
    </row>
    <row r="111" spans="7:22" ht="24.6" customHeight="1" x14ac:dyDescent="0.25">
      <c r="G111" s="56" t="s">
        <v>462</v>
      </c>
      <c r="H111" s="16" t="s">
        <v>64</v>
      </c>
      <c r="I111" s="34"/>
      <c r="J111" s="34"/>
      <c r="K111" s="34"/>
      <c r="L111" s="34"/>
      <c r="M111" s="34"/>
      <c r="N111" s="55"/>
      <c r="O111" s="55"/>
      <c r="P111" s="55"/>
      <c r="Q111" s="55"/>
      <c r="R111" s="55"/>
      <c r="S111" s="55"/>
      <c r="T111" s="55"/>
      <c r="U111" s="14"/>
      <c r="V111" s="14"/>
    </row>
    <row r="112" spans="7:22" ht="15.6" customHeight="1" x14ac:dyDescent="0.25">
      <c r="G112" s="34"/>
      <c r="H112" s="432" t="s">
        <v>974</v>
      </c>
      <c r="I112" s="432"/>
      <c r="J112" s="432"/>
      <c r="K112" s="432"/>
      <c r="L112" s="432"/>
      <c r="M112" s="432"/>
      <c r="N112" s="432"/>
      <c r="O112" s="432"/>
      <c r="P112" s="19"/>
      <c r="R112" s="14"/>
      <c r="S112" s="14"/>
      <c r="T112" s="14"/>
      <c r="U112" s="14"/>
      <c r="V112" s="14"/>
    </row>
    <row r="113" spans="7:22" ht="98.45" customHeight="1" x14ac:dyDescent="0.25">
      <c r="G113" s="34" t="s">
        <v>59</v>
      </c>
      <c r="H113" s="432"/>
      <c r="I113" s="432"/>
      <c r="J113" s="432"/>
      <c r="K113" s="432"/>
      <c r="L113" s="432"/>
      <c r="M113" s="432"/>
      <c r="N113" s="432"/>
      <c r="O113" s="432"/>
      <c r="P113" s="39"/>
      <c r="Q113" s="39"/>
      <c r="R113" s="14"/>
      <c r="S113" s="14"/>
      <c r="T113" s="14"/>
      <c r="U113" s="14"/>
      <c r="V113" s="14"/>
    </row>
    <row r="114" spans="7:22" ht="15.75" x14ac:dyDescent="0.25">
      <c r="G114" s="16" t="s">
        <v>711</v>
      </c>
      <c r="H114" s="16" t="s">
        <v>975</v>
      </c>
      <c r="I114" s="34"/>
      <c r="J114" s="34"/>
      <c r="K114" s="34"/>
      <c r="L114" s="34"/>
      <c r="M114" s="34"/>
      <c r="N114" s="19"/>
      <c r="O114" s="19"/>
      <c r="P114" s="19"/>
    </row>
    <row r="115" spans="7:22" ht="15.75" x14ac:dyDescent="0.25">
      <c r="G115" s="56" t="s">
        <v>462</v>
      </c>
      <c r="H115" s="16" t="s">
        <v>64</v>
      </c>
      <c r="I115" s="34"/>
      <c r="J115" s="34"/>
      <c r="K115" s="34"/>
      <c r="L115" s="34"/>
      <c r="M115" s="34"/>
      <c r="N115" s="19"/>
      <c r="O115" s="19"/>
      <c r="P115" s="19"/>
    </row>
    <row r="116" spans="7:22" ht="15.75" x14ac:dyDescent="0.25">
      <c r="H116" s="34" t="s">
        <v>81</v>
      </c>
      <c r="I116" s="34"/>
      <c r="J116" s="34"/>
      <c r="K116" s="34"/>
      <c r="L116" s="34"/>
      <c r="M116" s="34"/>
      <c r="N116" s="19"/>
      <c r="O116" s="19"/>
      <c r="P116" s="19"/>
    </row>
    <row r="117" spans="7:22" ht="15.75" x14ac:dyDescent="0.25">
      <c r="G117" s="34" t="s">
        <v>59</v>
      </c>
      <c r="H117" s="34"/>
      <c r="I117" s="34"/>
      <c r="J117" s="34"/>
      <c r="K117" s="34"/>
      <c r="L117" s="34"/>
      <c r="M117" s="34"/>
      <c r="N117" s="19"/>
      <c r="O117" s="19"/>
      <c r="P117" s="19"/>
    </row>
    <row r="118" spans="7:22" ht="15.75" x14ac:dyDescent="0.25">
      <c r="G118" s="16" t="s">
        <v>711</v>
      </c>
      <c r="H118" s="16" t="s">
        <v>976</v>
      </c>
      <c r="I118" s="34"/>
      <c r="J118" s="34"/>
      <c r="K118" s="34"/>
      <c r="L118" s="34"/>
      <c r="M118" s="34"/>
      <c r="N118" s="19"/>
      <c r="O118" s="19"/>
      <c r="P118" s="19"/>
    </row>
    <row r="119" spans="7:22" ht="15.75" x14ac:dyDescent="0.25">
      <c r="G119" s="56" t="s">
        <v>462</v>
      </c>
      <c r="H119" s="16" t="s">
        <v>64</v>
      </c>
      <c r="I119" s="34"/>
      <c r="J119" s="34"/>
      <c r="K119" s="34"/>
      <c r="L119" s="34"/>
      <c r="M119" s="34"/>
      <c r="N119" s="19"/>
      <c r="O119" s="19"/>
      <c r="P119" s="19"/>
    </row>
    <row r="120" spans="7:22" ht="14.45" customHeight="1" x14ac:dyDescent="0.25">
      <c r="G120" s="34"/>
      <c r="H120" s="432" t="s">
        <v>1120</v>
      </c>
      <c r="I120" s="432"/>
      <c r="J120" s="432"/>
      <c r="K120" s="432"/>
      <c r="L120" s="432"/>
      <c r="M120" s="432"/>
      <c r="N120" s="432"/>
      <c r="O120" s="432"/>
      <c r="P120" s="432"/>
      <c r="Q120" s="432"/>
    </row>
    <row r="121" spans="7:22" ht="83.1" customHeight="1" x14ac:dyDescent="0.25">
      <c r="G121" s="34" t="s">
        <v>59</v>
      </c>
      <c r="H121" s="432"/>
      <c r="I121" s="432"/>
      <c r="J121" s="432"/>
      <c r="K121" s="432"/>
      <c r="L121" s="432"/>
      <c r="M121" s="432"/>
      <c r="N121" s="432"/>
      <c r="O121" s="432"/>
      <c r="P121" s="432"/>
      <c r="Q121" s="432"/>
    </row>
    <row r="122" spans="7:22" ht="72.599999999999994" customHeight="1" x14ac:dyDescent="0.25">
      <c r="G122" s="16" t="s">
        <v>539</v>
      </c>
      <c r="H122" s="34" t="s">
        <v>712</v>
      </c>
      <c r="I122" s="34"/>
      <c r="J122" s="34"/>
      <c r="K122" s="34"/>
      <c r="L122" s="34"/>
      <c r="M122" s="34"/>
      <c r="N122" s="39"/>
      <c r="O122" s="39"/>
      <c r="P122" s="39"/>
    </row>
    <row r="123" spans="7:22" ht="25.35" customHeight="1" x14ac:dyDescent="0.25">
      <c r="G123" s="16" t="s">
        <v>705</v>
      </c>
      <c r="H123" s="432" t="s">
        <v>979</v>
      </c>
      <c r="I123" s="432"/>
      <c r="J123" s="432"/>
      <c r="K123" s="432"/>
      <c r="L123" s="34"/>
      <c r="M123" s="34"/>
      <c r="N123" s="19"/>
      <c r="O123" s="19"/>
      <c r="P123" s="19"/>
    </row>
    <row r="124" spans="7:22" ht="81" customHeight="1" x14ac:dyDescent="0.25">
      <c r="G124" s="34"/>
      <c r="H124" s="432"/>
      <c r="I124" s="432"/>
      <c r="J124" s="432"/>
      <c r="K124" s="432"/>
      <c r="L124" s="34"/>
      <c r="M124" s="34"/>
      <c r="N124" s="19"/>
      <c r="O124" s="19"/>
      <c r="P124" s="19"/>
    </row>
    <row r="125" spans="7:22" ht="15.75" x14ac:dyDescent="0.25">
      <c r="G125" s="19"/>
      <c r="H125" s="34"/>
      <c r="I125" s="34"/>
      <c r="J125" s="34"/>
      <c r="K125" s="34"/>
      <c r="L125" s="34"/>
      <c r="M125" s="34"/>
      <c r="N125" s="19"/>
      <c r="O125" s="19"/>
      <c r="P125" s="19"/>
    </row>
    <row r="126" spans="7:22" ht="15.75" x14ac:dyDescent="0.25">
      <c r="G126" s="46"/>
      <c r="H126" s="34"/>
      <c r="I126" s="34"/>
      <c r="J126" s="58"/>
      <c r="K126" s="58"/>
      <c r="L126" s="58"/>
      <c r="M126" s="58"/>
      <c r="N126" s="19"/>
      <c r="O126" s="19"/>
      <c r="P126" s="19"/>
    </row>
    <row r="127" spans="7:22" ht="15" x14ac:dyDescent="0.25">
      <c r="G127" s="7"/>
      <c r="H127" s="7"/>
      <c r="I127" s="7"/>
      <c r="J127" s="7"/>
      <c r="K127" s="7"/>
      <c r="L127" s="7"/>
      <c r="M127" s="7"/>
    </row>
    <row r="128" spans="7:22" ht="15" x14ac:dyDescent="0.25">
      <c r="G128" s="7"/>
    </row>
    <row r="129" spans="7:7" ht="15" x14ac:dyDescent="0.25">
      <c r="G129" s="7"/>
    </row>
    <row r="130" spans="7:7" ht="15" x14ac:dyDescent="0.25">
      <c r="G130" s="7"/>
    </row>
    <row r="131" spans="7:7" ht="15" x14ac:dyDescent="0.25">
      <c r="G131" s="7"/>
    </row>
    <row r="132" spans="7:7" ht="15" x14ac:dyDescent="0.25">
      <c r="G132" s="7"/>
    </row>
    <row r="133" spans="7:7" ht="14.45" hidden="1" customHeight="1" x14ac:dyDescent="0.25">
      <c r="G133" s="7"/>
    </row>
    <row r="134" spans="7:7" ht="14.45" hidden="1" customHeight="1" x14ac:dyDescent="0.25">
      <c r="G134" s="7"/>
    </row>
    <row r="135" spans="7:7" ht="14.45" hidden="1" customHeight="1" x14ac:dyDescent="0.25">
      <c r="G135" s="7"/>
    </row>
    <row r="136" spans="7:7" ht="14.45" hidden="1" customHeight="1" x14ac:dyDescent="0.25">
      <c r="G136" s="7"/>
    </row>
    <row r="137" spans="7:7" ht="14.45" hidden="1" customHeight="1" x14ac:dyDescent="0.25">
      <c r="G137" s="7"/>
    </row>
    <row r="138" spans="7:7" ht="14.45" hidden="1" customHeight="1" x14ac:dyDescent="0.25">
      <c r="G138" s="7"/>
    </row>
    <row r="139" spans="7:7" ht="14.45" hidden="1" customHeight="1" x14ac:dyDescent="0.25">
      <c r="G139" s="7"/>
    </row>
    <row r="140" spans="7:7" ht="14.45" hidden="1" customHeight="1" x14ac:dyDescent="0.25">
      <c r="G140" s="7"/>
    </row>
    <row r="141" spans="7:7" ht="14.45" hidden="1" customHeight="1" x14ac:dyDescent="0.25">
      <c r="G141" s="7"/>
    </row>
    <row r="142" spans="7:7" ht="14.45" hidden="1" customHeight="1" x14ac:dyDescent="0.25">
      <c r="G142" s="7"/>
    </row>
    <row r="143" spans="7:7" ht="14.45" hidden="1" customHeight="1" x14ac:dyDescent="0.25">
      <c r="G143" s="7"/>
    </row>
    <row r="144" spans="7:7" ht="14.45" hidden="1" customHeight="1" x14ac:dyDescent="0.25">
      <c r="G144" s="7"/>
    </row>
    <row r="145" spans="7:7" ht="14.45" hidden="1" customHeight="1" x14ac:dyDescent="0.25">
      <c r="G145" s="7"/>
    </row>
    <row r="146" spans="7:7" ht="14.45" hidden="1" customHeight="1" x14ac:dyDescent="0.25">
      <c r="G146" s="7"/>
    </row>
    <row r="147" spans="7:7" ht="14.45" customHeight="1" x14ac:dyDescent="0.25"/>
    <row r="148" spans="7:7" ht="14.45" customHeight="1" x14ac:dyDescent="0.25"/>
    <row r="149" spans="7:7" ht="14.45" customHeight="1" x14ac:dyDescent="0.25"/>
  </sheetData>
  <mergeCells count="5">
    <mergeCell ref="H78:L78"/>
    <mergeCell ref="H112:O113"/>
    <mergeCell ref="H120:Q121"/>
    <mergeCell ref="H109:S110"/>
    <mergeCell ref="H123:K124"/>
  </mergeCell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V145"/>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29.28515625" customWidth="1"/>
    <col min="8" max="8" width="26.7109375" customWidth="1"/>
    <col min="9" max="9" width="21.42578125" customWidth="1"/>
    <col min="10" max="10" width="17.42578125" customWidth="1"/>
    <col min="11" max="11" width="18.7109375" customWidth="1"/>
    <col min="12" max="12" width="12.28515625"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35">
      <c r="F19" s="4"/>
      <c r="G19" s="16" t="s">
        <v>56</v>
      </c>
      <c r="H19" s="34" t="s">
        <v>62</v>
      </c>
      <c r="I19" s="34"/>
      <c r="J19" s="34"/>
      <c r="K19" s="34"/>
      <c r="L19" s="34"/>
      <c r="M19" s="19"/>
      <c r="N19" s="19"/>
      <c r="O19" s="19"/>
      <c r="P19" s="19"/>
    </row>
    <row r="20" spans="6:16" ht="15.75" x14ac:dyDescent="0.25">
      <c r="F20" s="19"/>
      <c r="G20" s="16" t="s">
        <v>57</v>
      </c>
      <c r="H20" s="34" t="s">
        <v>83</v>
      </c>
      <c r="I20" s="34"/>
      <c r="J20" s="34"/>
      <c r="K20" s="34"/>
      <c r="L20" s="34"/>
      <c r="M20" s="19"/>
      <c r="N20" s="19"/>
      <c r="O20" s="19"/>
      <c r="P20" s="19"/>
    </row>
    <row r="21" spans="6:16" ht="15.75" x14ac:dyDescent="0.25">
      <c r="F21" s="19"/>
      <c r="G21" s="16" t="s">
        <v>460</v>
      </c>
      <c r="H21" s="34" t="s">
        <v>515</v>
      </c>
      <c r="I21" s="34"/>
      <c r="J21" s="34"/>
      <c r="K21" s="34"/>
      <c r="L21" s="34"/>
      <c r="M21" s="19"/>
      <c r="N21" s="19"/>
      <c r="O21" s="19"/>
      <c r="P21" s="19"/>
    </row>
    <row r="22" spans="6:16" ht="15.75" x14ac:dyDescent="0.25">
      <c r="F22" s="19"/>
      <c r="G22" s="34" t="s">
        <v>59</v>
      </c>
      <c r="H22" s="34"/>
      <c r="I22" s="34"/>
      <c r="J22" s="34"/>
      <c r="K22" s="34"/>
      <c r="L22" s="34"/>
      <c r="M22" s="19"/>
      <c r="N22" s="19"/>
      <c r="O22" s="19"/>
      <c r="P22" s="19"/>
    </row>
    <row r="23" spans="6:16" ht="15.75" x14ac:dyDescent="0.25">
      <c r="F23" s="19"/>
      <c r="G23" s="16" t="s">
        <v>711</v>
      </c>
      <c r="H23" s="16" t="s">
        <v>968</v>
      </c>
      <c r="I23" s="34"/>
      <c r="J23" s="34"/>
      <c r="K23" s="34"/>
      <c r="L23" s="34"/>
      <c r="M23" s="19"/>
      <c r="N23" s="19"/>
      <c r="O23" s="19"/>
      <c r="P23" s="19"/>
    </row>
    <row r="24" spans="6:16" ht="15.75" x14ac:dyDescent="0.25">
      <c r="F24" s="19"/>
      <c r="G24" s="16" t="s">
        <v>462</v>
      </c>
      <c r="H24" s="16" t="s">
        <v>64</v>
      </c>
      <c r="I24" s="34"/>
      <c r="J24" s="34"/>
      <c r="K24" s="34"/>
      <c r="L24" s="34"/>
      <c r="M24" s="19"/>
      <c r="N24" s="19"/>
      <c r="O24" s="19"/>
      <c r="P24" s="19"/>
    </row>
    <row r="25" spans="6:16" ht="18.600000000000001" customHeight="1" x14ac:dyDescent="0.25">
      <c r="F25" s="19"/>
      <c r="G25" s="34"/>
      <c r="H25" s="95" t="s">
        <v>65</v>
      </c>
      <c r="I25" s="95" t="s">
        <v>481</v>
      </c>
      <c r="J25" s="95" t="s">
        <v>469</v>
      </c>
      <c r="K25" s="95" t="s">
        <v>466</v>
      </c>
      <c r="L25" s="51" t="s">
        <v>66</v>
      </c>
      <c r="M25" s="19"/>
      <c r="N25" s="19"/>
      <c r="O25" s="19"/>
      <c r="P25" s="19"/>
    </row>
    <row r="26" spans="6:16" ht="18.600000000000001" customHeight="1" x14ac:dyDescent="0.25">
      <c r="F26" s="19"/>
      <c r="G26" s="34"/>
      <c r="H26" s="95" t="s">
        <v>72</v>
      </c>
      <c r="I26" s="175" t="s">
        <v>59</v>
      </c>
      <c r="J26" s="175" t="s">
        <v>59</v>
      </c>
      <c r="K26" s="175" t="s">
        <v>59</v>
      </c>
      <c r="L26" s="96">
        <v>0</v>
      </c>
      <c r="M26" s="19"/>
      <c r="N26" s="19"/>
      <c r="O26" s="19"/>
      <c r="P26" s="19"/>
    </row>
    <row r="27" spans="6:16" ht="18.600000000000001" customHeight="1" x14ac:dyDescent="0.25">
      <c r="F27" s="19"/>
      <c r="G27" s="34"/>
      <c r="H27" s="95" t="s">
        <v>73</v>
      </c>
      <c r="I27" s="175">
        <v>22</v>
      </c>
      <c r="J27" s="175">
        <v>81</v>
      </c>
      <c r="K27" s="175" t="s">
        <v>59</v>
      </c>
      <c r="L27" s="96">
        <v>103</v>
      </c>
      <c r="M27" s="19"/>
      <c r="N27" s="19"/>
      <c r="O27" s="19"/>
      <c r="P27" s="19"/>
    </row>
    <row r="28" spans="6:16" ht="18.600000000000001" customHeight="1" x14ac:dyDescent="0.25">
      <c r="F28" s="19"/>
      <c r="G28" s="34"/>
      <c r="H28" s="95" t="s">
        <v>71</v>
      </c>
      <c r="I28" s="175">
        <v>10</v>
      </c>
      <c r="J28" s="175">
        <v>94</v>
      </c>
      <c r="K28" s="175" t="s">
        <v>59</v>
      </c>
      <c r="L28" s="96">
        <v>104</v>
      </c>
      <c r="M28" s="19"/>
      <c r="N28" s="19"/>
      <c r="O28" s="19"/>
      <c r="P28" s="19"/>
    </row>
    <row r="29" spans="6:16" ht="18.600000000000001" customHeight="1" x14ac:dyDescent="0.25">
      <c r="F29" s="19"/>
      <c r="G29" s="34"/>
      <c r="H29" s="95" t="s">
        <v>433</v>
      </c>
      <c r="I29" s="175" t="s">
        <v>59</v>
      </c>
      <c r="J29" s="175" t="s">
        <v>59</v>
      </c>
      <c r="K29" s="175" t="s">
        <v>59</v>
      </c>
      <c r="L29" s="96">
        <v>0</v>
      </c>
      <c r="M29" s="19"/>
      <c r="N29" s="19"/>
      <c r="O29" s="19"/>
      <c r="P29" s="19"/>
    </row>
    <row r="30" spans="6:16" ht="18.600000000000001" customHeight="1" x14ac:dyDescent="0.25">
      <c r="F30" s="19"/>
      <c r="G30" s="34"/>
      <c r="H30" s="88" t="s">
        <v>467</v>
      </c>
      <c r="I30" s="175" t="s">
        <v>59</v>
      </c>
      <c r="J30" s="175" t="s">
        <v>59</v>
      </c>
      <c r="K30" s="175" t="s">
        <v>59</v>
      </c>
      <c r="L30" s="96">
        <v>0</v>
      </c>
      <c r="M30" s="19"/>
      <c r="N30" s="19"/>
      <c r="O30" s="19"/>
      <c r="P30" s="19"/>
    </row>
    <row r="31" spans="6:16" ht="18.600000000000001" customHeight="1" x14ac:dyDescent="0.25">
      <c r="F31" s="19"/>
      <c r="G31" s="34"/>
      <c r="H31" s="88" t="s">
        <v>69</v>
      </c>
      <c r="I31" s="175" t="s">
        <v>59</v>
      </c>
      <c r="J31" s="175" t="s">
        <v>59</v>
      </c>
      <c r="K31" s="175" t="s">
        <v>59</v>
      </c>
      <c r="L31" s="96">
        <v>0</v>
      </c>
      <c r="M31" s="19"/>
      <c r="N31" s="19"/>
      <c r="O31" s="19"/>
      <c r="P31" s="19"/>
    </row>
    <row r="32" spans="6:16" ht="18.600000000000001" customHeight="1" x14ac:dyDescent="0.25">
      <c r="F32" s="19"/>
      <c r="G32" s="34"/>
      <c r="H32" s="95" t="s">
        <v>77</v>
      </c>
      <c r="I32" s="175" t="s">
        <v>59</v>
      </c>
      <c r="J32" s="175" t="s">
        <v>59</v>
      </c>
      <c r="K32" s="175" t="s">
        <v>59</v>
      </c>
      <c r="L32" s="96">
        <v>0</v>
      </c>
      <c r="M32" s="19"/>
      <c r="N32" s="19"/>
      <c r="O32" s="19"/>
      <c r="P32" s="19"/>
    </row>
    <row r="33" spans="6:16" ht="18.600000000000001" customHeight="1" x14ac:dyDescent="0.25">
      <c r="F33" s="19"/>
      <c r="G33" s="34"/>
      <c r="H33" s="95" t="s">
        <v>1573</v>
      </c>
      <c r="I33" s="175" t="s">
        <v>59</v>
      </c>
      <c r="J33" s="175" t="s">
        <v>59</v>
      </c>
      <c r="K33" s="175" t="s">
        <v>59</v>
      </c>
      <c r="L33" s="96">
        <v>0</v>
      </c>
      <c r="M33" s="19"/>
      <c r="N33" s="19"/>
      <c r="O33" s="19"/>
      <c r="P33" s="19"/>
    </row>
    <row r="34" spans="6:16" ht="18.600000000000001" customHeight="1" x14ac:dyDescent="0.25">
      <c r="F34" s="19"/>
      <c r="G34" s="34"/>
      <c r="H34" s="95" t="s">
        <v>68</v>
      </c>
      <c r="I34" s="175" t="s">
        <v>59</v>
      </c>
      <c r="J34" s="175" t="s">
        <v>59</v>
      </c>
      <c r="K34" s="175" t="s">
        <v>59</v>
      </c>
      <c r="L34" s="96">
        <v>0</v>
      </c>
      <c r="M34" s="19"/>
      <c r="N34" s="19"/>
      <c r="O34" s="19"/>
      <c r="P34" s="19"/>
    </row>
    <row r="35" spans="6:16" ht="18.600000000000001" customHeight="1" x14ac:dyDescent="0.25">
      <c r="F35" s="19"/>
      <c r="G35" s="34"/>
      <c r="H35" s="95" t="s">
        <v>76</v>
      </c>
      <c r="I35" s="175" t="s">
        <v>59</v>
      </c>
      <c r="J35" s="175" t="s">
        <v>59</v>
      </c>
      <c r="K35" s="175" t="s">
        <v>59</v>
      </c>
      <c r="L35" s="96">
        <v>0</v>
      </c>
      <c r="M35" s="19"/>
      <c r="N35" s="19"/>
      <c r="O35" s="19"/>
      <c r="P35" s="19"/>
    </row>
    <row r="36" spans="6:16" ht="18.600000000000001" customHeight="1" x14ac:dyDescent="0.25">
      <c r="F36" s="19"/>
      <c r="G36" s="34"/>
      <c r="H36" s="95" t="s">
        <v>67</v>
      </c>
      <c r="I36" s="175">
        <v>35</v>
      </c>
      <c r="J36" s="175">
        <v>70</v>
      </c>
      <c r="K36" s="175" t="s">
        <v>59</v>
      </c>
      <c r="L36" s="96">
        <v>105</v>
      </c>
      <c r="M36" s="19"/>
      <c r="N36" s="19"/>
      <c r="O36" s="19"/>
      <c r="P36" s="19"/>
    </row>
    <row r="37" spans="6:16" ht="18.600000000000001" customHeight="1" x14ac:dyDescent="0.25">
      <c r="F37" s="19"/>
      <c r="G37" s="34"/>
      <c r="H37" s="95" t="s">
        <v>465</v>
      </c>
      <c r="I37" s="175" t="s">
        <v>59</v>
      </c>
      <c r="J37" s="175" t="s">
        <v>59</v>
      </c>
      <c r="K37" s="175" t="s">
        <v>59</v>
      </c>
      <c r="L37" s="96">
        <v>0</v>
      </c>
      <c r="M37" s="19"/>
      <c r="N37" s="19"/>
      <c r="O37" s="19"/>
      <c r="P37" s="19"/>
    </row>
    <row r="38" spans="6:16" ht="18.600000000000001" customHeight="1" x14ac:dyDescent="0.25">
      <c r="F38" s="19"/>
      <c r="G38" s="34"/>
      <c r="H38" s="95" t="s">
        <v>70</v>
      </c>
      <c r="I38" s="175" t="s">
        <v>59</v>
      </c>
      <c r="J38" s="175" t="s">
        <v>59</v>
      </c>
      <c r="K38" s="175" t="s">
        <v>59</v>
      </c>
      <c r="L38" s="96">
        <v>0</v>
      </c>
      <c r="M38" s="19"/>
      <c r="N38" s="19"/>
      <c r="O38" s="19"/>
      <c r="P38" s="19"/>
    </row>
    <row r="39" spans="6:16" ht="18.600000000000001" customHeight="1" x14ac:dyDescent="0.25">
      <c r="F39" s="19"/>
      <c r="G39" s="34"/>
      <c r="H39" s="95" t="s">
        <v>464</v>
      </c>
      <c r="I39" s="175" t="s">
        <v>59</v>
      </c>
      <c r="J39" s="175" t="s">
        <v>59</v>
      </c>
      <c r="K39" s="175" t="s">
        <v>59</v>
      </c>
      <c r="L39" s="96">
        <v>0</v>
      </c>
      <c r="M39" s="19"/>
      <c r="N39" s="19"/>
      <c r="O39" s="19"/>
      <c r="P39" s="19"/>
    </row>
    <row r="40" spans="6:16" ht="18.600000000000001" customHeight="1" x14ac:dyDescent="0.25">
      <c r="F40" s="19"/>
      <c r="G40" s="34"/>
      <c r="H40" s="95" t="s">
        <v>75</v>
      </c>
      <c r="I40" s="175" t="s">
        <v>59</v>
      </c>
      <c r="J40" s="175" t="s">
        <v>59</v>
      </c>
      <c r="K40" s="175" t="s">
        <v>59</v>
      </c>
      <c r="L40" s="96">
        <v>0</v>
      </c>
      <c r="M40" s="19"/>
      <c r="N40" s="19"/>
      <c r="O40" s="19"/>
      <c r="P40" s="19"/>
    </row>
    <row r="41" spans="6:16" ht="18.600000000000001" customHeight="1" x14ac:dyDescent="0.25">
      <c r="F41" s="19"/>
      <c r="G41" s="34"/>
      <c r="H41" s="95" t="s">
        <v>468</v>
      </c>
      <c r="I41" s="175" t="s">
        <v>59</v>
      </c>
      <c r="J41" s="175" t="s">
        <v>59</v>
      </c>
      <c r="K41" s="175" t="s">
        <v>59</v>
      </c>
      <c r="L41" s="96">
        <v>0</v>
      </c>
      <c r="M41" s="19"/>
      <c r="N41" s="19"/>
      <c r="O41" s="19"/>
      <c r="P41" s="19"/>
    </row>
    <row r="42" spans="6:16" ht="18.600000000000001" customHeight="1" x14ac:dyDescent="0.25">
      <c r="F42" s="19"/>
      <c r="G42" s="34"/>
      <c r="H42" s="95" t="s">
        <v>74</v>
      </c>
      <c r="I42" s="175" t="s">
        <v>59</v>
      </c>
      <c r="J42" s="175" t="s">
        <v>59</v>
      </c>
      <c r="K42" s="175" t="s">
        <v>59</v>
      </c>
      <c r="L42" s="96">
        <v>0</v>
      </c>
      <c r="M42" s="19"/>
      <c r="N42" s="19"/>
      <c r="O42" s="19"/>
      <c r="P42" s="19"/>
    </row>
    <row r="43" spans="6:16" ht="18.600000000000001" customHeight="1" x14ac:dyDescent="0.25">
      <c r="F43" s="19"/>
      <c r="G43" s="34"/>
      <c r="H43" s="95" t="s">
        <v>66</v>
      </c>
      <c r="I43" s="175">
        <v>67</v>
      </c>
      <c r="J43" s="175">
        <v>245</v>
      </c>
      <c r="K43" s="175">
        <v>0</v>
      </c>
      <c r="L43" s="96">
        <v>312</v>
      </c>
      <c r="M43" s="19"/>
      <c r="N43" s="19"/>
      <c r="O43" s="19"/>
      <c r="P43" s="19"/>
    </row>
    <row r="44" spans="6:16" ht="15.75" x14ac:dyDescent="0.25">
      <c r="F44" s="19"/>
      <c r="G44" s="34" t="s">
        <v>59</v>
      </c>
      <c r="H44" s="245"/>
      <c r="I44" s="245"/>
      <c r="J44" s="245"/>
      <c r="K44" s="245"/>
      <c r="L44" s="46"/>
      <c r="M44" s="19"/>
      <c r="N44" s="19"/>
      <c r="O44" s="19"/>
      <c r="P44" s="19"/>
    </row>
    <row r="45" spans="6:16" ht="15.75" x14ac:dyDescent="0.25">
      <c r="F45" s="19"/>
      <c r="G45" s="16" t="s">
        <v>711</v>
      </c>
      <c r="H45" s="16" t="s">
        <v>969</v>
      </c>
      <c r="I45" s="245"/>
      <c r="J45" s="245"/>
      <c r="K45" s="245"/>
      <c r="L45" s="46"/>
      <c r="M45" s="19"/>
      <c r="N45" s="19"/>
      <c r="O45" s="19"/>
      <c r="P45" s="19"/>
    </row>
    <row r="46" spans="6:16" ht="15.75" x14ac:dyDescent="0.25">
      <c r="F46" s="19"/>
      <c r="G46" s="16" t="s">
        <v>462</v>
      </c>
      <c r="H46" s="269" t="s">
        <v>64</v>
      </c>
      <c r="I46" s="245"/>
      <c r="J46" s="245"/>
      <c r="K46" s="245"/>
      <c r="L46" s="46"/>
      <c r="M46" s="19"/>
      <c r="N46" s="19"/>
      <c r="O46" s="19"/>
      <c r="P46" s="19"/>
    </row>
    <row r="47" spans="6:16" ht="47.1" customHeight="1" x14ac:dyDescent="0.25">
      <c r="F47" s="19"/>
      <c r="G47" s="34"/>
      <c r="H47" s="74" t="s">
        <v>571</v>
      </c>
      <c r="I47" s="74" t="s">
        <v>970</v>
      </c>
      <c r="J47" s="74" t="s">
        <v>79</v>
      </c>
      <c r="K47" s="74" t="s">
        <v>66</v>
      </c>
      <c r="L47" s="46"/>
      <c r="M47" s="19"/>
      <c r="N47" s="19"/>
      <c r="O47" s="19"/>
      <c r="P47" s="19"/>
    </row>
    <row r="48" spans="6:16" ht="20.100000000000001" customHeight="1" x14ac:dyDescent="0.25">
      <c r="F48" s="19"/>
      <c r="G48" s="34"/>
      <c r="H48" s="88" t="s">
        <v>481</v>
      </c>
      <c r="I48" s="88" t="s">
        <v>59</v>
      </c>
      <c r="J48" s="88">
        <v>67</v>
      </c>
      <c r="K48" s="88">
        <v>67</v>
      </c>
      <c r="L48" s="46"/>
      <c r="M48" s="19"/>
      <c r="N48" s="19"/>
      <c r="O48" s="19"/>
      <c r="P48" s="19"/>
    </row>
    <row r="49" spans="6:16" ht="20.100000000000001" customHeight="1" x14ac:dyDescent="0.25">
      <c r="F49" s="19"/>
      <c r="G49" s="34"/>
      <c r="H49" s="88" t="s">
        <v>469</v>
      </c>
      <c r="I49" s="88">
        <v>4</v>
      </c>
      <c r="J49" s="88">
        <v>241</v>
      </c>
      <c r="K49" s="88">
        <v>245</v>
      </c>
      <c r="L49" s="46"/>
      <c r="M49" s="19"/>
      <c r="N49" s="19"/>
      <c r="O49" s="19"/>
      <c r="P49" s="19"/>
    </row>
    <row r="50" spans="6:16" ht="20.100000000000001" customHeight="1" x14ac:dyDescent="0.25">
      <c r="F50" s="19"/>
      <c r="G50" s="34"/>
      <c r="H50" s="88" t="s">
        <v>466</v>
      </c>
      <c r="I50" s="88" t="s">
        <v>59</v>
      </c>
      <c r="J50" s="88" t="s">
        <v>59</v>
      </c>
      <c r="K50" s="88">
        <v>0</v>
      </c>
      <c r="L50" s="46"/>
      <c r="M50" s="19"/>
      <c r="N50" s="19"/>
      <c r="O50" s="19"/>
      <c r="P50" s="19"/>
    </row>
    <row r="51" spans="6:16" ht="20.100000000000001" customHeight="1" x14ac:dyDescent="0.25">
      <c r="F51" s="19"/>
      <c r="G51" s="34"/>
      <c r="H51" s="88" t="s">
        <v>66</v>
      </c>
      <c r="I51" s="88">
        <v>4</v>
      </c>
      <c r="J51" s="88">
        <v>308</v>
      </c>
      <c r="K51" s="88">
        <v>312</v>
      </c>
      <c r="L51" s="46"/>
      <c r="M51" s="19"/>
      <c r="N51" s="19"/>
      <c r="O51" s="19"/>
      <c r="P51" s="19"/>
    </row>
    <row r="52" spans="6:16" ht="15.75" x14ac:dyDescent="0.25">
      <c r="F52" s="19"/>
      <c r="G52" s="34" t="s">
        <v>59</v>
      </c>
      <c r="H52" s="46"/>
      <c r="I52" s="46"/>
      <c r="J52" s="46"/>
      <c r="K52" s="46"/>
      <c r="L52" s="46"/>
      <c r="M52" s="19"/>
      <c r="N52" s="19"/>
      <c r="O52" s="19"/>
      <c r="P52" s="19"/>
    </row>
    <row r="53" spans="6:16" ht="15.75" x14ac:dyDescent="0.25">
      <c r="F53" s="19"/>
      <c r="G53" s="16" t="s">
        <v>711</v>
      </c>
      <c r="H53" s="45" t="s">
        <v>971</v>
      </c>
      <c r="I53" s="46"/>
      <c r="J53" s="46"/>
      <c r="K53" s="46"/>
      <c r="L53" s="46"/>
      <c r="M53" s="19"/>
      <c r="N53" s="19"/>
      <c r="O53" s="19"/>
      <c r="P53" s="19"/>
    </row>
    <row r="54" spans="6:16" ht="15.75" x14ac:dyDescent="0.25">
      <c r="F54" s="19"/>
      <c r="G54" s="16" t="s">
        <v>462</v>
      </c>
      <c r="H54" s="45" t="s">
        <v>64</v>
      </c>
      <c r="I54" s="46"/>
      <c r="J54" s="46"/>
      <c r="K54" s="46"/>
      <c r="L54" s="46"/>
      <c r="M54" s="19"/>
      <c r="N54" s="19"/>
      <c r="O54" s="19"/>
      <c r="P54" s="19"/>
    </row>
    <row r="55" spans="6:16" ht="21" customHeight="1" x14ac:dyDescent="0.25">
      <c r="F55" s="19"/>
      <c r="G55" s="34"/>
      <c r="H55" s="88" t="s">
        <v>65</v>
      </c>
      <c r="I55" s="88" t="s">
        <v>79</v>
      </c>
      <c r="J55" s="88" t="s">
        <v>970</v>
      </c>
      <c r="K55" s="88" t="s">
        <v>66</v>
      </c>
      <c r="L55" s="46"/>
      <c r="M55" s="19"/>
      <c r="N55" s="19"/>
      <c r="O55" s="19"/>
      <c r="P55" s="19"/>
    </row>
    <row r="56" spans="6:16" ht="21" customHeight="1" x14ac:dyDescent="0.25">
      <c r="F56" s="19"/>
      <c r="G56" s="34"/>
      <c r="H56" s="88" t="s">
        <v>72</v>
      </c>
      <c r="I56" s="88" t="s">
        <v>59</v>
      </c>
      <c r="J56" s="88" t="s">
        <v>59</v>
      </c>
      <c r="K56" s="88">
        <v>0</v>
      </c>
      <c r="L56" s="46"/>
      <c r="M56" s="19"/>
      <c r="N56" s="19"/>
      <c r="O56" s="19"/>
      <c r="P56" s="19"/>
    </row>
    <row r="57" spans="6:16" ht="21" customHeight="1" x14ac:dyDescent="0.25">
      <c r="F57" s="19"/>
      <c r="G57" s="34"/>
      <c r="H57" s="88" t="s">
        <v>73</v>
      </c>
      <c r="I57" s="88">
        <v>103</v>
      </c>
      <c r="J57" s="88" t="s">
        <v>59</v>
      </c>
      <c r="K57" s="88">
        <v>103</v>
      </c>
      <c r="L57" s="46"/>
      <c r="M57" s="19"/>
      <c r="N57" s="19"/>
      <c r="O57" s="19"/>
      <c r="P57" s="19"/>
    </row>
    <row r="58" spans="6:16" ht="21" customHeight="1" x14ac:dyDescent="0.25">
      <c r="F58" s="19"/>
      <c r="G58" s="34"/>
      <c r="H58" s="88" t="s">
        <v>71</v>
      </c>
      <c r="I58" s="88">
        <v>101</v>
      </c>
      <c r="J58" s="88">
        <v>3</v>
      </c>
      <c r="K58" s="88">
        <v>104</v>
      </c>
      <c r="L58" s="46"/>
      <c r="M58" s="19"/>
      <c r="N58" s="19"/>
      <c r="O58" s="19"/>
      <c r="P58" s="19"/>
    </row>
    <row r="59" spans="6:16" ht="21" customHeight="1" x14ac:dyDescent="0.25">
      <c r="F59" s="19"/>
      <c r="G59" s="34"/>
      <c r="H59" s="88" t="s">
        <v>433</v>
      </c>
      <c r="I59" s="88" t="s">
        <v>59</v>
      </c>
      <c r="J59" s="88" t="s">
        <v>59</v>
      </c>
      <c r="K59" s="88">
        <v>0</v>
      </c>
      <c r="L59" s="46"/>
      <c r="M59" s="19"/>
      <c r="N59" s="19"/>
      <c r="O59" s="19"/>
      <c r="P59" s="19"/>
    </row>
    <row r="60" spans="6:16" ht="21" customHeight="1" x14ac:dyDescent="0.25">
      <c r="F60" s="19"/>
      <c r="G60" s="34"/>
      <c r="H60" s="88" t="s">
        <v>467</v>
      </c>
      <c r="I60" s="88" t="s">
        <v>59</v>
      </c>
      <c r="J60" s="88" t="s">
        <v>59</v>
      </c>
      <c r="K60" s="88">
        <v>0</v>
      </c>
      <c r="L60" s="46"/>
      <c r="M60" s="19"/>
      <c r="N60" s="19"/>
      <c r="O60" s="19"/>
      <c r="P60" s="19"/>
    </row>
    <row r="61" spans="6:16" ht="21" customHeight="1" x14ac:dyDescent="0.25">
      <c r="F61" s="19"/>
      <c r="G61" s="34"/>
      <c r="H61" s="88" t="s">
        <v>69</v>
      </c>
      <c r="I61" s="88" t="s">
        <v>59</v>
      </c>
      <c r="J61" s="88" t="s">
        <v>59</v>
      </c>
      <c r="K61" s="88">
        <v>0</v>
      </c>
      <c r="L61" s="46"/>
      <c r="M61" s="19"/>
      <c r="N61" s="19"/>
      <c r="O61" s="19"/>
      <c r="P61" s="19"/>
    </row>
    <row r="62" spans="6:16" ht="21" customHeight="1" x14ac:dyDescent="0.25">
      <c r="F62" s="19"/>
      <c r="G62" s="34"/>
      <c r="H62" s="88" t="s">
        <v>77</v>
      </c>
      <c r="I62" s="88" t="s">
        <v>59</v>
      </c>
      <c r="J62" s="88" t="s">
        <v>59</v>
      </c>
      <c r="K62" s="88">
        <v>0</v>
      </c>
      <c r="L62" s="46"/>
      <c r="M62" s="19"/>
      <c r="N62" s="19"/>
      <c r="O62" s="19"/>
      <c r="P62" s="19"/>
    </row>
    <row r="63" spans="6:16" ht="21" customHeight="1" x14ac:dyDescent="0.25">
      <c r="F63" s="19"/>
      <c r="G63" s="34"/>
      <c r="H63" s="88" t="s">
        <v>1573</v>
      </c>
      <c r="I63" s="88" t="s">
        <v>59</v>
      </c>
      <c r="J63" s="88" t="s">
        <v>59</v>
      </c>
      <c r="K63" s="88">
        <v>0</v>
      </c>
      <c r="L63" s="46"/>
      <c r="M63" s="19"/>
      <c r="N63" s="19"/>
      <c r="O63" s="19"/>
      <c r="P63" s="19"/>
    </row>
    <row r="64" spans="6:16" ht="21" customHeight="1" x14ac:dyDescent="0.25">
      <c r="F64" s="19"/>
      <c r="G64" s="34"/>
      <c r="H64" s="88" t="s">
        <v>68</v>
      </c>
      <c r="I64" s="88" t="s">
        <v>59</v>
      </c>
      <c r="J64" s="88" t="s">
        <v>59</v>
      </c>
      <c r="K64" s="88">
        <v>0</v>
      </c>
      <c r="L64" s="46"/>
      <c r="M64" s="19"/>
      <c r="N64" s="19"/>
      <c r="O64" s="19"/>
      <c r="P64" s="19"/>
    </row>
    <row r="65" spans="6:16" ht="21" customHeight="1" x14ac:dyDescent="0.25">
      <c r="F65" s="19"/>
      <c r="G65" s="34"/>
      <c r="H65" s="88" t="s">
        <v>76</v>
      </c>
      <c r="I65" s="88" t="s">
        <v>59</v>
      </c>
      <c r="J65" s="88" t="s">
        <v>59</v>
      </c>
      <c r="K65" s="88">
        <v>0</v>
      </c>
      <c r="L65" s="46"/>
      <c r="M65" s="19"/>
      <c r="N65" s="19"/>
      <c r="O65" s="19"/>
      <c r="P65" s="19"/>
    </row>
    <row r="66" spans="6:16" ht="21" customHeight="1" x14ac:dyDescent="0.25">
      <c r="F66" s="19"/>
      <c r="G66" s="34"/>
      <c r="H66" s="88" t="s">
        <v>67</v>
      </c>
      <c r="I66" s="88">
        <v>104</v>
      </c>
      <c r="J66" s="88">
        <v>1</v>
      </c>
      <c r="K66" s="88">
        <v>105</v>
      </c>
      <c r="L66" s="46"/>
      <c r="M66" s="19"/>
      <c r="N66" s="19"/>
      <c r="O66" s="19"/>
      <c r="P66" s="19"/>
    </row>
    <row r="67" spans="6:16" ht="21" customHeight="1" x14ac:dyDescent="0.25">
      <c r="F67" s="19"/>
      <c r="G67" s="34"/>
      <c r="H67" s="88" t="s">
        <v>465</v>
      </c>
      <c r="I67" s="88" t="s">
        <v>59</v>
      </c>
      <c r="J67" s="88" t="s">
        <v>59</v>
      </c>
      <c r="K67" s="88">
        <v>0</v>
      </c>
      <c r="L67" s="46"/>
      <c r="M67" s="19"/>
      <c r="N67" s="19"/>
      <c r="O67" s="19"/>
      <c r="P67" s="19"/>
    </row>
    <row r="68" spans="6:16" ht="21" customHeight="1" x14ac:dyDescent="0.25">
      <c r="F68" s="19"/>
      <c r="G68" s="34"/>
      <c r="H68" s="88" t="s">
        <v>70</v>
      </c>
      <c r="I68" s="88" t="s">
        <v>59</v>
      </c>
      <c r="J68" s="88" t="s">
        <v>59</v>
      </c>
      <c r="K68" s="88">
        <v>0</v>
      </c>
      <c r="L68" s="46"/>
      <c r="M68" s="19"/>
      <c r="N68" s="19"/>
      <c r="O68" s="19"/>
      <c r="P68" s="19"/>
    </row>
    <row r="69" spans="6:16" ht="21" customHeight="1" x14ac:dyDescent="0.25">
      <c r="F69" s="19"/>
      <c r="G69" s="34"/>
      <c r="H69" s="88" t="s">
        <v>464</v>
      </c>
      <c r="I69" s="88" t="s">
        <v>59</v>
      </c>
      <c r="J69" s="88" t="s">
        <v>59</v>
      </c>
      <c r="K69" s="88">
        <v>0</v>
      </c>
      <c r="L69" s="46"/>
      <c r="M69" s="19"/>
      <c r="N69" s="19"/>
      <c r="O69" s="19"/>
      <c r="P69" s="19"/>
    </row>
    <row r="70" spans="6:16" ht="21" customHeight="1" x14ac:dyDescent="0.25">
      <c r="F70" s="19"/>
      <c r="G70" s="34"/>
      <c r="H70" s="88" t="s">
        <v>75</v>
      </c>
      <c r="I70" s="88" t="s">
        <v>59</v>
      </c>
      <c r="J70" s="88" t="s">
        <v>59</v>
      </c>
      <c r="K70" s="88">
        <v>0</v>
      </c>
      <c r="L70" s="46"/>
      <c r="M70" s="19"/>
      <c r="N70" s="19"/>
      <c r="O70" s="19"/>
      <c r="P70" s="19"/>
    </row>
    <row r="71" spans="6:16" ht="21" customHeight="1" x14ac:dyDescent="0.25">
      <c r="F71" s="19"/>
      <c r="G71" s="34"/>
      <c r="H71" s="88" t="s">
        <v>468</v>
      </c>
      <c r="I71" s="88" t="s">
        <v>59</v>
      </c>
      <c r="J71" s="88" t="s">
        <v>59</v>
      </c>
      <c r="K71" s="88">
        <v>0</v>
      </c>
      <c r="L71" s="46"/>
      <c r="M71" s="19"/>
      <c r="N71" s="19"/>
      <c r="O71" s="19"/>
      <c r="P71" s="19"/>
    </row>
    <row r="72" spans="6:16" ht="21" customHeight="1" x14ac:dyDescent="0.25">
      <c r="F72" s="19"/>
      <c r="G72" s="34"/>
      <c r="H72" s="88" t="s">
        <v>74</v>
      </c>
      <c r="I72" s="88" t="s">
        <v>59</v>
      </c>
      <c r="J72" s="88" t="s">
        <v>59</v>
      </c>
      <c r="K72" s="88">
        <v>0</v>
      </c>
      <c r="L72" s="46"/>
      <c r="M72" s="19"/>
      <c r="N72" s="19"/>
      <c r="O72" s="19"/>
      <c r="P72" s="19"/>
    </row>
    <row r="73" spans="6:16" ht="21" customHeight="1" x14ac:dyDescent="0.25">
      <c r="F73" s="19"/>
      <c r="G73" s="34"/>
      <c r="H73" s="88" t="s">
        <v>66</v>
      </c>
      <c r="I73" s="88">
        <v>308</v>
      </c>
      <c r="J73" s="88">
        <v>4</v>
      </c>
      <c r="K73" s="88">
        <v>312</v>
      </c>
      <c r="L73" s="46"/>
      <c r="M73" s="19"/>
      <c r="N73" s="19"/>
      <c r="O73" s="19"/>
      <c r="P73" s="19"/>
    </row>
    <row r="74" spans="6:16" ht="15.75" x14ac:dyDescent="0.25">
      <c r="F74" s="19"/>
      <c r="G74" s="34" t="s">
        <v>59</v>
      </c>
      <c r="H74" s="46"/>
      <c r="I74" s="46"/>
      <c r="J74" s="46"/>
      <c r="K74" s="46"/>
      <c r="L74" s="46"/>
      <c r="M74" s="19"/>
      <c r="N74" s="19"/>
      <c r="O74" s="19"/>
      <c r="P74" s="19"/>
    </row>
    <row r="75" spans="6:16" ht="15.75" x14ac:dyDescent="0.25">
      <c r="F75" s="19"/>
      <c r="G75" s="16" t="s">
        <v>711</v>
      </c>
      <c r="H75" s="45" t="s">
        <v>981</v>
      </c>
      <c r="I75" s="46"/>
      <c r="J75" s="46"/>
      <c r="K75" s="46"/>
      <c r="L75" s="46"/>
      <c r="M75" s="19"/>
      <c r="N75" s="19"/>
      <c r="O75" s="19"/>
      <c r="P75" s="19"/>
    </row>
    <row r="76" spans="6:16" ht="15.75" x14ac:dyDescent="0.25">
      <c r="F76" s="19"/>
      <c r="G76" s="16" t="s">
        <v>973</v>
      </c>
      <c r="H76" s="45" t="s">
        <v>64</v>
      </c>
      <c r="I76" s="46"/>
      <c r="J76" s="46"/>
      <c r="K76" s="46"/>
      <c r="L76" s="46"/>
      <c r="M76" s="19"/>
      <c r="N76" s="19"/>
      <c r="O76" s="19"/>
      <c r="P76" s="19"/>
    </row>
    <row r="77" spans="6:16" ht="15.75" x14ac:dyDescent="0.25">
      <c r="F77" s="19"/>
      <c r="G77" s="36" t="s">
        <v>60</v>
      </c>
      <c r="H77" s="46" t="s">
        <v>707</v>
      </c>
      <c r="I77" s="43"/>
      <c r="J77" s="43"/>
      <c r="K77" s="43"/>
      <c r="L77" s="43"/>
      <c r="M77" s="19"/>
      <c r="N77" s="19"/>
      <c r="O77" s="19"/>
      <c r="P77" s="19"/>
    </row>
    <row r="78" spans="6:16" ht="77.45" customHeight="1" x14ac:dyDescent="0.25">
      <c r="F78" s="19"/>
      <c r="G78" s="36" t="s">
        <v>480</v>
      </c>
      <c r="H78" s="435" t="s">
        <v>1121</v>
      </c>
      <c r="I78" s="435"/>
      <c r="J78" s="435"/>
      <c r="K78" s="435"/>
      <c r="L78" s="435"/>
      <c r="M78" s="19"/>
      <c r="N78" s="42"/>
      <c r="O78" s="19"/>
      <c r="P78" s="19"/>
    </row>
    <row r="79" spans="6:16" ht="27" customHeight="1" x14ac:dyDescent="0.25">
      <c r="F79" s="19"/>
      <c r="G79" s="16" t="s">
        <v>711</v>
      </c>
      <c r="H79" s="45" t="s">
        <v>1117</v>
      </c>
      <c r="I79" s="46"/>
      <c r="J79" s="46"/>
      <c r="K79" s="46"/>
      <c r="L79" s="46"/>
      <c r="M79" s="19"/>
      <c r="N79" s="19"/>
      <c r="O79" s="19"/>
      <c r="P79" s="19"/>
    </row>
    <row r="80" spans="6:16" ht="15.75" x14ac:dyDescent="0.25">
      <c r="F80" s="19"/>
      <c r="G80" s="16" t="s">
        <v>462</v>
      </c>
      <c r="H80" s="45" t="s">
        <v>64</v>
      </c>
      <c r="I80" s="46"/>
      <c r="J80" s="46"/>
      <c r="K80" s="46"/>
      <c r="L80" s="46"/>
      <c r="M80" s="19"/>
      <c r="N80" s="19"/>
      <c r="O80" s="19"/>
      <c r="P80" s="19"/>
    </row>
    <row r="81" spans="6:16" ht="36.6" customHeight="1" x14ac:dyDescent="0.25">
      <c r="F81" s="19"/>
      <c r="G81" s="34"/>
      <c r="H81" s="88" t="s">
        <v>709</v>
      </c>
      <c r="I81" s="88" t="s">
        <v>1107</v>
      </c>
      <c r="J81" s="88" t="s">
        <v>1115</v>
      </c>
      <c r="K81" s="88" t="s">
        <v>66</v>
      </c>
      <c r="L81" s="46"/>
      <c r="M81" s="19"/>
      <c r="N81" s="19"/>
      <c r="O81" s="19"/>
      <c r="P81" s="19"/>
    </row>
    <row r="82" spans="6:16" ht="20.100000000000001" customHeight="1" x14ac:dyDescent="0.25">
      <c r="F82" s="19"/>
      <c r="G82" s="34"/>
      <c r="H82" s="51" t="s">
        <v>481</v>
      </c>
      <c r="I82" s="88">
        <v>63</v>
      </c>
      <c r="J82" s="88">
        <v>4</v>
      </c>
      <c r="K82" s="88">
        <v>67</v>
      </c>
      <c r="L82" s="46"/>
      <c r="M82" s="19"/>
      <c r="N82" s="19"/>
      <c r="O82" s="19"/>
      <c r="P82" s="19"/>
    </row>
    <row r="83" spans="6:16" ht="20.100000000000001" customHeight="1" x14ac:dyDescent="0.25">
      <c r="F83" s="19"/>
      <c r="G83" s="34"/>
      <c r="H83" s="51" t="s">
        <v>469</v>
      </c>
      <c r="I83" s="88">
        <v>217</v>
      </c>
      <c r="J83" s="88">
        <v>28</v>
      </c>
      <c r="K83" s="88">
        <v>245</v>
      </c>
      <c r="L83" s="46"/>
      <c r="M83" s="19"/>
      <c r="N83" s="19"/>
      <c r="O83" s="19"/>
      <c r="P83" s="19"/>
    </row>
    <row r="84" spans="6:16" ht="20.100000000000001" customHeight="1" x14ac:dyDescent="0.25">
      <c r="F84" s="19"/>
      <c r="G84" s="34"/>
      <c r="H84" s="51" t="s">
        <v>466</v>
      </c>
      <c r="I84" s="88" t="s">
        <v>59</v>
      </c>
      <c r="J84" s="88" t="s">
        <v>59</v>
      </c>
      <c r="K84" s="88">
        <v>0</v>
      </c>
      <c r="L84" s="46"/>
      <c r="M84" s="19"/>
      <c r="N84" s="19"/>
      <c r="O84" s="19"/>
      <c r="P84" s="19"/>
    </row>
    <row r="85" spans="6:16" ht="20.100000000000001" customHeight="1" x14ac:dyDescent="0.25">
      <c r="F85" s="19"/>
      <c r="G85" s="34"/>
      <c r="H85" s="51" t="s">
        <v>66</v>
      </c>
      <c r="I85" s="88">
        <v>280</v>
      </c>
      <c r="J85" s="88">
        <v>32</v>
      </c>
      <c r="K85" s="88">
        <v>312</v>
      </c>
      <c r="L85" s="46"/>
      <c r="M85" s="19"/>
      <c r="N85" s="19"/>
      <c r="O85" s="19"/>
      <c r="P85" s="19"/>
    </row>
    <row r="86" spans="6:16" ht="15.75" x14ac:dyDescent="0.25">
      <c r="F86" s="19"/>
      <c r="G86" s="34" t="s">
        <v>59</v>
      </c>
      <c r="H86" s="46"/>
      <c r="I86" s="46"/>
      <c r="J86" s="46"/>
      <c r="K86" s="46"/>
      <c r="L86" s="46"/>
      <c r="M86" s="19"/>
      <c r="N86" s="19"/>
      <c r="O86" s="19"/>
      <c r="P86" s="19"/>
    </row>
    <row r="87" spans="6:16" ht="15.75" x14ac:dyDescent="0.25">
      <c r="F87" s="19"/>
      <c r="G87" s="16" t="s">
        <v>711</v>
      </c>
      <c r="H87" s="45" t="s">
        <v>1116</v>
      </c>
      <c r="I87" s="46"/>
      <c r="J87" s="46"/>
      <c r="K87" s="46"/>
      <c r="L87" s="46"/>
      <c r="M87" s="19"/>
      <c r="N87" s="19"/>
      <c r="O87" s="19"/>
      <c r="P87" s="19"/>
    </row>
    <row r="88" spans="6:16" ht="15.75" x14ac:dyDescent="0.25">
      <c r="F88" s="19"/>
      <c r="G88" s="16" t="s">
        <v>462</v>
      </c>
      <c r="H88" s="45" t="s">
        <v>64</v>
      </c>
      <c r="I88" s="46"/>
      <c r="J88" s="46"/>
      <c r="K88" s="46"/>
      <c r="L88" s="46"/>
      <c r="M88" s="19"/>
      <c r="N88" s="19"/>
      <c r="O88" s="19"/>
      <c r="P88" s="19"/>
    </row>
    <row r="89" spans="6:16" ht="21" customHeight="1" x14ac:dyDescent="0.25">
      <c r="F89" s="19"/>
      <c r="G89" s="34"/>
      <c r="H89" s="88" t="s">
        <v>65</v>
      </c>
      <c r="I89" s="88" t="s">
        <v>1107</v>
      </c>
      <c r="J89" s="88" t="s">
        <v>1115</v>
      </c>
      <c r="K89" s="88" t="s">
        <v>66</v>
      </c>
      <c r="L89" s="46"/>
      <c r="M89" s="19"/>
      <c r="N89" s="19"/>
      <c r="O89" s="19"/>
      <c r="P89" s="19"/>
    </row>
    <row r="90" spans="6:16" ht="21" customHeight="1" x14ac:dyDescent="0.25">
      <c r="F90" s="19"/>
      <c r="G90" s="34"/>
      <c r="H90" s="88" t="s">
        <v>72</v>
      </c>
      <c r="I90" s="88" t="s">
        <v>59</v>
      </c>
      <c r="J90" s="88" t="s">
        <v>59</v>
      </c>
      <c r="K90" s="88">
        <v>0</v>
      </c>
      <c r="L90" s="46"/>
      <c r="M90" s="19"/>
      <c r="N90" s="19"/>
      <c r="O90" s="19"/>
      <c r="P90" s="19"/>
    </row>
    <row r="91" spans="6:16" ht="21" customHeight="1" x14ac:dyDescent="0.25">
      <c r="F91" s="19"/>
      <c r="G91" s="34"/>
      <c r="H91" s="88" t="s">
        <v>73</v>
      </c>
      <c r="I91" s="88">
        <v>103</v>
      </c>
      <c r="J91" s="88" t="s">
        <v>59</v>
      </c>
      <c r="K91" s="88">
        <v>103</v>
      </c>
      <c r="L91" s="46"/>
      <c r="M91" s="19"/>
      <c r="N91" s="19"/>
      <c r="O91" s="19"/>
      <c r="P91" s="19"/>
    </row>
    <row r="92" spans="6:16" ht="21" customHeight="1" x14ac:dyDescent="0.25">
      <c r="F92" s="19"/>
      <c r="G92" s="34"/>
      <c r="H92" s="88" t="s">
        <v>71</v>
      </c>
      <c r="I92" s="88">
        <v>72</v>
      </c>
      <c r="J92" s="88">
        <v>32</v>
      </c>
      <c r="K92" s="88">
        <v>104</v>
      </c>
      <c r="L92" s="46"/>
      <c r="M92" s="19"/>
      <c r="N92" s="19"/>
      <c r="O92" s="19"/>
      <c r="P92" s="19"/>
    </row>
    <row r="93" spans="6:16" ht="21" customHeight="1" x14ac:dyDescent="0.25">
      <c r="F93" s="19"/>
      <c r="G93" s="34"/>
      <c r="H93" s="88" t="s">
        <v>433</v>
      </c>
      <c r="I93" s="88" t="s">
        <v>59</v>
      </c>
      <c r="J93" s="88" t="s">
        <v>59</v>
      </c>
      <c r="K93" s="88">
        <v>0</v>
      </c>
      <c r="L93" s="46"/>
      <c r="M93" s="19"/>
      <c r="N93" s="19"/>
      <c r="O93" s="19"/>
      <c r="P93" s="19"/>
    </row>
    <row r="94" spans="6:16" ht="21" customHeight="1" x14ac:dyDescent="0.25">
      <c r="F94" s="19"/>
      <c r="G94" s="34"/>
      <c r="H94" s="88" t="s">
        <v>467</v>
      </c>
      <c r="I94" s="88" t="s">
        <v>59</v>
      </c>
      <c r="J94" s="88" t="s">
        <v>59</v>
      </c>
      <c r="K94" s="88">
        <v>0</v>
      </c>
      <c r="L94" s="46"/>
      <c r="M94" s="19"/>
      <c r="N94" s="19"/>
      <c r="O94" s="19"/>
      <c r="P94" s="19"/>
    </row>
    <row r="95" spans="6:16" ht="21" customHeight="1" x14ac:dyDescent="0.25">
      <c r="F95" s="19"/>
      <c r="G95" s="34"/>
      <c r="H95" s="88" t="s">
        <v>69</v>
      </c>
      <c r="I95" s="88" t="s">
        <v>59</v>
      </c>
      <c r="J95" s="88" t="s">
        <v>59</v>
      </c>
      <c r="K95" s="88">
        <v>0</v>
      </c>
      <c r="L95" s="46"/>
      <c r="M95" s="19"/>
      <c r="N95" s="19"/>
      <c r="O95" s="19"/>
      <c r="P95" s="19"/>
    </row>
    <row r="96" spans="6:16" ht="21" customHeight="1" x14ac:dyDescent="0.25">
      <c r="F96" s="19"/>
      <c r="G96" s="34"/>
      <c r="H96" s="88" t="s">
        <v>77</v>
      </c>
      <c r="I96" s="88" t="s">
        <v>59</v>
      </c>
      <c r="J96" s="88" t="s">
        <v>59</v>
      </c>
      <c r="K96" s="88">
        <v>0</v>
      </c>
      <c r="L96" s="46"/>
      <c r="M96" s="19"/>
      <c r="N96" s="19"/>
      <c r="O96" s="19"/>
      <c r="P96" s="19"/>
    </row>
    <row r="97" spans="6:22" ht="21" customHeight="1" x14ac:dyDescent="0.25">
      <c r="F97" s="19"/>
      <c r="G97" s="34"/>
      <c r="H97" s="88" t="s">
        <v>1573</v>
      </c>
      <c r="I97" s="88" t="s">
        <v>59</v>
      </c>
      <c r="J97" s="88" t="s">
        <v>59</v>
      </c>
      <c r="K97" s="88">
        <v>0</v>
      </c>
      <c r="L97" s="46"/>
      <c r="M97" s="19"/>
      <c r="N97" s="19"/>
      <c r="O97" s="19"/>
      <c r="P97" s="19"/>
    </row>
    <row r="98" spans="6:22" ht="21" customHeight="1" x14ac:dyDescent="0.25">
      <c r="F98" s="19"/>
      <c r="G98" s="34"/>
      <c r="H98" s="88" t="s">
        <v>68</v>
      </c>
      <c r="I98" s="88" t="s">
        <v>59</v>
      </c>
      <c r="J98" s="88" t="s">
        <v>59</v>
      </c>
      <c r="K98" s="88">
        <v>0</v>
      </c>
      <c r="L98" s="46"/>
      <c r="M98" s="19"/>
      <c r="N98" s="19"/>
      <c r="O98" s="19"/>
      <c r="P98" s="19"/>
    </row>
    <row r="99" spans="6:22" ht="21" customHeight="1" x14ac:dyDescent="0.25">
      <c r="F99" s="19"/>
      <c r="G99" s="34"/>
      <c r="H99" s="88" t="s">
        <v>76</v>
      </c>
      <c r="I99" s="88" t="s">
        <v>59</v>
      </c>
      <c r="J99" s="88" t="s">
        <v>59</v>
      </c>
      <c r="K99" s="88">
        <v>0</v>
      </c>
      <c r="L99" s="46"/>
      <c r="M99" s="19"/>
      <c r="N99" s="19"/>
      <c r="O99" s="19"/>
      <c r="P99" s="19"/>
    </row>
    <row r="100" spans="6:22" ht="21" customHeight="1" x14ac:dyDescent="0.25">
      <c r="F100" s="19"/>
      <c r="G100" s="34"/>
      <c r="H100" s="88" t="s">
        <v>67</v>
      </c>
      <c r="I100" s="88">
        <v>105</v>
      </c>
      <c r="J100" s="88" t="s">
        <v>59</v>
      </c>
      <c r="K100" s="88">
        <v>105</v>
      </c>
      <c r="L100" s="46"/>
      <c r="M100" s="19"/>
      <c r="N100" s="19"/>
      <c r="O100" s="19"/>
      <c r="P100" s="19"/>
    </row>
    <row r="101" spans="6:22" ht="21" customHeight="1" x14ac:dyDescent="0.25">
      <c r="F101" s="19"/>
      <c r="G101" s="34"/>
      <c r="H101" s="88" t="s">
        <v>465</v>
      </c>
      <c r="I101" s="88" t="s">
        <v>59</v>
      </c>
      <c r="J101" s="88" t="s">
        <v>59</v>
      </c>
      <c r="K101" s="88">
        <v>0</v>
      </c>
      <c r="L101" s="46"/>
      <c r="M101" s="19"/>
      <c r="N101" s="19"/>
      <c r="O101" s="19"/>
      <c r="P101" s="19"/>
    </row>
    <row r="102" spans="6:22" ht="21" customHeight="1" x14ac:dyDescent="0.25">
      <c r="F102" s="19"/>
      <c r="G102" s="34"/>
      <c r="H102" s="88" t="s">
        <v>70</v>
      </c>
      <c r="I102" s="88" t="s">
        <v>59</v>
      </c>
      <c r="J102" s="88" t="s">
        <v>59</v>
      </c>
      <c r="K102" s="88">
        <v>0</v>
      </c>
      <c r="L102" s="46"/>
      <c r="M102" s="19"/>
      <c r="N102" s="19"/>
      <c r="O102" s="19"/>
      <c r="P102" s="19"/>
    </row>
    <row r="103" spans="6:22" ht="21" customHeight="1" x14ac:dyDescent="0.25">
      <c r="F103" s="19"/>
      <c r="G103" s="34"/>
      <c r="H103" s="88" t="s">
        <v>464</v>
      </c>
      <c r="I103" s="88" t="s">
        <v>59</v>
      </c>
      <c r="J103" s="88" t="s">
        <v>59</v>
      </c>
      <c r="K103" s="88">
        <v>0</v>
      </c>
      <c r="L103" s="46"/>
      <c r="M103" s="19"/>
      <c r="N103" s="19"/>
      <c r="O103" s="19"/>
      <c r="P103" s="19"/>
    </row>
    <row r="104" spans="6:22" ht="21" customHeight="1" x14ac:dyDescent="0.25">
      <c r="F104" s="19"/>
      <c r="G104" s="34"/>
      <c r="H104" s="88" t="s">
        <v>75</v>
      </c>
      <c r="I104" s="88" t="s">
        <v>59</v>
      </c>
      <c r="J104" s="88" t="s">
        <v>59</v>
      </c>
      <c r="K104" s="88">
        <v>0</v>
      </c>
      <c r="L104" s="46"/>
      <c r="M104" s="19"/>
      <c r="N104" s="19"/>
      <c r="O104" s="19"/>
      <c r="P104" s="19"/>
    </row>
    <row r="105" spans="6:22" ht="21" customHeight="1" x14ac:dyDescent="0.25">
      <c r="F105" s="19"/>
      <c r="G105" s="34"/>
      <c r="H105" s="88" t="s">
        <v>468</v>
      </c>
      <c r="I105" s="88" t="s">
        <v>59</v>
      </c>
      <c r="J105" s="88" t="s">
        <v>59</v>
      </c>
      <c r="K105" s="88">
        <v>0</v>
      </c>
      <c r="L105" s="46"/>
      <c r="M105" s="19"/>
      <c r="N105" s="19"/>
      <c r="O105" s="19"/>
      <c r="P105" s="19"/>
    </row>
    <row r="106" spans="6:22" ht="21" customHeight="1" x14ac:dyDescent="0.25">
      <c r="F106" s="19"/>
      <c r="G106" s="34"/>
      <c r="H106" s="88" t="s">
        <v>74</v>
      </c>
      <c r="I106" s="88" t="s">
        <v>59</v>
      </c>
      <c r="J106" s="88" t="s">
        <v>59</v>
      </c>
      <c r="K106" s="88">
        <v>0</v>
      </c>
      <c r="L106" s="46"/>
      <c r="M106" s="19"/>
      <c r="N106" s="19"/>
      <c r="O106" s="19"/>
      <c r="P106" s="19"/>
    </row>
    <row r="107" spans="6:22" ht="21" customHeight="1" x14ac:dyDescent="0.25">
      <c r="F107" s="19"/>
      <c r="G107" s="34"/>
      <c r="H107" s="88" t="s">
        <v>66</v>
      </c>
      <c r="I107" s="88">
        <v>280</v>
      </c>
      <c r="J107" s="88">
        <v>32</v>
      </c>
      <c r="K107" s="88">
        <v>312</v>
      </c>
      <c r="L107" s="46"/>
      <c r="M107" s="19"/>
      <c r="N107" s="19"/>
      <c r="O107" s="19"/>
      <c r="P107" s="19"/>
    </row>
    <row r="108" spans="6:22" ht="15.75" x14ac:dyDescent="0.25">
      <c r="F108" s="19"/>
      <c r="G108" s="34" t="s">
        <v>59</v>
      </c>
      <c r="H108" s="46"/>
      <c r="I108" s="46"/>
      <c r="J108" s="46"/>
      <c r="K108" s="46"/>
      <c r="L108" s="46"/>
      <c r="M108" s="19"/>
      <c r="N108" s="19"/>
      <c r="O108" s="19"/>
      <c r="P108" s="19"/>
    </row>
    <row r="109" spans="6:22" ht="15.75" x14ac:dyDescent="0.25">
      <c r="F109" s="19"/>
      <c r="G109" s="16" t="s">
        <v>711</v>
      </c>
      <c r="H109" s="45" t="s">
        <v>1111</v>
      </c>
      <c r="I109" s="46"/>
      <c r="J109" s="46"/>
      <c r="K109" s="46"/>
      <c r="L109" s="46"/>
      <c r="M109" s="19"/>
      <c r="N109" s="55"/>
      <c r="O109" s="55"/>
      <c r="P109" s="55"/>
      <c r="Q109" s="55"/>
      <c r="R109" s="55"/>
      <c r="S109" s="55"/>
      <c r="T109" s="55"/>
    </row>
    <row r="110" spans="6:22" ht="41.45" customHeight="1" x14ac:dyDescent="0.25">
      <c r="F110" s="19"/>
      <c r="G110" s="16" t="s">
        <v>462</v>
      </c>
      <c r="H110" s="45" t="s">
        <v>64</v>
      </c>
      <c r="I110" s="46"/>
      <c r="J110" s="46"/>
      <c r="K110" s="46"/>
      <c r="L110" s="46"/>
      <c r="M110" s="19"/>
      <c r="N110" s="55"/>
      <c r="O110" s="55"/>
      <c r="P110" s="55"/>
      <c r="Q110" s="55"/>
      <c r="R110" s="55"/>
      <c r="S110" s="55"/>
      <c r="T110" s="55"/>
      <c r="U110" s="14"/>
      <c r="V110" s="14"/>
    </row>
    <row r="111" spans="6:22" ht="15.6" customHeight="1" x14ac:dyDescent="0.25">
      <c r="F111" s="19"/>
      <c r="G111" s="34"/>
      <c r="H111" s="432" t="s">
        <v>974</v>
      </c>
      <c r="I111" s="432"/>
      <c r="J111" s="432"/>
      <c r="K111" s="432"/>
      <c r="L111" s="432"/>
      <c r="M111" s="432"/>
      <c r="N111" s="432"/>
      <c r="O111" s="432"/>
      <c r="P111" s="432"/>
      <c r="Q111" s="432"/>
      <c r="R111" s="14"/>
      <c r="S111" s="14"/>
      <c r="T111" s="14"/>
      <c r="U111" s="14"/>
      <c r="V111" s="14"/>
    </row>
    <row r="112" spans="6:22" ht="98.45" customHeight="1" x14ac:dyDescent="0.25">
      <c r="F112" s="19"/>
      <c r="G112" s="34" t="s">
        <v>59</v>
      </c>
      <c r="H112" s="432"/>
      <c r="I112" s="432"/>
      <c r="J112" s="432"/>
      <c r="K112" s="432"/>
      <c r="L112" s="432"/>
      <c r="M112" s="432"/>
      <c r="N112" s="432"/>
      <c r="O112" s="432"/>
      <c r="P112" s="432"/>
      <c r="Q112" s="432"/>
      <c r="R112" s="14"/>
      <c r="S112" s="14"/>
      <c r="T112" s="14"/>
      <c r="U112" s="14"/>
      <c r="V112" s="14"/>
    </row>
    <row r="113" spans="6:17" ht="15.75" x14ac:dyDescent="0.25">
      <c r="F113" s="19"/>
      <c r="G113" s="16" t="s">
        <v>711</v>
      </c>
      <c r="H113" s="45" t="s">
        <v>975</v>
      </c>
      <c r="I113" s="46"/>
      <c r="J113" s="46"/>
      <c r="K113" s="46"/>
      <c r="L113" s="46"/>
      <c r="M113" s="19"/>
      <c r="N113" s="19"/>
      <c r="O113" s="19"/>
      <c r="P113" s="19"/>
    </row>
    <row r="114" spans="6:17" ht="15.75" x14ac:dyDescent="0.25">
      <c r="F114" s="19"/>
      <c r="G114" s="16" t="s">
        <v>462</v>
      </c>
      <c r="H114" s="45" t="s">
        <v>64</v>
      </c>
      <c r="I114" s="46"/>
      <c r="J114" s="46"/>
      <c r="K114" s="46"/>
      <c r="L114" s="46"/>
      <c r="M114" s="19"/>
      <c r="N114" s="19"/>
      <c r="O114" s="19"/>
      <c r="P114" s="19"/>
    </row>
    <row r="115" spans="6:17" ht="15.75" x14ac:dyDescent="0.25">
      <c r="F115" s="19"/>
      <c r="G115" s="34"/>
      <c r="H115" s="46" t="s">
        <v>81</v>
      </c>
      <c r="I115" s="46"/>
      <c r="J115" s="46"/>
      <c r="K115" s="46"/>
      <c r="L115" s="46"/>
      <c r="M115" s="19"/>
      <c r="N115" s="19"/>
      <c r="O115" s="19"/>
      <c r="P115" s="19"/>
    </row>
    <row r="116" spans="6:17" ht="15.75" x14ac:dyDescent="0.25">
      <c r="F116" s="19"/>
      <c r="G116" s="34" t="s">
        <v>59</v>
      </c>
      <c r="H116" s="46"/>
      <c r="I116" s="46"/>
      <c r="J116" s="46"/>
      <c r="K116" s="46"/>
      <c r="L116" s="46"/>
      <c r="M116" s="19"/>
      <c r="N116" s="19"/>
      <c r="O116" s="19"/>
      <c r="P116" s="19"/>
    </row>
    <row r="117" spans="6:17" ht="15.75" x14ac:dyDescent="0.25">
      <c r="F117" s="19"/>
      <c r="G117" s="16" t="s">
        <v>711</v>
      </c>
      <c r="H117" s="45" t="s">
        <v>976</v>
      </c>
      <c r="I117" s="46"/>
      <c r="J117" s="46"/>
      <c r="K117" s="46"/>
      <c r="L117" s="46"/>
      <c r="M117" s="19"/>
      <c r="N117" s="19"/>
      <c r="O117" s="19"/>
      <c r="P117" s="19"/>
    </row>
    <row r="118" spans="6:17" ht="15.75" x14ac:dyDescent="0.25">
      <c r="F118" s="19"/>
      <c r="G118" s="16" t="s">
        <v>462</v>
      </c>
      <c r="H118" s="45" t="s">
        <v>64</v>
      </c>
      <c r="I118" s="46"/>
      <c r="J118" s="46"/>
      <c r="K118" s="46"/>
      <c r="L118" s="46"/>
      <c r="M118" s="19"/>
      <c r="N118" s="19"/>
      <c r="O118" s="19"/>
      <c r="P118" s="19"/>
    </row>
    <row r="119" spans="6:17" ht="14.45" customHeight="1" x14ac:dyDescent="0.25">
      <c r="F119" s="19"/>
      <c r="G119" s="34"/>
      <c r="H119" s="432" t="s">
        <v>977</v>
      </c>
      <c r="I119" s="432"/>
      <c r="J119" s="432"/>
      <c r="K119" s="432"/>
      <c r="L119" s="432"/>
      <c r="M119" s="432"/>
      <c r="N119" s="432"/>
      <c r="O119" s="432"/>
      <c r="P119" s="432"/>
      <c r="Q119" s="432"/>
    </row>
    <row r="120" spans="6:17" ht="29.45" customHeight="1" x14ac:dyDescent="0.25">
      <c r="F120" s="19"/>
      <c r="G120" s="34" t="s">
        <v>59</v>
      </c>
      <c r="H120" s="432"/>
      <c r="I120" s="432"/>
      <c r="J120" s="432"/>
      <c r="K120" s="432"/>
      <c r="L120" s="432"/>
      <c r="M120" s="432"/>
      <c r="N120" s="432"/>
      <c r="O120" s="432"/>
      <c r="P120" s="432"/>
      <c r="Q120" s="432"/>
    </row>
    <row r="121" spans="6:17" ht="72.599999999999994" customHeight="1" x14ac:dyDescent="0.25">
      <c r="F121" s="19"/>
      <c r="G121" s="16" t="s">
        <v>539</v>
      </c>
      <c r="H121" s="432" t="s">
        <v>712</v>
      </c>
      <c r="I121" s="432"/>
      <c r="J121" s="432"/>
      <c r="K121" s="432"/>
      <c r="L121" s="173"/>
      <c r="M121" s="19"/>
      <c r="N121" s="39"/>
      <c r="O121" s="39"/>
      <c r="P121" s="39"/>
    </row>
    <row r="122" spans="6:17" ht="25.35" customHeight="1" x14ac:dyDescent="0.25">
      <c r="F122" s="19"/>
      <c r="G122" s="16" t="s">
        <v>705</v>
      </c>
      <c r="H122" s="46" t="s">
        <v>1122</v>
      </c>
      <c r="I122" s="46"/>
      <c r="J122" s="50"/>
      <c r="K122" s="50"/>
      <c r="L122" s="46"/>
      <c r="M122" s="19"/>
      <c r="N122" s="19"/>
      <c r="O122" s="19"/>
      <c r="P122" s="19"/>
    </row>
    <row r="123" spans="6:17" ht="81" customHeight="1" x14ac:dyDescent="0.25">
      <c r="F123" s="19"/>
      <c r="G123" s="19"/>
      <c r="H123" s="19"/>
      <c r="I123" s="19"/>
      <c r="J123" s="19"/>
      <c r="K123" s="19"/>
      <c r="L123" s="19"/>
      <c r="M123" s="19"/>
      <c r="N123" s="19"/>
      <c r="O123" s="19"/>
      <c r="P123" s="19"/>
    </row>
    <row r="124" spans="6:17" ht="15.75" x14ac:dyDescent="0.25">
      <c r="F124" s="19"/>
      <c r="G124" s="19"/>
      <c r="H124" s="19"/>
      <c r="I124" s="19"/>
      <c r="J124" s="19"/>
      <c r="K124" s="19"/>
      <c r="L124" s="19"/>
      <c r="M124" s="19"/>
      <c r="N124" s="19"/>
      <c r="O124" s="19"/>
      <c r="P124" s="19"/>
    </row>
    <row r="125" spans="6:17" ht="15.75" x14ac:dyDescent="0.25">
      <c r="F125" s="19"/>
      <c r="G125" s="19"/>
      <c r="H125" s="19"/>
      <c r="I125" s="19"/>
      <c r="J125" s="19"/>
      <c r="K125" s="19"/>
      <c r="L125" s="19"/>
      <c r="M125" s="19"/>
      <c r="N125" s="19"/>
      <c r="O125" s="19"/>
      <c r="P125" s="19"/>
    </row>
    <row r="126" spans="6:17" ht="15" x14ac:dyDescent="0.25">
      <c r="G126" s="7"/>
    </row>
    <row r="127" spans="6:17" ht="15" x14ac:dyDescent="0.25">
      <c r="G127" s="7"/>
    </row>
    <row r="128" spans="6:17" ht="15" x14ac:dyDescent="0.25">
      <c r="G128" s="7"/>
    </row>
    <row r="129" spans="7:7" ht="15" x14ac:dyDescent="0.25">
      <c r="G129" s="7"/>
    </row>
    <row r="130" spans="7:7" ht="15" x14ac:dyDescent="0.25">
      <c r="G130" s="7"/>
    </row>
    <row r="131" spans="7:7" ht="15"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4">
    <mergeCell ref="H78:L78"/>
    <mergeCell ref="H111:Q112"/>
    <mergeCell ref="H119:Q120"/>
    <mergeCell ref="H121:K121"/>
  </mergeCell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V146"/>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28.7109375" customWidth="1"/>
    <col min="9" max="9" width="19.28515625" customWidth="1"/>
    <col min="10" max="12" width="17.7109375"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9" ht="21" x14ac:dyDescent="0.35">
      <c r="F17" s="4"/>
      <c r="H17" s="3"/>
    </row>
    <row r="18" spans="6:19" ht="21" x14ac:dyDescent="0.35">
      <c r="F18" s="4"/>
      <c r="H18" s="3"/>
    </row>
    <row r="19" spans="6:19" ht="21" x14ac:dyDescent="0.35">
      <c r="F19" s="4"/>
      <c r="G19" s="16" t="s">
        <v>56</v>
      </c>
      <c r="H19" s="34" t="s">
        <v>62</v>
      </c>
      <c r="I19" s="34"/>
      <c r="J19" s="34"/>
      <c r="K19" s="34"/>
      <c r="L19" s="34"/>
      <c r="M19" s="34"/>
      <c r="N19" s="34"/>
      <c r="O19" s="34"/>
      <c r="P19" s="34"/>
      <c r="Q19" s="7"/>
      <c r="R19" s="7"/>
      <c r="S19" s="7"/>
    </row>
    <row r="20" spans="6:19" ht="15" x14ac:dyDescent="0.25">
      <c r="G20" s="16" t="s">
        <v>57</v>
      </c>
      <c r="H20" s="34" t="s">
        <v>84</v>
      </c>
      <c r="I20" s="34"/>
      <c r="J20" s="34"/>
      <c r="K20" s="34"/>
      <c r="L20" s="34"/>
      <c r="M20" s="34"/>
      <c r="N20" s="34"/>
      <c r="O20" s="34"/>
      <c r="P20" s="34"/>
      <c r="Q20" s="7"/>
      <c r="R20" s="7"/>
      <c r="S20" s="7"/>
    </row>
    <row r="21" spans="6:19" ht="15" x14ac:dyDescent="0.25">
      <c r="G21" s="16" t="s">
        <v>460</v>
      </c>
      <c r="H21" s="34" t="s">
        <v>515</v>
      </c>
      <c r="I21" s="34"/>
      <c r="J21" s="34"/>
      <c r="K21" s="34"/>
      <c r="L21" s="34"/>
      <c r="M21" s="7"/>
      <c r="N21" s="7"/>
      <c r="O21" s="7"/>
      <c r="P21" s="7"/>
      <c r="Q21" s="7"/>
      <c r="R21" s="7"/>
      <c r="S21" s="7"/>
    </row>
    <row r="22" spans="6:19" ht="15" x14ac:dyDescent="0.25">
      <c r="G22" s="16"/>
      <c r="H22" s="34"/>
      <c r="I22" s="34"/>
      <c r="J22" s="34"/>
      <c r="K22" s="34"/>
      <c r="L22" s="34"/>
      <c r="M22" s="7"/>
      <c r="N22" s="7"/>
      <c r="O22" s="7"/>
      <c r="P22" s="7"/>
      <c r="Q22" s="7"/>
      <c r="R22" s="7"/>
      <c r="S22" s="7"/>
    </row>
    <row r="23" spans="6:19" ht="15" x14ac:dyDescent="0.25">
      <c r="G23" s="16" t="s">
        <v>711</v>
      </c>
      <c r="H23" s="16" t="s">
        <v>968</v>
      </c>
      <c r="I23" s="34"/>
      <c r="J23" s="34"/>
      <c r="K23" s="34"/>
      <c r="L23" s="34"/>
      <c r="M23" s="7"/>
      <c r="N23" s="7"/>
      <c r="O23" s="7"/>
      <c r="P23" s="7"/>
      <c r="Q23" s="7"/>
      <c r="R23" s="7"/>
      <c r="S23" s="7"/>
    </row>
    <row r="24" spans="6:19" ht="15" x14ac:dyDescent="0.25">
      <c r="G24" s="16" t="s">
        <v>462</v>
      </c>
      <c r="H24" s="16" t="s">
        <v>64</v>
      </c>
      <c r="I24" s="34"/>
      <c r="J24" s="34"/>
      <c r="K24" s="34"/>
      <c r="L24" s="34"/>
      <c r="M24" s="7"/>
      <c r="N24" s="7"/>
      <c r="O24" s="7"/>
      <c r="P24" s="7"/>
      <c r="Q24" s="7"/>
      <c r="R24" s="7"/>
      <c r="S24" s="7"/>
    </row>
    <row r="25" spans="6:19" ht="18" customHeight="1" x14ac:dyDescent="0.25">
      <c r="G25" s="34"/>
      <c r="H25" s="88" t="s">
        <v>65</v>
      </c>
      <c r="I25" s="95" t="s">
        <v>481</v>
      </c>
      <c r="J25" s="95" t="s">
        <v>469</v>
      </c>
      <c r="K25" s="95" t="s">
        <v>466</v>
      </c>
      <c r="L25" s="88" t="s">
        <v>66</v>
      </c>
      <c r="M25" s="7"/>
      <c r="N25" s="7"/>
      <c r="O25" s="7"/>
      <c r="P25" s="7"/>
      <c r="Q25" s="7"/>
      <c r="R25" s="7"/>
      <c r="S25" s="7"/>
    </row>
    <row r="26" spans="6:19" ht="18" customHeight="1" x14ac:dyDescent="0.25">
      <c r="G26" s="34"/>
      <c r="H26" s="88" t="s">
        <v>72</v>
      </c>
      <c r="I26" s="88" t="s">
        <v>59</v>
      </c>
      <c r="J26" s="88" t="s">
        <v>59</v>
      </c>
      <c r="K26" s="88" t="s">
        <v>59</v>
      </c>
      <c r="L26" s="88">
        <v>0</v>
      </c>
      <c r="M26" s="7"/>
      <c r="N26" s="7"/>
      <c r="O26" s="7"/>
      <c r="P26" s="7"/>
      <c r="Q26" s="7"/>
      <c r="R26" s="7"/>
      <c r="S26" s="7"/>
    </row>
    <row r="27" spans="6:19" ht="18" customHeight="1" x14ac:dyDescent="0.25">
      <c r="G27" s="34"/>
      <c r="H27" s="88" t="s">
        <v>73</v>
      </c>
      <c r="I27" s="88">
        <v>1</v>
      </c>
      <c r="J27" s="88">
        <v>6</v>
      </c>
      <c r="K27" s="88" t="s">
        <v>59</v>
      </c>
      <c r="L27" s="88">
        <v>7</v>
      </c>
      <c r="M27" s="7"/>
      <c r="N27" s="7"/>
      <c r="O27" s="7"/>
      <c r="P27" s="7"/>
      <c r="Q27" s="7"/>
      <c r="R27" s="7"/>
      <c r="S27" s="7"/>
    </row>
    <row r="28" spans="6:19" ht="18" customHeight="1" x14ac:dyDescent="0.25">
      <c r="G28" s="34"/>
      <c r="H28" s="88" t="s">
        <v>71</v>
      </c>
      <c r="I28" s="88" t="s">
        <v>59</v>
      </c>
      <c r="J28" s="88" t="s">
        <v>59</v>
      </c>
      <c r="K28" s="88" t="s">
        <v>59</v>
      </c>
      <c r="L28" s="88">
        <v>0</v>
      </c>
      <c r="M28" s="7"/>
      <c r="N28" s="7"/>
      <c r="O28" s="7"/>
      <c r="P28" s="7"/>
      <c r="Q28" s="7"/>
      <c r="R28" s="7"/>
      <c r="S28" s="7"/>
    </row>
    <row r="29" spans="6:19" ht="18" customHeight="1" x14ac:dyDescent="0.25">
      <c r="G29" s="34"/>
      <c r="H29" s="88" t="s">
        <v>433</v>
      </c>
      <c r="I29" s="88" t="s">
        <v>59</v>
      </c>
      <c r="J29" s="88" t="s">
        <v>59</v>
      </c>
      <c r="K29" s="88" t="s">
        <v>59</v>
      </c>
      <c r="L29" s="88">
        <v>0</v>
      </c>
      <c r="M29" s="7"/>
      <c r="N29" s="7"/>
      <c r="O29" s="7"/>
      <c r="P29" s="7"/>
      <c r="Q29" s="7"/>
      <c r="R29" s="7"/>
      <c r="S29" s="7"/>
    </row>
    <row r="30" spans="6:19" ht="18" customHeight="1" x14ac:dyDescent="0.25">
      <c r="G30" s="34"/>
      <c r="H30" s="88" t="s">
        <v>467</v>
      </c>
      <c r="I30" s="88" t="s">
        <v>59</v>
      </c>
      <c r="J30" s="88" t="s">
        <v>59</v>
      </c>
      <c r="K30" s="88" t="s">
        <v>59</v>
      </c>
      <c r="L30" s="88">
        <v>0</v>
      </c>
      <c r="M30" s="7"/>
      <c r="N30" s="7"/>
      <c r="O30" s="7"/>
      <c r="P30" s="7"/>
      <c r="Q30" s="7"/>
      <c r="R30" s="7"/>
      <c r="S30" s="7"/>
    </row>
    <row r="31" spans="6:19" ht="18" customHeight="1" x14ac:dyDescent="0.25">
      <c r="G31" s="34"/>
      <c r="H31" s="88" t="s">
        <v>69</v>
      </c>
      <c r="I31" s="88"/>
      <c r="J31" s="88" t="s">
        <v>59</v>
      </c>
      <c r="K31" s="88" t="s">
        <v>59</v>
      </c>
      <c r="L31" s="88">
        <v>0</v>
      </c>
      <c r="M31" s="7"/>
      <c r="N31" s="7"/>
      <c r="O31" s="7"/>
      <c r="P31" s="7"/>
      <c r="Q31" s="7"/>
      <c r="R31" s="7"/>
      <c r="S31" s="7"/>
    </row>
    <row r="32" spans="6:19" ht="18" customHeight="1" x14ac:dyDescent="0.25">
      <c r="G32" s="34"/>
      <c r="H32" s="88" t="s">
        <v>77</v>
      </c>
      <c r="I32" s="88"/>
      <c r="J32" s="88" t="s">
        <v>59</v>
      </c>
      <c r="K32" s="88" t="s">
        <v>59</v>
      </c>
      <c r="L32" s="88">
        <v>0</v>
      </c>
      <c r="M32" s="7"/>
      <c r="N32" s="7"/>
      <c r="O32" s="7"/>
      <c r="P32" s="7"/>
      <c r="Q32" s="7"/>
      <c r="R32" s="7"/>
      <c r="S32" s="7"/>
    </row>
    <row r="33" spans="7:19" ht="18" customHeight="1" x14ac:dyDescent="0.25">
      <c r="G33" s="34"/>
      <c r="H33" s="88" t="s">
        <v>1573</v>
      </c>
      <c r="I33" s="88" t="s">
        <v>59</v>
      </c>
      <c r="J33" s="88" t="s">
        <v>59</v>
      </c>
      <c r="K33" s="88" t="s">
        <v>59</v>
      </c>
      <c r="L33" s="88">
        <v>0</v>
      </c>
      <c r="M33" s="7"/>
      <c r="N33" s="7"/>
      <c r="O33" s="7"/>
      <c r="P33" s="7"/>
      <c r="Q33" s="7"/>
      <c r="R33" s="7"/>
      <c r="S33" s="7"/>
    </row>
    <row r="34" spans="7:19" ht="18" customHeight="1" x14ac:dyDescent="0.25">
      <c r="G34" s="34"/>
      <c r="H34" s="88" t="s">
        <v>68</v>
      </c>
      <c r="I34" s="88" t="s">
        <v>59</v>
      </c>
      <c r="J34" s="88" t="s">
        <v>59</v>
      </c>
      <c r="K34" s="88" t="s">
        <v>59</v>
      </c>
      <c r="L34" s="88">
        <v>0</v>
      </c>
      <c r="M34" s="7"/>
      <c r="N34" s="7"/>
      <c r="O34" s="7"/>
      <c r="P34" s="7"/>
      <c r="Q34" s="7"/>
      <c r="R34" s="7"/>
      <c r="S34" s="7"/>
    </row>
    <row r="35" spans="7:19" ht="18" customHeight="1" x14ac:dyDescent="0.25">
      <c r="G35" s="34"/>
      <c r="H35" s="88" t="s">
        <v>76</v>
      </c>
      <c r="I35" s="88" t="s">
        <v>59</v>
      </c>
      <c r="J35" s="88" t="s">
        <v>59</v>
      </c>
      <c r="K35" s="88" t="s">
        <v>59</v>
      </c>
      <c r="L35" s="88">
        <v>0</v>
      </c>
      <c r="M35" s="7"/>
      <c r="N35" s="7"/>
      <c r="O35" s="7"/>
      <c r="P35" s="7"/>
      <c r="Q35" s="7"/>
      <c r="R35" s="7"/>
      <c r="S35" s="7"/>
    </row>
    <row r="36" spans="7:19" ht="18" customHeight="1" x14ac:dyDescent="0.25">
      <c r="G36" s="34"/>
      <c r="H36" s="88" t="s">
        <v>67</v>
      </c>
      <c r="I36" s="88" t="s">
        <v>59</v>
      </c>
      <c r="J36" s="88" t="s">
        <v>59</v>
      </c>
      <c r="K36" s="88" t="s">
        <v>59</v>
      </c>
      <c r="L36" s="88">
        <v>0</v>
      </c>
      <c r="M36" s="7"/>
      <c r="N36" s="7"/>
      <c r="O36" s="7"/>
      <c r="P36" s="7"/>
      <c r="Q36" s="7"/>
      <c r="R36" s="7"/>
      <c r="S36" s="7"/>
    </row>
    <row r="37" spans="7:19" ht="18" customHeight="1" x14ac:dyDescent="0.25">
      <c r="G37" s="34"/>
      <c r="H37" s="88" t="s">
        <v>465</v>
      </c>
      <c r="I37" s="88" t="s">
        <v>59</v>
      </c>
      <c r="J37" s="88" t="s">
        <v>59</v>
      </c>
      <c r="K37" s="88" t="s">
        <v>59</v>
      </c>
      <c r="L37" s="88">
        <v>0</v>
      </c>
      <c r="M37" s="7"/>
      <c r="N37" s="7"/>
      <c r="O37" s="7"/>
      <c r="P37" s="7"/>
      <c r="Q37" s="7"/>
      <c r="R37" s="7"/>
      <c r="S37" s="7"/>
    </row>
    <row r="38" spans="7:19" ht="18" customHeight="1" x14ac:dyDescent="0.25">
      <c r="G38" s="34"/>
      <c r="H38" s="88" t="s">
        <v>70</v>
      </c>
      <c r="I38" s="88" t="s">
        <v>59</v>
      </c>
      <c r="J38" s="88" t="s">
        <v>59</v>
      </c>
      <c r="K38" s="88" t="s">
        <v>59</v>
      </c>
      <c r="L38" s="88">
        <v>0</v>
      </c>
      <c r="M38" s="7"/>
      <c r="N38" s="7"/>
      <c r="O38" s="7"/>
      <c r="P38" s="7"/>
      <c r="Q38" s="7"/>
      <c r="R38" s="7"/>
      <c r="S38" s="7"/>
    </row>
    <row r="39" spans="7:19" ht="18" customHeight="1" x14ac:dyDescent="0.25">
      <c r="G39" s="34"/>
      <c r="H39" s="88" t="s">
        <v>464</v>
      </c>
      <c r="I39" s="88" t="s">
        <v>59</v>
      </c>
      <c r="J39" s="88" t="s">
        <v>59</v>
      </c>
      <c r="K39" s="88" t="s">
        <v>59</v>
      </c>
      <c r="L39" s="88">
        <v>0</v>
      </c>
      <c r="M39" s="7"/>
      <c r="N39" s="7"/>
      <c r="O39" s="7"/>
      <c r="P39" s="7"/>
      <c r="Q39" s="7"/>
      <c r="R39" s="7"/>
      <c r="S39" s="7"/>
    </row>
    <row r="40" spans="7:19" ht="18" customHeight="1" x14ac:dyDescent="0.25">
      <c r="G40" s="34"/>
      <c r="H40" s="88" t="s">
        <v>75</v>
      </c>
      <c r="I40" s="88" t="s">
        <v>59</v>
      </c>
      <c r="J40" s="88" t="s">
        <v>59</v>
      </c>
      <c r="K40" s="88" t="s">
        <v>59</v>
      </c>
      <c r="L40" s="88">
        <v>0</v>
      </c>
      <c r="M40" s="7"/>
      <c r="N40" s="7"/>
      <c r="O40" s="7"/>
      <c r="P40" s="7"/>
      <c r="Q40" s="7"/>
      <c r="R40" s="7"/>
      <c r="S40" s="7"/>
    </row>
    <row r="41" spans="7:19" ht="18" customHeight="1" x14ac:dyDescent="0.25">
      <c r="G41" s="34"/>
      <c r="H41" s="88" t="s">
        <v>468</v>
      </c>
      <c r="I41" s="88" t="s">
        <v>59</v>
      </c>
      <c r="J41" s="88" t="s">
        <v>59</v>
      </c>
      <c r="K41" s="88" t="s">
        <v>59</v>
      </c>
      <c r="L41" s="88">
        <v>0</v>
      </c>
      <c r="M41" s="7"/>
      <c r="N41" s="7"/>
      <c r="O41" s="7"/>
      <c r="P41" s="7"/>
      <c r="Q41" s="7"/>
      <c r="R41" s="7"/>
      <c r="S41" s="7"/>
    </row>
    <row r="42" spans="7:19" ht="18" customHeight="1" x14ac:dyDescent="0.25">
      <c r="G42" s="34"/>
      <c r="H42" s="88" t="s">
        <v>74</v>
      </c>
      <c r="I42" s="88" t="s">
        <v>59</v>
      </c>
      <c r="J42" s="88" t="s">
        <v>59</v>
      </c>
      <c r="K42" s="88" t="s">
        <v>59</v>
      </c>
      <c r="L42" s="88">
        <v>0</v>
      </c>
      <c r="M42" s="7"/>
      <c r="N42" s="7"/>
      <c r="O42" s="7"/>
      <c r="P42" s="7"/>
      <c r="Q42" s="7"/>
      <c r="R42" s="7"/>
      <c r="S42" s="7"/>
    </row>
    <row r="43" spans="7:19" ht="18" customHeight="1" x14ac:dyDescent="0.25">
      <c r="G43" s="34"/>
      <c r="H43" s="88" t="s">
        <v>66</v>
      </c>
      <c r="I43" s="88">
        <v>1</v>
      </c>
      <c r="J43" s="88">
        <v>6</v>
      </c>
      <c r="K43" s="88">
        <v>0</v>
      </c>
      <c r="L43" s="88">
        <v>7</v>
      </c>
      <c r="M43" s="7"/>
      <c r="N43" s="7"/>
      <c r="O43" s="7"/>
      <c r="P43" s="7"/>
      <c r="Q43" s="7"/>
      <c r="R43" s="7"/>
      <c r="S43" s="7"/>
    </row>
    <row r="44" spans="7:19" ht="15" x14ac:dyDescent="0.25">
      <c r="G44" s="34" t="s">
        <v>59</v>
      </c>
      <c r="H44" s="34"/>
      <c r="I44" s="34"/>
      <c r="J44" s="34"/>
      <c r="K44" s="34"/>
      <c r="L44" s="34"/>
      <c r="M44" s="7"/>
      <c r="N44" s="7"/>
      <c r="O44" s="7"/>
      <c r="P44" s="7"/>
      <c r="Q44" s="7"/>
      <c r="R44" s="7"/>
      <c r="S44" s="7"/>
    </row>
    <row r="45" spans="7:19" ht="15" x14ac:dyDescent="0.25">
      <c r="G45" s="16" t="s">
        <v>711</v>
      </c>
      <c r="H45" s="16" t="s">
        <v>969</v>
      </c>
      <c r="I45" s="34"/>
      <c r="J45" s="34"/>
      <c r="K45" s="34"/>
      <c r="L45" s="34"/>
      <c r="M45" s="7"/>
      <c r="N45" s="7"/>
      <c r="O45" s="7"/>
      <c r="P45" s="7"/>
      <c r="Q45" s="7"/>
      <c r="R45" s="7"/>
      <c r="S45" s="7"/>
    </row>
    <row r="46" spans="7:19" ht="15" x14ac:dyDescent="0.25">
      <c r="G46" s="16" t="s">
        <v>462</v>
      </c>
      <c r="H46" s="16" t="s">
        <v>64</v>
      </c>
      <c r="I46" s="34"/>
      <c r="J46" s="34"/>
      <c r="K46" s="34"/>
      <c r="L46" s="34"/>
      <c r="M46" s="7"/>
      <c r="N46" s="7"/>
      <c r="O46" s="7"/>
      <c r="P46" s="7"/>
      <c r="Q46" s="7"/>
      <c r="R46" s="7"/>
      <c r="S46" s="7"/>
    </row>
    <row r="47" spans="7:19" ht="39" customHeight="1" x14ac:dyDescent="0.25">
      <c r="G47" s="34"/>
      <c r="H47" s="74" t="s">
        <v>1113</v>
      </c>
      <c r="I47" s="74" t="s">
        <v>982</v>
      </c>
      <c r="J47" s="74" t="s">
        <v>79</v>
      </c>
      <c r="K47" s="74" t="s">
        <v>66</v>
      </c>
      <c r="L47" s="34"/>
      <c r="M47" s="7"/>
      <c r="N47" s="7"/>
      <c r="O47" s="7"/>
      <c r="P47" s="7"/>
      <c r="Q47" s="7"/>
      <c r="R47" s="7"/>
      <c r="S47" s="7"/>
    </row>
    <row r="48" spans="7:19" ht="18.600000000000001" customHeight="1" x14ac:dyDescent="0.25">
      <c r="G48" s="34"/>
      <c r="H48" s="88" t="s">
        <v>481</v>
      </c>
      <c r="I48" s="88" t="s">
        <v>59</v>
      </c>
      <c r="J48" s="88">
        <v>1</v>
      </c>
      <c r="K48" s="88">
        <v>1</v>
      </c>
      <c r="L48" s="34"/>
      <c r="M48" s="7"/>
      <c r="N48" s="7"/>
      <c r="O48" s="7"/>
      <c r="P48" s="7"/>
      <c r="Q48" s="7"/>
      <c r="R48" s="7"/>
      <c r="S48" s="7"/>
    </row>
    <row r="49" spans="7:19" ht="18.600000000000001" customHeight="1" x14ac:dyDescent="0.25">
      <c r="G49" s="34"/>
      <c r="H49" s="88" t="s">
        <v>469</v>
      </c>
      <c r="I49" s="88" t="s">
        <v>59</v>
      </c>
      <c r="J49" s="88">
        <v>6</v>
      </c>
      <c r="K49" s="88">
        <v>6</v>
      </c>
      <c r="L49" s="34"/>
      <c r="M49" s="7"/>
      <c r="N49" s="7"/>
      <c r="O49" s="7"/>
      <c r="P49" s="7"/>
      <c r="Q49" s="7"/>
      <c r="R49" s="7"/>
      <c r="S49" s="7"/>
    </row>
    <row r="50" spans="7:19" ht="18.600000000000001" customHeight="1" x14ac:dyDescent="0.25">
      <c r="G50" s="34"/>
      <c r="H50" s="88" t="s">
        <v>466</v>
      </c>
      <c r="I50" s="88" t="s">
        <v>59</v>
      </c>
      <c r="J50" s="88" t="s">
        <v>59</v>
      </c>
      <c r="K50" s="88">
        <v>0</v>
      </c>
      <c r="L50" s="34"/>
      <c r="M50" s="7"/>
      <c r="N50" s="7"/>
      <c r="O50" s="7"/>
      <c r="P50" s="7"/>
      <c r="Q50" s="7"/>
      <c r="R50" s="7"/>
      <c r="S50" s="7"/>
    </row>
    <row r="51" spans="7:19" ht="18.600000000000001" customHeight="1" x14ac:dyDescent="0.25">
      <c r="G51" s="34"/>
      <c r="H51" s="88" t="s">
        <v>66</v>
      </c>
      <c r="I51" s="88">
        <v>0</v>
      </c>
      <c r="J51" s="88">
        <v>7</v>
      </c>
      <c r="K51" s="88">
        <v>7</v>
      </c>
      <c r="L51" s="34"/>
      <c r="M51" s="7"/>
      <c r="N51" s="7"/>
      <c r="O51" s="7"/>
      <c r="P51" s="7"/>
      <c r="Q51" s="7"/>
      <c r="R51" s="7"/>
      <c r="S51" s="7"/>
    </row>
    <row r="52" spans="7:19" ht="15" x14ac:dyDescent="0.25">
      <c r="G52" s="34" t="s">
        <v>59</v>
      </c>
      <c r="H52" s="34"/>
      <c r="I52" s="34"/>
      <c r="J52" s="34"/>
      <c r="K52" s="34"/>
      <c r="L52" s="34"/>
      <c r="M52" s="7"/>
      <c r="N52" s="7"/>
      <c r="O52" s="7"/>
      <c r="P52" s="7"/>
      <c r="Q52" s="7"/>
      <c r="R52" s="7"/>
      <c r="S52" s="7"/>
    </row>
    <row r="53" spans="7:19" ht="15" x14ac:dyDescent="0.25">
      <c r="G53" s="16" t="s">
        <v>711</v>
      </c>
      <c r="H53" s="16" t="s">
        <v>971</v>
      </c>
      <c r="I53" s="34"/>
      <c r="J53" s="34"/>
      <c r="K53" s="34"/>
      <c r="L53" s="34"/>
      <c r="M53" s="7"/>
      <c r="N53" s="7"/>
      <c r="O53" s="7"/>
      <c r="P53" s="7"/>
      <c r="Q53" s="7"/>
      <c r="R53" s="7"/>
      <c r="S53" s="7"/>
    </row>
    <row r="54" spans="7:19" ht="15" x14ac:dyDescent="0.25">
      <c r="G54" s="16" t="s">
        <v>462</v>
      </c>
      <c r="H54" s="16" t="s">
        <v>64</v>
      </c>
      <c r="I54" s="34"/>
      <c r="J54" s="34"/>
      <c r="K54" s="34"/>
      <c r="L54" s="34"/>
      <c r="M54" s="7"/>
      <c r="N54" s="7"/>
      <c r="O54" s="7"/>
      <c r="P54" s="7"/>
      <c r="Q54" s="7"/>
      <c r="R54" s="7"/>
      <c r="S54" s="7"/>
    </row>
    <row r="55" spans="7:19" ht="19.350000000000001" customHeight="1" x14ac:dyDescent="0.25">
      <c r="G55" s="34"/>
      <c r="H55" s="88" t="s">
        <v>65</v>
      </c>
      <c r="I55" s="88" t="s">
        <v>79</v>
      </c>
      <c r="J55" s="88" t="s">
        <v>970</v>
      </c>
      <c r="K55" s="88" t="s">
        <v>66</v>
      </c>
      <c r="L55" s="34"/>
      <c r="M55" s="7"/>
      <c r="N55" s="7"/>
      <c r="O55" s="7"/>
      <c r="P55" s="7"/>
      <c r="Q55" s="7"/>
      <c r="R55" s="7"/>
      <c r="S55" s="7"/>
    </row>
    <row r="56" spans="7:19" ht="19.350000000000001" customHeight="1" x14ac:dyDescent="0.25">
      <c r="G56" s="34"/>
      <c r="H56" s="88" t="s">
        <v>72</v>
      </c>
      <c r="I56" s="88" t="s">
        <v>59</v>
      </c>
      <c r="J56" s="88" t="s">
        <v>59</v>
      </c>
      <c r="K56" s="88">
        <v>0</v>
      </c>
      <c r="L56" s="34"/>
      <c r="M56" s="7"/>
      <c r="N56" s="7"/>
      <c r="O56" s="7"/>
      <c r="P56" s="7"/>
      <c r="Q56" s="7"/>
      <c r="R56" s="7"/>
      <c r="S56" s="7"/>
    </row>
    <row r="57" spans="7:19" ht="19.350000000000001" customHeight="1" x14ac:dyDescent="0.25">
      <c r="G57" s="34"/>
      <c r="H57" s="88" t="s">
        <v>73</v>
      </c>
      <c r="I57" s="88">
        <v>7</v>
      </c>
      <c r="J57" s="88" t="s">
        <v>59</v>
      </c>
      <c r="K57" s="88">
        <v>7</v>
      </c>
      <c r="L57" s="34"/>
      <c r="M57" s="7"/>
      <c r="N57" s="7"/>
      <c r="O57" s="7"/>
      <c r="P57" s="7"/>
      <c r="Q57" s="7"/>
      <c r="R57" s="7"/>
      <c r="S57" s="7"/>
    </row>
    <row r="58" spans="7:19" ht="19.350000000000001" customHeight="1" x14ac:dyDescent="0.25">
      <c r="G58" s="34"/>
      <c r="H58" s="88" t="s">
        <v>71</v>
      </c>
      <c r="I58" s="88" t="s">
        <v>59</v>
      </c>
      <c r="J58" s="88" t="s">
        <v>59</v>
      </c>
      <c r="K58" s="88">
        <v>0</v>
      </c>
      <c r="L58" s="34"/>
      <c r="M58" s="7"/>
      <c r="N58" s="7"/>
      <c r="O58" s="7"/>
      <c r="P58" s="7"/>
      <c r="Q58" s="7"/>
      <c r="R58" s="7"/>
      <c r="S58" s="7"/>
    </row>
    <row r="59" spans="7:19" ht="19.350000000000001" customHeight="1" x14ac:dyDescent="0.25">
      <c r="G59" s="34"/>
      <c r="H59" s="88" t="s">
        <v>433</v>
      </c>
      <c r="I59" s="88" t="s">
        <v>59</v>
      </c>
      <c r="J59" s="88" t="s">
        <v>59</v>
      </c>
      <c r="K59" s="88">
        <v>0</v>
      </c>
      <c r="L59" s="34"/>
      <c r="M59" s="7"/>
      <c r="N59" s="7"/>
      <c r="O59" s="7"/>
      <c r="P59" s="7"/>
      <c r="Q59" s="7"/>
      <c r="R59" s="7"/>
      <c r="S59" s="7"/>
    </row>
    <row r="60" spans="7:19" ht="19.350000000000001" customHeight="1" x14ac:dyDescent="0.25">
      <c r="G60" s="34"/>
      <c r="H60" s="88" t="s">
        <v>467</v>
      </c>
      <c r="I60" s="88" t="s">
        <v>59</v>
      </c>
      <c r="J60" s="88" t="s">
        <v>59</v>
      </c>
      <c r="K60" s="88">
        <v>0</v>
      </c>
      <c r="L60" s="34"/>
      <c r="M60" s="7"/>
      <c r="N60" s="7"/>
      <c r="O60" s="7"/>
      <c r="P60" s="7"/>
      <c r="Q60" s="7"/>
      <c r="R60" s="7"/>
      <c r="S60" s="7"/>
    </row>
    <row r="61" spans="7:19" ht="19.350000000000001" customHeight="1" x14ac:dyDescent="0.25">
      <c r="G61" s="34"/>
      <c r="H61" s="88" t="s">
        <v>69</v>
      </c>
      <c r="I61" s="88" t="s">
        <v>59</v>
      </c>
      <c r="J61" s="88" t="s">
        <v>59</v>
      </c>
      <c r="K61" s="88">
        <v>0</v>
      </c>
      <c r="L61" s="34"/>
      <c r="M61" s="7"/>
      <c r="N61" s="7"/>
      <c r="O61" s="7"/>
      <c r="P61" s="7"/>
      <c r="Q61" s="7"/>
      <c r="R61" s="7"/>
      <c r="S61" s="7"/>
    </row>
    <row r="62" spans="7:19" ht="19.350000000000001" customHeight="1" x14ac:dyDescent="0.25">
      <c r="G62" s="34"/>
      <c r="H62" s="88" t="s">
        <v>77</v>
      </c>
      <c r="I62" s="88" t="s">
        <v>59</v>
      </c>
      <c r="J62" s="88" t="s">
        <v>59</v>
      </c>
      <c r="K62" s="88">
        <v>0</v>
      </c>
      <c r="L62" s="34"/>
      <c r="M62" s="7"/>
      <c r="N62" s="7"/>
      <c r="O62" s="7"/>
      <c r="P62" s="7"/>
      <c r="Q62" s="7"/>
      <c r="R62" s="7"/>
      <c r="S62" s="7"/>
    </row>
    <row r="63" spans="7:19" ht="19.350000000000001" customHeight="1" x14ac:dyDescent="0.25">
      <c r="G63" s="34"/>
      <c r="H63" s="88" t="s">
        <v>1573</v>
      </c>
      <c r="I63" s="88" t="s">
        <v>59</v>
      </c>
      <c r="J63" s="88" t="s">
        <v>59</v>
      </c>
      <c r="K63" s="88">
        <v>0</v>
      </c>
      <c r="L63" s="34"/>
      <c r="M63" s="7"/>
      <c r="N63" s="7"/>
      <c r="O63" s="7"/>
      <c r="P63" s="7"/>
      <c r="Q63" s="7"/>
      <c r="R63" s="7"/>
      <c r="S63" s="7"/>
    </row>
    <row r="64" spans="7:19" ht="19.350000000000001" customHeight="1" x14ac:dyDescent="0.25">
      <c r="G64" s="34"/>
      <c r="H64" s="88" t="s">
        <v>68</v>
      </c>
      <c r="I64" s="88" t="s">
        <v>59</v>
      </c>
      <c r="J64" s="88" t="s">
        <v>59</v>
      </c>
      <c r="K64" s="88">
        <v>0</v>
      </c>
      <c r="L64" s="34"/>
      <c r="M64" s="7"/>
      <c r="N64" s="7"/>
      <c r="O64" s="7"/>
      <c r="P64" s="7"/>
      <c r="Q64" s="7"/>
      <c r="R64" s="7"/>
      <c r="S64" s="7"/>
    </row>
    <row r="65" spans="7:19" ht="19.350000000000001" customHeight="1" x14ac:dyDescent="0.25">
      <c r="G65" s="34"/>
      <c r="H65" s="88" t="s">
        <v>76</v>
      </c>
      <c r="I65" s="88" t="s">
        <v>59</v>
      </c>
      <c r="J65" s="88" t="s">
        <v>59</v>
      </c>
      <c r="K65" s="88">
        <v>0</v>
      </c>
      <c r="L65" s="34"/>
      <c r="M65" s="7"/>
      <c r="N65" s="7"/>
      <c r="O65" s="7"/>
      <c r="P65" s="7"/>
      <c r="Q65" s="7"/>
      <c r="R65" s="7"/>
      <c r="S65" s="7"/>
    </row>
    <row r="66" spans="7:19" ht="19.350000000000001" customHeight="1" x14ac:dyDescent="0.25">
      <c r="G66" s="34"/>
      <c r="H66" s="88" t="s">
        <v>67</v>
      </c>
      <c r="I66" s="88" t="s">
        <v>59</v>
      </c>
      <c r="J66" s="88" t="s">
        <v>59</v>
      </c>
      <c r="K66" s="88">
        <v>0</v>
      </c>
      <c r="L66" s="34"/>
      <c r="M66" s="7"/>
      <c r="N66" s="7"/>
      <c r="O66" s="7"/>
      <c r="P66" s="7"/>
      <c r="Q66" s="7"/>
      <c r="R66" s="7"/>
      <c r="S66" s="7"/>
    </row>
    <row r="67" spans="7:19" ht="19.350000000000001" customHeight="1" x14ac:dyDescent="0.25">
      <c r="G67" s="34"/>
      <c r="H67" s="88" t="s">
        <v>465</v>
      </c>
      <c r="I67" s="88" t="s">
        <v>59</v>
      </c>
      <c r="J67" s="88" t="s">
        <v>59</v>
      </c>
      <c r="K67" s="88">
        <v>0</v>
      </c>
      <c r="L67" s="34"/>
      <c r="M67" s="7"/>
      <c r="N67" s="7"/>
      <c r="O67" s="7"/>
      <c r="P67" s="7"/>
      <c r="Q67" s="7"/>
      <c r="R67" s="7"/>
      <c r="S67" s="7"/>
    </row>
    <row r="68" spans="7:19" ht="19.350000000000001" customHeight="1" x14ac:dyDescent="0.25">
      <c r="G68" s="34"/>
      <c r="H68" s="88" t="s">
        <v>70</v>
      </c>
      <c r="I68" s="88" t="s">
        <v>59</v>
      </c>
      <c r="J68" s="88" t="s">
        <v>59</v>
      </c>
      <c r="K68" s="88">
        <v>0</v>
      </c>
      <c r="L68" s="34"/>
      <c r="M68" s="7"/>
      <c r="N68" s="7"/>
      <c r="O68" s="7"/>
      <c r="P68" s="7"/>
      <c r="Q68" s="7"/>
      <c r="R68" s="7"/>
      <c r="S68" s="7"/>
    </row>
    <row r="69" spans="7:19" ht="19.350000000000001" customHeight="1" x14ac:dyDescent="0.25">
      <c r="G69" s="34"/>
      <c r="H69" s="88" t="s">
        <v>464</v>
      </c>
      <c r="I69" s="88" t="s">
        <v>59</v>
      </c>
      <c r="J69" s="88" t="s">
        <v>59</v>
      </c>
      <c r="K69" s="88">
        <v>0</v>
      </c>
      <c r="L69" s="34"/>
      <c r="M69" s="7"/>
      <c r="N69" s="7"/>
      <c r="O69" s="7"/>
      <c r="P69" s="7"/>
      <c r="Q69" s="7"/>
      <c r="R69" s="7"/>
      <c r="S69" s="7"/>
    </row>
    <row r="70" spans="7:19" ht="19.350000000000001" customHeight="1" x14ac:dyDescent="0.25">
      <c r="G70" s="34"/>
      <c r="H70" s="88" t="s">
        <v>75</v>
      </c>
      <c r="I70" s="88" t="s">
        <v>59</v>
      </c>
      <c r="J70" s="88" t="s">
        <v>59</v>
      </c>
      <c r="K70" s="88">
        <v>0</v>
      </c>
      <c r="L70" s="34"/>
      <c r="M70" s="7"/>
      <c r="N70" s="7"/>
      <c r="O70" s="7"/>
      <c r="P70" s="7"/>
      <c r="Q70" s="7"/>
      <c r="R70" s="7"/>
      <c r="S70" s="7"/>
    </row>
    <row r="71" spans="7:19" ht="19.350000000000001" customHeight="1" x14ac:dyDescent="0.25">
      <c r="G71" s="34"/>
      <c r="H71" s="88" t="s">
        <v>468</v>
      </c>
      <c r="I71" s="88" t="s">
        <v>59</v>
      </c>
      <c r="J71" s="88" t="s">
        <v>59</v>
      </c>
      <c r="K71" s="88">
        <v>0</v>
      </c>
      <c r="L71" s="34"/>
      <c r="M71" s="7"/>
      <c r="N71" s="7"/>
      <c r="O71" s="7"/>
      <c r="P71" s="7"/>
      <c r="Q71" s="7"/>
      <c r="R71" s="7"/>
      <c r="S71" s="7"/>
    </row>
    <row r="72" spans="7:19" ht="19.350000000000001" customHeight="1" x14ac:dyDescent="0.25">
      <c r="G72" s="34"/>
      <c r="H72" s="88" t="s">
        <v>74</v>
      </c>
      <c r="I72" s="88" t="s">
        <v>59</v>
      </c>
      <c r="J72" s="88" t="s">
        <v>59</v>
      </c>
      <c r="K72" s="88">
        <v>0</v>
      </c>
      <c r="L72" s="34"/>
      <c r="M72" s="7"/>
      <c r="N72" s="7"/>
      <c r="O72" s="7"/>
      <c r="P72" s="7"/>
      <c r="Q72" s="7"/>
      <c r="R72" s="7"/>
      <c r="S72" s="7"/>
    </row>
    <row r="73" spans="7:19" ht="19.350000000000001" customHeight="1" x14ac:dyDescent="0.25">
      <c r="G73" s="34"/>
      <c r="H73" s="88" t="s">
        <v>66</v>
      </c>
      <c r="I73" s="88">
        <v>7</v>
      </c>
      <c r="J73" s="88">
        <v>0</v>
      </c>
      <c r="K73" s="88">
        <v>7</v>
      </c>
      <c r="L73" s="34"/>
      <c r="M73" s="7"/>
      <c r="N73" s="7"/>
      <c r="O73" s="7"/>
      <c r="P73" s="7"/>
      <c r="Q73" s="7"/>
      <c r="R73" s="7"/>
      <c r="S73" s="7"/>
    </row>
    <row r="74" spans="7:19" ht="15" x14ac:dyDescent="0.25">
      <c r="G74" s="34" t="s">
        <v>59</v>
      </c>
      <c r="H74" s="34"/>
      <c r="I74" s="34"/>
      <c r="J74" s="34"/>
      <c r="K74" s="34"/>
      <c r="L74" s="34"/>
      <c r="M74" s="7"/>
      <c r="N74" s="7"/>
      <c r="O74" s="7"/>
      <c r="P74" s="7"/>
      <c r="Q74" s="7"/>
      <c r="R74" s="7"/>
      <c r="S74" s="7"/>
    </row>
    <row r="75" spans="7:19" ht="15" x14ac:dyDescent="0.25">
      <c r="G75" s="16" t="s">
        <v>711</v>
      </c>
      <c r="H75" s="16" t="s">
        <v>972</v>
      </c>
      <c r="I75" s="34"/>
      <c r="J75" s="34"/>
      <c r="K75" s="34"/>
      <c r="L75" s="34"/>
      <c r="M75" s="7"/>
      <c r="N75" s="7"/>
      <c r="O75" s="7"/>
      <c r="P75" s="7"/>
      <c r="Q75" s="7"/>
      <c r="R75" s="7"/>
      <c r="S75" s="7"/>
    </row>
    <row r="76" spans="7:19" ht="15" x14ac:dyDescent="0.25">
      <c r="G76" s="16" t="s">
        <v>973</v>
      </c>
      <c r="H76" s="16" t="s">
        <v>64</v>
      </c>
      <c r="I76" s="34"/>
      <c r="J76" s="34"/>
      <c r="K76" s="34"/>
      <c r="L76" s="34"/>
      <c r="M76" s="7"/>
      <c r="N76" s="7"/>
      <c r="O76" s="7"/>
      <c r="P76" s="7"/>
      <c r="Q76" s="7"/>
      <c r="R76" s="7"/>
      <c r="S76" s="7"/>
    </row>
    <row r="77" spans="7:19" ht="15" x14ac:dyDescent="0.25">
      <c r="G77" s="36" t="s">
        <v>60</v>
      </c>
      <c r="H77" s="34" t="s">
        <v>708</v>
      </c>
      <c r="I77" s="38"/>
      <c r="J77" s="38"/>
      <c r="K77" s="38"/>
      <c r="L77" s="38"/>
      <c r="M77" s="7"/>
      <c r="N77" s="7"/>
      <c r="O77" s="7"/>
      <c r="P77" s="7"/>
      <c r="Q77" s="7"/>
      <c r="R77" s="7"/>
      <c r="S77" s="7"/>
    </row>
    <row r="78" spans="7:19" ht="77.45" customHeight="1" x14ac:dyDescent="0.25">
      <c r="G78" s="36" t="s">
        <v>480</v>
      </c>
      <c r="H78" s="432" t="s">
        <v>1123</v>
      </c>
      <c r="I78" s="432"/>
      <c r="J78" s="432"/>
      <c r="K78" s="432"/>
      <c r="L78" s="432"/>
      <c r="M78" s="7"/>
      <c r="N78" s="7"/>
      <c r="O78" s="7"/>
      <c r="P78" s="7"/>
      <c r="Q78" s="7"/>
      <c r="R78" s="7"/>
      <c r="S78" s="7"/>
    </row>
    <row r="79" spans="7:19" ht="27" customHeight="1" x14ac:dyDescent="0.25">
      <c r="G79" s="34" t="s">
        <v>59</v>
      </c>
      <c r="H79" s="34"/>
      <c r="I79" s="34"/>
      <c r="J79" s="34"/>
      <c r="K79" s="34"/>
      <c r="L79" s="34"/>
      <c r="M79" s="7"/>
      <c r="N79" s="7"/>
      <c r="O79" s="7"/>
      <c r="P79" s="7"/>
      <c r="Q79" s="7"/>
      <c r="R79" s="7"/>
      <c r="S79" s="7"/>
    </row>
    <row r="80" spans="7:19" ht="15" x14ac:dyDescent="0.25">
      <c r="G80" s="16" t="s">
        <v>711</v>
      </c>
      <c r="H80" s="16" t="s">
        <v>1117</v>
      </c>
      <c r="I80" s="34"/>
      <c r="J80" s="34"/>
      <c r="K80" s="34"/>
      <c r="L80" s="34"/>
      <c r="M80" s="7"/>
      <c r="N80" s="7"/>
      <c r="O80" s="7"/>
      <c r="P80" s="7"/>
      <c r="Q80" s="7"/>
      <c r="R80" s="7"/>
      <c r="S80" s="7"/>
    </row>
    <row r="81" spans="7:19" ht="15" x14ac:dyDescent="0.25">
      <c r="G81" s="16" t="s">
        <v>462</v>
      </c>
      <c r="H81" s="16" t="s">
        <v>64</v>
      </c>
      <c r="I81" s="34"/>
      <c r="J81" s="34"/>
      <c r="K81" s="34"/>
      <c r="L81" s="34"/>
      <c r="M81" s="7"/>
      <c r="N81" s="7"/>
      <c r="O81" s="7"/>
      <c r="P81" s="7"/>
      <c r="Q81" s="7"/>
      <c r="R81" s="7"/>
      <c r="S81" s="7"/>
    </row>
    <row r="82" spans="7:19" ht="36.6" customHeight="1" x14ac:dyDescent="0.25">
      <c r="G82" s="34"/>
      <c r="H82" s="220" t="s">
        <v>709</v>
      </c>
      <c r="I82" s="220" t="s">
        <v>1107</v>
      </c>
      <c r="J82" s="220" t="s">
        <v>1115</v>
      </c>
      <c r="K82" s="220" t="s">
        <v>66</v>
      </c>
      <c r="L82" s="34"/>
      <c r="M82" s="7"/>
      <c r="N82" s="7"/>
      <c r="O82" s="7"/>
      <c r="P82" s="7"/>
      <c r="Q82" s="7"/>
      <c r="R82" s="7"/>
      <c r="S82" s="7"/>
    </row>
    <row r="83" spans="7:19" ht="19.350000000000001" customHeight="1" x14ac:dyDescent="0.25">
      <c r="G83" s="34"/>
      <c r="H83" s="88" t="s">
        <v>481</v>
      </c>
      <c r="I83" s="88">
        <v>1</v>
      </c>
      <c r="J83" s="88" t="s">
        <v>59</v>
      </c>
      <c r="K83" s="88">
        <v>1</v>
      </c>
      <c r="L83" s="34"/>
      <c r="M83" s="7"/>
      <c r="N83" s="7"/>
      <c r="O83" s="7"/>
      <c r="P83" s="7"/>
      <c r="Q83" s="7"/>
      <c r="R83" s="7"/>
      <c r="S83" s="7"/>
    </row>
    <row r="84" spans="7:19" ht="19.350000000000001" customHeight="1" x14ac:dyDescent="0.25">
      <c r="G84" s="34"/>
      <c r="H84" s="88" t="s">
        <v>469</v>
      </c>
      <c r="I84" s="88">
        <v>6</v>
      </c>
      <c r="J84" s="88" t="s">
        <v>59</v>
      </c>
      <c r="K84" s="88">
        <v>6</v>
      </c>
      <c r="L84" s="34"/>
      <c r="M84" s="7"/>
      <c r="N84" s="7"/>
      <c r="O84" s="7"/>
      <c r="P84" s="7"/>
      <c r="Q84" s="7"/>
      <c r="R84" s="7"/>
      <c r="S84" s="7"/>
    </row>
    <row r="85" spans="7:19" ht="19.350000000000001" customHeight="1" x14ac:dyDescent="0.25">
      <c r="G85" s="34"/>
      <c r="H85" s="88" t="s">
        <v>466</v>
      </c>
      <c r="I85" s="88" t="s">
        <v>59</v>
      </c>
      <c r="J85" s="88" t="s">
        <v>59</v>
      </c>
      <c r="K85" s="88">
        <v>0</v>
      </c>
      <c r="L85" s="34"/>
      <c r="M85" s="7"/>
      <c r="N85" s="7"/>
      <c r="O85" s="7"/>
      <c r="P85" s="7"/>
      <c r="Q85" s="7"/>
      <c r="R85" s="7"/>
      <c r="S85" s="7"/>
    </row>
    <row r="86" spans="7:19" ht="19.350000000000001" customHeight="1" x14ac:dyDescent="0.25">
      <c r="G86" s="34"/>
      <c r="H86" s="88" t="s">
        <v>66</v>
      </c>
      <c r="I86" s="88">
        <v>7</v>
      </c>
      <c r="J86" s="88">
        <v>0</v>
      </c>
      <c r="K86" s="88">
        <v>7</v>
      </c>
      <c r="L86" s="34"/>
      <c r="M86" s="7"/>
      <c r="N86" s="7"/>
      <c r="O86" s="7"/>
      <c r="P86" s="7"/>
      <c r="Q86" s="7"/>
      <c r="R86" s="7"/>
      <c r="S86" s="7"/>
    </row>
    <row r="87" spans="7:19" ht="15" x14ac:dyDescent="0.25">
      <c r="G87" s="34" t="s">
        <v>59</v>
      </c>
      <c r="H87" s="34"/>
      <c r="I87" s="34"/>
      <c r="J87" s="34"/>
      <c r="K87" s="34"/>
      <c r="L87" s="34"/>
      <c r="M87" s="7"/>
      <c r="N87" s="7"/>
      <c r="O87" s="7"/>
      <c r="P87" s="7"/>
      <c r="Q87" s="7"/>
      <c r="R87" s="7"/>
      <c r="S87" s="7"/>
    </row>
    <row r="88" spans="7:19" ht="15" x14ac:dyDescent="0.25">
      <c r="G88" s="16" t="s">
        <v>711</v>
      </c>
      <c r="H88" s="16" t="s">
        <v>1116</v>
      </c>
      <c r="I88" s="34"/>
      <c r="J88" s="34"/>
      <c r="K88" s="34"/>
      <c r="L88" s="34"/>
      <c r="M88" s="7"/>
      <c r="N88" s="7"/>
      <c r="O88" s="7"/>
      <c r="P88" s="7"/>
      <c r="Q88" s="7"/>
      <c r="R88" s="7"/>
      <c r="S88" s="7"/>
    </row>
    <row r="89" spans="7:19" ht="15" x14ac:dyDescent="0.25">
      <c r="G89" s="16" t="s">
        <v>462</v>
      </c>
      <c r="H89" s="16" t="s">
        <v>64</v>
      </c>
      <c r="I89" s="34"/>
      <c r="J89" s="34"/>
      <c r="K89" s="34"/>
      <c r="L89" s="34"/>
      <c r="M89" s="7"/>
      <c r="N89" s="7"/>
      <c r="O89" s="7"/>
      <c r="P89" s="7"/>
      <c r="Q89" s="7"/>
      <c r="R89" s="7"/>
      <c r="S89" s="7"/>
    </row>
    <row r="90" spans="7:19" ht="30.6" customHeight="1" x14ac:dyDescent="0.25">
      <c r="G90" s="34"/>
      <c r="H90" s="88" t="s">
        <v>65</v>
      </c>
      <c r="I90" s="88" t="s">
        <v>1107</v>
      </c>
      <c r="J90" s="88" t="s">
        <v>1115</v>
      </c>
      <c r="K90" s="88" t="s">
        <v>66</v>
      </c>
      <c r="L90" s="34"/>
      <c r="M90" s="7"/>
      <c r="N90" s="7"/>
      <c r="O90" s="7"/>
      <c r="P90" s="7"/>
      <c r="Q90" s="7"/>
      <c r="R90" s="7"/>
      <c r="S90" s="7"/>
    </row>
    <row r="91" spans="7:19" ht="20.100000000000001" customHeight="1" x14ac:dyDescent="0.25">
      <c r="G91" s="34"/>
      <c r="H91" s="88" t="s">
        <v>72</v>
      </c>
      <c r="I91" s="88" t="s">
        <v>59</v>
      </c>
      <c r="J91" s="88" t="s">
        <v>59</v>
      </c>
      <c r="K91" s="88">
        <v>0</v>
      </c>
      <c r="L91" s="34"/>
      <c r="M91" s="7"/>
      <c r="N91" s="7"/>
      <c r="O91" s="7"/>
      <c r="P91" s="7"/>
      <c r="Q91" s="7"/>
      <c r="R91" s="7"/>
      <c r="S91" s="7"/>
    </row>
    <row r="92" spans="7:19" ht="20.100000000000001" customHeight="1" x14ac:dyDescent="0.25">
      <c r="G92" s="34"/>
      <c r="H92" s="88" t="s">
        <v>73</v>
      </c>
      <c r="I92" s="88">
        <v>7</v>
      </c>
      <c r="J92" s="88" t="s">
        <v>59</v>
      </c>
      <c r="K92" s="88">
        <v>7</v>
      </c>
      <c r="L92" s="34"/>
      <c r="M92" s="7"/>
      <c r="N92" s="7"/>
      <c r="O92" s="7"/>
      <c r="P92" s="7"/>
      <c r="Q92" s="7"/>
      <c r="R92" s="7"/>
      <c r="S92" s="7"/>
    </row>
    <row r="93" spans="7:19" ht="20.100000000000001" customHeight="1" x14ac:dyDescent="0.25">
      <c r="G93" s="34"/>
      <c r="H93" s="88" t="s">
        <v>71</v>
      </c>
      <c r="I93" s="88" t="s">
        <v>59</v>
      </c>
      <c r="J93" s="88" t="s">
        <v>59</v>
      </c>
      <c r="K93" s="88">
        <v>0</v>
      </c>
      <c r="L93" s="34"/>
      <c r="M93" s="7"/>
      <c r="N93" s="7"/>
      <c r="O93" s="7"/>
      <c r="P93" s="7"/>
      <c r="Q93" s="7"/>
      <c r="R93" s="7"/>
      <c r="S93" s="7"/>
    </row>
    <row r="94" spans="7:19" ht="20.100000000000001" customHeight="1" x14ac:dyDescent="0.25">
      <c r="G94" s="34"/>
      <c r="H94" s="88" t="s">
        <v>433</v>
      </c>
      <c r="I94" s="88" t="s">
        <v>59</v>
      </c>
      <c r="J94" s="88" t="s">
        <v>59</v>
      </c>
      <c r="K94" s="88">
        <v>0</v>
      </c>
      <c r="L94" s="34"/>
      <c r="M94" s="7"/>
      <c r="N94" s="7"/>
      <c r="O94" s="7"/>
      <c r="P94" s="7"/>
      <c r="Q94" s="7"/>
      <c r="R94" s="7"/>
      <c r="S94" s="7"/>
    </row>
    <row r="95" spans="7:19" ht="20.100000000000001" customHeight="1" x14ac:dyDescent="0.25">
      <c r="G95" s="34"/>
      <c r="H95" s="88" t="s">
        <v>467</v>
      </c>
      <c r="I95" s="88" t="s">
        <v>59</v>
      </c>
      <c r="J95" s="88" t="s">
        <v>59</v>
      </c>
      <c r="K95" s="88">
        <v>0</v>
      </c>
      <c r="L95" s="34"/>
      <c r="M95" s="7"/>
      <c r="N95" s="7"/>
      <c r="O95" s="7"/>
      <c r="P95" s="7"/>
      <c r="Q95" s="7"/>
      <c r="R95" s="7"/>
      <c r="S95" s="7"/>
    </row>
    <row r="96" spans="7:19" ht="20.100000000000001" customHeight="1" x14ac:dyDescent="0.25">
      <c r="G96" s="34"/>
      <c r="H96" s="88" t="s">
        <v>69</v>
      </c>
      <c r="I96" s="88" t="s">
        <v>59</v>
      </c>
      <c r="J96" s="88" t="s">
        <v>59</v>
      </c>
      <c r="K96" s="88">
        <v>0</v>
      </c>
      <c r="L96" s="34"/>
      <c r="M96" s="7"/>
      <c r="N96" s="7"/>
      <c r="O96" s="7"/>
      <c r="P96" s="7"/>
      <c r="Q96" s="7"/>
      <c r="R96" s="7"/>
      <c r="S96" s="7"/>
    </row>
    <row r="97" spans="7:22" ht="20.100000000000001" customHeight="1" x14ac:dyDescent="0.25">
      <c r="G97" s="34"/>
      <c r="H97" s="88" t="s">
        <v>77</v>
      </c>
      <c r="I97" s="88" t="s">
        <v>59</v>
      </c>
      <c r="J97" s="88" t="s">
        <v>59</v>
      </c>
      <c r="K97" s="88">
        <v>0</v>
      </c>
      <c r="L97" s="34"/>
      <c r="M97" s="7"/>
      <c r="N97" s="7"/>
      <c r="O97" s="7"/>
      <c r="P97" s="7"/>
      <c r="Q97" s="7"/>
      <c r="R97" s="7"/>
      <c r="S97" s="7"/>
    </row>
    <row r="98" spans="7:22" ht="20.100000000000001" customHeight="1" x14ac:dyDescent="0.25">
      <c r="G98" s="34"/>
      <c r="H98" s="88" t="s">
        <v>1573</v>
      </c>
      <c r="I98" s="88" t="s">
        <v>59</v>
      </c>
      <c r="J98" s="88" t="s">
        <v>59</v>
      </c>
      <c r="K98" s="88">
        <v>0</v>
      </c>
      <c r="L98" s="34"/>
      <c r="M98" s="7"/>
      <c r="N98" s="7"/>
      <c r="O98" s="7"/>
      <c r="P98" s="7"/>
      <c r="Q98" s="7"/>
      <c r="R98" s="7"/>
      <c r="S98" s="7"/>
    </row>
    <row r="99" spans="7:22" ht="20.100000000000001" customHeight="1" x14ac:dyDescent="0.25">
      <c r="G99" s="34"/>
      <c r="H99" s="88" t="s">
        <v>68</v>
      </c>
      <c r="I99" s="88" t="s">
        <v>59</v>
      </c>
      <c r="J99" s="88" t="s">
        <v>59</v>
      </c>
      <c r="K99" s="88">
        <v>0</v>
      </c>
      <c r="L99" s="34"/>
      <c r="M99" s="7"/>
      <c r="N99" s="7"/>
      <c r="O99" s="7"/>
      <c r="P99" s="7"/>
      <c r="Q99" s="7"/>
      <c r="R99" s="7"/>
      <c r="S99" s="7"/>
    </row>
    <row r="100" spans="7:22" ht="20.100000000000001" customHeight="1" x14ac:dyDescent="0.25">
      <c r="G100" s="34"/>
      <c r="H100" s="88" t="s">
        <v>76</v>
      </c>
      <c r="I100" s="88" t="s">
        <v>59</v>
      </c>
      <c r="J100" s="88" t="s">
        <v>59</v>
      </c>
      <c r="K100" s="88">
        <v>0</v>
      </c>
      <c r="L100" s="34"/>
      <c r="M100" s="7"/>
      <c r="N100" s="7"/>
      <c r="O100" s="7"/>
      <c r="P100" s="7"/>
      <c r="Q100" s="7"/>
      <c r="R100" s="7"/>
      <c r="S100" s="7"/>
    </row>
    <row r="101" spans="7:22" ht="20.100000000000001" customHeight="1" x14ac:dyDescent="0.25">
      <c r="G101" s="34"/>
      <c r="H101" s="88" t="s">
        <v>67</v>
      </c>
      <c r="I101" s="88" t="s">
        <v>59</v>
      </c>
      <c r="J101" s="88" t="s">
        <v>59</v>
      </c>
      <c r="K101" s="88">
        <v>0</v>
      </c>
      <c r="L101" s="34"/>
      <c r="M101" s="7"/>
      <c r="N101" s="7"/>
      <c r="O101" s="7"/>
      <c r="P101" s="7"/>
      <c r="Q101" s="7"/>
      <c r="R101" s="7"/>
      <c r="S101" s="7"/>
    </row>
    <row r="102" spans="7:22" ht="20.100000000000001" customHeight="1" x14ac:dyDescent="0.25">
      <c r="G102" s="34"/>
      <c r="H102" s="88" t="s">
        <v>465</v>
      </c>
      <c r="I102" s="88" t="s">
        <v>59</v>
      </c>
      <c r="J102" s="88" t="s">
        <v>59</v>
      </c>
      <c r="K102" s="88">
        <v>0</v>
      </c>
      <c r="L102" s="34"/>
      <c r="M102" s="7"/>
      <c r="N102" s="7"/>
      <c r="O102" s="7"/>
      <c r="P102" s="7"/>
      <c r="Q102" s="7"/>
      <c r="R102" s="7"/>
      <c r="S102" s="7"/>
    </row>
    <row r="103" spans="7:22" ht="20.100000000000001" customHeight="1" x14ac:dyDescent="0.25">
      <c r="G103" s="34"/>
      <c r="H103" s="88" t="s">
        <v>70</v>
      </c>
      <c r="I103" s="88" t="s">
        <v>59</v>
      </c>
      <c r="J103" s="88" t="s">
        <v>59</v>
      </c>
      <c r="K103" s="88">
        <v>0</v>
      </c>
      <c r="L103" s="34"/>
      <c r="M103" s="7"/>
      <c r="N103" s="7"/>
      <c r="O103" s="7"/>
      <c r="P103" s="7"/>
      <c r="Q103" s="7"/>
      <c r="R103" s="7"/>
      <c r="S103" s="7"/>
    </row>
    <row r="104" spans="7:22" ht="20.100000000000001" customHeight="1" x14ac:dyDescent="0.25">
      <c r="G104" s="34"/>
      <c r="H104" s="88" t="s">
        <v>464</v>
      </c>
      <c r="I104" s="88" t="s">
        <v>59</v>
      </c>
      <c r="J104" s="88" t="s">
        <v>59</v>
      </c>
      <c r="K104" s="88">
        <v>0</v>
      </c>
      <c r="L104" s="34"/>
      <c r="M104" s="7"/>
      <c r="N104" s="7"/>
      <c r="O104" s="7"/>
      <c r="P104" s="7"/>
      <c r="Q104" s="7"/>
      <c r="R104" s="7"/>
      <c r="S104" s="7"/>
    </row>
    <row r="105" spans="7:22" ht="20.100000000000001" customHeight="1" x14ac:dyDescent="0.25">
      <c r="G105" s="34"/>
      <c r="H105" s="88" t="s">
        <v>75</v>
      </c>
      <c r="I105" s="88" t="s">
        <v>59</v>
      </c>
      <c r="J105" s="88" t="s">
        <v>59</v>
      </c>
      <c r="K105" s="88">
        <v>0</v>
      </c>
      <c r="L105" s="34"/>
      <c r="M105" s="7"/>
      <c r="N105" s="7"/>
      <c r="O105" s="7"/>
      <c r="P105" s="7"/>
      <c r="Q105" s="7"/>
      <c r="R105" s="7"/>
      <c r="S105" s="7"/>
    </row>
    <row r="106" spans="7:22" ht="20.100000000000001" customHeight="1" x14ac:dyDescent="0.25">
      <c r="G106" s="34"/>
      <c r="H106" s="88" t="s">
        <v>468</v>
      </c>
      <c r="I106" s="88" t="s">
        <v>59</v>
      </c>
      <c r="J106" s="88" t="s">
        <v>59</v>
      </c>
      <c r="K106" s="88">
        <v>0</v>
      </c>
      <c r="L106" s="34"/>
      <c r="M106" s="7"/>
      <c r="N106" s="7"/>
      <c r="O106" s="7"/>
      <c r="P106" s="7"/>
      <c r="Q106" s="7"/>
      <c r="R106" s="7"/>
      <c r="S106" s="7"/>
    </row>
    <row r="107" spans="7:22" ht="20.100000000000001" customHeight="1" x14ac:dyDescent="0.25">
      <c r="G107" s="34"/>
      <c r="H107" s="88" t="s">
        <v>74</v>
      </c>
      <c r="I107" s="88" t="s">
        <v>59</v>
      </c>
      <c r="J107" s="88" t="s">
        <v>59</v>
      </c>
      <c r="K107" s="88">
        <v>0</v>
      </c>
      <c r="L107" s="34"/>
      <c r="M107" s="7"/>
      <c r="N107" s="7"/>
      <c r="O107" s="7"/>
      <c r="P107" s="7"/>
      <c r="Q107" s="7"/>
      <c r="R107" s="7"/>
      <c r="S107" s="7"/>
    </row>
    <row r="108" spans="7:22" ht="20.100000000000001" customHeight="1" x14ac:dyDescent="0.25">
      <c r="G108" s="34"/>
      <c r="H108" s="88" t="s">
        <v>66</v>
      </c>
      <c r="I108" s="88">
        <v>7</v>
      </c>
      <c r="J108" s="88">
        <v>0</v>
      </c>
      <c r="K108" s="88">
        <v>7</v>
      </c>
      <c r="L108" s="34"/>
      <c r="M108" s="7"/>
      <c r="N108" s="7"/>
      <c r="O108" s="7"/>
      <c r="P108" s="7"/>
      <c r="Q108" s="7"/>
      <c r="R108" s="7"/>
      <c r="S108" s="7"/>
    </row>
    <row r="109" spans="7:22" ht="15" x14ac:dyDescent="0.25">
      <c r="G109" s="34" t="s">
        <v>59</v>
      </c>
      <c r="H109" s="34"/>
      <c r="I109" s="34"/>
      <c r="J109" s="34"/>
      <c r="K109" s="34"/>
      <c r="L109" s="34"/>
      <c r="M109" s="7"/>
      <c r="N109" s="7"/>
      <c r="O109" s="7"/>
      <c r="P109" s="7"/>
      <c r="Q109" s="7"/>
      <c r="R109" s="7"/>
      <c r="S109" s="7"/>
    </row>
    <row r="110" spans="7:22" ht="41.45" customHeight="1" x14ac:dyDescent="0.25">
      <c r="G110" s="16" t="s">
        <v>711</v>
      </c>
      <c r="H110" s="434" t="s">
        <v>1111</v>
      </c>
      <c r="I110" s="434"/>
      <c r="J110" s="434"/>
      <c r="K110" s="434"/>
      <c r="L110" s="434"/>
      <c r="M110" s="434"/>
      <c r="N110" s="434"/>
      <c r="O110" s="434"/>
      <c r="P110" s="434"/>
      <c r="Q110" s="434"/>
      <c r="R110" s="434"/>
      <c r="S110" s="434"/>
      <c r="U110" s="14"/>
      <c r="V110" s="14"/>
    </row>
    <row r="111" spans="7:22" ht="41.45" customHeight="1" x14ac:dyDescent="0.25">
      <c r="G111" s="16"/>
      <c r="H111" s="434"/>
      <c r="I111" s="434"/>
      <c r="J111" s="434"/>
      <c r="K111" s="434"/>
      <c r="L111" s="434"/>
      <c r="M111" s="434"/>
      <c r="N111" s="434"/>
      <c r="O111" s="434"/>
      <c r="P111" s="434"/>
      <c r="Q111" s="434"/>
      <c r="R111" s="434"/>
      <c r="S111" s="434"/>
      <c r="U111" s="14"/>
      <c r="V111" s="14"/>
    </row>
    <row r="112" spans="7:22" ht="15.6" customHeight="1" x14ac:dyDescent="0.25">
      <c r="G112" s="16" t="s">
        <v>462</v>
      </c>
      <c r="H112" s="16" t="s">
        <v>64</v>
      </c>
      <c r="I112" s="34"/>
      <c r="J112" s="34"/>
      <c r="K112" s="34"/>
      <c r="L112" s="34"/>
      <c r="M112" s="7"/>
      <c r="N112" s="7"/>
      <c r="O112" s="7"/>
      <c r="P112" s="7"/>
      <c r="Q112" s="7"/>
      <c r="R112" s="7"/>
      <c r="S112" s="7"/>
      <c r="U112" s="14"/>
      <c r="V112" s="14"/>
    </row>
    <row r="113" spans="7:22" ht="98.45" customHeight="1" x14ac:dyDescent="0.25">
      <c r="G113" s="34"/>
      <c r="H113" s="432" t="s">
        <v>974</v>
      </c>
      <c r="I113" s="432"/>
      <c r="J113" s="432"/>
      <c r="K113" s="432"/>
      <c r="L113" s="432"/>
      <c r="M113" s="432"/>
      <c r="N113" s="432"/>
      <c r="O113" s="432"/>
      <c r="P113" s="7"/>
      <c r="Q113" s="7"/>
      <c r="R113" s="7"/>
      <c r="S113" s="7"/>
      <c r="U113" s="14"/>
      <c r="V113" s="14"/>
    </row>
    <row r="114" spans="7:22" ht="15" x14ac:dyDescent="0.25">
      <c r="G114" s="34" t="s">
        <v>59</v>
      </c>
      <c r="H114" s="34"/>
      <c r="I114" s="34"/>
      <c r="J114" s="34"/>
      <c r="K114" s="34"/>
      <c r="L114" s="34"/>
      <c r="M114" s="7"/>
      <c r="N114" s="7"/>
      <c r="O114" s="7"/>
      <c r="P114" s="7"/>
      <c r="Q114" s="7"/>
      <c r="R114" s="7"/>
      <c r="S114" s="7"/>
    </row>
    <row r="115" spans="7:22" ht="15" x14ac:dyDescent="0.25">
      <c r="G115" s="16" t="s">
        <v>711</v>
      </c>
      <c r="H115" s="16" t="s">
        <v>975</v>
      </c>
      <c r="I115" s="34"/>
      <c r="J115" s="34"/>
      <c r="K115" s="34"/>
      <c r="L115" s="34"/>
      <c r="M115" s="7"/>
      <c r="N115" s="7"/>
      <c r="O115" s="7"/>
      <c r="P115" s="7"/>
      <c r="Q115" s="7"/>
      <c r="R115" s="7"/>
      <c r="S115" s="7"/>
    </row>
    <row r="116" spans="7:22" ht="15" x14ac:dyDescent="0.25">
      <c r="G116" s="16" t="s">
        <v>462</v>
      </c>
      <c r="H116" s="16" t="s">
        <v>64</v>
      </c>
      <c r="I116" s="34"/>
      <c r="J116" s="34"/>
      <c r="K116" s="34"/>
      <c r="L116" s="34"/>
      <c r="M116" s="7"/>
      <c r="N116" s="7"/>
      <c r="O116" s="7"/>
      <c r="P116" s="7"/>
      <c r="Q116" s="7"/>
      <c r="R116" s="7"/>
      <c r="S116" s="7"/>
    </row>
    <row r="117" spans="7:22" ht="15" x14ac:dyDescent="0.25">
      <c r="G117" s="34"/>
      <c r="H117" s="34" t="s">
        <v>81</v>
      </c>
      <c r="I117" s="34"/>
      <c r="J117" s="34"/>
      <c r="K117" s="34"/>
      <c r="L117" s="34"/>
      <c r="M117" s="7"/>
      <c r="N117" s="7"/>
      <c r="O117" s="7"/>
      <c r="P117" s="7"/>
      <c r="Q117" s="7"/>
      <c r="R117" s="7"/>
      <c r="S117" s="7"/>
    </row>
    <row r="118" spans="7:22" ht="15" x14ac:dyDescent="0.25">
      <c r="G118" s="34" t="s">
        <v>59</v>
      </c>
      <c r="H118" s="34"/>
      <c r="I118" s="34"/>
      <c r="J118" s="34"/>
      <c r="K118" s="34"/>
      <c r="L118" s="34"/>
      <c r="M118" s="7"/>
      <c r="N118" s="7"/>
      <c r="O118" s="7"/>
      <c r="P118" s="7"/>
      <c r="Q118" s="7"/>
      <c r="R118" s="7"/>
      <c r="S118" s="7"/>
    </row>
    <row r="119" spans="7:22" ht="15" x14ac:dyDescent="0.25">
      <c r="G119" s="16" t="s">
        <v>711</v>
      </c>
      <c r="H119" s="16" t="s">
        <v>976</v>
      </c>
      <c r="I119" s="34"/>
      <c r="J119" s="34"/>
      <c r="K119" s="34"/>
      <c r="L119" s="34"/>
      <c r="M119" s="7"/>
      <c r="N119" s="7"/>
      <c r="O119" s="7"/>
      <c r="P119" s="7"/>
      <c r="Q119" s="7"/>
      <c r="R119" s="7"/>
      <c r="S119" s="7"/>
    </row>
    <row r="120" spans="7:22" ht="14.45" customHeight="1" x14ac:dyDescent="0.25">
      <c r="G120" s="16" t="s">
        <v>462</v>
      </c>
      <c r="H120" s="16" t="s">
        <v>64</v>
      </c>
      <c r="I120" s="34"/>
      <c r="J120" s="34"/>
      <c r="K120" s="34"/>
      <c r="L120" s="34"/>
      <c r="M120" s="7"/>
      <c r="N120" s="7"/>
      <c r="O120" s="7"/>
      <c r="P120" s="7"/>
      <c r="Q120" s="7"/>
      <c r="R120" s="7"/>
      <c r="S120" s="7"/>
    </row>
    <row r="121" spans="7:22" ht="44.1" customHeight="1" x14ac:dyDescent="0.25">
      <c r="G121" s="34"/>
      <c r="H121" s="436" t="s">
        <v>978</v>
      </c>
      <c r="I121" s="436"/>
      <c r="J121" s="436"/>
      <c r="K121" s="436"/>
      <c r="L121" s="436"/>
      <c r="M121" s="436"/>
      <c r="N121" s="436"/>
      <c r="O121" s="436"/>
      <c r="P121" s="436"/>
      <c r="Q121" s="436"/>
      <c r="R121" s="436"/>
      <c r="S121" s="436"/>
    </row>
    <row r="122" spans="7:22" ht="26.1" customHeight="1" x14ac:dyDescent="0.25">
      <c r="G122" s="34" t="s">
        <v>59</v>
      </c>
      <c r="H122" s="436"/>
      <c r="I122" s="436"/>
      <c r="J122" s="436"/>
      <c r="K122" s="436"/>
      <c r="L122" s="436"/>
      <c r="M122" s="436"/>
      <c r="N122" s="436"/>
      <c r="O122" s="436"/>
      <c r="P122" s="436"/>
      <c r="Q122" s="436"/>
      <c r="R122" s="436"/>
      <c r="S122" s="436"/>
    </row>
    <row r="123" spans="7:22" ht="92.45" customHeight="1" x14ac:dyDescent="0.25">
      <c r="G123" s="16" t="s">
        <v>539</v>
      </c>
      <c r="H123" s="432" t="s">
        <v>983</v>
      </c>
      <c r="I123" s="432"/>
      <c r="J123" s="432"/>
      <c r="K123" s="432"/>
      <c r="L123" s="432"/>
      <c r="M123" s="432"/>
      <c r="N123" s="432"/>
      <c r="O123" s="432"/>
      <c r="P123" s="7"/>
      <c r="Q123" s="7"/>
      <c r="R123" s="7"/>
      <c r="S123" s="7"/>
    </row>
    <row r="124" spans="7:22" ht="81" customHeight="1" x14ac:dyDescent="0.25">
      <c r="G124" s="16" t="s">
        <v>705</v>
      </c>
      <c r="H124" s="38" t="s">
        <v>1124</v>
      </c>
      <c r="I124" s="34"/>
      <c r="J124" s="34"/>
      <c r="K124" s="34"/>
      <c r="L124" s="34"/>
      <c r="M124" s="7"/>
      <c r="N124" s="7"/>
      <c r="O124" s="7"/>
      <c r="P124" s="7"/>
      <c r="Q124" s="7"/>
      <c r="R124" s="7"/>
      <c r="S124" s="7"/>
    </row>
    <row r="125" spans="7:22" ht="15.75" x14ac:dyDescent="0.25">
      <c r="G125" s="19"/>
      <c r="H125" s="34"/>
      <c r="I125" s="34"/>
      <c r="J125" s="34"/>
      <c r="K125" s="34"/>
      <c r="L125" s="34"/>
      <c r="M125" s="7"/>
      <c r="N125" s="7"/>
      <c r="O125" s="7"/>
      <c r="P125" s="7"/>
      <c r="Q125" s="7"/>
      <c r="R125" s="7"/>
      <c r="S125" s="7"/>
    </row>
    <row r="126" spans="7:22" ht="15" x14ac:dyDescent="0.25">
      <c r="H126" s="7"/>
      <c r="I126" s="7"/>
      <c r="J126" s="7"/>
      <c r="K126" s="7"/>
      <c r="L126" s="7"/>
      <c r="M126" s="7"/>
      <c r="N126" s="7"/>
      <c r="O126" s="7"/>
      <c r="P126" s="7"/>
      <c r="Q126" s="7"/>
      <c r="R126" s="7"/>
      <c r="S126" s="7"/>
    </row>
    <row r="127" spans="7:22" ht="15" x14ac:dyDescent="0.25">
      <c r="H127" s="7"/>
      <c r="I127" s="7"/>
      <c r="J127" s="7"/>
      <c r="K127" s="7"/>
      <c r="L127" s="7"/>
      <c r="M127" s="7"/>
      <c r="N127" s="7"/>
      <c r="O127" s="7"/>
      <c r="P127" s="7"/>
      <c r="Q127" s="7"/>
      <c r="R127" s="7"/>
      <c r="S127" s="7"/>
    </row>
    <row r="128" spans="7:22" ht="15" x14ac:dyDescent="0.25"/>
    <row r="129" spans="7:7" ht="15" x14ac:dyDescent="0.25"/>
    <row r="130" spans="7:7" ht="15" x14ac:dyDescent="0.25"/>
    <row r="131" spans="7:7" ht="15" x14ac:dyDescent="0.25"/>
    <row r="132" spans="7:7" ht="15"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row r="146" spans="7:7" ht="15" hidden="1" x14ac:dyDescent="0.25">
      <c r="G146" s="7"/>
    </row>
  </sheetData>
  <mergeCells count="5">
    <mergeCell ref="H123:O123"/>
    <mergeCell ref="H110:S111"/>
    <mergeCell ref="H78:L78"/>
    <mergeCell ref="H113:O113"/>
    <mergeCell ref="H121:S122"/>
  </mergeCell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V145"/>
  <sheetViews>
    <sheetView showGridLines="0" showRowColHeaders="0" topLeftCell="A36" zoomScaleNormal="100" workbookViewId="0">
      <selection activeCell="V5" sqref="V5"/>
    </sheetView>
  </sheetViews>
  <sheetFormatPr defaultColWidth="0" defaultRowHeight="14.45" customHeight="1" zeroHeight="1" x14ac:dyDescent="0.25"/>
  <cols>
    <col min="1" max="6" width="8.85546875" customWidth="1"/>
    <col min="7" max="7" width="29.28515625" customWidth="1"/>
    <col min="8" max="8" width="24" customWidth="1"/>
    <col min="9" max="9" width="14.42578125" bestFit="1" customWidth="1"/>
    <col min="10" max="10" width="13.85546875" bestFit="1" customWidth="1"/>
    <col min="11" max="11" width="19" customWidth="1"/>
    <col min="12" max="12" width="12.28515625"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1" x14ac:dyDescent="0.35">
      <c r="F18" s="4"/>
      <c r="H18" s="3"/>
    </row>
    <row r="19" spans="6:20" ht="21" x14ac:dyDescent="0.35">
      <c r="F19" s="4"/>
      <c r="G19" s="62" t="s">
        <v>56</v>
      </c>
      <c r="H19" s="64" t="s">
        <v>62</v>
      </c>
      <c r="I19" s="19"/>
      <c r="J19" s="19"/>
      <c r="K19" s="19"/>
      <c r="L19" s="19"/>
      <c r="M19" s="19"/>
      <c r="N19" s="19"/>
      <c r="O19" s="19"/>
      <c r="P19" s="19"/>
    </row>
    <row r="20" spans="6:20" ht="15.75" x14ac:dyDescent="0.25">
      <c r="G20" s="62" t="s">
        <v>57</v>
      </c>
      <c r="H20" s="64" t="s">
        <v>2</v>
      </c>
      <c r="I20" s="19"/>
      <c r="J20" s="19"/>
      <c r="K20" s="19"/>
      <c r="L20" s="19"/>
      <c r="M20" s="19"/>
      <c r="N20" s="19"/>
      <c r="O20" s="19"/>
      <c r="P20" s="19"/>
    </row>
    <row r="21" spans="6:20" ht="15.75" x14ac:dyDescent="0.25">
      <c r="G21" s="62" t="s">
        <v>460</v>
      </c>
      <c r="H21" s="64" t="s">
        <v>477</v>
      </c>
      <c r="I21" s="19"/>
      <c r="J21" s="19"/>
      <c r="K21" s="19"/>
      <c r="L21" s="19"/>
      <c r="M21" s="19"/>
      <c r="N21" s="19"/>
      <c r="O21" s="19"/>
      <c r="P21" s="19"/>
    </row>
    <row r="22" spans="6:20" ht="15.75" x14ac:dyDescent="0.25">
      <c r="G22" s="64" t="s">
        <v>59</v>
      </c>
      <c r="H22" s="64"/>
      <c r="I22" s="19"/>
      <c r="J22" s="19"/>
      <c r="K22" s="19"/>
      <c r="L22" s="19"/>
      <c r="M22" s="19"/>
      <c r="N22" s="19"/>
      <c r="O22" s="19"/>
      <c r="P22" s="19"/>
      <c r="Q22" s="19"/>
      <c r="R22" s="19"/>
      <c r="S22" s="19"/>
      <c r="T22" s="19"/>
    </row>
    <row r="23" spans="6:20" ht="15.75" x14ac:dyDescent="0.25">
      <c r="G23" s="62" t="s">
        <v>711</v>
      </c>
      <c r="H23" s="62" t="s">
        <v>1125</v>
      </c>
      <c r="I23" s="19"/>
      <c r="J23" s="19"/>
      <c r="K23" s="19"/>
      <c r="L23" s="19"/>
      <c r="M23" s="19"/>
      <c r="N23" s="19"/>
      <c r="O23" s="19"/>
      <c r="P23" s="19"/>
      <c r="Q23" s="19"/>
      <c r="R23" s="19"/>
      <c r="S23" s="19"/>
      <c r="T23" s="19"/>
    </row>
    <row r="24" spans="6:20" ht="15.75" x14ac:dyDescent="0.25">
      <c r="G24" s="62" t="s">
        <v>85</v>
      </c>
      <c r="H24" s="64" t="s">
        <v>73</v>
      </c>
      <c r="I24" s="19"/>
      <c r="J24" s="19"/>
      <c r="K24" s="19"/>
      <c r="L24" s="19"/>
      <c r="M24" s="19"/>
      <c r="N24" s="19"/>
      <c r="O24" s="19"/>
      <c r="P24" s="19"/>
      <c r="Q24" s="19"/>
      <c r="R24" s="19"/>
      <c r="S24" s="19"/>
      <c r="T24" s="19"/>
    </row>
    <row r="25" spans="6:20" ht="15.75" x14ac:dyDescent="0.25">
      <c r="G25" s="62" t="s">
        <v>462</v>
      </c>
      <c r="H25" s="62" t="s">
        <v>64</v>
      </c>
      <c r="I25" s="19"/>
      <c r="J25" s="19"/>
      <c r="K25" s="19"/>
      <c r="L25" s="19"/>
      <c r="M25" s="19"/>
      <c r="N25" s="19"/>
      <c r="O25" s="19"/>
      <c r="P25" s="19"/>
      <c r="Q25" s="19"/>
      <c r="R25" s="19"/>
      <c r="S25" s="19"/>
      <c r="T25" s="19"/>
    </row>
    <row r="26" spans="6:20" ht="235.35" customHeight="1" x14ac:dyDescent="0.25">
      <c r="G26" s="19"/>
      <c r="H26" s="437" t="s">
        <v>985</v>
      </c>
      <c r="I26" s="437"/>
      <c r="J26" s="437"/>
      <c r="K26" s="437"/>
      <c r="L26" s="437"/>
      <c r="M26" s="437"/>
      <c r="N26" s="437"/>
      <c r="O26" s="437"/>
      <c r="P26" s="437"/>
      <c r="Q26" s="19"/>
      <c r="R26" s="19"/>
      <c r="S26" s="19"/>
      <c r="T26" s="19"/>
    </row>
    <row r="27" spans="6:20" ht="15.75" x14ac:dyDescent="0.25">
      <c r="G27" s="64" t="s">
        <v>59</v>
      </c>
      <c r="H27" s="64"/>
      <c r="I27" s="19"/>
      <c r="J27" s="19"/>
      <c r="K27" s="19"/>
      <c r="L27" s="19"/>
      <c r="M27" s="19"/>
      <c r="N27" s="19"/>
      <c r="O27" s="19"/>
      <c r="P27" s="19"/>
      <c r="Q27" s="19"/>
      <c r="R27" s="19"/>
      <c r="S27" s="19"/>
      <c r="T27" s="19"/>
    </row>
    <row r="28" spans="6:20" ht="15.75" x14ac:dyDescent="0.25">
      <c r="G28" s="62"/>
      <c r="H28" s="64" t="s">
        <v>67</v>
      </c>
      <c r="I28" s="19"/>
      <c r="J28" s="19"/>
      <c r="K28" s="19"/>
      <c r="L28" s="19"/>
      <c r="M28" s="19"/>
      <c r="N28" s="19"/>
      <c r="O28" s="19"/>
      <c r="P28" s="19"/>
      <c r="Q28" s="19"/>
      <c r="R28" s="19"/>
      <c r="S28" s="19"/>
      <c r="T28" s="19"/>
    </row>
    <row r="29" spans="6:20" ht="15.75" x14ac:dyDescent="0.25">
      <c r="G29" s="62"/>
      <c r="H29" s="62" t="s">
        <v>64</v>
      </c>
      <c r="I29" s="19"/>
      <c r="J29" s="19"/>
      <c r="K29" s="19"/>
      <c r="L29" s="19"/>
      <c r="M29" s="19"/>
      <c r="N29" s="19"/>
      <c r="O29" s="19"/>
      <c r="P29" s="19"/>
      <c r="Q29" s="19"/>
      <c r="R29" s="19"/>
      <c r="S29" s="19"/>
      <c r="T29" s="19"/>
    </row>
    <row r="30" spans="6:20" ht="15.75" x14ac:dyDescent="0.25">
      <c r="G30" s="62"/>
      <c r="H30" s="63"/>
      <c r="I30" s="19"/>
      <c r="J30" s="19"/>
      <c r="K30" s="19"/>
      <c r="L30" s="19"/>
      <c r="M30" s="19"/>
      <c r="N30" s="19"/>
      <c r="O30" s="19"/>
      <c r="P30" s="19"/>
      <c r="Q30" s="19"/>
      <c r="R30" s="19"/>
      <c r="S30" s="19"/>
      <c r="T30" s="19"/>
    </row>
    <row r="31" spans="6:20" ht="55.35" customHeight="1" x14ac:dyDescent="0.25">
      <c r="G31" s="19"/>
      <c r="H31" s="437" t="s">
        <v>478</v>
      </c>
      <c r="I31" s="437"/>
      <c r="J31" s="437"/>
      <c r="K31" s="437"/>
      <c r="L31" s="437"/>
      <c r="M31" s="437"/>
      <c r="N31" s="437"/>
      <c r="O31" s="437"/>
      <c r="P31" s="437"/>
      <c r="Q31" s="437"/>
      <c r="R31" s="19"/>
      <c r="S31" s="19"/>
      <c r="T31" s="19"/>
    </row>
    <row r="32" spans="6:20" ht="15.75" x14ac:dyDescent="0.25">
      <c r="G32" s="62"/>
      <c r="H32" s="64" t="s">
        <v>433</v>
      </c>
      <c r="I32" s="19"/>
      <c r="J32" s="19"/>
      <c r="K32" s="19"/>
      <c r="L32" s="19"/>
      <c r="M32" s="19"/>
      <c r="N32" s="19"/>
      <c r="O32" s="19"/>
      <c r="P32" s="19"/>
      <c r="Q32" s="19"/>
      <c r="R32" s="19"/>
      <c r="S32" s="19"/>
      <c r="T32" s="19"/>
    </row>
    <row r="33" spans="7:20" ht="15.75" x14ac:dyDescent="0.25">
      <c r="G33" s="62"/>
      <c r="H33" s="62" t="s">
        <v>64</v>
      </c>
      <c r="I33" s="19"/>
      <c r="J33" s="19"/>
      <c r="K33" s="19"/>
      <c r="L33" s="19"/>
      <c r="M33" s="19"/>
      <c r="N33" s="19"/>
      <c r="O33" s="19"/>
      <c r="P33" s="19"/>
      <c r="Q33" s="19"/>
      <c r="R33" s="19"/>
      <c r="S33" s="19"/>
      <c r="T33" s="19"/>
    </row>
    <row r="34" spans="7:20" ht="55.35" customHeight="1" x14ac:dyDescent="0.25">
      <c r="G34" s="62"/>
      <c r="H34" s="438" t="s">
        <v>479</v>
      </c>
      <c r="I34" s="438"/>
      <c r="J34" s="438"/>
      <c r="K34" s="438"/>
      <c r="L34" s="438"/>
      <c r="M34" s="438"/>
      <c r="N34" s="438"/>
      <c r="O34" s="438"/>
      <c r="P34" s="19"/>
      <c r="Q34" s="19"/>
      <c r="R34" s="19"/>
      <c r="S34" s="19"/>
      <c r="T34" s="19"/>
    </row>
    <row r="35" spans="7:20" ht="104.1" customHeight="1" x14ac:dyDescent="0.25">
      <c r="G35" s="19"/>
      <c r="H35" s="437" t="s">
        <v>86</v>
      </c>
      <c r="I35" s="437"/>
      <c r="J35" s="437"/>
      <c r="K35" s="437"/>
      <c r="L35" s="437"/>
      <c r="M35" s="437"/>
      <c r="N35" s="437"/>
      <c r="O35" s="437"/>
      <c r="P35" s="437"/>
      <c r="Q35" s="437"/>
      <c r="R35" s="19"/>
      <c r="S35" s="19"/>
      <c r="T35" s="19"/>
    </row>
    <row r="36" spans="7:20" ht="15.75" x14ac:dyDescent="0.25">
      <c r="G36" s="19"/>
      <c r="H36" s="64" t="s">
        <v>464</v>
      </c>
      <c r="I36" s="19"/>
      <c r="J36" s="19"/>
      <c r="K36" s="19"/>
      <c r="L36" s="19"/>
      <c r="M36" s="19"/>
      <c r="N36" s="19"/>
      <c r="O36" s="19"/>
      <c r="P36" s="19"/>
      <c r="Q36" s="19"/>
      <c r="R36" s="19"/>
      <c r="S36" s="19"/>
      <c r="T36" s="19"/>
    </row>
    <row r="37" spans="7:20" ht="15.75" x14ac:dyDescent="0.25">
      <c r="G37" s="19"/>
      <c r="H37" s="62" t="s">
        <v>64</v>
      </c>
      <c r="I37" s="19"/>
      <c r="J37" s="19"/>
      <c r="K37" s="19"/>
      <c r="L37" s="19"/>
      <c r="M37" s="19"/>
      <c r="N37" s="19"/>
      <c r="O37" s="19"/>
      <c r="P37" s="19"/>
      <c r="Q37" s="19"/>
      <c r="R37" s="19"/>
      <c r="S37" s="19"/>
      <c r="T37" s="19"/>
    </row>
    <row r="38" spans="7:20" ht="61.35" customHeight="1" x14ac:dyDescent="0.25">
      <c r="G38" s="19"/>
      <c r="H38" s="437" t="s">
        <v>1028</v>
      </c>
      <c r="I38" s="437"/>
      <c r="J38" s="437"/>
      <c r="K38" s="437"/>
      <c r="L38" s="437"/>
      <c r="M38" s="437"/>
      <c r="N38" s="437"/>
      <c r="O38" s="437"/>
      <c r="P38" s="437"/>
      <c r="Q38" s="19"/>
      <c r="R38" s="19"/>
      <c r="S38" s="19"/>
      <c r="T38" s="19"/>
    </row>
    <row r="39" spans="7:20" ht="15.75" x14ac:dyDescent="0.25">
      <c r="G39" s="19"/>
      <c r="H39" s="64" t="s">
        <v>467</v>
      </c>
      <c r="I39" s="19"/>
      <c r="J39" s="19"/>
      <c r="K39" s="19"/>
      <c r="L39" s="19"/>
      <c r="M39" s="19"/>
      <c r="N39" s="19"/>
      <c r="O39" s="19"/>
      <c r="P39" s="19"/>
      <c r="Q39" s="19"/>
      <c r="R39" s="19"/>
      <c r="S39" s="19"/>
      <c r="T39" s="19"/>
    </row>
    <row r="40" spans="7:20" ht="15.75" x14ac:dyDescent="0.25">
      <c r="G40" s="19"/>
      <c r="H40" s="62" t="s">
        <v>64</v>
      </c>
      <c r="I40" s="19"/>
      <c r="J40" s="19"/>
      <c r="K40" s="19"/>
      <c r="L40" s="19"/>
      <c r="M40" s="19"/>
      <c r="N40" s="19"/>
      <c r="O40" s="19"/>
      <c r="P40" s="19"/>
      <c r="Q40" s="19"/>
      <c r="R40" s="19"/>
      <c r="S40" s="19"/>
      <c r="T40" s="19"/>
    </row>
    <row r="41" spans="7:20" ht="32.450000000000003" customHeight="1" x14ac:dyDescent="0.25">
      <c r="G41" s="64" t="s">
        <v>59</v>
      </c>
      <c r="H41" s="432" t="s">
        <v>986</v>
      </c>
      <c r="I41" s="432"/>
      <c r="J41" s="432"/>
      <c r="K41" s="432"/>
      <c r="L41" s="432"/>
      <c r="M41" s="432"/>
      <c r="N41" s="432"/>
      <c r="O41" s="432"/>
      <c r="P41" s="19"/>
      <c r="Q41" s="19"/>
      <c r="R41" s="19"/>
      <c r="S41" s="19"/>
      <c r="T41" s="19"/>
    </row>
    <row r="42" spans="7:20" ht="15.75" x14ac:dyDescent="0.25">
      <c r="G42" s="19"/>
      <c r="H42" s="19"/>
      <c r="I42" s="19"/>
      <c r="J42" s="19"/>
      <c r="K42" s="19"/>
      <c r="L42" s="19"/>
      <c r="M42" s="19"/>
      <c r="N42" s="19"/>
      <c r="O42" s="19"/>
      <c r="P42" s="19"/>
      <c r="Q42" s="19"/>
      <c r="R42" s="19"/>
      <c r="S42" s="19"/>
      <c r="T42" s="19"/>
    </row>
    <row r="43" spans="7:20" ht="15.75" x14ac:dyDescent="0.25">
      <c r="G43" s="19"/>
      <c r="H43" s="64" t="s">
        <v>72</v>
      </c>
      <c r="I43" s="19"/>
      <c r="J43" s="19"/>
      <c r="K43" s="19"/>
      <c r="L43" s="19"/>
      <c r="M43" s="19"/>
      <c r="N43" s="19"/>
      <c r="O43" s="19"/>
      <c r="P43" s="19"/>
      <c r="Q43" s="19"/>
      <c r="R43" s="19"/>
      <c r="S43" s="19"/>
      <c r="T43" s="19"/>
    </row>
    <row r="44" spans="7:20" ht="15.75" x14ac:dyDescent="0.25">
      <c r="G44" s="19"/>
      <c r="H44" s="62" t="s">
        <v>64</v>
      </c>
      <c r="I44" s="19"/>
      <c r="J44" s="19"/>
      <c r="K44" s="19"/>
      <c r="L44" s="19"/>
      <c r="M44" s="19"/>
      <c r="N44" s="19"/>
      <c r="O44" s="19"/>
      <c r="P44" s="19"/>
      <c r="Q44" s="19"/>
      <c r="R44" s="19"/>
      <c r="S44" s="19"/>
      <c r="T44" s="19"/>
    </row>
    <row r="45" spans="7:20" ht="15.75" x14ac:dyDescent="0.25">
      <c r="G45" s="19"/>
      <c r="H45" s="66" t="s">
        <v>87</v>
      </c>
      <c r="I45" s="19"/>
      <c r="J45" s="19"/>
      <c r="K45" s="19"/>
      <c r="L45" s="19"/>
      <c r="M45" s="19"/>
      <c r="N45" s="19"/>
      <c r="O45" s="19"/>
      <c r="P45" s="19"/>
      <c r="Q45" s="19"/>
      <c r="R45" s="19"/>
      <c r="S45" s="19"/>
      <c r="T45" s="19"/>
    </row>
    <row r="46" spans="7:20" ht="15.75" x14ac:dyDescent="0.25">
      <c r="G46" s="19"/>
      <c r="H46" s="66" t="s">
        <v>88</v>
      </c>
      <c r="I46" s="19"/>
      <c r="J46" s="19"/>
      <c r="K46" s="19"/>
      <c r="L46" s="19"/>
      <c r="M46" s="19"/>
      <c r="N46" s="19"/>
      <c r="O46" s="19"/>
      <c r="P46" s="19"/>
      <c r="Q46" s="19"/>
      <c r="R46" s="19"/>
      <c r="S46" s="19"/>
      <c r="T46" s="19"/>
    </row>
    <row r="47" spans="7:20" ht="15.75" x14ac:dyDescent="0.25">
      <c r="G47" s="19"/>
      <c r="H47" s="66" t="s">
        <v>89</v>
      </c>
      <c r="I47" s="19"/>
      <c r="J47" s="19"/>
      <c r="K47" s="19"/>
      <c r="L47" s="19"/>
      <c r="M47" s="19"/>
      <c r="N47" s="19"/>
      <c r="O47" s="19"/>
      <c r="P47" s="19"/>
      <c r="Q47" s="19"/>
      <c r="R47" s="19"/>
      <c r="S47" s="19"/>
      <c r="T47" s="19"/>
    </row>
    <row r="48" spans="7:20" ht="15.75" x14ac:dyDescent="0.25">
      <c r="G48" s="19"/>
      <c r="H48" s="66" t="s">
        <v>90</v>
      </c>
      <c r="I48" s="19"/>
      <c r="J48" s="19"/>
      <c r="K48" s="19"/>
      <c r="L48" s="19"/>
      <c r="M48" s="19"/>
      <c r="N48" s="19"/>
      <c r="O48" s="19"/>
      <c r="P48" s="19"/>
      <c r="Q48" s="19"/>
      <c r="R48" s="19"/>
      <c r="S48" s="19"/>
      <c r="T48" s="19"/>
    </row>
    <row r="49" spans="7:20" ht="15.75" x14ac:dyDescent="0.25">
      <c r="G49" s="19"/>
      <c r="H49" s="66" t="s">
        <v>91</v>
      </c>
      <c r="I49" s="19"/>
      <c r="J49" s="19"/>
      <c r="K49" s="19"/>
      <c r="L49" s="19"/>
      <c r="M49" s="19"/>
      <c r="N49" s="19"/>
      <c r="O49" s="19"/>
      <c r="P49" s="19"/>
      <c r="Q49" s="19"/>
      <c r="R49" s="19"/>
      <c r="S49" s="19"/>
      <c r="T49" s="19"/>
    </row>
    <row r="50" spans="7:20" ht="15.75" x14ac:dyDescent="0.25">
      <c r="G50" s="19"/>
      <c r="H50" s="66" t="s">
        <v>92</v>
      </c>
      <c r="I50" s="19"/>
      <c r="J50" s="19"/>
      <c r="K50" s="19"/>
      <c r="L50" s="19"/>
      <c r="M50" s="19"/>
      <c r="N50" s="19"/>
      <c r="O50" s="19"/>
      <c r="P50" s="19"/>
      <c r="Q50" s="19"/>
      <c r="R50" s="19"/>
      <c r="S50" s="19"/>
      <c r="T50" s="19"/>
    </row>
    <row r="51" spans="7:20" ht="15.75" x14ac:dyDescent="0.25">
      <c r="G51" s="19"/>
      <c r="H51" s="66" t="s">
        <v>93</v>
      </c>
      <c r="I51" s="19"/>
      <c r="J51" s="19"/>
      <c r="K51" s="19"/>
      <c r="L51" s="19"/>
      <c r="M51" s="19"/>
      <c r="N51" s="19"/>
      <c r="O51" s="19"/>
      <c r="P51" s="19"/>
      <c r="Q51" s="19"/>
      <c r="R51" s="19"/>
      <c r="S51" s="19"/>
      <c r="T51" s="19"/>
    </row>
    <row r="52" spans="7:20" ht="15.75" x14ac:dyDescent="0.25">
      <c r="G52" s="19"/>
      <c r="H52" s="19"/>
      <c r="I52" s="19"/>
      <c r="J52" s="19"/>
      <c r="K52" s="19"/>
      <c r="L52" s="19"/>
      <c r="M52" s="19"/>
      <c r="N52" s="19"/>
      <c r="O52" s="19"/>
      <c r="P52" s="19"/>
      <c r="Q52" s="19"/>
      <c r="R52" s="19"/>
      <c r="S52" s="19"/>
      <c r="T52" s="19"/>
    </row>
    <row r="53" spans="7:20" ht="15.75" x14ac:dyDescent="0.25">
      <c r="G53" s="19"/>
      <c r="H53" s="64" t="s">
        <v>468</v>
      </c>
      <c r="I53" s="19"/>
      <c r="J53" s="19"/>
      <c r="K53" s="19"/>
      <c r="L53" s="19"/>
      <c r="M53" s="19"/>
      <c r="N53" s="19"/>
      <c r="O53" s="19"/>
      <c r="P53" s="19"/>
      <c r="Q53" s="19"/>
      <c r="R53" s="19"/>
      <c r="S53" s="19"/>
      <c r="T53" s="19"/>
    </row>
    <row r="54" spans="7:20" ht="15.75" x14ac:dyDescent="0.25">
      <c r="G54" s="19"/>
      <c r="H54" s="62" t="s">
        <v>64</v>
      </c>
      <c r="I54" s="19"/>
      <c r="J54" s="19"/>
      <c r="K54" s="19"/>
      <c r="L54" s="19"/>
      <c r="M54" s="19"/>
      <c r="N54" s="19"/>
      <c r="O54" s="19"/>
      <c r="P54" s="19"/>
      <c r="Q54" s="19"/>
      <c r="R54" s="19"/>
      <c r="S54" s="19"/>
      <c r="T54" s="19"/>
    </row>
    <row r="55" spans="7:20" ht="54.6" customHeight="1" x14ac:dyDescent="0.25">
      <c r="G55" s="19"/>
      <c r="H55" s="439" t="s">
        <v>94</v>
      </c>
      <c r="I55" s="439"/>
      <c r="J55" s="439"/>
      <c r="K55" s="439"/>
      <c r="L55" s="439"/>
      <c r="M55" s="439"/>
      <c r="N55" s="439"/>
      <c r="O55" s="19"/>
      <c r="P55" s="19"/>
      <c r="Q55" s="19"/>
      <c r="R55" s="19"/>
      <c r="S55" s="19"/>
      <c r="T55" s="19"/>
    </row>
    <row r="56" spans="7:20" ht="15.75" x14ac:dyDescent="0.25">
      <c r="G56" s="19"/>
      <c r="H56" s="19"/>
      <c r="I56" s="19"/>
      <c r="J56" s="19"/>
      <c r="K56" s="19"/>
      <c r="L56" s="19"/>
      <c r="M56" s="19"/>
      <c r="N56" s="19"/>
      <c r="O56" s="19"/>
      <c r="P56" s="19"/>
      <c r="Q56" s="19"/>
      <c r="R56" s="19"/>
      <c r="S56" s="19"/>
      <c r="T56" s="19"/>
    </row>
    <row r="57" spans="7:20" ht="15.75" x14ac:dyDescent="0.25">
      <c r="G57" s="19"/>
      <c r="H57" s="64" t="s">
        <v>71</v>
      </c>
      <c r="I57" s="19"/>
      <c r="J57" s="19"/>
      <c r="K57" s="19"/>
      <c r="L57" s="19"/>
      <c r="M57" s="19"/>
      <c r="N57" s="19"/>
      <c r="O57" s="19"/>
      <c r="P57" s="19"/>
      <c r="Q57" s="19"/>
      <c r="R57" s="19"/>
      <c r="S57" s="19"/>
      <c r="T57" s="19"/>
    </row>
    <row r="58" spans="7:20" ht="15.75" x14ac:dyDescent="0.25">
      <c r="G58" s="19"/>
      <c r="H58" s="62" t="s">
        <v>64</v>
      </c>
      <c r="I58" s="19"/>
      <c r="J58" s="19"/>
      <c r="K58" s="19"/>
      <c r="L58" s="19"/>
      <c r="M58" s="19"/>
      <c r="N58" s="19"/>
      <c r="O58" s="19"/>
      <c r="P58" s="19"/>
      <c r="Q58" s="19"/>
      <c r="R58" s="19"/>
      <c r="S58" s="19"/>
      <c r="T58" s="19"/>
    </row>
    <row r="59" spans="7:20" ht="56.45" customHeight="1" x14ac:dyDescent="0.25">
      <c r="G59" s="19"/>
      <c r="H59" s="439" t="s">
        <v>95</v>
      </c>
      <c r="I59" s="439"/>
      <c r="J59" s="439"/>
      <c r="K59" s="439"/>
      <c r="L59" s="439"/>
      <c r="M59" s="439"/>
      <c r="N59" s="439"/>
      <c r="O59" s="439"/>
      <c r="P59" s="439"/>
      <c r="Q59" s="19"/>
      <c r="R59" s="19"/>
      <c r="S59" s="19"/>
      <c r="T59" s="19"/>
    </row>
    <row r="60" spans="7:20" ht="15.75" x14ac:dyDescent="0.25">
      <c r="G60" s="19"/>
      <c r="H60" s="19"/>
      <c r="I60" s="19"/>
      <c r="J60" s="19"/>
      <c r="K60" s="19"/>
      <c r="L60" s="19"/>
      <c r="M60" s="19"/>
      <c r="N60" s="19"/>
      <c r="O60" s="19"/>
      <c r="P60" s="19"/>
      <c r="Q60" s="19"/>
      <c r="R60" s="19"/>
      <c r="S60" s="19"/>
      <c r="T60" s="19"/>
    </row>
    <row r="61" spans="7:20" ht="15.75" x14ac:dyDescent="0.25">
      <c r="G61" s="19"/>
      <c r="H61" s="64" t="s">
        <v>68</v>
      </c>
      <c r="I61" s="19"/>
      <c r="J61" s="19"/>
      <c r="K61" s="19"/>
      <c r="L61" s="19"/>
      <c r="M61" s="19"/>
      <c r="N61" s="19"/>
      <c r="O61" s="19"/>
      <c r="P61" s="19"/>
      <c r="Q61" s="19"/>
      <c r="R61" s="19"/>
      <c r="S61" s="19"/>
      <c r="T61" s="19"/>
    </row>
    <row r="62" spans="7:20" ht="15.75" x14ac:dyDescent="0.25">
      <c r="G62" s="19"/>
      <c r="H62" s="62" t="s">
        <v>64</v>
      </c>
      <c r="I62" s="19"/>
      <c r="J62" s="19"/>
      <c r="K62" s="19"/>
      <c r="L62" s="19"/>
      <c r="M62" s="19"/>
      <c r="N62" s="19"/>
      <c r="O62" s="19"/>
      <c r="P62" s="19"/>
      <c r="Q62" s="19"/>
      <c r="R62" s="19"/>
      <c r="S62" s="19"/>
      <c r="T62" s="19"/>
    </row>
    <row r="63" spans="7:20" ht="81.599999999999994" customHeight="1" x14ac:dyDescent="0.25">
      <c r="G63" s="19"/>
      <c r="H63" s="439" t="s">
        <v>96</v>
      </c>
      <c r="I63" s="439"/>
      <c r="J63" s="439"/>
      <c r="K63" s="439"/>
      <c r="L63" s="439"/>
      <c r="M63" s="439"/>
      <c r="N63" s="19"/>
      <c r="O63" s="19"/>
      <c r="P63" s="19"/>
      <c r="Q63" s="19"/>
      <c r="R63" s="19"/>
      <c r="S63" s="19"/>
      <c r="T63" s="19"/>
    </row>
    <row r="64" spans="7:20" ht="15.75" x14ac:dyDescent="0.25">
      <c r="G64" s="19"/>
      <c r="H64" s="67"/>
      <c r="I64" s="19"/>
      <c r="J64" s="19"/>
      <c r="K64" s="19"/>
      <c r="L64" s="19"/>
      <c r="M64" s="19"/>
      <c r="N64" s="19"/>
      <c r="O64" s="19"/>
      <c r="P64" s="19"/>
      <c r="Q64" s="19"/>
      <c r="R64" s="19"/>
      <c r="S64" s="19"/>
      <c r="T64" s="19"/>
    </row>
    <row r="65" spans="7:20" ht="15.75" x14ac:dyDescent="0.25">
      <c r="G65" s="19"/>
      <c r="H65" s="64" t="s">
        <v>69</v>
      </c>
      <c r="I65" s="19"/>
      <c r="J65" s="19"/>
      <c r="K65" s="19"/>
      <c r="L65" s="19"/>
      <c r="M65" s="19"/>
      <c r="N65" s="19"/>
      <c r="O65" s="19"/>
      <c r="P65" s="19"/>
      <c r="Q65" s="19"/>
      <c r="R65" s="19"/>
      <c r="S65" s="19"/>
      <c r="T65" s="19"/>
    </row>
    <row r="66" spans="7:20" ht="15.75" x14ac:dyDescent="0.25">
      <c r="G66" s="19"/>
      <c r="H66" s="62" t="s">
        <v>64</v>
      </c>
      <c r="I66" s="19"/>
      <c r="J66" s="19"/>
      <c r="K66" s="19"/>
      <c r="L66" s="19"/>
      <c r="M66" s="19"/>
      <c r="N66" s="19"/>
      <c r="O66" s="19"/>
      <c r="P66" s="19"/>
      <c r="Q66" s="19"/>
      <c r="R66" s="19"/>
      <c r="S66" s="19"/>
      <c r="T66" s="19"/>
    </row>
    <row r="67" spans="7:20" ht="15.75" x14ac:dyDescent="0.25">
      <c r="G67" s="19"/>
      <c r="H67" s="439" t="s">
        <v>97</v>
      </c>
      <c r="I67" s="439"/>
      <c r="J67" s="439"/>
      <c r="K67" s="439"/>
      <c r="L67" s="19"/>
      <c r="M67" s="19"/>
      <c r="N67" s="19"/>
      <c r="O67" s="19"/>
      <c r="P67" s="19"/>
      <c r="Q67" s="19"/>
      <c r="R67" s="19"/>
      <c r="S67" s="19"/>
      <c r="T67" s="19"/>
    </row>
    <row r="68" spans="7:20" ht="15.75" x14ac:dyDescent="0.25">
      <c r="G68" s="19"/>
      <c r="H68" s="19"/>
      <c r="I68" s="19"/>
      <c r="J68" s="19"/>
      <c r="K68" s="19"/>
      <c r="L68" s="19"/>
      <c r="M68" s="19"/>
      <c r="N68" s="19"/>
      <c r="O68" s="19"/>
      <c r="P68" s="19"/>
      <c r="Q68" s="19"/>
      <c r="R68" s="19"/>
      <c r="S68" s="19"/>
      <c r="T68" s="19"/>
    </row>
    <row r="69" spans="7:20" ht="15.75" x14ac:dyDescent="0.25">
      <c r="G69" s="19"/>
      <c r="H69" s="64" t="s">
        <v>76</v>
      </c>
      <c r="I69" s="19"/>
      <c r="J69" s="19"/>
      <c r="K69" s="19"/>
      <c r="L69" s="19"/>
      <c r="M69" s="19"/>
      <c r="N69" s="19"/>
      <c r="O69" s="19"/>
      <c r="P69" s="19"/>
      <c r="Q69" s="19"/>
      <c r="R69" s="19"/>
      <c r="S69" s="19"/>
      <c r="T69" s="19"/>
    </row>
    <row r="70" spans="7:20" ht="15.75" x14ac:dyDescent="0.25">
      <c r="G70" s="19"/>
      <c r="H70" s="62" t="s">
        <v>64</v>
      </c>
      <c r="I70" s="19"/>
      <c r="J70" s="19"/>
      <c r="K70" s="19"/>
      <c r="L70" s="19"/>
      <c r="M70" s="19"/>
      <c r="N70" s="19"/>
      <c r="O70" s="19"/>
      <c r="P70" s="19"/>
      <c r="Q70" s="19"/>
      <c r="R70" s="19"/>
      <c r="S70" s="19"/>
      <c r="T70" s="19"/>
    </row>
    <row r="71" spans="7:20" ht="21.6" customHeight="1" x14ac:dyDescent="0.25">
      <c r="G71" s="19"/>
      <c r="H71" s="439" t="s">
        <v>98</v>
      </c>
      <c r="I71" s="439"/>
      <c r="J71" s="439"/>
      <c r="K71" s="439"/>
      <c r="L71" s="19"/>
      <c r="M71" s="19"/>
      <c r="N71" s="19"/>
      <c r="O71" s="19"/>
      <c r="P71" s="19"/>
      <c r="Q71" s="19"/>
      <c r="R71" s="19"/>
      <c r="S71" s="19"/>
      <c r="T71" s="19"/>
    </row>
    <row r="72" spans="7:20" ht="15.75" x14ac:dyDescent="0.25">
      <c r="G72" s="19"/>
      <c r="H72" s="439"/>
      <c r="I72" s="439"/>
      <c r="J72" s="439"/>
      <c r="K72" s="439"/>
      <c r="L72" s="19"/>
      <c r="M72" s="19"/>
      <c r="N72" s="19"/>
      <c r="O72" s="19"/>
      <c r="P72" s="19"/>
      <c r="Q72" s="19"/>
      <c r="R72" s="19"/>
      <c r="S72" s="19"/>
      <c r="T72" s="19"/>
    </row>
    <row r="73" spans="7:20" ht="15.75" x14ac:dyDescent="0.25">
      <c r="G73" s="19"/>
      <c r="H73" s="64" t="s">
        <v>465</v>
      </c>
      <c r="I73" s="19"/>
      <c r="J73" s="19"/>
      <c r="K73" s="19"/>
      <c r="L73" s="19"/>
      <c r="M73" s="19"/>
      <c r="N73" s="19"/>
      <c r="O73" s="19"/>
      <c r="P73" s="19"/>
      <c r="Q73" s="19"/>
      <c r="R73" s="19"/>
      <c r="S73" s="19"/>
      <c r="T73" s="19"/>
    </row>
    <row r="74" spans="7:20" ht="15.75" x14ac:dyDescent="0.25">
      <c r="G74" s="19"/>
      <c r="H74" s="62" t="s">
        <v>64</v>
      </c>
      <c r="I74" s="19"/>
      <c r="J74" s="19"/>
      <c r="K74" s="19"/>
      <c r="L74" s="19"/>
      <c r="M74" s="19"/>
      <c r="N74" s="19"/>
      <c r="O74" s="19"/>
      <c r="P74" s="19"/>
      <c r="Q74" s="19"/>
      <c r="R74" s="19"/>
      <c r="S74" s="19"/>
      <c r="T74" s="19"/>
    </row>
    <row r="75" spans="7:20" ht="15.75" x14ac:dyDescent="0.25">
      <c r="G75" s="19"/>
      <c r="H75" s="439" t="s">
        <v>99</v>
      </c>
      <c r="I75" s="439"/>
      <c r="J75" s="439"/>
      <c r="K75" s="439"/>
      <c r="L75" s="19"/>
      <c r="M75" s="19"/>
      <c r="N75" s="19"/>
      <c r="O75" s="19"/>
      <c r="P75" s="19"/>
      <c r="Q75" s="19"/>
      <c r="R75" s="19"/>
      <c r="S75" s="19"/>
      <c r="T75" s="19"/>
    </row>
    <row r="76" spans="7:20" ht="15.75" x14ac:dyDescent="0.25">
      <c r="G76" s="19"/>
      <c r="H76" s="19"/>
      <c r="I76" s="19"/>
      <c r="J76" s="19"/>
      <c r="K76" s="19"/>
      <c r="L76" s="19"/>
      <c r="M76" s="19"/>
      <c r="N76" s="19"/>
      <c r="O76" s="19"/>
      <c r="P76" s="19"/>
      <c r="Q76" s="19"/>
      <c r="R76" s="19"/>
      <c r="S76" s="19"/>
      <c r="T76" s="19"/>
    </row>
    <row r="77" spans="7:20" ht="15.75" x14ac:dyDescent="0.25">
      <c r="G77" s="19"/>
      <c r="H77" s="64" t="s">
        <v>70</v>
      </c>
      <c r="I77" s="19"/>
      <c r="J77" s="19"/>
      <c r="K77" s="19"/>
      <c r="L77" s="19"/>
      <c r="M77" s="19"/>
      <c r="N77" s="19"/>
      <c r="O77" s="19"/>
      <c r="P77" s="19"/>
      <c r="Q77" s="19"/>
      <c r="R77" s="19"/>
      <c r="S77" s="19"/>
      <c r="T77" s="19"/>
    </row>
    <row r="78" spans="7:20" ht="26.1" customHeight="1" x14ac:dyDescent="0.25">
      <c r="G78" s="19"/>
      <c r="H78" s="62" t="s">
        <v>64</v>
      </c>
      <c r="I78" s="19"/>
      <c r="J78" s="19"/>
      <c r="K78" s="19"/>
      <c r="L78" s="19"/>
      <c r="M78" s="19"/>
      <c r="N78" s="19"/>
      <c r="O78" s="19"/>
      <c r="P78" s="19"/>
      <c r="Q78" s="19"/>
      <c r="R78" s="19"/>
      <c r="S78" s="19"/>
      <c r="T78" s="19"/>
    </row>
    <row r="79" spans="7:20" ht="47.45" customHeight="1" x14ac:dyDescent="0.25">
      <c r="G79" s="19"/>
      <c r="H79" s="440" t="s">
        <v>100</v>
      </c>
      <c r="I79" s="440"/>
      <c r="J79" s="440"/>
      <c r="K79" s="440"/>
      <c r="L79" s="440"/>
      <c r="M79" s="19"/>
      <c r="N79" s="19"/>
      <c r="O79" s="19"/>
      <c r="P79" s="19"/>
      <c r="Q79" s="19"/>
      <c r="R79" s="19"/>
      <c r="S79" s="19"/>
      <c r="T79" s="19"/>
    </row>
    <row r="80" spans="7:20" ht="15.75" x14ac:dyDescent="0.25">
      <c r="G80" s="19"/>
      <c r="H80" s="19"/>
      <c r="I80" s="19"/>
      <c r="J80" s="19"/>
      <c r="K80" s="19"/>
      <c r="L80" s="19"/>
      <c r="M80" s="19"/>
      <c r="N80" s="19"/>
      <c r="O80" s="19"/>
      <c r="P80" s="19"/>
      <c r="Q80" s="19"/>
      <c r="R80" s="19"/>
      <c r="S80" s="19"/>
      <c r="T80" s="19"/>
    </row>
    <row r="81" spans="7:20" ht="15.75" x14ac:dyDescent="0.25">
      <c r="G81" s="19"/>
      <c r="H81" s="64" t="s">
        <v>75</v>
      </c>
      <c r="I81" s="19"/>
      <c r="J81" s="19"/>
      <c r="K81" s="19"/>
      <c r="L81" s="19"/>
      <c r="M81" s="19"/>
      <c r="N81" s="19"/>
      <c r="O81" s="19"/>
      <c r="P81" s="19"/>
      <c r="Q81" s="19"/>
      <c r="R81" s="19"/>
      <c r="S81" s="19"/>
      <c r="T81" s="19"/>
    </row>
    <row r="82" spans="7:20" ht="15.75" x14ac:dyDescent="0.25">
      <c r="G82" s="19"/>
      <c r="H82" s="62" t="s">
        <v>64</v>
      </c>
      <c r="I82" s="19"/>
      <c r="J82" s="19"/>
      <c r="K82" s="19"/>
      <c r="L82" s="19"/>
      <c r="M82" s="19"/>
      <c r="N82" s="19"/>
      <c r="O82" s="19"/>
      <c r="P82" s="19"/>
      <c r="Q82" s="19"/>
      <c r="R82" s="19"/>
      <c r="S82" s="19"/>
      <c r="T82" s="19"/>
    </row>
    <row r="83" spans="7:20" ht="87.6" customHeight="1" x14ac:dyDescent="0.25">
      <c r="G83" s="19"/>
      <c r="H83" s="440" t="s">
        <v>101</v>
      </c>
      <c r="I83" s="440"/>
      <c r="J83" s="440"/>
      <c r="K83" s="440"/>
      <c r="L83" s="440"/>
      <c r="M83" s="19"/>
      <c r="N83" s="19"/>
      <c r="O83" s="19"/>
      <c r="P83" s="19"/>
      <c r="Q83" s="19"/>
      <c r="R83" s="19"/>
      <c r="S83" s="19"/>
      <c r="T83" s="19"/>
    </row>
    <row r="84" spans="7:20" ht="15.75" x14ac:dyDescent="0.25">
      <c r="G84" s="19"/>
      <c r="H84" s="19"/>
      <c r="I84" s="19"/>
      <c r="J84" s="19"/>
      <c r="K84" s="19"/>
      <c r="L84" s="19"/>
      <c r="M84" s="19"/>
      <c r="N84" s="19"/>
      <c r="O84" s="19"/>
      <c r="P84" s="19"/>
      <c r="Q84" s="19"/>
      <c r="R84" s="19"/>
      <c r="S84" s="19"/>
      <c r="T84" s="19"/>
    </row>
    <row r="85" spans="7:20" ht="15.75" x14ac:dyDescent="0.25">
      <c r="G85" s="19"/>
      <c r="H85" s="19"/>
      <c r="I85" s="19"/>
      <c r="J85" s="19"/>
      <c r="K85" s="19"/>
      <c r="L85" s="19"/>
      <c r="M85" s="19"/>
      <c r="N85" s="19"/>
      <c r="O85" s="19"/>
      <c r="P85" s="19"/>
      <c r="Q85" s="19"/>
      <c r="R85" s="19"/>
      <c r="S85" s="19"/>
      <c r="T85" s="19"/>
    </row>
    <row r="86" spans="7:20" ht="15.75" x14ac:dyDescent="0.25">
      <c r="G86" s="19"/>
      <c r="H86" s="19"/>
      <c r="I86" s="19"/>
      <c r="J86" s="19"/>
      <c r="K86" s="19"/>
      <c r="L86" s="19"/>
      <c r="M86" s="19"/>
      <c r="N86" s="19"/>
      <c r="O86" s="19"/>
      <c r="P86" s="19"/>
      <c r="Q86" s="19"/>
      <c r="R86" s="19"/>
      <c r="S86" s="19"/>
      <c r="T86" s="19"/>
    </row>
    <row r="87" spans="7:20" ht="15.75" x14ac:dyDescent="0.25">
      <c r="G87" s="19"/>
      <c r="H87" s="19"/>
      <c r="I87" s="19"/>
      <c r="J87" s="19"/>
      <c r="K87" s="19"/>
      <c r="L87" s="19"/>
      <c r="M87" s="19"/>
      <c r="N87" s="19"/>
      <c r="O87" s="19"/>
      <c r="P87" s="19"/>
      <c r="Q87" s="19"/>
      <c r="R87" s="19"/>
      <c r="S87" s="19"/>
      <c r="T87" s="19"/>
    </row>
    <row r="88" spans="7:20" ht="15.75" x14ac:dyDescent="0.25">
      <c r="G88" s="19"/>
      <c r="H88" s="19"/>
      <c r="I88" s="19"/>
      <c r="J88" s="19"/>
      <c r="K88" s="19"/>
      <c r="L88" s="19"/>
      <c r="M88" s="19"/>
      <c r="N88" s="19"/>
      <c r="O88" s="19"/>
      <c r="P88" s="19"/>
      <c r="Q88" s="19"/>
      <c r="R88" s="19"/>
      <c r="S88" s="19"/>
      <c r="T88" s="19"/>
    </row>
    <row r="89" spans="7:20" ht="15.75" x14ac:dyDescent="0.25">
      <c r="G89" s="19"/>
      <c r="H89" s="19"/>
      <c r="I89" s="19"/>
      <c r="J89" s="19"/>
      <c r="K89" s="19"/>
      <c r="L89" s="19"/>
      <c r="M89" s="19"/>
      <c r="N89" s="19"/>
      <c r="O89" s="19"/>
      <c r="P89" s="19"/>
      <c r="Q89" s="19"/>
      <c r="R89" s="19"/>
      <c r="S89" s="19"/>
      <c r="T89" s="19"/>
    </row>
    <row r="90" spans="7:20" ht="15.75" x14ac:dyDescent="0.25">
      <c r="G90" s="19"/>
      <c r="H90" s="19"/>
      <c r="I90" s="19"/>
      <c r="J90" s="19"/>
      <c r="K90" s="19"/>
      <c r="L90" s="19"/>
      <c r="M90" s="19"/>
      <c r="N90" s="19"/>
      <c r="O90" s="19"/>
      <c r="P90" s="19"/>
      <c r="Q90" s="19"/>
      <c r="R90" s="19"/>
      <c r="S90" s="19"/>
      <c r="T90" s="19"/>
    </row>
    <row r="91" spans="7:20" ht="15.75" x14ac:dyDescent="0.25">
      <c r="G91" s="19"/>
      <c r="H91" s="19"/>
      <c r="I91" s="19"/>
      <c r="J91" s="19"/>
      <c r="K91" s="19"/>
      <c r="L91" s="19"/>
      <c r="M91" s="19"/>
      <c r="N91" s="19"/>
      <c r="O91" s="19"/>
      <c r="P91" s="19"/>
      <c r="Q91" s="19"/>
      <c r="R91" s="19"/>
      <c r="S91" s="19"/>
      <c r="T91" s="19"/>
    </row>
    <row r="92" spans="7:20" ht="15.75" x14ac:dyDescent="0.25">
      <c r="G92" s="19"/>
      <c r="H92" s="19"/>
      <c r="I92" s="19"/>
      <c r="J92" s="19"/>
      <c r="K92" s="19"/>
      <c r="L92" s="19"/>
      <c r="M92" s="19"/>
      <c r="N92" s="19"/>
      <c r="O92" s="19"/>
      <c r="P92" s="19"/>
      <c r="Q92" s="19"/>
      <c r="R92" s="19"/>
      <c r="S92" s="19"/>
      <c r="T92" s="19"/>
    </row>
    <row r="93" spans="7:20" ht="15.75" x14ac:dyDescent="0.25">
      <c r="G93" s="19"/>
      <c r="H93" s="19"/>
      <c r="I93" s="19"/>
      <c r="J93" s="19"/>
      <c r="K93" s="19"/>
      <c r="L93" s="19"/>
      <c r="M93" s="19"/>
      <c r="N93" s="19"/>
      <c r="O93" s="19"/>
      <c r="P93" s="19"/>
      <c r="Q93" s="19"/>
      <c r="R93" s="19"/>
      <c r="S93" s="19"/>
      <c r="T93" s="19"/>
    </row>
    <row r="94" spans="7:20" ht="15.75" x14ac:dyDescent="0.25">
      <c r="G94" s="19"/>
      <c r="H94" s="19"/>
      <c r="I94" s="19"/>
      <c r="J94" s="19"/>
      <c r="K94" s="19"/>
      <c r="L94" s="19"/>
      <c r="M94" s="19"/>
      <c r="N94" s="19"/>
      <c r="O94" s="19"/>
      <c r="P94" s="19"/>
      <c r="Q94" s="19"/>
      <c r="R94" s="19"/>
      <c r="S94" s="19"/>
      <c r="T94" s="19"/>
    </row>
    <row r="95" spans="7:20" ht="15.75" x14ac:dyDescent="0.25">
      <c r="G95" s="19"/>
      <c r="H95" s="19"/>
      <c r="I95" s="19"/>
      <c r="J95" s="19"/>
      <c r="K95" s="19"/>
      <c r="L95" s="19"/>
      <c r="M95" s="19"/>
      <c r="N95" s="19"/>
      <c r="O95" s="19"/>
      <c r="P95" s="19"/>
      <c r="Q95" s="19"/>
      <c r="R95" s="19"/>
      <c r="S95" s="19"/>
      <c r="T95" s="19"/>
    </row>
    <row r="96" spans="7:20" ht="15.75" x14ac:dyDescent="0.25">
      <c r="G96" s="19"/>
      <c r="H96" s="19"/>
      <c r="I96" s="19"/>
      <c r="J96" s="19"/>
      <c r="K96" s="19"/>
      <c r="L96" s="19"/>
      <c r="M96" s="19"/>
      <c r="N96" s="19"/>
      <c r="O96" s="19"/>
      <c r="P96" s="19"/>
      <c r="Q96" s="19"/>
      <c r="R96" s="19"/>
      <c r="S96" s="19"/>
      <c r="T96" s="19"/>
    </row>
    <row r="97" spans="7:22" ht="15.75" x14ac:dyDescent="0.25">
      <c r="G97" s="19"/>
      <c r="H97" s="19"/>
      <c r="I97" s="19"/>
      <c r="J97" s="19"/>
      <c r="K97" s="19"/>
      <c r="L97" s="19"/>
      <c r="M97" s="19"/>
      <c r="N97" s="19"/>
      <c r="O97" s="19"/>
      <c r="P97" s="19"/>
      <c r="Q97" s="19"/>
      <c r="R97" s="19"/>
      <c r="S97" s="19"/>
      <c r="T97" s="19"/>
    </row>
    <row r="98" spans="7:22" ht="15.75" x14ac:dyDescent="0.25">
      <c r="G98" s="19"/>
      <c r="H98" s="19"/>
      <c r="I98" s="19"/>
      <c r="J98" s="19"/>
      <c r="K98" s="19"/>
      <c r="L98" s="19"/>
      <c r="M98" s="19"/>
      <c r="N98" s="19"/>
      <c r="O98" s="19"/>
      <c r="P98" s="19"/>
      <c r="Q98" s="19"/>
      <c r="R98" s="19"/>
      <c r="S98" s="19"/>
      <c r="T98" s="19"/>
    </row>
    <row r="99" spans="7:22" ht="15.75" x14ac:dyDescent="0.25">
      <c r="G99" s="19"/>
      <c r="H99" s="19"/>
      <c r="I99" s="19"/>
      <c r="J99" s="19"/>
      <c r="K99" s="19"/>
      <c r="L99" s="19"/>
      <c r="M99" s="19"/>
      <c r="N99" s="19"/>
      <c r="O99" s="19"/>
      <c r="P99" s="19"/>
      <c r="Q99" s="19"/>
      <c r="R99" s="19"/>
      <c r="S99" s="19"/>
      <c r="T99" s="19"/>
    </row>
    <row r="100" spans="7:22" ht="15.75" x14ac:dyDescent="0.25">
      <c r="G100" s="19"/>
      <c r="H100" s="19"/>
      <c r="I100" s="19"/>
      <c r="J100" s="19"/>
      <c r="K100" s="19"/>
      <c r="L100" s="19"/>
      <c r="M100" s="19"/>
      <c r="N100" s="19"/>
      <c r="O100" s="19"/>
      <c r="P100" s="19"/>
      <c r="Q100" s="19"/>
      <c r="R100" s="19"/>
      <c r="S100" s="19"/>
      <c r="T100" s="19"/>
    </row>
    <row r="101" spans="7:22" ht="15.75" x14ac:dyDescent="0.25">
      <c r="G101" s="19"/>
      <c r="H101" s="19"/>
      <c r="I101" s="19"/>
      <c r="J101" s="19"/>
      <c r="K101" s="19"/>
      <c r="L101" s="19"/>
      <c r="M101" s="19"/>
      <c r="N101" s="19"/>
      <c r="O101" s="19"/>
      <c r="P101" s="19"/>
      <c r="Q101" s="19"/>
      <c r="R101" s="19"/>
      <c r="S101" s="19"/>
      <c r="T101" s="19"/>
    </row>
    <row r="102" spans="7:22" ht="15.75" x14ac:dyDescent="0.25">
      <c r="G102" s="19"/>
      <c r="H102" s="19"/>
      <c r="I102" s="19"/>
      <c r="J102" s="19"/>
      <c r="K102" s="19"/>
      <c r="L102" s="19"/>
      <c r="M102" s="19"/>
      <c r="N102" s="19"/>
      <c r="O102" s="19"/>
      <c r="P102" s="19"/>
      <c r="Q102" s="19"/>
      <c r="R102" s="19"/>
      <c r="S102" s="19"/>
      <c r="T102" s="19"/>
    </row>
    <row r="103" spans="7:22" ht="15.75" x14ac:dyDescent="0.25">
      <c r="G103" s="19"/>
      <c r="H103" s="19"/>
      <c r="I103" s="19"/>
      <c r="J103" s="19"/>
      <c r="K103" s="19"/>
      <c r="L103" s="19"/>
      <c r="M103" s="19"/>
      <c r="N103" s="19"/>
      <c r="O103" s="19"/>
      <c r="P103" s="19"/>
      <c r="Q103" s="19"/>
      <c r="R103" s="19"/>
      <c r="S103" s="19"/>
      <c r="T103" s="19"/>
    </row>
    <row r="104" spans="7:22" ht="15.75" x14ac:dyDescent="0.25">
      <c r="G104" s="19"/>
      <c r="H104" s="19"/>
      <c r="I104" s="19"/>
      <c r="J104" s="19"/>
      <c r="K104" s="19"/>
      <c r="L104" s="19"/>
      <c r="M104" s="19"/>
      <c r="N104" s="19"/>
      <c r="O104" s="19"/>
      <c r="P104" s="19"/>
      <c r="Q104" s="19"/>
      <c r="R104" s="19"/>
      <c r="S104" s="19"/>
      <c r="T104" s="19"/>
    </row>
    <row r="105" spans="7:22" ht="15.75" x14ac:dyDescent="0.25">
      <c r="G105" s="19"/>
      <c r="H105" s="19"/>
      <c r="I105" s="19"/>
      <c r="J105" s="19"/>
      <c r="K105" s="19"/>
      <c r="L105" s="19"/>
      <c r="M105" s="19"/>
      <c r="N105" s="19"/>
      <c r="O105" s="19"/>
      <c r="P105" s="19"/>
      <c r="Q105" s="19"/>
      <c r="R105" s="19"/>
      <c r="S105" s="19"/>
      <c r="T105" s="19"/>
    </row>
    <row r="106" spans="7:22" ht="15.75" x14ac:dyDescent="0.25">
      <c r="G106" s="19"/>
      <c r="H106" s="19"/>
      <c r="I106" s="19"/>
      <c r="J106" s="19"/>
      <c r="K106" s="19"/>
      <c r="L106" s="19"/>
      <c r="M106" s="19"/>
      <c r="N106" s="19"/>
      <c r="O106" s="19"/>
      <c r="P106" s="19"/>
      <c r="Q106" s="19"/>
      <c r="R106" s="19"/>
      <c r="S106" s="19"/>
      <c r="T106" s="19"/>
    </row>
    <row r="107" spans="7:22" ht="15.75" x14ac:dyDescent="0.25">
      <c r="G107" s="19"/>
      <c r="H107" s="19"/>
      <c r="I107" s="19"/>
      <c r="J107" s="19"/>
      <c r="K107" s="19"/>
      <c r="L107" s="19"/>
      <c r="M107" s="19"/>
      <c r="N107" s="19"/>
      <c r="O107" s="19"/>
      <c r="P107" s="19"/>
      <c r="Q107" s="19"/>
      <c r="R107" s="19"/>
      <c r="S107" s="19"/>
      <c r="T107" s="19"/>
    </row>
    <row r="108" spans="7:22" ht="15.75" x14ac:dyDescent="0.25">
      <c r="G108" s="19"/>
      <c r="H108" s="19"/>
      <c r="I108" s="19"/>
      <c r="J108" s="19"/>
      <c r="K108" s="19"/>
      <c r="L108" s="19"/>
      <c r="M108" s="19"/>
      <c r="N108" s="19"/>
      <c r="O108" s="19"/>
      <c r="P108" s="19"/>
      <c r="Q108" s="19"/>
      <c r="R108" s="19"/>
      <c r="S108" s="19"/>
      <c r="T108" s="19"/>
    </row>
    <row r="109" spans="7:22" ht="15.75" x14ac:dyDescent="0.25">
      <c r="G109" s="19"/>
      <c r="H109" s="19"/>
      <c r="I109" s="19"/>
      <c r="J109" s="19"/>
      <c r="K109" s="19"/>
      <c r="L109" s="19"/>
      <c r="M109" s="19"/>
      <c r="N109" s="19"/>
      <c r="O109" s="19"/>
      <c r="P109" s="19"/>
      <c r="Q109" s="19"/>
      <c r="R109" s="19"/>
      <c r="S109" s="19"/>
      <c r="T109" s="19"/>
    </row>
    <row r="110" spans="7:22" ht="41.45" customHeight="1" x14ac:dyDescent="0.25">
      <c r="G110" s="19"/>
      <c r="H110" s="19"/>
      <c r="I110" s="19"/>
      <c r="J110" s="19"/>
      <c r="K110" s="19"/>
      <c r="L110" s="19"/>
      <c r="M110" s="19"/>
      <c r="N110" s="19"/>
      <c r="O110" s="19"/>
      <c r="P110" s="19"/>
      <c r="Q110" s="19"/>
      <c r="R110" s="19"/>
      <c r="S110" s="19"/>
      <c r="T110" s="19"/>
      <c r="U110" s="14"/>
      <c r="V110" s="14"/>
    </row>
    <row r="111" spans="7:22" ht="15.6" customHeight="1" x14ac:dyDescent="0.25">
      <c r="G111" s="19"/>
      <c r="H111" s="19"/>
      <c r="I111" s="19"/>
      <c r="J111" s="19"/>
      <c r="K111" s="19"/>
      <c r="L111" s="19"/>
      <c r="M111" s="19"/>
      <c r="N111" s="19"/>
      <c r="O111" s="19"/>
      <c r="P111" s="19"/>
      <c r="Q111" s="19"/>
      <c r="R111" s="19"/>
      <c r="S111" s="19"/>
      <c r="T111" s="19"/>
      <c r="U111" s="14"/>
      <c r="V111" s="14"/>
    </row>
    <row r="112" spans="7:22" ht="98.45" customHeight="1" x14ac:dyDescent="0.25">
      <c r="G112" s="19"/>
      <c r="H112" s="19"/>
      <c r="I112" s="19"/>
      <c r="J112" s="19"/>
      <c r="K112" s="19"/>
      <c r="L112" s="19"/>
      <c r="M112" s="19"/>
      <c r="N112" s="19"/>
      <c r="O112" s="19"/>
      <c r="P112" s="19"/>
      <c r="Q112" s="19"/>
      <c r="R112" s="19"/>
      <c r="S112" s="19"/>
      <c r="T112" s="19"/>
      <c r="U112" s="14"/>
      <c r="V112" s="14"/>
    </row>
    <row r="113" spans="7:20" ht="15.75" x14ac:dyDescent="0.25">
      <c r="G113" s="19"/>
      <c r="H113" s="19"/>
      <c r="I113" s="19"/>
      <c r="J113" s="19"/>
      <c r="K113" s="19"/>
      <c r="L113" s="19"/>
      <c r="M113" s="19"/>
      <c r="N113" s="19"/>
      <c r="O113" s="19"/>
      <c r="P113" s="19"/>
      <c r="Q113" s="19"/>
      <c r="R113" s="19"/>
      <c r="S113" s="19"/>
      <c r="T113" s="19"/>
    </row>
    <row r="114" spans="7:20" ht="15.75" x14ac:dyDescent="0.25">
      <c r="G114" s="19"/>
      <c r="H114" s="19"/>
      <c r="I114" s="19"/>
      <c r="J114" s="19"/>
      <c r="K114" s="19"/>
      <c r="L114" s="19"/>
      <c r="M114" s="19"/>
      <c r="N114" s="19"/>
      <c r="O114" s="19"/>
      <c r="P114" s="19"/>
      <c r="Q114" s="19"/>
      <c r="R114" s="19"/>
      <c r="S114" s="19"/>
      <c r="T114" s="19"/>
    </row>
    <row r="115" spans="7:20" ht="15.75" x14ac:dyDescent="0.25">
      <c r="G115" s="19"/>
      <c r="H115" s="19"/>
      <c r="I115" s="19"/>
      <c r="J115" s="19"/>
      <c r="K115" s="19"/>
      <c r="L115" s="19"/>
      <c r="M115" s="19"/>
      <c r="N115" s="19"/>
      <c r="O115" s="19"/>
      <c r="P115" s="19"/>
      <c r="Q115" s="19"/>
      <c r="R115" s="19"/>
      <c r="S115" s="19"/>
      <c r="T115" s="19"/>
    </row>
    <row r="116" spans="7:20" ht="15.75" x14ac:dyDescent="0.25">
      <c r="G116" s="19"/>
      <c r="H116" s="19"/>
      <c r="I116" s="19"/>
      <c r="J116" s="19"/>
      <c r="K116" s="19"/>
      <c r="L116" s="19"/>
      <c r="M116" s="19"/>
      <c r="N116" s="19"/>
      <c r="O116" s="19"/>
      <c r="P116" s="19"/>
      <c r="Q116" s="19"/>
      <c r="R116" s="19"/>
      <c r="S116" s="19"/>
      <c r="T116" s="19"/>
    </row>
    <row r="117" spans="7:20" ht="15.75" x14ac:dyDescent="0.25">
      <c r="G117" s="19"/>
      <c r="H117" s="19"/>
      <c r="I117" s="19"/>
      <c r="J117" s="19"/>
      <c r="K117" s="19"/>
      <c r="L117" s="19"/>
      <c r="M117" s="19"/>
      <c r="N117" s="19"/>
      <c r="O117" s="19"/>
      <c r="P117" s="19"/>
      <c r="Q117" s="19"/>
      <c r="R117" s="19"/>
      <c r="S117" s="19"/>
      <c r="T117" s="19"/>
    </row>
    <row r="118" spans="7:20" ht="15.75" x14ac:dyDescent="0.25">
      <c r="G118" s="19"/>
      <c r="H118" s="19"/>
      <c r="I118" s="19"/>
      <c r="J118" s="19"/>
      <c r="K118" s="19"/>
      <c r="L118" s="19"/>
      <c r="M118" s="19"/>
      <c r="N118" s="19"/>
      <c r="O118" s="19"/>
      <c r="P118" s="19"/>
      <c r="Q118" s="19"/>
      <c r="R118" s="19"/>
      <c r="S118" s="19"/>
      <c r="T118" s="19"/>
    </row>
    <row r="119" spans="7:20" ht="14.45" customHeight="1" x14ac:dyDescent="0.25">
      <c r="G119" s="19"/>
      <c r="H119" s="19"/>
      <c r="I119" s="19"/>
      <c r="J119" s="19"/>
      <c r="K119" s="19"/>
      <c r="L119" s="19"/>
      <c r="M119" s="19"/>
      <c r="N119" s="19"/>
      <c r="O119" s="19"/>
      <c r="P119" s="19"/>
      <c r="Q119" s="19"/>
      <c r="R119" s="19"/>
      <c r="S119" s="19"/>
      <c r="T119" s="19"/>
    </row>
    <row r="120" spans="7:20" ht="63.6" customHeight="1" x14ac:dyDescent="0.25">
      <c r="G120" s="19"/>
      <c r="H120" s="19"/>
      <c r="I120" s="19"/>
      <c r="J120" s="19"/>
      <c r="K120" s="19"/>
      <c r="L120" s="19"/>
      <c r="M120" s="19"/>
      <c r="N120" s="19"/>
      <c r="O120" s="19"/>
      <c r="P120" s="19"/>
      <c r="Q120" s="19"/>
      <c r="R120" s="19"/>
      <c r="S120" s="19"/>
      <c r="T120" s="19"/>
    </row>
    <row r="121" spans="7:20" ht="72.599999999999994" customHeight="1" x14ac:dyDescent="0.25">
      <c r="G121" s="19"/>
      <c r="H121" s="19"/>
      <c r="I121" s="19"/>
      <c r="J121" s="19"/>
      <c r="K121" s="19"/>
      <c r="L121" s="19"/>
      <c r="M121" s="19"/>
      <c r="N121" s="19"/>
      <c r="O121" s="19"/>
      <c r="P121" s="19"/>
      <c r="Q121" s="19"/>
      <c r="R121" s="19"/>
      <c r="S121" s="19"/>
      <c r="T121" s="19"/>
    </row>
    <row r="122" spans="7:20" ht="25.35" customHeight="1" x14ac:dyDescent="0.25">
      <c r="G122" s="19"/>
      <c r="H122" s="19"/>
      <c r="I122" s="19"/>
      <c r="J122" s="19"/>
      <c r="K122" s="19"/>
      <c r="L122" s="19"/>
      <c r="M122" s="19"/>
      <c r="N122" s="19"/>
      <c r="O122" s="19"/>
      <c r="P122" s="19"/>
      <c r="Q122" s="19"/>
      <c r="R122" s="19"/>
      <c r="S122" s="19"/>
      <c r="T122" s="19"/>
    </row>
    <row r="123" spans="7:20" ht="81" customHeight="1" x14ac:dyDescent="0.25">
      <c r="G123" s="19"/>
      <c r="H123" s="19"/>
      <c r="I123" s="19"/>
      <c r="J123" s="19"/>
      <c r="K123" s="19"/>
      <c r="L123" s="19"/>
      <c r="M123" s="19"/>
      <c r="N123" s="19"/>
      <c r="O123" s="19"/>
      <c r="P123" s="19"/>
      <c r="Q123" s="19"/>
      <c r="R123" s="19"/>
      <c r="S123" s="19"/>
      <c r="T123" s="19"/>
    </row>
    <row r="124" spans="7:20" ht="15.75" x14ac:dyDescent="0.25">
      <c r="G124" s="19"/>
      <c r="H124" s="19"/>
      <c r="I124" s="19"/>
      <c r="J124" s="19"/>
      <c r="K124" s="19"/>
      <c r="L124" s="19"/>
      <c r="M124" s="19"/>
      <c r="N124" s="19"/>
      <c r="O124" s="19"/>
      <c r="P124" s="19"/>
      <c r="Q124" s="19"/>
      <c r="R124" s="19"/>
      <c r="S124" s="19"/>
      <c r="T124" s="19"/>
    </row>
    <row r="125" spans="7:20" ht="15.75" x14ac:dyDescent="0.25">
      <c r="G125" s="46"/>
      <c r="H125" s="19"/>
      <c r="I125" s="19"/>
      <c r="J125" s="41"/>
      <c r="K125" s="41"/>
      <c r="L125" s="41"/>
      <c r="M125" s="41"/>
      <c r="N125" s="19"/>
      <c r="O125" s="19"/>
      <c r="P125" s="19"/>
    </row>
    <row r="126" spans="7:20" ht="15" x14ac:dyDescent="0.25">
      <c r="G126" s="7"/>
    </row>
    <row r="127" spans="7:20" ht="15" x14ac:dyDescent="0.25">
      <c r="G127" s="7"/>
    </row>
    <row r="128" spans="7:20" ht="15" x14ac:dyDescent="0.25">
      <c r="G128" s="7"/>
    </row>
    <row r="129" spans="7:7" ht="15" x14ac:dyDescent="0.25">
      <c r="G129" s="7"/>
    </row>
    <row r="130" spans="7:7" ht="15" x14ac:dyDescent="0.25">
      <c r="G130" s="7"/>
    </row>
    <row r="131" spans="7:7" ht="15"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14">
    <mergeCell ref="H79:L79"/>
    <mergeCell ref="H83:L83"/>
    <mergeCell ref="H38:P38"/>
    <mergeCell ref="H41:O41"/>
    <mergeCell ref="H55:N55"/>
    <mergeCell ref="H59:P59"/>
    <mergeCell ref="H63:M63"/>
    <mergeCell ref="H67:K67"/>
    <mergeCell ref="H75:K75"/>
    <mergeCell ref="H26:P26"/>
    <mergeCell ref="H31:Q31"/>
    <mergeCell ref="H34:O34"/>
    <mergeCell ref="H35:Q35"/>
    <mergeCell ref="H71:K72"/>
  </mergeCells>
  <pageMargins left="0.511811024" right="0.511811024" top="0.78740157499999996" bottom="0.78740157499999996" header="0.31496062000000002" footer="0.31496062000000002"/>
  <ignoredErrors>
    <ignoredError sqref="H20" twoDigitTextYea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J38"/>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21.42578125" customWidth="1"/>
    <col min="7" max="36" width="8.85546875" customWidth="1"/>
    <col min="37"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t="s">
        <v>0</v>
      </c>
      <c r="G16" s="18"/>
      <c r="H16" s="21" t="s">
        <v>475</v>
      </c>
      <c r="I16" s="18"/>
    </row>
    <row r="17" spans="6:9" ht="32.450000000000003" customHeight="1" x14ac:dyDescent="0.25">
      <c r="F17" s="23" t="s">
        <v>10</v>
      </c>
      <c r="G17" s="18"/>
      <c r="H17" s="17" t="s">
        <v>540</v>
      </c>
      <c r="I17" s="18"/>
    </row>
    <row r="18" spans="6:9" ht="32.450000000000003" customHeight="1" x14ac:dyDescent="0.25">
      <c r="F18" s="23" t="s">
        <v>4</v>
      </c>
      <c r="G18" s="18"/>
      <c r="H18" s="17" t="s">
        <v>831</v>
      </c>
      <c r="I18" s="18"/>
    </row>
    <row r="19" spans="6:9" ht="32.450000000000003" customHeight="1" x14ac:dyDescent="0.25">
      <c r="F19" s="23" t="s">
        <v>5</v>
      </c>
      <c r="G19" s="18"/>
      <c r="H19" s="17" t="s">
        <v>831</v>
      </c>
      <c r="I19" s="18"/>
    </row>
    <row r="20" spans="6:9" ht="32.450000000000003" customHeight="1" x14ac:dyDescent="0.25">
      <c r="F20" s="23" t="s">
        <v>6</v>
      </c>
      <c r="G20" s="18"/>
      <c r="H20" s="17" t="s">
        <v>1586</v>
      </c>
      <c r="I20" s="18"/>
    </row>
    <row r="21" spans="6:9" ht="32.450000000000003" customHeight="1" x14ac:dyDescent="0.25">
      <c r="F21" s="23" t="s">
        <v>7</v>
      </c>
      <c r="G21" s="18"/>
      <c r="H21" s="17" t="s">
        <v>540</v>
      </c>
      <c r="I21" s="18"/>
    </row>
    <row r="22" spans="6:9" ht="32.450000000000003" customHeight="1" x14ac:dyDescent="0.25">
      <c r="F22" s="23" t="s">
        <v>8</v>
      </c>
      <c r="G22" s="18"/>
      <c r="H22" s="17" t="s">
        <v>1585</v>
      </c>
      <c r="I22" s="18"/>
    </row>
    <row r="23" spans="6:9" ht="32.450000000000003" customHeight="1" x14ac:dyDescent="0.25">
      <c r="F23" s="23" t="s">
        <v>9</v>
      </c>
      <c r="G23" s="18"/>
      <c r="H23" s="17" t="s">
        <v>1585</v>
      </c>
      <c r="I23" s="18"/>
    </row>
    <row r="24" spans="6:9" ht="18" x14ac:dyDescent="0.25">
      <c r="F24" s="18"/>
      <c r="G24" s="18"/>
      <c r="H24" s="18"/>
      <c r="I24" s="18"/>
    </row>
    <row r="25" spans="6:9" ht="15" x14ac:dyDescent="0.25"/>
    <row r="26" spans="6:9" ht="15" x14ac:dyDescent="0.25"/>
    <row r="27" spans="6:9" ht="15" x14ac:dyDescent="0.25"/>
    <row r="28" spans="6:9" ht="15" x14ac:dyDescent="0.25"/>
    <row r="29" spans="6:9" ht="15" x14ac:dyDescent="0.25"/>
    <row r="30" spans="6:9" ht="15" x14ac:dyDescent="0.25"/>
    <row r="31" spans="6:9" ht="15" x14ac:dyDescent="0.25"/>
    <row r="32" spans="6:9" ht="15" x14ac:dyDescent="0.25"/>
    <row r="33" ht="15" x14ac:dyDescent="0.25"/>
    <row r="34" ht="15" x14ac:dyDescent="0.25"/>
    <row r="35" ht="15" x14ac:dyDescent="0.25"/>
    <row r="36" ht="15" x14ac:dyDescent="0.25"/>
    <row r="37" ht="15" x14ac:dyDescent="0.25"/>
    <row r="38" ht="14.45" customHeight="1" x14ac:dyDescent="0.25"/>
  </sheetData>
  <hyperlinks>
    <hyperlink ref="F17" location="'Menu Sabs (2)'!A1" display="CG-HP-410a.1" xr:uid="{00000000-0004-0000-0100-000000000000}"/>
    <hyperlink ref="F18" location="'Menu Sabs (3)c'!A1" display="CG-HP-410a.2" xr:uid="{00000000-0004-0000-0100-000001000000}"/>
    <hyperlink ref="F20" location="'Menu Sabs (5)'!A1" display="CG-HP-430a.1" xr:uid="{00000000-0004-0000-0100-000002000000}"/>
    <hyperlink ref="F19" location="'Menu Sabs (4)'!A1" display="CG-HP-410a.2" xr:uid="{00000000-0004-0000-0100-000003000000}"/>
    <hyperlink ref="F21" location="'Menu Sabs (6)'!A1" display="CG-HP-140a.2" xr:uid="{00000000-0004-0000-0100-000004000000}"/>
    <hyperlink ref="F22" location="'Menu Sabs (7)'!A1" display="CG-HP-250a.4" xr:uid="{00000000-0004-0000-0100-000005000000}"/>
    <hyperlink ref="F23" location="'Menu Sabs (8)'!A1" display="CG-HP-250a.3" xr:uid="{00000000-0004-0000-0100-000006000000}"/>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V145"/>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81.140625" customWidth="1"/>
    <col min="9" max="9" width="14.42578125" bestFit="1" customWidth="1"/>
    <col min="10" max="10" width="13.85546875" bestFit="1" customWidth="1"/>
    <col min="11" max="11" width="19" customWidth="1"/>
    <col min="12" max="12" width="12.28515625" customWidth="1"/>
    <col min="13" max="16" width="8.85546875" customWidth="1"/>
    <col min="17" max="28" width="8.85546875" hidden="1" customWidth="1"/>
    <col min="29" max="16384" width="8.85546875" hidden="1"/>
  </cols>
  <sheetData>
    <row r="1" spans="2:10" ht="15" x14ac:dyDescent="0.25">
      <c r="B1" s="404"/>
      <c r="C1" s="404"/>
      <c r="D1" s="404"/>
      <c r="E1" s="404"/>
      <c r="F1" s="404"/>
      <c r="G1" s="404"/>
      <c r="H1" s="404"/>
      <c r="I1" s="404"/>
      <c r="J1" s="404"/>
    </row>
    <row r="2" spans="2:10" ht="15" x14ac:dyDescent="0.25"/>
    <row r="3" spans="2:10" ht="15" x14ac:dyDescent="0.25"/>
    <row r="4" spans="2:10" ht="15" x14ac:dyDescent="0.25"/>
    <row r="5" spans="2:10" ht="15" x14ac:dyDescent="0.25"/>
    <row r="6" spans="2:10" ht="15" x14ac:dyDescent="0.25"/>
    <row r="7" spans="2:10" ht="15" x14ac:dyDescent="0.25"/>
    <row r="8" spans="2:10" ht="15" x14ac:dyDescent="0.25"/>
    <row r="9" spans="2:10" ht="15" x14ac:dyDescent="0.25"/>
    <row r="10" spans="2:10" ht="15" x14ac:dyDescent="0.25"/>
    <row r="11" spans="2:10" ht="15" x14ac:dyDescent="0.25"/>
    <row r="12" spans="2:10" ht="15" x14ac:dyDescent="0.25"/>
    <row r="13" spans="2:10" ht="15" x14ac:dyDescent="0.25"/>
    <row r="14" spans="2:10" ht="21" x14ac:dyDescent="0.35">
      <c r="F14" s="1"/>
      <c r="H14" s="2"/>
    </row>
    <row r="15" spans="2:10" ht="21" x14ac:dyDescent="0.35">
      <c r="F15" s="4"/>
      <c r="H15" s="3"/>
    </row>
    <row r="16" spans="2:10" ht="21" x14ac:dyDescent="0.35">
      <c r="F16" s="4"/>
      <c r="H16" s="3"/>
    </row>
    <row r="17" spans="6:20" ht="21" x14ac:dyDescent="0.35">
      <c r="F17" s="4"/>
      <c r="H17" s="3"/>
    </row>
    <row r="18" spans="6:20" ht="21" x14ac:dyDescent="0.35">
      <c r="F18" s="4"/>
      <c r="H18" s="3"/>
    </row>
    <row r="19" spans="6:20" ht="21" x14ac:dyDescent="0.35">
      <c r="F19" s="4"/>
      <c r="G19" s="62" t="s">
        <v>57</v>
      </c>
      <c r="H19" s="64" t="s">
        <v>3</v>
      </c>
      <c r="I19" s="19"/>
      <c r="J19" s="19"/>
      <c r="K19" s="19"/>
      <c r="L19" s="19"/>
      <c r="M19" s="19"/>
      <c r="N19" s="19"/>
      <c r="O19" s="19"/>
      <c r="P19" s="19"/>
    </row>
    <row r="20" spans="6:20" ht="15.75" x14ac:dyDescent="0.25">
      <c r="G20" s="62" t="s">
        <v>460</v>
      </c>
      <c r="H20" s="64" t="s">
        <v>703</v>
      </c>
      <c r="I20" s="19"/>
      <c r="J20" s="19"/>
      <c r="K20" s="19"/>
      <c r="L20" s="19"/>
      <c r="M20" s="19"/>
      <c r="N20" s="19"/>
      <c r="O20" s="19"/>
      <c r="P20" s="19"/>
    </row>
    <row r="21" spans="6:20" ht="15.75" x14ac:dyDescent="0.25">
      <c r="G21" s="64" t="s">
        <v>59</v>
      </c>
      <c r="H21" s="64"/>
      <c r="I21" s="19"/>
      <c r="J21" s="19"/>
      <c r="K21" s="19"/>
      <c r="L21" s="19"/>
      <c r="M21" s="19"/>
      <c r="N21" s="19"/>
      <c r="O21" s="19"/>
      <c r="P21" s="19"/>
    </row>
    <row r="22" spans="6:20" ht="15.75" x14ac:dyDescent="0.25">
      <c r="G22" s="62" t="s">
        <v>711</v>
      </c>
      <c r="H22" s="62" t="s">
        <v>987</v>
      </c>
      <c r="I22" s="19"/>
      <c r="J22" s="19"/>
      <c r="K22" s="19"/>
      <c r="L22" s="19"/>
      <c r="M22" s="19"/>
      <c r="N22" s="19"/>
      <c r="O22" s="19"/>
      <c r="P22" s="19"/>
      <c r="Q22" s="19"/>
      <c r="R22" s="19"/>
      <c r="S22" s="19"/>
      <c r="T22" s="19"/>
    </row>
    <row r="23" spans="6:20" ht="15.75" x14ac:dyDescent="0.25">
      <c r="G23" s="62" t="s">
        <v>462</v>
      </c>
      <c r="H23" s="62" t="s">
        <v>64</v>
      </c>
      <c r="I23" s="19"/>
      <c r="J23" s="19"/>
      <c r="K23" s="19"/>
      <c r="L23" s="19"/>
      <c r="M23" s="19"/>
      <c r="N23" s="19"/>
      <c r="O23" s="19"/>
      <c r="P23" s="19"/>
      <c r="Q23" s="19"/>
      <c r="R23" s="19"/>
      <c r="S23" s="19"/>
      <c r="T23" s="19"/>
    </row>
    <row r="24" spans="6:20" ht="15.75" x14ac:dyDescent="0.25">
      <c r="G24" s="19"/>
      <c r="H24" s="71" t="s">
        <v>59</v>
      </c>
      <c r="I24" s="71"/>
      <c r="J24" s="19"/>
      <c r="K24" s="19"/>
      <c r="L24" s="19"/>
      <c r="M24" s="19"/>
      <c r="N24" s="19"/>
      <c r="O24" s="19"/>
      <c r="P24" s="19"/>
      <c r="Q24" s="19"/>
      <c r="R24" s="19"/>
      <c r="S24" s="19"/>
      <c r="T24" s="19"/>
    </row>
    <row r="25" spans="6:20" ht="15.75" x14ac:dyDescent="0.25">
      <c r="G25" s="19"/>
      <c r="H25" s="293" t="s">
        <v>988</v>
      </c>
      <c r="I25" s="300">
        <v>10797</v>
      </c>
      <c r="J25" s="19"/>
      <c r="K25" s="19"/>
      <c r="L25" s="19"/>
      <c r="M25" s="19"/>
      <c r="N25" s="19"/>
      <c r="O25" s="19"/>
      <c r="P25" s="19"/>
      <c r="Q25" s="19"/>
      <c r="R25" s="19"/>
      <c r="S25" s="19"/>
      <c r="T25" s="19"/>
    </row>
    <row r="26" spans="6:20" ht="15.75" x14ac:dyDescent="0.25">
      <c r="G26" s="19"/>
      <c r="H26" s="293" t="s">
        <v>989</v>
      </c>
      <c r="I26" s="300">
        <v>16365</v>
      </c>
      <c r="J26" s="65"/>
      <c r="K26" s="65"/>
      <c r="L26" s="65"/>
      <c r="M26" s="65"/>
      <c r="N26" s="65"/>
      <c r="O26" s="65"/>
      <c r="P26" s="65"/>
      <c r="Q26" s="19"/>
      <c r="R26" s="19"/>
      <c r="S26" s="19"/>
      <c r="T26" s="19"/>
    </row>
    <row r="27" spans="6:20" ht="15.75" x14ac:dyDescent="0.25">
      <c r="G27" s="19"/>
      <c r="H27" s="293" t="s">
        <v>524</v>
      </c>
      <c r="I27" s="293">
        <v>65.98</v>
      </c>
      <c r="J27" s="19"/>
      <c r="K27" s="19"/>
      <c r="L27" s="19"/>
      <c r="M27" s="19"/>
      <c r="N27" s="19"/>
      <c r="O27" s="19"/>
      <c r="P27" s="19"/>
      <c r="Q27" s="19"/>
      <c r="R27" s="19"/>
      <c r="S27" s="19"/>
      <c r="T27" s="19"/>
    </row>
    <row r="28" spans="6:20" ht="15.75" x14ac:dyDescent="0.25">
      <c r="G28" s="64" t="s">
        <v>59</v>
      </c>
      <c r="H28" s="64"/>
      <c r="I28" s="19"/>
      <c r="J28" s="19"/>
      <c r="K28" s="19"/>
      <c r="L28" s="19"/>
      <c r="M28" s="19"/>
      <c r="N28" s="19"/>
      <c r="O28" s="19"/>
      <c r="P28" s="19"/>
      <c r="Q28" s="19"/>
      <c r="R28" s="19"/>
      <c r="S28" s="19"/>
      <c r="T28" s="19"/>
    </row>
    <row r="29" spans="6:20" ht="15.75" x14ac:dyDescent="0.25">
      <c r="G29" s="62" t="s">
        <v>711</v>
      </c>
      <c r="H29" s="438" t="s">
        <v>990</v>
      </c>
      <c r="I29" s="438"/>
      <c r="J29" s="19"/>
      <c r="K29" s="19"/>
      <c r="L29" s="19"/>
      <c r="M29" s="19"/>
      <c r="N29" s="19"/>
      <c r="O29" s="19"/>
      <c r="P29" s="19"/>
      <c r="Q29" s="19"/>
      <c r="R29" s="19"/>
      <c r="S29" s="19"/>
      <c r="T29" s="19"/>
    </row>
    <row r="30" spans="6:20" ht="15.75" x14ac:dyDescent="0.25">
      <c r="G30" s="62" t="s">
        <v>462</v>
      </c>
      <c r="H30" s="63" t="s">
        <v>64</v>
      </c>
      <c r="I30" s="19"/>
      <c r="J30" s="19"/>
      <c r="K30" s="19"/>
      <c r="L30" s="19"/>
      <c r="M30" s="19"/>
      <c r="N30" s="19"/>
      <c r="O30" s="19"/>
      <c r="P30" s="19"/>
      <c r="Q30" s="19"/>
      <c r="R30" s="19"/>
      <c r="S30" s="19"/>
      <c r="T30" s="19"/>
    </row>
    <row r="31" spans="6:20" ht="54" customHeight="1" x14ac:dyDescent="0.25">
      <c r="G31" s="19"/>
      <c r="H31" s="437" t="s">
        <v>1126</v>
      </c>
      <c r="I31" s="437"/>
      <c r="J31" s="437"/>
      <c r="K31" s="437"/>
      <c r="L31" s="437"/>
      <c r="M31" s="65"/>
      <c r="N31" s="65"/>
      <c r="O31" s="65"/>
      <c r="P31" s="65"/>
      <c r="Q31" s="65"/>
      <c r="R31" s="19"/>
      <c r="S31" s="19"/>
      <c r="T31" s="19"/>
    </row>
    <row r="32" spans="6:20" ht="15.75" x14ac:dyDescent="0.25">
      <c r="G32" s="62"/>
      <c r="H32" s="64"/>
      <c r="I32" s="19"/>
      <c r="J32" s="19"/>
      <c r="K32" s="19"/>
      <c r="L32" s="19"/>
      <c r="M32" s="19"/>
      <c r="N32" s="19"/>
      <c r="O32" s="19"/>
      <c r="P32" s="19"/>
      <c r="Q32" s="19"/>
      <c r="R32" s="19"/>
      <c r="S32" s="19"/>
      <c r="T32" s="19"/>
    </row>
    <row r="33" spans="7:20" ht="15.75" x14ac:dyDescent="0.25">
      <c r="G33" s="62" t="s">
        <v>786</v>
      </c>
      <c r="H33" s="19" t="s">
        <v>991</v>
      </c>
      <c r="I33" s="19"/>
      <c r="J33" s="19"/>
      <c r="K33" s="19"/>
      <c r="L33" s="19"/>
      <c r="M33" s="19"/>
      <c r="N33" s="19"/>
      <c r="O33" s="19"/>
      <c r="P33" s="19"/>
      <c r="Q33" s="19"/>
      <c r="R33" s="19"/>
      <c r="S33" s="19"/>
      <c r="T33" s="19"/>
    </row>
    <row r="34" spans="7:20" ht="15.75" x14ac:dyDescent="0.25">
      <c r="G34" s="62"/>
      <c r="H34" s="70"/>
      <c r="I34" s="70"/>
      <c r="J34" s="70"/>
      <c r="K34" s="70"/>
      <c r="L34" s="70"/>
      <c r="M34" s="70"/>
      <c r="N34" s="70"/>
      <c r="O34" s="70"/>
      <c r="P34" s="19"/>
      <c r="Q34" s="19"/>
      <c r="R34" s="19"/>
      <c r="S34" s="19"/>
      <c r="T34" s="19"/>
    </row>
    <row r="35" spans="7:20" ht="15.75" x14ac:dyDescent="0.25">
      <c r="G35" s="19"/>
      <c r="H35" s="65"/>
      <c r="I35" s="65"/>
      <c r="J35" s="65"/>
      <c r="K35" s="65"/>
      <c r="L35" s="65"/>
      <c r="M35" s="65"/>
      <c r="N35" s="65"/>
      <c r="O35" s="65"/>
      <c r="P35" s="65"/>
      <c r="Q35" s="65"/>
      <c r="R35" s="19"/>
      <c r="S35" s="19"/>
      <c r="T35" s="19"/>
    </row>
    <row r="36" spans="7:20" ht="15.75" x14ac:dyDescent="0.25">
      <c r="G36" s="19"/>
      <c r="H36" s="64"/>
      <c r="I36" s="19"/>
      <c r="J36" s="19"/>
      <c r="K36" s="19"/>
      <c r="L36" s="19"/>
      <c r="M36" s="19"/>
      <c r="N36" s="19"/>
      <c r="O36" s="19"/>
      <c r="P36" s="19"/>
      <c r="Q36" s="19"/>
      <c r="R36" s="19"/>
      <c r="S36" s="19"/>
      <c r="T36" s="19"/>
    </row>
    <row r="37" spans="7:20" ht="15.75" x14ac:dyDescent="0.25">
      <c r="G37" s="19"/>
      <c r="H37" s="62"/>
      <c r="I37" s="19"/>
      <c r="J37" s="19"/>
      <c r="K37" s="19"/>
      <c r="L37" s="19"/>
      <c r="M37" s="19"/>
      <c r="N37" s="19"/>
      <c r="O37" s="19"/>
      <c r="P37" s="19"/>
      <c r="Q37" s="19"/>
      <c r="R37" s="19"/>
      <c r="S37" s="19"/>
      <c r="T37" s="19"/>
    </row>
    <row r="38" spans="7:20" ht="15.75" x14ac:dyDescent="0.25">
      <c r="G38" s="19"/>
      <c r="H38" s="65"/>
      <c r="I38" s="65"/>
      <c r="J38" s="65"/>
      <c r="K38" s="65"/>
      <c r="L38" s="65"/>
      <c r="M38" s="65"/>
      <c r="N38" s="65"/>
      <c r="O38" s="65"/>
      <c r="P38" s="65"/>
      <c r="Q38" s="19"/>
      <c r="R38" s="19"/>
      <c r="S38" s="19"/>
      <c r="T38" s="19"/>
    </row>
    <row r="39" spans="7:20" ht="15.75" x14ac:dyDescent="0.25">
      <c r="G39" s="19"/>
      <c r="H39" s="64"/>
      <c r="I39" s="19"/>
      <c r="J39" s="19"/>
      <c r="K39" s="19"/>
      <c r="L39" s="19"/>
      <c r="M39" s="19"/>
      <c r="N39" s="19"/>
      <c r="O39" s="19"/>
      <c r="P39" s="19"/>
      <c r="Q39" s="19"/>
      <c r="R39" s="19"/>
      <c r="S39" s="19"/>
      <c r="T39" s="19"/>
    </row>
    <row r="40" spans="7:20" ht="15.75" x14ac:dyDescent="0.25">
      <c r="G40" s="19"/>
      <c r="H40" s="62"/>
      <c r="I40" s="19"/>
      <c r="J40" s="19"/>
      <c r="K40" s="19"/>
      <c r="L40" s="19"/>
      <c r="M40" s="19"/>
      <c r="N40" s="19"/>
      <c r="O40" s="19"/>
      <c r="P40" s="19"/>
      <c r="Q40" s="19"/>
      <c r="R40" s="19"/>
      <c r="S40" s="19"/>
      <c r="T40" s="19"/>
    </row>
    <row r="41" spans="7:20" ht="15.75" x14ac:dyDescent="0.25">
      <c r="G41" s="64"/>
      <c r="H41" s="39"/>
      <c r="I41" s="39"/>
      <c r="J41" s="39"/>
      <c r="K41" s="39"/>
      <c r="L41" s="39"/>
      <c r="M41" s="39"/>
      <c r="N41" s="39"/>
      <c r="O41" s="39"/>
      <c r="P41" s="19"/>
      <c r="Q41" s="19"/>
      <c r="R41" s="19"/>
      <c r="S41" s="19"/>
      <c r="T41" s="19"/>
    </row>
    <row r="42" spans="7:20" ht="15.75" x14ac:dyDescent="0.25">
      <c r="G42" s="19"/>
      <c r="H42" s="19"/>
      <c r="I42" s="19"/>
      <c r="J42" s="19"/>
      <c r="K42" s="19"/>
      <c r="L42" s="19"/>
      <c r="M42" s="19"/>
      <c r="N42" s="19"/>
      <c r="O42" s="19"/>
      <c r="P42" s="19"/>
      <c r="Q42" s="19"/>
      <c r="R42" s="19"/>
      <c r="S42" s="19"/>
      <c r="T42" s="19"/>
    </row>
    <row r="43" spans="7:20" ht="15.75" x14ac:dyDescent="0.25">
      <c r="G43" s="19"/>
      <c r="H43" s="64"/>
      <c r="I43" s="19"/>
      <c r="J43" s="19"/>
      <c r="K43" s="19"/>
      <c r="L43" s="19"/>
      <c r="M43" s="19"/>
      <c r="N43" s="19"/>
      <c r="O43" s="19"/>
      <c r="P43" s="19"/>
      <c r="Q43" s="19"/>
      <c r="R43" s="19"/>
      <c r="S43" s="19"/>
      <c r="T43" s="19"/>
    </row>
    <row r="44" spans="7:20" ht="15.75" x14ac:dyDescent="0.25">
      <c r="G44" s="19"/>
      <c r="H44" s="62"/>
      <c r="I44" s="19"/>
      <c r="J44" s="19"/>
      <c r="K44" s="19"/>
      <c r="L44" s="19"/>
      <c r="M44" s="19"/>
      <c r="N44" s="19"/>
      <c r="O44" s="19"/>
      <c r="P44" s="19"/>
      <c r="Q44" s="19"/>
      <c r="R44" s="19"/>
      <c r="S44" s="19"/>
      <c r="T44" s="19"/>
    </row>
    <row r="45" spans="7:20" ht="15.75" x14ac:dyDescent="0.25">
      <c r="G45" s="19"/>
      <c r="H45" s="66"/>
      <c r="I45" s="19"/>
      <c r="J45" s="19"/>
      <c r="K45" s="19"/>
      <c r="L45" s="19"/>
      <c r="M45" s="19"/>
      <c r="N45" s="19"/>
      <c r="O45" s="19"/>
      <c r="P45" s="19"/>
      <c r="Q45" s="19"/>
      <c r="R45" s="19"/>
      <c r="S45" s="19"/>
      <c r="T45" s="19"/>
    </row>
    <row r="46" spans="7:20" ht="15.75" x14ac:dyDescent="0.25">
      <c r="G46" s="19"/>
      <c r="H46" s="66"/>
      <c r="I46" s="19"/>
      <c r="J46" s="19"/>
      <c r="K46" s="19"/>
      <c r="L46" s="19"/>
      <c r="M46" s="19"/>
      <c r="N46" s="19"/>
      <c r="O46" s="19"/>
      <c r="P46" s="19"/>
      <c r="Q46" s="19"/>
      <c r="R46" s="19"/>
      <c r="S46" s="19"/>
      <c r="T46" s="19"/>
    </row>
    <row r="47" spans="7:20" ht="15.75" x14ac:dyDescent="0.25">
      <c r="G47" s="19"/>
      <c r="H47" s="66"/>
      <c r="I47" s="19"/>
      <c r="J47" s="19"/>
      <c r="K47" s="19"/>
      <c r="L47" s="19"/>
      <c r="M47" s="19"/>
      <c r="N47" s="19"/>
      <c r="O47" s="19"/>
      <c r="P47" s="19"/>
      <c r="Q47" s="19"/>
      <c r="R47" s="19"/>
      <c r="S47" s="19"/>
      <c r="T47" s="19"/>
    </row>
    <row r="48" spans="7:20" ht="15.75" x14ac:dyDescent="0.25">
      <c r="G48" s="19"/>
      <c r="H48" s="66"/>
      <c r="I48" s="19"/>
      <c r="J48" s="19"/>
      <c r="K48" s="19"/>
      <c r="L48" s="19"/>
      <c r="M48" s="19"/>
      <c r="N48" s="19"/>
      <c r="O48" s="19"/>
      <c r="P48" s="19"/>
      <c r="Q48" s="19"/>
      <c r="R48" s="19"/>
      <c r="S48" s="19"/>
      <c r="T48" s="19"/>
    </row>
    <row r="49" spans="7:20" ht="15.75" x14ac:dyDescent="0.25">
      <c r="G49" s="19"/>
      <c r="H49" s="66"/>
      <c r="I49" s="19"/>
      <c r="J49" s="19"/>
      <c r="K49" s="19"/>
      <c r="L49" s="19"/>
      <c r="M49" s="19"/>
      <c r="N49" s="19"/>
      <c r="O49" s="19"/>
      <c r="P49" s="19"/>
      <c r="Q49" s="19"/>
      <c r="R49" s="19"/>
      <c r="S49" s="19"/>
      <c r="T49" s="19"/>
    </row>
    <row r="50" spans="7:20" ht="15.75" x14ac:dyDescent="0.25">
      <c r="G50" s="19"/>
      <c r="H50" s="66"/>
      <c r="I50" s="19"/>
      <c r="J50" s="19"/>
      <c r="K50" s="19"/>
      <c r="L50" s="19"/>
      <c r="M50" s="19"/>
      <c r="N50" s="19"/>
      <c r="O50" s="19"/>
      <c r="P50" s="19"/>
      <c r="Q50" s="19"/>
      <c r="R50" s="19"/>
      <c r="S50" s="19"/>
      <c r="T50" s="19"/>
    </row>
    <row r="51" spans="7:20" ht="15.75" hidden="1" x14ac:dyDescent="0.25">
      <c r="G51" s="19"/>
      <c r="H51" s="66"/>
      <c r="I51" s="19"/>
      <c r="J51" s="19"/>
      <c r="K51" s="19"/>
      <c r="L51" s="19"/>
      <c r="M51" s="19"/>
      <c r="N51" s="19"/>
      <c r="O51" s="19"/>
      <c r="P51" s="19"/>
      <c r="Q51" s="19"/>
      <c r="R51" s="19"/>
      <c r="S51" s="19"/>
      <c r="T51" s="19"/>
    </row>
    <row r="52" spans="7:20" ht="15.75" hidden="1" x14ac:dyDescent="0.25">
      <c r="G52" s="19"/>
      <c r="H52" s="19"/>
      <c r="I52" s="19"/>
      <c r="J52" s="19"/>
      <c r="K52" s="19"/>
      <c r="L52" s="19"/>
      <c r="M52" s="19"/>
      <c r="N52" s="19"/>
      <c r="O52" s="19"/>
      <c r="P52" s="19"/>
      <c r="Q52" s="19"/>
      <c r="R52" s="19"/>
      <c r="S52" s="19"/>
      <c r="T52" s="19"/>
    </row>
    <row r="53" spans="7:20" ht="15.75" hidden="1" x14ac:dyDescent="0.25">
      <c r="G53" s="19"/>
      <c r="H53" s="64"/>
      <c r="I53" s="19"/>
      <c r="J53" s="19"/>
      <c r="K53" s="19"/>
      <c r="L53" s="19"/>
      <c r="M53" s="19"/>
      <c r="N53" s="19"/>
      <c r="O53" s="19"/>
      <c r="P53" s="19"/>
      <c r="Q53" s="19"/>
      <c r="R53" s="19"/>
      <c r="S53" s="19"/>
      <c r="T53" s="19"/>
    </row>
    <row r="54" spans="7:20" ht="15.75" hidden="1" x14ac:dyDescent="0.25">
      <c r="G54" s="19"/>
      <c r="H54" s="62"/>
      <c r="I54" s="19"/>
      <c r="J54" s="19"/>
      <c r="K54" s="19"/>
      <c r="L54" s="19"/>
      <c r="M54" s="19"/>
      <c r="N54" s="19"/>
      <c r="O54" s="19"/>
      <c r="P54" s="19"/>
      <c r="Q54" s="19"/>
      <c r="R54" s="19"/>
      <c r="S54" s="19"/>
      <c r="T54" s="19"/>
    </row>
    <row r="55" spans="7:20" ht="15.75" hidden="1" x14ac:dyDescent="0.25">
      <c r="G55" s="19"/>
      <c r="H55" s="69"/>
      <c r="I55" s="69"/>
      <c r="J55" s="69"/>
      <c r="K55" s="69"/>
      <c r="L55" s="69"/>
      <c r="M55" s="69"/>
      <c r="N55" s="69"/>
      <c r="O55" s="19"/>
      <c r="P55" s="19"/>
      <c r="Q55" s="19"/>
      <c r="R55" s="19"/>
      <c r="S55" s="19"/>
      <c r="T55" s="19"/>
    </row>
    <row r="56" spans="7:20" ht="15.75" hidden="1" x14ac:dyDescent="0.25">
      <c r="G56" s="19"/>
      <c r="H56" s="19"/>
      <c r="I56" s="19"/>
      <c r="J56" s="19"/>
      <c r="K56" s="19"/>
      <c r="L56" s="19"/>
      <c r="M56" s="19"/>
      <c r="N56" s="19"/>
      <c r="O56" s="19"/>
      <c r="P56" s="19"/>
      <c r="Q56" s="19"/>
      <c r="R56" s="19"/>
      <c r="S56" s="19"/>
      <c r="T56" s="19"/>
    </row>
    <row r="57" spans="7:20" ht="15.75" hidden="1" x14ac:dyDescent="0.25">
      <c r="G57" s="19"/>
      <c r="H57" s="64"/>
      <c r="I57" s="19"/>
      <c r="J57" s="19"/>
      <c r="K57" s="19"/>
      <c r="L57" s="19"/>
      <c r="M57" s="19"/>
      <c r="N57" s="19"/>
      <c r="O57" s="19"/>
      <c r="P57" s="19"/>
      <c r="Q57" s="19"/>
      <c r="R57" s="19"/>
      <c r="S57" s="19"/>
      <c r="T57" s="19"/>
    </row>
    <row r="58" spans="7:20" ht="15.75" hidden="1" x14ac:dyDescent="0.25">
      <c r="G58" s="19"/>
      <c r="H58" s="62"/>
      <c r="I58" s="19"/>
      <c r="J58" s="19"/>
      <c r="K58" s="19"/>
      <c r="L58" s="19"/>
      <c r="M58" s="19"/>
      <c r="N58" s="19"/>
      <c r="O58" s="19"/>
      <c r="P58" s="19"/>
      <c r="Q58" s="19"/>
      <c r="R58" s="19"/>
      <c r="S58" s="19"/>
      <c r="T58" s="19"/>
    </row>
    <row r="59" spans="7:20" ht="15.75" hidden="1" x14ac:dyDescent="0.25">
      <c r="G59" s="19"/>
      <c r="H59" s="69"/>
      <c r="I59" s="69"/>
      <c r="J59" s="69"/>
      <c r="K59" s="69"/>
      <c r="L59" s="69"/>
      <c r="M59" s="69"/>
      <c r="N59" s="69"/>
      <c r="O59" s="69"/>
      <c r="P59" s="69"/>
      <c r="Q59" s="19"/>
      <c r="R59" s="19"/>
      <c r="S59" s="19"/>
      <c r="T59" s="19"/>
    </row>
    <row r="60" spans="7:20" ht="15.75" hidden="1" x14ac:dyDescent="0.25">
      <c r="G60" s="19"/>
      <c r="H60" s="19"/>
      <c r="I60" s="19"/>
      <c r="J60" s="19"/>
      <c r="K60" s="19"/>
      <c r="L60" s="19"/>
      <c r="M60" s="19"/>
      <c r="N60" s="19"/>
      <c r="O60" s="19"/>
      <c r="P60" s="19"/>
      <c r="Q60" s="19"/>
      <c r="R60" s="19"/>
      <c r="S60" s="19"/>
      <c r="T60" s="19"/>
    </row>
    <row r="61" spans="7:20" ht="15.75" hidden="1" x14ac:dyDescent="0.25">
      <c r="G61" s="19"/>
      <c r="H61" s="64"/>
      <c r="I61" s="19"/>
      <c r="J61" s="19"/>
      <c r="K61" s="19"/>
      <c r="L61" s="19"/>
      <c r="M61" s="19"/>
      <c r="N61" s="19"/>
      <c r="O61" s="19"/>
      <c r="P61" s="19"/>
      <c r="Q61" s="19"/>
      <c r="R61" s="19"/>
      <c r="S61" s="19"/>
      <c r="T61" s="19"/>
    </row>
    <row r="62" spans="7:20" ht="15.75" hidden="1" x14ac:dyDescent="0.25">
      <c r="G62" s="19"/>
      <c r="H62" s="62"/>
      <c r="I62" s="19"/>
      <c r="J62" s="19"/>
      <c r="K62" s="19"/>
      <c r="L62" s="19"/>
      <c r="M62" s="19"/>
      <c r="N62" s="19"/>
      <c r="O62" s="19"/>
      <c r="P62" s="19"/>
      <c r="Q62" s="19"/>
      <c r="R62" s="19"/>
      <c r="S62" s="19"/>
      <c r="T62" s="19"/>
    </row>
    <row r="63" spans="7:20" ht="15.75" hidden="1" x14ac:dyDescent="0.25">
      <c r="G63" s="19"/>
      <c r="H63" s="69"/>
      <c r="I63" s="69"/>
      <c r="J63" s="69"/>
      <c r="K63" s="69"/>
      <c r="L63" s="69"/>
      <c r="M63" s="69"/>
      <c r="N63" s="19"/>
      <c r="O63" s="19"/>
      <c r="P63" s="19"/>
      <c r="Q63" s="19"/>
      <c r="R63" s="19"/>
      <c r="S63" s="19"/>
      <c r="T63" s="19"/>
    </row>
    <row r="64" spans="7:20" ht="15.75" hidden="1" x14ac:dyDescent="0.25">
      <c r="G64" s="19"/>
      <c r="H64" s="67"/>
      <c r="I64" s="19"/>
      <c r="J64" s="19"/>
      <c r="K64" s="19"/>
      <c r="L64" s="19"/>
      <c r="M64" s="19"/>
      <c r="N64" s="19"/>
      <c r="O64" s="19"/>
      <c r="P64" s="19"/>
      <c r="Q64" s="19"/>
      <c r="R64" s="19"/>
      <c r="S64" s="19"/>
      <c r="T64" s="19"/>
    </row>
    <row r="65" spans="7:20" ht="15.75" hidden="1" x14ac:dyDescent="0.25">
      <c r="G65" s="19"/>
      <c r="H65" s="64"/>
      <c r="I65" s="19"/>
      <c r="J65" s="19"/>
      <c r="K65" s="19"/>
      <c r="L65" s="19"/>
      <c r="M65" s="19"/>
      <c r="N65" s="19"/>
      <c r="O65" s="19"/>
      <c r="P65" s="19"/>
      <c r="Q65" s="19"/>
      <c r="R65" s="19"/>
      <c r="S65" s="19"/>
      <c r="T65" s="19"/>
    </row>
    <row r="66" spans="7:20" ht="15.75" hidden="1" x14ac:dyDescent="0.25">
      <c r="G66" s="19"/>
      <c r="H66" s="62"/>
      <c r="I66" s="19"/>
      <c r="J66" s="19"/>
      <c r="K66" s="19"/>
      <c r="L66" s="19"/>
      <c r="M66" s="19"/>
      <c r="N66" s="19"/>
      <c r="O66" s="19"/>
      <c r="P66" s="19"/>
      <c r="Q66" s="19"/>
      <c r="R66" s="19"/>
      <c r="S66" s="19"/>
      <c r="T66" s="19"/>
    </row>
    <row r="67" spans="7:20" ht="15.75" hidden="1" x14ac:dyDescent="0.25">
      <c r="G67" s="19"/>
      <c r="H67" s="69"/>
      <c r="I67" s="69"/>
      <c r="J67" s="69"/>
      <c r="K67" s="69"/>
      <c r="L67" s="19"/>
      <c r="M67" s="19"/>
      <c r="N67" s="19"/>
      <c r="O67" s="19"/>
      <c r="P67" s="19"/>
      <c r="Q67" s="19"/>
      <c r="R67" s="19"/>
      <c r="S67" s="19"/>
      <c r="T67" s="19"/>
    </row>
    <row r="68" spans="7:20" ht="15.75" hidden="1" x14ac:dyDescent="0.25">
      <c r="G68" s="19"/>
      <c r="H68" s="19"/>
      <c r="I68" s="19"/>
      <c r="J68" s="19"/>
      <c r="K68" s="19"/>
      <c r="L68" s="19"/>
      <c r="M68" s="19"/>
      <c r="N68" s="19"/>
      <c r="O68" s="19"/>
      <c r="P68" s="19"/>
      <c r="Q68" s="19"/>
      <c r="R68" s="19"/>
      <c r="S68" s="19"/>
      <c r="T68" s="19"/>
    </row>
    <row r="69" spans="7:20" ht="15.75" hidden="1" x14ac:dyDescent="0.25">
      <c r="G69" s="19"/>
      <c r="H69" s="64"/>
      <c r="I69" s="19"/>
      <c r="J69" s="19"/>
      <c r="K69" s="19"/>
      <c r="L69" s="19"/>
      <c r="M69" s="19"/>
      <c r="N69" s="19"/>
      <c r="O69" s="19"/>
      <c r="P69" s="19"/>
      <c r="Q69" s="19"/>
      <c r="R69" s="19"/>
      <c r="S69" s="19"/>
      <c r="T69" s="19"/>
    </row>
    <row r="70" spans="7:20" ht="15.75" hidden="1" x14ac:dyDescent="0.25">
      <c r="G70" s="19"/>
      <c r="H70" s="62"/>
      <c r="I70" s="19"/>
      <c r="J70" s="19"/>
      <c r="K70" s="19"/>
      <c r="L70" s="19"/>
      <c r="M70" s="19"/>
      <c r="N70" s="19"/>
      <c r="O70" s="19"/>
      <c r="P70" s="19"/>
      <c r="Q70" s="19"/>
      <c r="R70" s="19"/>
      <c r="S70" s="19"/>
      <c r="T70" s="19"/>
    </row>
    <row r="71" spans="7:20" ht="15.75" hidden="1" x14ac:dyDescent="0.25">
      <c r="G71" s="19"/>
      <c r="H71" s="69"/>
      <c r="I71" s="69"/>
      <c r="J71" s="69"/>
      <c r="K71" s="69"/>
      <c r="L71" s="19"/>
      <c r="M71" s="19"/>
      <c r="N71" s="19"/>
      <c r="O71" s="19"/>
      <c r="P71" s="19"/>
      <c r="Q71" s="19"/>
      <c r="R71" s="19"/>
      <c r="S71" s="19"/>
      <c r="T71" s="19"/>
    </row>
    <row r="72" spans="7:20" ht="15.75" hidden="1" x14ac:dyDescent="0.25">
      <c r="G72" s="19"/>
      <c r="H72" s="69"/>
      <c r="I72" s="69"/>
      <c r="J72" s="69"/>
      <c r="K72" s="69"/>
      <c r="L72" s="19"/>
      <c r="M72" s="19"/>
      <c r="N72" s="19"/>
      <c r="O72" s="19"/>
      <c r="P72" s="19"/>
      <c r="Q72" s="19"/>
      <c r="R72" s="19"/>
      <c r="S72" s="19"/>
      <c r="T72" s="19"/>
    </row>
    <row r="73" spans="7:20" ht="15.75" hidden="1" x14ac:dyDescent="0.25">
      <c r="G73" s="19"/>
      <c r="H73" s="64"/>
      <c r="I73" s="19"/>
      <c r="J73" s="19"/>
      <c r="K73" s="19"/>
      <c r="L73" s="19"/>
      <c r="M73" s="19"/>
      <c r="N73" s="19"/>
      <c r="O73" s="19"/>
      <c r="P73" s="19"/>
      <c r="Q73" s="19"/>
      <c r="R73" s="19"/>
      <c r="S73" s="19"/>
      <c r="T73" s="19"/>
    </row>
    <row r="74" spans="7:20" ht="15.75" hidden="1" x14ac:dyDescent="0.25">
      <c r="G74" s="19"/>
      <c r="H74" s="62"/>
      <c r="I74" s="19"/>
      <c r="J74" s="19"/>
      <c r="K74" s="19"/>
      <c r="L74" s="19"/>
      <c r="M74" s="19"/>
      <c r="N74" s="19"/>
      <c r="O74" s="19"/>
      <c r="P74" s="19"/>
      <c r="Q74" s="19"/>
      <c r="R74" s="19"/>
      <c r="S74" s="19"/>
      <c r="T74" s="19"/>
    </row>
    <row r="75" spans="7:20" ht="15.75" hidden="1" x14ac:dyDescent="0.25">
      <c r="G75" s="19"/>
      <c r="H75" s="69"/>
      <c r="I75" s="69"/>
      <c r="J75" s="69"/>
      <c r="K75" s="69"/>
      <c r="L75" s="19"/>
      <c r="M75" s="19"/>
      <c r="N75" s="19"/>
      <c r="O75" s="19"/>
      <c r="P75" s="19"/>
      <c r="Q75" s="19"/>
      <c r="R75" s="19"/>
      <c r="S75" s="19"/>
      <c r="T75" s="19"/>
    </row>
    <row r="76" spans="7:20" ht="15.75" hidden="1" x14ac:dyDescent="0.25">
      <c r="G76" s="19"/>
      <c r="H76" s="19"/>
      <c r="I76" s="19"/>
      <c r="J76" s="19"/>
      <c r="K76" s="19"/>
      <c r="L76" s="19"/>
      <c r="M76" s="19"/>
      <c r="N76" s="19"/>
      <c r="O76" s="19"/>
      <c r="P76" s="19"/>
      <c r="Q76" s="19"/>
      <c r="R76" s="19"/>
      <c r="S76" s="19"/>
      <c r="T76" s="19"/>
    </row>
    <row r="77" spans="7:20" ht="15.75" hidden="1" x14ac:dyDescent="0.25">
      <c r="G77" s="19"/>
      <c r="H77" s="64"/>
      <c r="I77" s="19"/>
      <c r="J77" s="19"/>
      <c r="K77" s="19"/>
      <c r="L77" s="19"/>
      <c r="M77" s="19"/>
      <c r="N77" s="19"/>
      <c r="O77" s="19"/>
      <c r="P77" s="19"/>
      <c r="Q77" s="19"/>
      <c r="R77" s="19"/>
      <c r="S77" s="19"/>
      <c r="T77" s="19"/>
    </row>
    <row r="78" spans="7:20" ht="15.75" hidden="1" x14ac:dyDescent="0.25">
      <c r="G78" s="19"/>
      <c r="H78" s="62"/>
      <c r="I78" s="19"/>
      <c r="J78" s="19"/>
      <c r="K78" s="19"/>
      <c r="L78" s="19"/>
      <c r="M78" s="19"/>
      <c r="N78" s="19"/>
      <c r="O78" s="19"/>
      <c r="P78" s="19"/>
      <c r="Q78" s="19"/>
      <c r="R78" s="19"/>
      <c r="S78" s="19"/>
      <c r="T78" s="19"/>
    </row>
    <row r="79" spans="7:20" ht="15.75" hidden="1" x14ac:dyDescent="0.25">
      <c r="G79" s="19"/>
      <c r="H79" s="68"/>
      <c r="I79" s="68"/>
      <c r="J79" s="68"/>
      <c r="K79" s="68"/>
      <c r="L79" s="68"/>
      <c r="M79" s="19"/>
      <c r="N79" s="19"/>
      <c r="O79" s="19"/>
      <c r="P79" s="19"/>
      <c r="Q79" s="19"/>
      <c r="R79" s="19"/>
      <c r="S79" s="19"/>
      <c r="T79" s="19"/>
    </row>
    <row r="80" spans="7:20" ht="15.75" hidden="1" x14ac:dyDescent="0.25">
      <c r="G80" s="19"/>
      <c r="H80" s="19"/>
      <c r="I80" s="19"/>
      <c r="J80" s="19"/>
      <c r="K80" s="19"/>
      <c r="L80" s="19"/>
      <c r="M80" s="19"/>
      <c r="N80" s="19"/>
      <c r="O80" s="19"/>
      <c r="P80" s="19"/>
      <c r="Q80" s="19"/>
      <c r="R80" s="19"/>
      <c r="S80" s="19"/>
      <c r="T80" s="19"/>
    </row>
    <row r="81" spans="7:20" ht="15.75" hidden="1" x14ac:dyDescent="0.25">
      <c r="G81" s="19"/>
      <c r="H81" s="64"/>
      <c r="I81" s="19"/>
      <c r="J81" s="19"/>
      <c r="K81" s="19"/>
      <c r="L81" s="19"/>
      <c r="M81" s="19"/>
      <c r="N81" s="19"/>
      <c r="O81" s="19"/>
      <c r="P81" s="19"/>
      <c r="Q81" s="19"/>
      <c r="R81" s="19"/>
      <c r="S81" s="19"/>
      <c r="T81" s="19"/>
    </row>
    <row r="82" spans="7:20" ht="15.75" hidden="1" x14ac:dyDescent="0.25">
      <c r="G82" s="19"/>
      <c r="H82" s="62"/>
      <c r="I82" s="19"/>
      <c r="J82" s="19"/>
      <c r="K82" s="19"/>
      <c r="L82" s="19"/>
      <c r="M82" s="19"/>
      <c r="N82" s="19"/>
      <c r="O82" s="19"/>
      <c r="P82" s="19"/>
      <c r="Q82" s="19"/>
      <c r="R82" s="19"/>
      <c r="S82" s="19"/>
      <c r="T82" s="19"/>
    </row>
    <row r="83" spans="7:20" ht="15.75" hidden="1" x14ac:dyDescent="0.25">
      <c r="G83" s="19"/>
      <c r="H83" s="68"/>
      <c r="I83" s="68"/>
      <c r="J83" s="68"/>
      <c r="K83" s="68"/>
      <c r="L83" s="68"/>
      <c r="M83" s="19"/>
      <c r="N83" s="19"/>
      <c r="O83" s="19"/>
      <c r="P83" s="19"/>
      <c r="Q83" s="19"/>
      <c r="R83" s="19"/>
      <c r="S83" s="19"/>
      <c r="T83" s="19"/>
    </row>
    <row r="84" spans="7:20" ht="15.75" hidden="1" x14ac:dyDescent="0.25">
      <c r="G84" s="19"/>
      <c r="H84" s="19"/>
      <c r="I84" s="19"/>
      <c r="J84" s="19"/>
      <c r="K84" s="19"/>
      <c r="L84" s="19"/>
      <c r="M84" s="19"/>
      <c r="N84" s="19"/>
      <c r="O84" s="19"/>
      <c r="P84" s="19"/>
      <c r="Q84" s="19"/>
      <c r="R84" s="19"/>
      <c r="S84" s="19"/>
      <c r="T84" s="19"/>
    </row>
    <row r="85" spans="7:20" ht="15.75" hidden="1" x14ac:dyDescent="0.25">
      <c r="G85" s="19"/>
      <c r="H85" s="19"/>
      <c r="I85" s="19"/>
      <c r="J85" s="19"/>
      <c r="K85" s="19"/>
      <c r="L85" s="19"/>
      <c r="M85" s="19"/>
      <c r="N85" s="19"/>
      <c r="O85" s="19"/>
      <c r="P85" s="19"/>
      <c r="Q85" s="19"/>
      <c r="R85" s="19"/>
      <c r="S85" s="19"/>
      <c r="T85" s="19"/>
    </row>
    <row r="86" spans="7:20" ht="15.75" hidden="1" x14ac:dyDescent="0.25">
      <c r="G86" s="19"/>
      <c r="H86" s="19"/>
      <c r="I86" s="19"/>
      <c r="J86" s="19"/>
      <c r="K86" s="19"/>
      <c r="L86" s="19"/>
      <c r="M86" s="19"/>
      <c r="N86" s="19"/>
      <c r="O86" s="19"/>
      <c r="P86" s="19"/>
      <c r="Q86" s="19"/>
      <c r="R86" s="19"/>
      <c r="S86" s="19"/>
      <c r="T86" s="19"/>
    </row>
    <row r="87" spans="7:20" ht="15.75" hidden="1" x14ac:dyDescent="0.25">
      <c r="G87" s="19"/>
      <c r="H87" s="19"/>
      <c r="I87" s="19"/>
      <c r="J87" s="19"/>
      <c r="K87" s="19"/>
      <c r="L87" s="19"/>
      <c r="M87" s="19"/>
      <c r="N87" s="19"/>
      <c r="O87" s="19"/>
      <c r="P87" s="19"/>
      <c r="Q87" s="19"/>
      <c r="R87" s="19"/>
      <c r="S87" s="19"/>
      <c r="T87" s="19"/>
    </row>
    <row r="88" spans="7:20" ht="15.75" hidden="1" x14ac:dyDescent="0.25">
      <c r="G88" s="19"/>
      <c r="H88" s="19"/>
      <c r="I88" s="19"/>
      <c r="J88" s="19"/>
      <c r="K88" s="19"/>
      <c r="L88" s="19"/>
      <c r="M88" s="19"/>
      <c r="N88" s="19"/>
      <c r="O88" s="19"/>
      <c r="P88" s="19"/>
      <c r="Q88" s="19"/>
      <c r="R88" s="19"/>
      <c r="S88" s="19"/>
      <c r="T88" s="19"/>
    </row>
    <row r="89" spans="7:20" ht="15.75" hidden="1" x14ac:dyDescent="0.25">
      <c r="G89" s="19"/>
      <c r="H89" s="19"/>
      <c r="I89" s="19"/>
      <c r="J89" s="19"/>
      <c r="K89" s="19"/>
      <c r="L89" s="19"/>
      <c r="M89" s="19"/>
      <c r="N89" s="19"/>
      <c r="O89" s="19"/>
      <c r="P89" s="19"/>
      <c r="Q89" s="19"/>
      <c r="R89" s="19"/>
      <c r="S89" s="19"/>
      <c r="T89" s="19"/>
    </row>
    <row r="90" spans="7:20" ht="15.75" hidden="1" x14ac:dyDescent="0.25">
      <c r="G90" s="19"/>
      <c r="H90" s="19"/>
      <c r="I90" s="19"/>
      <c r="J90" s="19"/>
      <c r="K90" s="19"/>
      <c r="L90" s="19"/>
      <c r="M90" s="19"/>
      <c r="N90" s="19"/>
      <c r="O90" s="19"/>
      <c r="P90" s="19"/>
      <c r="Q90" s="19"/>
      <c r="R90" s="19"/>
      <c r="S90" s="19"/>
      <c r="T90" s="19"/>
    </row>
    <row r="91" spans="7:20" ht="15.75" hidden="1" x14ac:dyDescent="0.25">
      <c r="G91" s="19"/>
      <c r="H91" s="19"/>
      <c r="I91" s="19"/>
      <c r="J91" s="19"/>
      <c r="K91" s="19"/>
      <c r="L91" s="19"/>
      <c r="M91" s="19"/>
      <c r="N91" s="19"/>
      <c r="O91" s="19"/>
      <c r="P91" s="19"/>
      <c r="Q91" s="19"/>
      <c r="R91" s="19"/>
      <c r="S91" s="19"/>
      <c r="T91" s="19"/>
    </row>
    <row r="92" spans="7:20" ht="15.75" hidden="1" x14ac:dyDescent="0.25">
      <c r="G92" s="19"/>
      <c r="H92" s="19"/>
      <c r="I92" s="19"/>
      <c r="J92" s="19"/>
      <c r="K92" s="19"/>
      <c r="L92" s="19"/>
      <c r="M92" s="19"/>
      <c r="N92" s="19"/>
      <c r="O92" s="19"/>
      <c r="P92" s="19"/>
      <c r="Q92" s="19"/>
      <c r="R92" s="19"/>
      <c r="S92" s="19"/>
      <c r="T92" s="19"/>
    </row>
    <row r="93" spans="7:20" ht="15.75" hidden="1" x14ac:dyDescent="0.25">
      <c r="G93" s="19"/>
      <c r="H93" s="19"/>
      <c r="I93" s="19"/>
      <c r="J93" s="19"/>
      <c r="K93" s="19"/>
      <c r="L93" s="19"/>
      <c r="M93" s="19"/>
      <c r="N93" s="19"/>
      <c r="O93" s="19"/>
      <c r="P93" s="19"/>
      <c r="Q93" s="19"/>
      <c r="R93" s="19"/>
      <c r="S93" s="19"/>
      <c r="T93" s="19"/>
    </row>
    <row r="94" spans="7:20" ht="15.75" hidden="1" x14ac:dyDescent="0.25">
      <c r="G94" s="19"/>
      <c r="H94" s="19"/>
      <c r="I94" s="19"/>
      <c r="J94" s="19"/>
      <c r="K94" s="19"/>
      <c r="L94" s="19"/>
      <c r="M94" s="19"/>
      <c r="N94" s="19"/>
      <c r="O94" s="19"/>
      <c r="P94" s="19"/>
      <c r="Q94" s="19"/>
      <c r="R94" s="19"/>
      <c r="S94" s="19"/>
      <c r="T94" s="19"/>
    </row>
    <row r="95" spans="7:20" ht="15.75" hidden="1" x14ac:dyDescent="0.25">
      <c r="G95" s="19"/>
      <c r="H95" s="19"/>
      <c r="I95" s="19"/>
      <c r="J95" s="19"/>
      <c r="K95" s="19"/>
      <c r="L95" s="19"/>
      <c r="M95" s="19"/>
      <c r="N95" s="19"/>
      <c r="O95" s="19"/>
      <c r="P95" s="19"/>
      <c r="Q95" s="19"/>
      <c r="R95" s="19"/>
      <c r="S95" s="19"/>
      <c r="T95" s="19"/>
    </row>
    <row r="96" spans="7:20" ht="15.75" hidden="1" x14ac:dyDescent="0.25">
      <c r="G96" s="19"/>
      <c r="H96" s="19"/>
      <c r="I96" s="19"/>
      <c r="J96" s="19"/>
      <c r="K96" s="19"/>
      <c r="L96" s="19"/>
      <c r="M96" s="19"/>
      <c r="N96" s="19"/>
      <c r="O96" s="19"/>
      <c r="P96" s="19"/>
      <c r="Q96" s="19"/>
      <c r="R96" s="19"/>
      <c r="S96" s="19"/>
      <c r="T96" s="19"/>
    </row>
    <row r="97" spans="7:22" ht="15.75" hidden="1" x14ac:dyDescent="0.25">
      <c r="G97" s="19"/>
      <c r="H97" s="19"/>
      <c r="I97" s="19"/>
      <c r="J97" s="19"/>
      <c r="K97" s="19"/>
      <c r="L97" s="19"/>
      <c r="M97" s="19"/>
      <c r="N97" s="19"/>
      <c r="O97" s="19"/>
      <c r="P97" s="19"/>
      <c r="Q97" s="19"/>
      <c r="R97" s="19"/>
      <c r="S97" s="19"/>
      <c r="T97" s="19"/>
    </row>
    <row r="98" spans="7:22" ht="15.75" hidden="1" x14ac:dyDescent="0.25">
      <c r="G98" s="19"/>
      <c r="H98" s="19"/>
      <c r="I98" s="19"/>
      <c r="J98" s="19"/>
      <c r="K98" s="19"/>
      <c r="L98" s="19"/>
      <c r="M98" s="19"/>
      <c r="N98" s="19"/>
      <c r="O98" s="19"/>
      <c r="P98" s="19"/>
      <c r="Q98" s="19"/>
      <c r="R98" s="19"/>
      <c r="S98" s="19"/>
      <c r="T98" s="19"/>
    </row>
    <row r="99" spans="7:22" ht="15.75" hidden="1" x14ac:dyDescent="0.25">
      <c r="G99" s="19"/>
      <c r="H99" s="19"/>
      <c r="I99" s="19"/>
      <c r="J99" s="19"/>
      <c r="K99" s="19"/>
      <c r="L99" s="19"/>
      <c r="M99" s="19"/>
      <c r="N99" s="19"/>
      <c r="O99" s="19"/>
      <c r="P99" s="19"/>
      <c r="Q99" s="19"/>
      <c r="R99" s="19"/>
      <c r="S99" s="19"/>
      <c r="T99" s="19"/>
    </row>
    <row r="100" spans="7:22" ht="15.75" hidden="1" x14ac:dyDescent="0.25">
      <c r="G100" s="19"/>
      <c r="H100" s="19"/>
      <c r="I100" s="19"/>
      <c r="J100" s="19"/>
      <c r="K100" s="19"/>
      <c r="L100" s="19"/>
      <c r="M100" s="19"/>
      <c r="N100" s="19"/>
      <c r="O100" s="19"/>
      <c r="P100" s="19"/>
      <c r="Q100" s="19"/>
      <c r="R100" s="19"/>
      <c r="S100" s="19"/>
      <c r="T100" s="19"/>
    </row>
    <row r="101" spans="7:22" ht="15.75" hidden="1" x14ac:dyDescent="0.25">
      <c r="G101" s="19"/>
      <c r="H101" s="19"/>
      <c r="I101" s="19"/>
      <c r="J101" s="19"/>
      <c r="K101" s="19"/>
      <c r="L101" s="19"/>
      <c r="M101" s="19"/>
      <c r="N101" s="19"/>
      <c r="O101" s="19"/>
      <c r="P101" s="19"/>
      <c r="Q101" s="19"/>
      <c r="R101" s="19"/>
      <c r="S101" s="19"/>
      <c r="T101" s="19"/>
    </row>
    <row r="102" spans="7:22" ht="15.75" hidden="1" x14ac:dyDescent="0.25">
      <c r="G102" s="19"/>
      <c r="H102" s="19"/>
      <c r="I102" s="19"/>
      <c r="J102" s="19"/>
      <c r="K102" s="19"/>
      <c r="L102" s="19"/>
      <c r="M102" s="19"/>
      <c r="N102" s="19"/>
      <c r="O102" s="19"/>
      <c r="P102" s="19"/>
      <c r="Q102" s="19"/>
      <c r="R102" s="19"/>
      <c r="S102" s="19"/>
      <c r="T102" s="19"/>
    </row>
    <row r="103" spans="7:22" ht="15.75" hidden="1" x14ac:dyDescent="0.25">
      <c r="G103" s="19"/>
      <c r="H103" s="19"/>
      <c r="I103" s="19"/>
      <c r="J103" s="19"/>
      <c r="K103" s="19"/>
      <c r="L103" s="19"/>
      <c r="M103" s="19"/>
      <c r="N103" s="19"/>
      <c r="O103" s="19"/>
      <c r="P103" s="19"/>
      <c r="Q103" s="19"/>
      <c r="R103" s="19"/>
      <c r="S103" s="19"/>
      <c r="T103" s="19"/>
    </row>
    <row r="104" spans="7:22" ht="15.75" hidden="1" x14ac:dyDescent="0.25">
      <c r="G104" s="19"/>
      <c r="H104" s="19"/>
      <c r="I104" s="19"/>
      <c r="J104" s="19"/>
      <c r="K104" s="19"/>
      <c r="L104" s="19"/>
      <c r="M104" s="19"/>
      <c r="N104" s="19"/>
      <c r="O104" s="19"/>
      <c r="P104" s="19"/>
      <c r="Q104" s="19"/>
      <c r="R104" s="19"/>
      <c r="S104" s="19"/>
      <c r="T104" s="19"/>
    </row>
    <row r="105" spans="7:22" ht="15.75" hidden="1" x14ac:dyDescent="0.25">
      <c r="G105" s="19"/>
      <c r="H105" s="19"/>
      <c r="I105" s="19"/>
      <c r="J105" s="19"/>
      <c r="K105" s="19"/>
      <c r="L105" s="19"/>
      <c r="M105" s="19"/>
      <c r="N105" s="19"/>
      <c r="O105" s="19"/>
      <c r="P105" s="19"/>
      <c r="Q105" s="19"/>
      <c r="R105" s="19"/>
      <c r="S105" s="19"/>
      <c r="T105" s="19"/>
    </row>
    <row r="106" spans="7:22" ht="15.75" hidden="1" x14ac:dyDescent="0.25">
      <c r="G106" s="19"/>
      <c r="H106" s="19"/>
      <c r="I106" s="19"/>
      <c r="J106" s="19"/>
      <c r="K106" s="19"/>
      <c r="L106" s="19"/>
      <c r="M106" s="19"/>
      <c r="N106" s="19"/>
      <c r="O106" s="19"/>
      <c r="P106" s="19"/>
      <c r="Q106" s="19"/>
      <c r="R106" s="19"/>
      <c r="S106" s="19"/>
      <c r="T106" s="19"/>
    </row>
    <row r="107" spans="7:22" ht="15.75" hidden="1" x14ac:dyDescent="0.25">
      <c r="G107" s="19"/>
      <c r="H107" s="19"/>
      <c r="I107" s="19"/>
      <c r="J107" s="19"/>
      <c r="K107" s="19"/>
      <c r="L107" s="19"/>
      <c r="M107" s="19"/>
      <c r="N107" s="19"/>
      <c r="O107" s="19"/>
      <c r="P107" s="19"/>
      <c r="Q107" s="19"/>
      <c r="R107" s="19"/>
      <c r="S107" s="19"/>
      <c r="T107" s="19"/>
    </row>
    <row r="108" spans="7:22" ht="15.75" hidden="1" x14ac:dyDescent="0.25">
      <c r="G108" s="19"/>
      <c r="H108" s="19"/>
      <c r="I108" s="19"/>
      <c r="J108" s="19"/>
      <c r="K108" s="19"/>
      <c r="L108" s="19"/>
      <c r="M108" s="19"/>
      <c r="N108" s="19"/>
      <c r="O108" s="19"/>
      <c r="P108" s="19"/>
      <c r="Q108" s="19"/>
      <c r="R108" s="19"/>
      <c r="S108" s="19"/>
      <c r="T108" s="19"/>
    </row>
    <row r="109" spans="7:22" ht="15.75" hidden="1" x14ac:dyDescent="0.25">
      <c r="G109" s="19"/>
      <c r="H109" s="19"/>
      <c r="I109" s="19"/>
      <c r="J109" s="19"/>
      <c r="K109" s="19"/>
      <c r="L109" s="19"/>
      <c r="M109" s="19"/>
      <c r="N109" s="19"/>
      <c r="O109" s="19"/>
      <c r="P109" s="19"/>
      <c r="Q109" s="19"/>
      <c r="R109" s="19"/>
      <c r="S109" s="19"/>
      <c r="T109" s="19"/>
    </row>
    <row r="110" spans="7:22" ht="15.75" hidden="1" x14ac:dyDescent="0.25">
      <c r="G110" s="19"/>
      <c r="H110" s="19"/>
      <c r="I110" s="19"/>
      <c r="J110" s="19"/>
      <c r="K110" s="19"/>
      <c r="L110" s="19"/>
      <c r="M110" s="19"/>
      <c r="N110" s="19"/>
      <c r="O110" s="19"/>
      <c r="P110" s="19"/>
      <c r="Q110" s="19"/>
      <c r="R110" s="19"/>
      <c r="S110" s="19"/>
      <c r="T110" s="19"/>
      <c r="U110" s="14"/>
      <c r="V110" s="14"/>
    </row>
    <row r="111" spans="7:22" ht="15.75" hidden="1" x14ac:dyDescent="0.25">
      <c r="G111" s="19"/>
      <c r="H111" s="19"/>
      <c r="I111" s="19"/>
      <c r="J111" s="19"/>
      <c r="K111" s="19"/>
      <c r="L111" s="19"/>
      <c r="M111" s="19"/>
      <c r="N111" s="19"/>
      <c r="O111" s="19"/>
      <c r="P111" s="19"/>
      <c r="Q111" s="19"/>
      <c r="R111" s="19"/>
      <c r="S111" s="19"/>
      <c r="T111" s="19"/>
      <c r="U111" s="14"/>
      <c r="V111" s="14"/>
    </row>
    <row r="112" spans="7:22" ht="15.75" hidden="1" x14ac:dyDescent="0.25">
      <c r="G112" s="19"/>
      <c r="H112" s="19"/>
      <c r="I112" s="19"/>
      <c r="J112" s="19"/>
      <c r="K112" s="19"/>
      <c r="L112" s="19"/>
      <c r="M112" s="19"/>
      <c r="N112" s="19"/>
      <c r="O112" s="19"/>
      <c r="P112" s="19"/>
      <c r="Q112" s="19"/>
      <c r="R112" s="19"/>
      <c r="S112" s="19"/>
      <c r="T112" s="19"/>
      <c r="U112" s="14"/>
      <c r="V112" s="14"/>
    </row>
    <row r="113" spans="7:20" ht="15.75" hidden="1" x14ac:dyDescent="0.25">
      <c r="G113" s="19"/>
      <c r="H113" s="19"/>
      <c r="I113" s="19"/>
      <c r="J113" s="19"/>
      <c r="K113" s="19"/>
      <c r="L113" s="19"/>
      <c r="M113" s="19"/>
      <c r="N113" s="19"/>
      <c r="O113" s="19"/>
      <c r="P113" s="19"/>
      <c r="Q113" s="19"/>
      <c r="R113" s="19"/>
      <c r="S113" s="19"/>
      <c r="T113" s="19"/>
    </row>
    <row r="114" spans="7:20" ht="15.75" hidden="1" x14ac:dyDescent="0.25">
      <c r="G114" s="19"/>
      <c r="H114" s="19"/>
      <c r="I114" s="19"/>
      <c r="J114" s="19"/>
      <c r="K114" s="19"/>
      <c r="L114" s="19"/>
      <c r="M114" s="19"/>
      <c r="N114" s="19"/>
      <c r="O114" s="19"/>
      <c r="P114" s="19"/>
      <c r="Q114" s="19"/>
      <c r="R114" s="19"/>
      <c r="S114" s="19"/>
      <c r="T114" s="19"/>
    </row>
    <row r="115" spans="7:20" ht="15.75" hidden="1" x14ac:dyDescent="0.25">
      <c r="G115" s="19"/>
      <c r="H115" s="19"/>
      <c r="I115" s="19"/>
      <c r="J115" s="19"/>
      <c r="K115" s="19"/>
      <c r="L115" s="19"/>
      <c r="M115" s="19"/>
      <c r="N115" s="19"/>
      <c r="O115" s="19"/>
      <c r="P115" s="19"/>
      <c r="Q115" s="19"/>
      <c r="R115" s="19"/>
      <c r="S115" s="19"/>
      <c r="T115" s="19"/>
    </row>
    <row r="116" spans="7:20" ht="15.75" hidden="1" x14ac:dyDescent="0.25">
      <c r="G116" s="19"/>
      <c r="H116" s="19"/>
      <c r="I116" s="19"/>
      <c r="J116" s="19"/>
      <c r="K116" s="19"/>
      <c r="L116" s="19"/>
      <c r="M116" s="19"/>
      <c r="N116" s="19"/>
      <c r="O116" s="19"/>
      <c r="P116" s="19"/>
      <c r="Q116" s="19"/>
      <c r="R116" s="19"/>
      <c r="S116" s="19"/>
      <c r="T116" s="19"/>
    </row>
    <row r="117" spans="7:20" ht="15.75" hidden="1" x14ac:dyDescent="0.25">
      <c r="G117" s="19"/>
      <c r="H117" s="19"/>
      <c r="I117" s="19"/>
      <c r="J117" s="19"/>
      <c r="K117" s="19"/>
      <c r="L117" s="19"/>
      <c r="M117" s="19"/>
      <c r="N117" s="19"/>
      <c r="O117" s="19"/>
      <c r="P117" s="19"/>
      <c r="Q117" s="19"/>
      <c r="R117" s="19"/>
      <c r="S117" s="19"/>
      <c r="T117" s="19"/>
    </row>
    <row r="118" spans="7:20" ht="15.75" hidden="1" x14ac:dyDescent="0.25">
      <c r="G118" s="19"/>
      <c r="H118" s="19"/>
      <c r="I118" s="19"/>
      <c r="J118" s="19"/>
      <c r="K118" s="19"/>
      <c r="L118" s="19"/>
      <c r="M118" s="19"/>
      <c r="N118" s="19"/>
      <c r="O118" s="19"/>
      <c r="P118" s="19"/>
      <c r="Q118" s="19"/>
      <c r="R118" s="19"/>
      <c r="S118" s="19"/>
      <c r="T118" s="19"/>
    </row>
    <row r="119" spans="7:20" ht="15.75" hidden="1" x14ac:dyDescent="0.25">
      <c r="G119" s="19"/>
      <c r="H119" s="19"/>
      <c r="I119" s="19"/>
      <c r="J119" s="19"/>
      <c r="K119" s="19"/>
      <c r="L119" s="19"/>
      <c r="M119" s="19"/>
      <c r="N119" s="19"/>
      <c r="O119" s="19"/>
      <c r="P119" s="19"/>
      <c r="Q119" s="19"/>
      <c r="R119" s="19"/>
      <c r="S119" s="19"/>
      <c r="T119" s="19"/>
    </row>
    <row r="120" spans="7:20" ht="15.75" hidden="1" x14ac:dyDescent="0.25">
      <c r="G120" s="19"/>
      <c r="H120" s="19"/>
      <c r="I120" s="19"/>
      <c r="J120" s="19"/>
      <c r="K120" s="19"/>
      <c r="L120" s="19"/>
      <c r="M120" s="19"/>
      <c r="N120" s="19"/>
      <c r="O120" s="19"/>
      <c r="P120" s="19"/>
      <c r="Q120" s="19"/>
      <c r="R120" s="19"/>
      <c r="S120" s="19"/>
      <c r="T120" s="19"/>
    </row>
    <row r="121" spans="7:20" ht="15.75" hidden="1" x14ac:dyDescent="0.25">
      <c r="G121" s="19"/>
      <c r="H121" s="19"/>
      <c r="I121" s="19"/>
      <c r="J121" s="19"/>
      <c r="K121" s="19"/>
      <c r="L121" s="19"/>
      <c r="M121" s="19"/>
      <c r="N121" s="19"/>
      <c r="O121" s="19"/>
      <c r="P121" s="19"/>
      <c r="Q121" s="19"/>
      <c r="R121" s="19"/>
      <c r="S121" s="19"/>
      <c r="T121" s="19"/>
    </row>
    <row r="122" spans="7:20" ht="15.75" hidden="1" x14ac:dyDescent="0.25">
      <c r="G122" s="19"/>
      <c r="H122" s="19"/>
      <c r="I122" s="19"/>
      <c r="J122" s="19"/>
      <c r="K122" s="19"/>
      <c r="L122" s="19"/>
      <c r="M122" s="19"/>
      <c r="N122" s="19"/>
      <c r="O122" s="19"/>
      <c r="P122" s="19"/>
      <c r="Q122" s="19"/>
      <c r="R122" s="19"/>
      <c r="S122" s="19"/>
      <c r="T122" s="19"/>
    </row>
    <row r="123" spans="7:20" ht="15.75" hidden="1" x14ac:dyDescent="0.25">
      <c r="G123" s="19"/>
      <c r="H123" s="19"/>
      <c r="I123" s="19"/>
      <c r="J123" s="19"/>
      <c r="K123" s="19"/>
      <c r="L123" s="19"/>
      <c r="M123" s="19"/>
      <c r="N123" s="19"/>
      <c r="O123" s="19"/>
      <c r="P123" s="19"/>
      <c r="Q123" s="19"/>
      <c r="R123" s="19"/>
      <c r="S123" s="19"/>
      <c r="T123" s="19"/>
    </row>
    <row r="124" spans="7:20" ht="15.75" hidden="1" x14ac:dyDescent="0.25">
      <c r="G124" s="19"/>
      <c r="H124" s="19"/>
      <c r="I124" s="19"/>
      <c r="J124" s="19"/>
      <c r="K124" s="19"/>
      <c r="L124" s="19"/>
      <c r="M124" s="19"/>
      <c r="N124" s="19"/>
      <c r="O124" s="19"/>
      <c r="P124" s="19"/>
      <c r="Q124" s="19"/>
      <c r="R124" s="19"/>
      <c r="S124" s="19"/>
      <c r="T124" s="19"/>
    </row>
    <row r="125" spans="7:20" ht="15.75" hidden="1" x14ac:dyDescent="0.25">
      <c r="G125" s="46"/>
      <c r="H125" s="19"/>
      <c r="I125" s="19"/>
      <c r="J125" s="41"/>
      <c r="K125" s="41"/>
      <c r="L125" s="41"/>
      <c r="M125" s="41"/>
      <c r="N125" s="19"/>
      <c r="O125" s="19"/>
      <c r="P125" s="19"/>
    </row>
    <row r="126" spans="7:20" ht="15" hidden="1" x14ac:dyDescent="0.25">
      <c r="G126" s="7"/>
    </row>
    <row r="127" spans="7:20" ht="15" hidden="1" x14ac:dyDescent="0.25">
      <c r="G127" s="7"/>
    </row>
    <row r="128" spans="7:20"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2">
    <mergeCell ref="H29:I29"/>
    <mergeCell ref="H31:L31"/>
  </mergeCell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V145"/>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29.28515625" customWidth="1"/>
    <col min="8" max="8" width="81.140625" customWidth="1"/>
    <col min="9" max="9" width="117.28515625" customWidth="1"/>
    <col min="10" max="10" width="13.85546875" bestFit="1" customWidth="1"/>
    <col min="11" max="11" width="19" customWidth="1"/>
    <col min="12" max="12" width="12.28515625" customWidth="1"/>
    <col min="13" max="16" width="8.85546875" customWidth="1"/>
    <col min="17"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1" x14ac:dyDescent="0.35">
      <c r="F18" s="4"/>
      <c r="H18" s="3"/>
    </row>
    <row r="19" spans="6:20" ht="21" x14ac:dyDescent="0.35">
      <c r="F19" s="4"/>
      <c r="G19" s="33" t="s">
        <v>56</v>
      </c>
      <c r="H19" s="19" t="s">
        <v>62</v>
      </c>
      <c r="I19" s="15"/>
      <c r="J19" s="19"/>
      <c r="K19" s="19"/>
      <c r="L19" s="19"/>
      <c r="M19" s="19"/>
      <c r="N19" s="19"/>
      <c r="O19" s="19"/>
      <c r="P19" s="19"/>
    </row>
    <row r="20" spans="6:20" ht="15.75" x14ac:dyDescent="0.25">
      <c r="G20" s="33" t="s">
        <v>57</v>
      </c>
      <c r="H20" s="72" t="s">
        <v>102</v>
      </c>
      <c r="I20" s="15"/>
      <c r="J20" s="19"/>
      <c r="K20" s="19"/>
      <c r="L20" s="19"/>
      <c r="M20" s="19"/>
      <c r="N20" s="19"/>
      <c r="O20" s="19"/>
      <c r="P20" s="19"/>
    </row>
    <row r="21" spans="6:20" ht="21" customHeight="1" x14ac:dyDescent="0.35">
      <c r="G21" s="33" t="s">
        <v>460</v>
      </c>
      <c r="H21" s="19" t="s">
        <v>476</v>
      </c>
      <c r="I21" s="15"/>
      <c r="J21" s="3"/>
      <c r="K21" s="3"/>
      <c r="L21" s="3"/>
      <c r="M21" s="19"/>
      <c r="N21" s="19"/>
      <c r="O21" s="19"/>
      <c r="P21" s="19"/>
    </row>
    <row r="22" spans="6:20" ht="21" customHeight="1" x14ac:dyDescent="0.35">
      <c r="G22" s="19" t="s">
        <v>59</v>
      </c>
      <c r="H22" s="19"/>
      <c r="I22" s="15"/>
      <c r="J22" s="3"/>
      <c r="K22" s="3"/>
      <c r="L22" s="3"/>
      <c r="M22" s="19"/>
      <c r="N22" s="19"/>
      <c r="O22" s="19"/>
      <c r="P22" s="19"/>
      <c r="Q22" s="19"/>
      <c r="R22" s="19"/>
      <c r="S22" s="19"/>
      <c r="T22" s="19"/>
    </row>
    <row r="23" spans="6:20" ht="21" customHeight="1" x14ac:dyDescent="0.35">
      <c r="G23" s="19" t="s">
        <v>59</v>
      </c>
      <c r="H23" s="19"/>
      <c r="I23" s="15"/>
      <c r="J23" s="3"/>
      <c r="K23" s="3"/>
      <c r="L23" s="3"/>
      <c r="M23" s="19"/>
      <c r="N23" s="19"/>
      <c r="O23" s="19"/>
      <c r="P23" s="19"/>
      <c r="Q23" s="19"/>
      <c r="R23" s="19"/>
      <c r="S23" s="19"/>
      <c r="T23" s="19"/>
    </row>
    <row r="24" spans="6:20" ht="21" customHeight="1" x14ac:dyDescent="0.35">
      <c r="G24" s="19"/>
      <c r="H24" s="19"/>
      <c r="I24" s="15"/>
      <c r="J24" s="3"/>
      <c r="K24" s="3"/>
      <c r="L24" s="3"/>
      <c r="M24" s="19"/>
      <c r="N24" s="19"/>
      <c r="O24" s="19"/>
      <c r="P24" s="19"/>
      <c r="Q24" s="19"/>
      <c r="R24" s="19"/>
      <c r="S24" s="19"/>
      <c r="T24" s="19"/>
    </row>
    <row r="25" spans="6:20" ht="21" x14ac:dyDescent="0.35">
      <c r="G25" s="15"/>
      <c r="H25" s="73" t="s">
        <v>474</v>
      </c>
      <c r="I25" s="73" t="s">
        <v>475</v>
      </c>
      <c r="J25" s="3"/>
      <c r="K25" s="3"/>
      <c r="L25" s="3"/>
      <c r="M25" s="19"/>
      <c r="N25" s="19"/>
      <c r="O25" s="19"/>
      <c r="P25" s="19"/>
      <c r="Q25" s="19"/>
      <c r="R25" s="19"/>
      <c r="S25" s="19"/>
      <c r="T25" s="19"/>
    </row>
    <row r="26" spans="6:20" ht="108.6" customHeight="1" x14ac:dyDescent="0.35">
      <c r="G26" s="15"/>
      <c r="H26" s="74" t="s">
        <v>473</v>
      </c>
      <c r="I26" s="74" t="s">
        <v>992</v>
      </c>
      <c r="J26" s="3"/>
      <c r="K26" s="3"/>
      <c r="L26" s="3"/>
      <c r="M26" s="65"/>
      <c r="N26" s="65"/>
      <c r="O26" s="65"/>
      <c r="P26" s="65"/>
      <c r="Q26" s="19"/>
      <c r="R26" s="19"/>
      <c r="S26" s="19"/>
      <c r="T26" s="19"/>
    </row>
    <row r="27" spans="6:20" ht="108.6" customHeight="1" x14ac:dyDescent="0.35">
      <c r="G27" s="15"/>
      <c r="H27" s="74" t="s">
        <v>1127</v>
      </c>
      <c r="I27" s="74" t="s">
        <v>993</v>
      </c>
      <c r="J27" s="3"/>
      <c r="K27" s="3"/>
      <c r="L27" s="3"/>
      <c r="M27" s="19"/>
      <c r="N27" s="19"/>
      <c r="O27" s="19"/>
      <c r="P27" s="19"/>
      <c r="Q27" s="19"/>
      <c r="R27" s="19"/>
      <c r="S27" s="19"/>
      <c r="T27" s="19"/>
    </row>
    <row r="28" spans="6:20" ht="108.6" customHeight="1" x14ac:dyDescent="0.35">
      <c r="G28" s="15"/>
      <c r="H28" s="74" t="s">
        <v>1674</v>
      </c>
      <c r="I28" s="74" t="s">
        <v>470</v>
      </c>
      <c r="J28" s="3"/>
      <c r="K28" s="3"/>
      <c r="L28" s="3"/>
      <c r="M28" s="19"/>
      <c r="N28" s="19"/>
      <c r="O28" s="19"/>
      <c r="P28" s="19"/>
      <c r="Q28" s="19"/>
      <c r="R28" s="19"/>
      <c r="S28" s="19"/>
      <c r="T28" s="19"/>
    </row>
    <row r="29" spans="6:20" ht="108.6" customHeight="1" x14ac:dyDescent="0.35">
      <c r="G29" s="15"/>
      <c r="H29" s="74" t="s">
        <v>472</v>
      </c>
      <c r="I29" s="74" t="s">
        <v>994</v>
      </c>
      <c r="J29" s="3"/>
      <c r="K29" s="3"/>
      <c r="L29" s="3"/>
      <c r="M29" s="19"/>
      <c r="N29" s="19"/>
      <c r="O29" s="19"/>
      <c r="P29" s="19"/>
      <c r="Q29" s="19"/>
      <c r="R29" s="19"/>
      <c r="S29" s="19"/>
      <c r="T29" s="19"/>
    </row>
    <row r="30" spans="6:20" ht="108.6" customHeight="1" x14ac:dyDescent="0.35">
      <c r="G30" s="15"/>
      <c r="H30" s="74" t="s">
        <v>471</v>
      </c>
      <c r="I30" s="74" t="s">
        <v>995</v>
      </c>
      <c r="J30" s="3"/>
      <c r="K30" s="3"/>
      <c r="L30" s="3"/>
      <c r="M30" s="19"/>
      <c r="N30" s="19"/>
      <c r="O30" s="19"/>
      <c r="P30" s="19"/>
      <c r="Q30" s="19"/>
      <c r="R30" s="19"/>
      <c r="S30" s="19"/>
      <c r="T30" s="19"/>
    </row>
    <row r="31" spans="6:20" ht="21" x14ac:dyDescent="0.35">
      <c r="G31" s="3"/>
      <c r="H31" s="3"/>
      <c r="I31" s="3"/>
      <c r="J31" s="3"/>
      <c r="K31" s="3"/>
      <c r="L31" s="3"/>
      <c r="M31" s="65"/>
      <c r="N31" s="65"/>
      <c r="O31" s="65"/>
      <c r="P31" s="65"/>
      <c r="Q31" s="65"/>
      <c r="R31" s="19"/>
      <c r="S31" s="19"/>
      <c r="T31" s="19"/>
    </row>
    <row r="32" spans="6:20" ht="21" x14ac:dyDescent="0.35">
      <c r="G32" s="3"/>
      <c r="H32" s="3"/>
      <c r="I32" s="3"/>
      <c r="J32" s="3"/>
      <c r="K32" s="3"/>
      <c r="L32" s="3"/>
      <c r="M32" s="19"/>
      <c r="N32" s="19"/>
      <c r="O32" s="19"/>
      <c r="P32" s="19"/>
      <c r="Q32" s="19"/>
      <c r="R32" s="19"/>
      <c r="S32" s="19"/>
      <c r="T32" s="19"/>
    </row>
    <row r="33" spans="7:20" ht="21" customHeight="1" x14ac:dyDescent="0.35">
      <c r="G33" s="3"/>
      <c r="H33" s="3"/>
      <c r="I33" s="3"/>
      <c r="J33" s="3"/>
      <c r="K33" s="3"/>
      <c r="L33" s="3"/>
      <c r="M33" s="19"/>
      <c r="N33" s="19"/>
      <c r="O33" s="19"/>
      <c r="P33" s="19"/>
      <c r="Q33" s="19"/>
      <c r="R33" s="19"/>
      <c r="S33" s="19"/>
      <c r="T33" s="19"/>
    </row>
    <row r="34" spans="7:20" ht="21" customHeight="1" x14ac:dyDescent="0.35">
      <c r="G34" s="3"/>
      <c r="H34" s="3"/>
      <c r="I34" s="3"/>
      <c r="J34" s="3"/>
      <c r="K34" s="3"/>
      <c r="L34" s="3"/>
      <c r="M34" s="70"/>
      <c r="N34" s="70"/>
      <c r="O34" s="70"/>
      <c r="P34" s="19"/>
      <c r="Q34" s="19"/>
      <c r="R34" s="19"/>
      <c r="S34" s="19"/>
      <c r="T34" s="19"/>
    </row>
    <row r="35" spans="7:20" ht="21" customHeight="1" x14ac:dyDescent="0.35">
      <c r="G35" s="3"/>
      <c r="H35" s="3"/>
      <c r="I35" s="3"/>
      <c r="J35" s="3"/>
      <c r="K35" s="3"/>
      <c r="L35" s="3"/>
      <c r="M35" s="65"/>
      <c r="N35" s="65"/>
      <c r="O35" s="65"/>
      <c r="P35" s="65"/>
      <c r="Q35" s="65"/>
      <c r="R35" s="19"/>
      <c r="S35" s="19"/>
      <c r="T35" s="19"/>
    </row>
    <row r="36" spans="7:20" ht="21" customHeight="1" x14ac:dyDescent="0.35">
      <c r="G36" s="3"/>
      <c r="H36" s="3"/>
      <c r="I36" s="3"/>
      <c r="J36" s="3"/>
      <c r="K36" s="3"/>
      <c r="L36" s="3"/>
      <c r="M36" s="19"/>
      <c r="N36" s="19"/>
      <c r="O36" s="19"/>
      <c r="P36" s="19"/>
      <c r="Q36" s="19"/>
      <c r="R36" s="19"/>
      <c r="S36" s="19"/>
      <c r="T36" s="19"/>
    </row>
    <row r="37" spans="7:20" ht="21" customHeight="1" x14ac:dyDescent="0.35">
      <c r="G37" s="3"/>
      <c r="H37" s="3"/>
      <c r="I37" s="3"/>
      <c r="J37" s="3"/>
      <c r="K37" s="3"/>
      <c r="L37" s="3"/>
      <c r="M37" s="19"/>
      <c r="N37" s="19"/>
      <c r="O37" s="19"/>
      <c r="P37" s="19"/>
      <c r="Q37" s="19"/>
      <c r="R37" s="19"/>
      <c r="S37" s="19"/>
      <c r="T37" s="19"/>
    </row>
    <row r="38" spans="7:20" ht="21" customHeight="1" x14ac:dyDescent="0.35">
      <c r="G38" s="3"/>
      <c r="H38" s="3"/>
      <c r="I38" s="3"/>
      <c r="J38" s="3"/>
      <c r="K38" s="3"/>
      <c r="L38" s="3"/>
      <c r="M38" s="65"/>
      <c r="N38" s="65"/>
      <c r="O38" s="65"/>
      <c r="P38" s="65"/>
      <c r="Q38" s="19"/>
      <c r="R38" s="19"/>
      <c r="S38" s="19"/>
      <c r="T38" s="19"/>
    </row>
    <row r="39" spans="7:20" ht="21" customHeight="1" x14ac:dyDescent="0.35">
      <c r="G39" s="3"/>
      <c r="H39" s="3"/>
      <c r="I39" s="3"/>
      <c r="J39" s="3"/>
      <c r="K39" s="3"/>
      <c r="L39" s="3"/>
      <c r="M39" s="19"/>
      <c r="N39" s="19"/>
      <c r="O39" s="19"/>
      <c r="P39" s="19"/>
      <c r="Q39" s="19"/>
      <c r="R39" s="19"/>
      <c r="S39" s="19"/>
      <c r="T39" s="19"/>
    </row>
    <row r="40" spans="7:20" ht="21" customHeight="1" x14ac:dyDescent="0.35">
      <c r="G40" s="3"/>
      <c r="H40" s="3"/>
      <c r="I40" s="3"/>
      <c r="J40" s="3"/>
      <c r="K40" s="3"/>
      <c r="L40" s="3"/>
      <c r="M40" s="19"/>
      <c r="N40" s="19"/>
      <c r="O40" s="19"/>
      <c r="P40" s="19"/>
      <c r="Q40" s="19"/>
      <c r="R40" s="19"/>
      <c r="S40" s="19"/>
      <c r="T40" s="19"/>
    </row>
    <row r="41" spans="7:20" ht="15.75" x14ac:dyDescent="0.25">
      <c r="G41" s="64"/>
      <c r="H41" s="39"/>
      <c r="I41" s="39"/>
      <c r="J41" s="39"/>
      <c r="K41" s="39"/>
      <c r="L41" s="39"/>
      <c r="M41" s="39"/>
      <c r="N41" s="39"/>
      <c r="O41" s="39"/>
      <c r="P41" s="19"/>
      <c r="Q41" s="19"/>
      <c r="R41" s="19"/>
      <c r="S41" s="19"/>
      <c r="T41" s="19"/>
    </row>
    <row r="42" spans="7:20" ht="15.75" x14ac:dyDescent="0.25">
      <c r="G42" s="19"/>
      <c r="H42" s="19"/>
      <c r="I42" s="19"/>
      <c r="J42" s="19"/>
      <c r="K42" s="19"/>
      <c r="L42" s="19"/>
      <c r="M42" s="19"/>
      <c r="N42" s="19"/>
      <c r="O42" s="19"/>
      <c r="P42" s="19"/>
      <c r="Q42" s="19"/>
      <c r="R42" s="19"/>
      <c r="S42" s="19"/>
      <c r="T42" s="19"/>
    </row>
    <row r="43" spans="7:20" ht="15.75" x14ac:dyDescent="0.25">
      <c r="G43" s="19"/>
      <c r="H43" s="64"/>
      <c r="I43" s="19"/>
      <c r="J43" s="19"/>
      <c r="K43" s="19"/>
      <c r="L43" s="19"/>
      <c r="M43" s="19"/>
      <c r="N43" s="19"/>
      <c r="O43" s="19"/>
      <c r="P43" s="19"/>
      <c r="Q43" s="19"/>
      <c r="R43" s="19"/>
      <c r="S43" s="19"/>
      <c r="T43" s="19"/>
    </row>
    <row r="44" spans="7:20" ht="15.75" x14ac:dyDescent="0.25">
      <c r="G44" s="19"/>
      <c r="H44" s="62"/>
      <c r="I44" s="19"/>
      <c r="J44" s="19"/>
      <c r="K44" s="19"/>
      <c r="L44" s="19"/>
      <c r="M44" s="19"/>
      <c r="N44" s="19"/>
      <c r="O44" s="19"/>
      <c r="P44" s="19"/>
      <c r="Q44" s="19"/>
      <c r="R44" s="19"/>
      <c r="S44" s="19"/>
      <c r="T44" s="19"/>
    </row>
    <row r="45" spans="7:20" ht="15.75" x14ac:dyDescent="0.25">
      <c r="G45" s="19"/>
      <c r="H45" s="66"/>
      <c r="I45" s="19"/>
      <c r="J45" s="19"/>
      <c r="K45" s="19"/>
      <c r="L45" s="19"/>
      <c r="M45" s="19"/>
      <c r="N45" s="19"/>
      <c r="O45" s="19"/>
      <c r="P45" s="19"/>
      <c r="Q45" s="19"/>
      <c r="R45" s="19"/>
      <c r="S45" s="19"/>
      <c r="T45" s="19"/>
    </row>
    <row r="46" spans="7:20" ht="15.75" x14ac:dyDescent="0.25">
      <c r="G46" s="19"/>
      <c r="H46" s="66"/>
      <c r="I46" s="19"/>
      <c r="J46" s="19"/>
      <c r="K46" s="19"/>
      <c r="L46" s="19"/>
      <c r="M46" s="19"/>
      <c r="N46" s="19"/>
      <c r="O46" s="19"/>
      <c r="P46" s="19"/>
      <c r="Q46" s="19"/>
      <c r="R46" s="19"/>
      <c r="S46" s="19"/>
      <c r="T46" s="19"/>
    </row>
    <row r="47" spans="7:20" ht="15.75" x14ac:dyDescent="0.25">
      <c r="G47" s="19"/>
      <c r="H47" s="66"/>
      <c r="I47" s="19"/>
      <c r="J47" s="19"/>
      <c r="K47" s="19"/>
      <c r="L47" s="19"/>
      <c r="M47" s="19"/>
      <c r="N47" s="19"/>
      <c r="O47" s="19"/>
      <c r="P47" s="19"/>
      <c r="Q47" s="19"/>
      <c r="R47" s="19"/>
      <c r="S47" s="19"/>
      <c r="T47" s="19"/>
    </row>
    <row r="48" spans="7:20" ht="15.75" x14ac:dyDescent="0.25">
      <c r="G48" s="19"/>
      <c r="H48" s="66"/>
      <c r="I48" s="19"/>
      <c r="J48" s="19"/>
      <c r="K48" s="19"/>
      <c r="L48" s="19"/>
      <c r="M48" s="19"/>
      <c r="N48" s="19"/>
      <c r="O48" s="19"/>
      <c r="P48" s="19"/>
      <c r="Q48" s="19"/>
      <c r="R48" s="19"/>
      <c r="S48" s="19"/>
      <c r="T48" s="19"/>
    </row>
    <row r="49" spans="7:20" ht="15.75" x14ac:dyDescent="0.25">
      <c r="G49" s="19"/>
      <c r="H49" s="66"/>
      <c r="I49" s="19"/>
      <c r="J49" s="19"/>
      <c r="K49" s="19"/>
      <c r="L49" s="19"/>
      <c r="M49" s="19"/>
      <c r="N49" s="19"/>
      <c r="O49" s="19"/>
      <c r="P49" s="19"/>
      <c r="Q49" s="19"/>
      <c r="R49" s="19"/>
      <c r="S49" s="19"/>
      <c r="T49" s="19"/>
    </row>
    <row r="50" spans="7:20" ht="15.75" x14ac:dyDescent="0.25">
      <c r="G50" s="19"/>
      <c r="H50" s="66"/>
      <c r="I50" s="19"/>
      <c r="J50" s="19"/>
      <c r="K50" s="19"/>
      <c r="L50" s="19"/>
      <c r="M50" s="19"/>
      <c r="N50" s="19"/>
      <c r="O50" s="19"/>
      <c r="P50" s="19"/>
      <c r="Q50" s="19"/>
      <c r="R50" s="19"/>
      <c r="S50" s="19"/>
      <c r="T50" s="19"/>
    </row>
    <row r="51" spans="7:20" ht="15.75" hidden="1" x14ac:dyDescent="0.25">
      <c r="G51" s="19"/>
      <c r="H51" s="66"/>
      <c r="I51" s="19"/>
      <c r="J51" s="19"/>
      <c r="K51" s="19"/>
      <c r="L51" s="19"/>
      <c r="M51" s="19"/>
      <c r="N51" s="19"/>
      <c r="O51" s="19"/>
      <c r="P51" s="19"/>
      <c r="Q51" s="19"/>
      <c r="R51" s="19"/>
      <c r="S51" s="19"/>
      <c r="T51" s="19"/>
    </row>
    <row r="52" spans="7:20" ht="15.75" hidden="1" x14ac:dyDescent="0.25">
      <c r="G52" s="19"/>
      <c r="H52" s="19"/>
      <c r="I52" s="19"/>
      <c r="J52" s="19"/>
      <c r="K52" s="19"/>
      <c r="L52" s="19"/>
      <c r="M52" s="19"/>
      <c r="N52" s="19"/>
      <c r="O52" s="19"/>
      <c r="P52" s="19"/>
      <c r="Q52" s="19"/>
      <c r="R52" s="19"/>
      <c r="S52" s="19"/>
      <c r="T52" s="19"/>
    </row>
    <row r="53" spans="7:20" ht="15.75" hidden="1" x14ac:dyDescent="0.25">
      <c r="G53" s="19"/>
      <c r="H53" s="64"/>
      <c r="I53" s="19"/>
      <c r="J53" s="19"/>
      <c r="K53" s="19"/>
      <c r="L53" s="19"/>
      <c r="M53" s="19"/>
      <c r="N53" s="19"/>
      <c r="O53" s="19"/>
      <c r="P53" s="19"/>
      <c r="Q53" s="19"/>
      <c r="R53" s="19"/>
      <c r="S53" s="19"/>
      <c r="T53" s="19"/>
    </row>
    <row r="54" spans="7:20" ht="15.75" hidden="1" x14ac:dyDescent="0.25">
      <c r="G54" s="19"/>
      <c r="H54" s="62"/>
      <c r="I54" s="19"/>
      <c r="J54" s="19"/>
      <c r="K54" s="19"/>
      <c r="L54" s="19"/>
      <c r="M54" s="19"/>
      <c r="N54" s="19"/>
      <c r="O54" s="19"/>
      <c r="P54" s="19"/>
      <c r="Q54" s="19"/>
      <c r="R54" s="19"/>
      <c r="S54" s="19"/>
      <c r="T54" s="19"/>
    </row>
    <row r="55" spans="7:20" ht="15.75" hidden="1" x14ac:dyDescent="0.25">
      <c r="G55" s="19"/>
      <c r="H55" s="69"/>
      <c r="I55" s="69"/>
      <c r="J55" s="69"/>
      <c r="K55" s="69"/>
      <c r="L55" s="69"/>
      <c r="M55" s="69"/>
      <c r="N55" s="69"/>
      <c r="O55" s="19"/>
      <c r="P55" s="19"/>
      <c r="Q55" s="19"/>
      <c r="R55" s="19"/>
      <c r="S55" s="19"/>
      <c r="T55" s="19"/>
    </row>
    <row r="56" spans="7:20" ht="15.75" hidden="1" x14ac:dyDescent="0.25">
      <c r="G56" s="19"/>
      <c r="H56" s="19"/>
      <c r="I56" s="19"/>
      <c r="J56" s="19"/>
      <c r="K56" s="19"/>
      <c r="L56" s="19"/>
      <c r="M56" s="19"/>
      <c r="N56" s="19"/>
      <c r="O56" s="19"/>
      <c r="P56" s="19"/>
      <c r="Q56" s="19"/>
      <c r="R56" s="19"/>
      <c r="S56" s="19"/>
      <c r="T56" s="19"/>
    </row>
    <row r="57" spans="7:20" ht="15.75" hidden="1" x14ac:dyDescent="0.25">
      <c r="G57" s="19"/>
      <c r="H57" s="64"/>
      <c r="I57" s="19"/>
      <c r="J57" s="19"/>
      <c r="K57" s="19"/>
      <c r="L57" s="19"/>
      <c r="M57" s="19"/>
      <c r="N57" s="19"/>
      <c r="O57" s="19"/>
      <c r="P57" s="19"/>
      <c r="Q57" s="19"/>
      <c r="R57" s="19"/>
      <c r="S57" s="19"/>
      <c r="T57" s="19"/>
    </row>
    <row r="58" spans="7:20" ht="15.75" hidden="1" x14ac:dyDescent="0.25">
      <c r="G58" s="19"/>
      <c r="H58" s="62"/>
      <c r="I58" s="19"/>
      <c r="J58" s="19"/>
      <c r="K58" s="19"/>
      <c r="L58" s="19"/>
      <c r="M58" s="19"/>
      <c r="N58" s="19"/>
      <c r="O58" s="19"/>
      <c r="P58" s="19"/>
      <c r="Q58" s="19"/>
      <c r="R58" s="19"/>
      <c r="S58" s="19"/>
      <c r="T58" s="19"/>
    </row>
    <row r="59" spans="7:20" ht="15.75" hidden="1" x14ac:dyDescent="0.25">
      <c r="G59" s="19"/>
      <c r="H59" s="69"/>
      <c r="I59" s="69"/>
      <c r="J59" s="69"/>
      <c r="K59" s="69"/>
      <c r="L59" s="69"/>
      <c r="M59" s="69"/>
      <c r="N59" s="69"/>
      <c r="O59" s="69"/>
      <c r="P59" s="69"/>
      <c r="Q59" s="19"/>
      <c r="R59" s="19"/>
      <c r="S59" s="19"/>
      <c r="T59" s="19"/>
    </row>
    <row r="60" spans="7:20" ht="15.75" hidden="1" x14ac:dyDescent="0.25">
      <c r="G60" s="19"/>
      <c r="H60" s="19"/>
      <c r="I60" s="19"/>
      <c r="J60" s="19"/>
      <c r="K60" s="19"/>
      <c r="L60" s="19"/>
      <c r="M60" s="19"/>
      <c r="N60" s="19"/>
      <c r="O60" s="19"/>
      <c r="P60" s="19"/>
      <c r="Q60" s="19"/>
      <c r="R60" s="19"/>
      <c r="S60" s="19"/>
      <c r="T60" s="19"/>
    </row>
    <row r="61" spans="7:20" ht="15.75" hidden="1" x14ac:dyDescent="0.25">
      <c r="G61" s="19"/>
      <c r="H61" s="64"/>
      <c r="I61" s="19"/>
      <c r="J61" s="19"/>
      <c r="K61" s="19"/>
      <c r="L61" s="19"/>
      <c r="M61" s="19"/>
      <c r="N61" s="19"/>
      <c r="O61" s="19"/>
      <c r="P61" s="19"/>
      <c r="Q61" s="19"/>
      <c r="R61" s="19"/>
      <c r="S61" s="19"/>
      <c r="T61" s="19"/>
    </row>
    <row r="62" spans="7:20" ht="15.75" hidden="1" x14ac:dyDescent="0.25">
      <c r="G62" s="19"/>
      <c r="H62" s="62"/>
      <c r="I62" s="19"/>
      <c r="J62" s="19"/>
      <c r="K62" s="19"/>
      <c r="L62" s="19"/>
      <c r="M62" s="19"/>
      <c r="N62" s="19"/>
      <c r="O62" s="19"/>
      <c r="P62" s="19"/>
      <c r="Q62" s="19"/>
      <c r="R62" s="19"/>
      <c r="S62" s="19"/>
      <c r="T62" s="19"/>
    </row>
    <row r="63" spans="7:20" ht="15.75" hidden="1" x14ac:dyDescent="0.25">
      <c r="G63" s="19"/>
      <c r="H63" s="69"/>
      <c r="I63" s="69"/>
      <c r="J63" s="69"/>
      <c r="K63" s="69"/>
      <c r="L63" s="69"/>
      <c r="M63" s="69"/>
      <c r="N63" s="19"/>
      <c r="O63" s="19"/>
      <c r="P63" s="19"/>
      <c r="Q63" s="19"/>
      <c r="R63" s="19"/>
      <c r="S63" s="19"/>
      <c r="T63" s="19"/>
    </row>
    <row r="64" spans="7:20" ht="15.75" hidden="1" x14ac:dyDescent="0.25">
      <c r="G64" s="19"/>
      <c r="H64" s="67"/>
      <c r="I64" s="19"/>
      <c r="J64" s="19"/>
      <c r="K64" s="19"/>
      <c r="L64" s="19"/>
      <c r="M64" s="19"/>
      <c r="N64" s="19"/>
      <c r="O64" s="19"/>
      <c r="P64" s="19"/>
      <c r="Q64" s="19"/>
      <c r="R64" s="19"/>
      <c r="S64" s="19"/>
      <c r="T64" s="19"/>
    </row>
    <row r="65" spans="7:20" ht="15.75" hidden="1" x14ac:dyDescent="0.25">
      <c r="G65" s="19"/>
      <c r="H65" s="64"/>
      <c r="I65" s="19"/>
      <c r="J65" s="19"/>
      <c r="K65" s="19"/>
      <c r="L65" s="19"/>
      <c r="M65" s="19"/>
      <c r="N65" s="19"/>
      <c r="O65" s="19"/>
      <c r="P65" s="19"/>
      <c r="Q65" s="19"/>
      <c r="R65" s="19"/>
      <c r="S65" s="19"/>
      <c r="T65" s="19"/>
    </row>
    <row r="66" spans="7:20" ht="15.75" hidden="1" x14ac:dyDescent="0.25">
      <c r="G66" s="19"/>
      <c r="H66" s="62"/>
      <c r="I66" s="19"/>
      <c r="J66" s="19"/>
      <c r="K66" s="19"/>
      <c r="L66" s="19"/>
      <c r="M66" s="19"/>
      <c r="N66" s="19"/>
      <c r="O66" s="19"/>
      <c r="P66" s="19"/>
      <c r="Q66" s="19"/>
      <c r="R66" s="19"/>
      <c r="S66" s="19"/>
      <c r="T66" s="19"/>
    </row>
    <row r="67" spans="7:20" ht="15.75" hidden="1" x14ac:dyDescent="0.25">
      <c r="G67" s="19"/>
      <c r="H67" s="69"/>
      <c r="I67" s="69"/>
      <c r="J67" s="69"/>
      <c r="K67" s="69"/>
      <c r="L67" s="19"/>
      <c r="M67" s="19"/>
      <c r="N67" s="19"/>
      <c r="O67" s="19"/>
      <c r="P67" s="19"/>
      <c r="Q67" s="19"/>
      <c r="R67" s="19"/>
      <c r="S67" s="19"/>
      <c r="T67" s="19"/>
    </row>
    <row r="68" spans="7:20" ht="15.75" hidden="1" x14ac:dyDescent="0.25">
      <c r="G68" s="19"/>
      <c r="H68" s="19"/>
      <c r="I68" s="19"/>
      <c r="J68" s="19"/>
      <c r="K68" s="19"/>
      <c r="L68" s="19"/>
      <c r="M68" s="19"/>
      <c r="N68" s="19"/>
      <c r="O68" s="19"/>
      <c r="P68" s="19"/>
      <c r="Q68" s="19"/>
      <c r="R68" s="19"/>
      <c r="S68" s="19"/>
      <c r="T68" s="19"/>
    </row>
    <row r="69" spans="7:20" ht="15.75" hidden="1" x14ac:dyDescent="0.25">
      <c r="G69" s="19"/>
      <c r="H69" s="64"/>
      <c r="I69" s="19"/>
      <c r="J69" s="19"/>
      <c r="K69" s="19"/>
      <c r="L69" s="19"/>
      <c r="M69" s="19"/>
      <c r="N69" s="19"/>
      <c r="O69" s="19"/>
      <c r="P69" s="19"/>
      <c r="Q69" s="19"/>
      <c r="R69" s="19"/>
      <c r="S69" s="19"/>
      <c r="T69" s="19"/>
    </row>
    <row r="70" spans="7:20" ht="15.75" hidden="1" x14ac:dyDescent="0.25">
      <c r="G70" s="19"/>
      <c r="H70" s="62"/>
      <c r="I70" s="19"/>
      <c r="J70" s="19"/>
      <c r="K70" s="19"/>
      <c r="L70" s="19"/>
      <c r="M70" s="19"/>
      <c r="N70" s="19"/>
      <c r="O70" s="19"/>
      <c r="P70" s="19"/>
      <c r="Q70" s="19"/>
      <c r="R70" s="19"/>
      <c r="S70" s="19"/>
      <c r="T70" s="19"/>
    </row>
    <row r="71" spans="7:20" ht="15.75" hidden="1" x14ac:dyDescent="0.25">
      <c r="G71" s="19"/>
      <c r="H71" s="69"/>
      <c r="I71" s="69"/>
      <c r="J71" s="69"/>
      <c r="K71" s="69"/>
      <c r="L71" s="19"/>
      <c r="M71" s="19"/>
      <c r="N71" s="19"/>
      <c r="O71" s="19"/>
      <c r="P71" s="19"/>
      <c r="Q71" s="19"/>
      <c r="R71" s="19"/>
      <c r="S71" s="19"/>
      <c r="T71" s="19"/>
    </row>
    <row r="72" spans="7:20" ht="15.75" hidden="1" x14ac:dyDescent="0.25">
      <c r="G72" s="19"/>
      <c r="H72" s="69"/>
      <c r="I72" s="69"/>
      <c r="J72" s="69"/>
      <c r="K72" s="69"/>
      <c r="L72" s="19"/>
      <c r="M72" s="19"/>
      <c r="N72" s="19"/>
      <c r="O72" s="19"/>
      <c r="P72" s="19"/>
      <c r="Q72" s="19"/>
      <c r="R72" s="19"/>
      <c r="S72" s="19"/>
      <c r="T72" s="19"/>
    </row>
    <row r="73" spans="7:20" ht="15.75" hidden="1" x14ac:dyDescent="0.25">
      <c r="G73" s="19"/>
      <c r="H73" s="64"/>
      <c r="I73" s="19"/>
      <c r="J73" s="19"/>
      <c r="K73" s="19"/>
      <c r="L73" s="19"/>
      <c r="M73" s="19"/>
      <c r="N73" s="19"/>
      <c r="O73" s="19"/>
      <c r="P73" s="19"/>
      <c r="Q73" s="19"/>
      <c r="R73" s="19"/>
      <c r="S73" s="19"/>
      <c r="T73" s="19"/>
    </row>
    <row r="74" spans="7:20" ht="15.75" hidden="1" x14ac:dyDescent="0.25">
      <c r="G74" s="19"/>
      <c r="H74" s="62"/>
      <c r="I74" s="19"/>
      <c r="J74" s="19"/>
      <c r="K74" s="19"/>
      <c r="L74" s="19"/>
      <c r="M74" s="19"/>
      <c r="N74" s="19"/>
      <c r="O74" s="19"/>
      <c r="P74" s="19"/>
      <c r="Q74" s="19"/>
      <c r="R74" s="19"/>
      <c r="S74" s="19"/>
      <c r="T74" s="19"/>
    </row>
    <row r="75" spans="7:20" ht="15.75" hidden="1" x14ac:dyDescent="0.25">
      <c r="G75" s="19"/>
      <c r="H75" s="69"/>
      <c r="I75" s="69"/>
      <c r="J75" s="69"/>
      <c r="K75" s="69"/>
      <c r="L75" s="19"/>
      <c r="M75" s="19"/>
      <c r="N75" s="19"/>
      <c r="O75" s="19"/>
      <c r="P75" s="19"/>
      <c r="Q75" s="19"/>
      <c r="R75" s="19"/>
      <c r="S75" s="19"/>
      <c r="T75" s="19"/>
    </row>
    <row r="76" spans="7:20" ht="15.75" hidden="1" x14ac:dyDescent="0.25">
      <c r="G76" s="19"/>
      <c r="H76" s="19"/>
      <c r="I76" s="19"/>
      <c r="J76" s="19"/>
      <c r="K76" s="19"/>
      <c r="L76" s="19"/>
      <c r="M76" s="19"/>
      <c r="N76" s="19"/>
      <c r="O76" s="19"/>
      <c r="P76" s="19"/>
      <c r="Q76" s="19"/>
      <c r="R76" s="19"/>
      <c r="S76" s="19"/>
      <c r="T76" s="19"/>
    </row>
    <row r="77" spans="7:20" ht="15.75" hidden="1" x14ac:dyDescent="0.25">
      <c r="G77" s="19"/>
      <c r="H77" s="64"/>
      <c r="I77" s="19"/>
      <c r="J77" s="19"/>
      <c r="K77" s="19"/>
      <c r="L77" s="19"/>
      <c r="M77" s="19"/>
      <c r="N77" s="19"/>
      <c r="O77" s="19"/>
      <c r="P77" s="19"/>
      <c r="Q77" s="19"/>
      <c r="R77" s="19"/>
      <c r="S77" s="19"/>
      <c r="T77" s="19"/>
    </row>
    <row r="78" spans="7:20" ht="15.75" hidden="1" x14ac:dyDescent="0.25">
      <c r="G78" s="19"/>
      <c r="H78" s="62"/>
      <c r="I78" s="19"/>
      <c r="J78" s="19"/>
      <c r="K78" s="19"/>
      <c r="L78" s="19"/>
      <c r="M78" s="19"/>
      <c r="N78" s="19"/>
      <c r="O78" s="19"/>
      <c r="P78" s="19"/>
      <c r="Q78" s="19"/>
      <c r="R78" s="19"/>
      <c r="S78" s="19"/>
      <c r="T78" s="19"/>
    </row>
    <row r="79" spans="7:20" ht="15.75" hidden="1" x14ac:dyDescent="0.25">
      <c r="G79" s="19"/>
      <c r="H79" s="68"/>
      <c r="I79" s="68"/>
      <c r="J79" s="68"/>
      <c r="K79" s="68"/>
      <c r="L79" s="68"/>
      <c r="M79" s="19"/>
      <c r="N79" s="19"/>
      <c r="O79" s="19"/>
      <c r="P79" s="19"/>
      <c r="Q79" s="19"/>
      <c r="R79" s="19"/>
      <c r="S79" s="19"/>
      <c r="T79" s="19"/>
    </row>
    <row r="80" spans="7:20" ht="15.75" hidden="1" x14ac:dyDescent="0.25">
      <c r="G80" s="19"/>
      <c r="H80" s="19"/>
      <c r="I80" s="19"/>
      <c r="J80" s="19"/>
      <c r="K80" s="19"/>
      <c r="L80" s="19"/>
      <c r="M80" s="19"/>
      <c r="N80" s="19"/>
      <c r="O80" s="19"/>
      <c r="P80" s="19"/>
      <c r="Q80" s="19"/>
      <c r="R80" s="19"/>
      <c r="S80" s="19"/>
      <c r="T80" s="19"/>
    </row>
    <row r="81" spans="7:20" ht="15.75" hidden="1" x14ac:dyDescent="0.25">
      <c r="G81" s="19"/>
      <c r="H81" s="64"/>
      <c r="I81" s="19"/>
      <c r="J81" s="19"/>
      <c r="K81" s="19"/>
      <c r="L81" s="19"/>
      <c r="M81" s="19"/>
      <c r="N81" s="19"/>
      <c r="O81" s="19"/>
      <c r="P81" s="19"/>
      <c r="Q81" s="19"/>
      <c r="R81" s="19"/>
      <c r="S81" s="19"/>
      <c r="T81" s="19"/>
    </row>
    <row r="82" spans="7:20" ht="15.75" hidden="1" x14ac:dyDescent="0.25">
      <c r="G82" s="19"/>
      <c r="H82" s="62"/>
      <c r="I82" s="19"/>
      <c r="J82" s="19"/>
      <c r="K82" s="19"/>
      <c r="L82" s="19"/>
      <c r="M82" s="19"/>
      <c r="N82" s="19"/>
      <c r="O82" s="19"/>
      <c r="P82" s="19"/>
      <c r="Q82" s="19"/>
      <c r="R82" s="19"/>
      <c r="S82" s="19"/>
      <c r="T82" s="19"/>
    </row>
    <row r="83" spans="7:20" ht="15.75" hidden="1" x14ac:dyDescent="0.25">
      <c r="G83" s="19"/>
      <c r="H83" s="68"/>
      <c r="I83" s="68"/>
      <c r="J83" s="68"/>
      <c r="K83" s="68"/>
      <c r="L83" s="68"/>
      <c r="M83" s="19"/>
      <c r="N83" s="19"/>
      <c r="O83" s="19"/>
      <c r="P83" s="19"/>
      <c r="Q83" s="19"/>
      <c r="R83" s="19"/>
      <c r="S83" s="19"/>
      <c r="T83" s="19"/>
    </row>
    <row r="84" spans="7:20" ht="15.75" hidden="1" x14ac:dyDescent="0.25">
      <c r="G84" s="19"/>
      <c r="H84" s="19"/>
      <c r="I84" s="19"/>
      <c r="J84" s="19"/>
      <c r="K84" s="19"/>
      <c r="L84" s="19"/>
      <c r="M84" s="19"/>
      <c r="N84" s="19"/>
      <c r="O84" s="19"/>
      <c r="P84" s="19"/>
      <c r="Q84" s="19"/>
      <c r="R84" s="19"/>
      <c r="S84" s="19"/>
      <c r="T84" s="19"/>
    </row>
    <row r="85" spans="7:20" ht="15.75" hidden="1" x14ac:dyDescent="0.25">
      <c r="G85" s="19"/>
      <c r="H85" s="19"/>
      <c r="I85" s="19"/>
      <c r="J85" s="19"/>
      <c r="K85" s="19"/>
      <c r="L85" s="19"/>
      <c r="M85" s="19"/>
      <c r="N85" s="19"/>
      <c r="O85" s="19"/>
      <c r="P85" s="19"/>
      <c r="Q85" s="19"/>
      <c r="R85" s="19"/>
      <c r="S85" s="19"/>
      <c r="T85" s="19"/>
    </row>
    <row r="86" spans="7:20" ht="15.75" hidden="1" x14ac:dyDescent="0.25">
      <c r="G86" s="19"/>
      <c r="H86" s="19"/>
      <c r="I86" s="19"/>
      <c r="J86" s="19"/>
      <c r="K86" s="19"/>
      <c r="L86" s="19"/>
      <c r="M86" s="19"/>
      <c r="N86" s="19"/>
      <c r="O86" s="19"/>
      <c r="P86" s="19"/>
      <c r="Q86" s="19"/>
      <c r="R86" s="19"/>
      <c r="S86" s="19"/>
      <c r="T86" s="19"/>
    </row>
    <row r="87" spans="7:20" ht="15.75" hidden="1" x14ac:dyDescent="0.25">
      <c r="G87" s="19"/>
      <c r="H87" s="19"/>
      <c r="I87" s="19"/>
      <c r="J87" s="19"/>
      <c r="K87" s="19"/>
      <c r="L87" s="19"/>
      <c r="M87" s="19"/>
      <c r="N87" s="19"/>
      <c r="O87" s="19"/>
      <c r="P87" s="19"/>
      <c r="Q87" s="19"/>
      <c r="R87" s="19"/>
      <c r="S87" s="19"/>
      <c r="T87" s="19"/>
    </row>
    <row r="88" spans="7:20" ht="15.75" hidden="1" x14ac:dyDescent="0.25">
      <c r="G88" s="19"/>
      <c r="H88" s="19"/>
      <c r="I88" s="19"/>
      <c r="J88" s="19"/>
      <c r="K88" s="19"/>
      <c r="L88" s="19"/>
      <c r="M88" s="19"/>
      <c r="N88" s="19"/>
      <c r="O88" s="19"/>
      <c r="P88" s="19"/>
      <c r="Q88" s="19"/>
      <c r="R88" s="19"/>
      <c r="S88" s="19"/>
      <c r="T88" s="19"/>
    </row>
    <row r="89" spans="7:20" ht="15.75" hidden="1" x14ac:dyDescent="0.25">
      <c r="G89" s="19"/>
      <c r="H89" s="19"/>
      <c r="I89" s="19"/>
      <c r="J89" s="19"/>
      <c r="K89" s="19"/>
      <c r="L89" s="19"/>
      <c r="M89" s="19"/>
      <c r="N89" s="19"/>
      <c r="O89" s="19"/>
      <c r="P89" s="19"/>
      <c r="Q89" s="19"/>
      <c r="R89" s="19"/>
      <c r="S89" s="19"/>
      <c r="T89" s="19"/>
    </row>
    <row r="90" spans="7:20" ht="15.75" hidden="1" x14ac:dyDescent="0.25">
      <c r="G90" s="19"/>
      <c r="H90" s="19"/>
      <c r="I90" s="19"/>
      <c r="J90" s="19"/>
      <c r="K90" s="19"/>
      <c r="L90" s="19"/>
      <c r="M90" s="19"/>
      <c r="N90" s="19"/>
      <c r="O90" s="19"/>
      <c r="P90" s="19"/>
      <c r="Q90" s="19"/>
      <c r="R90" s="19"/>
      <c r="S90" s="19"/>
      <c r="T90" s="19"/>
    </row>
    <row r="91" spans="7:20" ht="15.75" hidden="1" x14ac:dyDescent="0.25">
      <c r="G91" s="19"/>
      <c r="H91" s="19"/>
      <c r="I91" s="19"/>
      <c r="J91" s="19"/>
      <c r="K91" s="19"/>
      <c r="L91" s="19"/>
      <c r="M91" s="19"/>
      <c r="N91" s="19"/>
      <c r="O91" s="19"/>
      <c r="P91" s="19"/>
      <c r="Q91" s="19"/>
      <c r="R91" s="19"/>
      <c r="S91" s="19"/>
      <c r="T91" s="19"/>
    </row>
    <row r="92" spans="7:20" ht="15.75" hidden="1" x14ac:dyDescent="0.25">
      <c r="G92" s="19"/>
      <c r="H92" s="19"/>
      <c r="I92" s="19"/>
      <c r="J92" s="19"/>
      <c r="K92" s="19"/>
      <c r="L92" s="19"/>
      <c r="M92" s="19"/>
      <c r="N92" s="19"/>
      <c r="O92" s="19"/>
      <c r="P92" s="19"/>
      <c r="Q92" s="19"/>
      <c r="R92" s="19"/>
      <c r="S92" s="19"/>
      <c r="T92" s="19"/>
    </row>
    <row r="93" spans="7:20" ht="15.75" hidden="1" x14ac:dyDescent="0.25">
      <c r="G93" s="19"/>
      <c r="H93" s="19"/>
      <c r="I93" s="19"/>
      <c r="J93" s="19"/>
      <c r="K93" s="19"/>
      <c r="L93" s="19"/>
      <c r="M93" s="19"/>
      <c r="N93" s="19"/>
      <c r="O93" s="19"/>
      <c r="P93" s="19"/>
      <c r="Q93" s="19"/>
      <c r="R93" s="19"/>
      <c r="S93" s="19"/>
      <c r="T93" s="19"/>
    </row>
    <row r="94" spans="7:20" ht="15.75" hidden="1" x14ac:dyDescent="0.25">
      <c r="G94" s="19"/>
      <c r="H94" s="19"/>
      <c r="I94" s="19"/>
      <c r="J94" s="19"/>
      <c r="K94" s="19"/>
      <c r="L94" s="19"/>
      <c r="M94" s="19"/>
      <c r="N94" s="19"/>
      <c r="O94" s="19"/>
      <c r="P94" s="19"/>
      <c r="Q94" s="19"/>
      <c r="R94" s="19"/>
      <c r="S94" s="19"/>
      <c r="T94" s="19"/>
    </row>
    <row r="95" spans="7:20" ht="15.75" hidden="1" x14ac:dyDescent="0.25">
      <c r="G95" s="19"/>
      <c r="H95" s="19"/>
      <c r="I95" s="19"/>
      <c r="J95" s="19"/>
      <c r="K95" s="19"/>
      <c r="L95" s="19"/>
      <c r="M95" s="19"/>
      <c r="N95" s="19"/>
      <c r="O95" s="19"/>
      <c r="P95" s="19"/>
      <c r="Q95" s="19"/>
      <c r="R95" s="19"/>
      <c r="S95" s="19"/>
      <c r="T95" s="19"/>
    </row>
    <row r="96" spans="7:20" ht="15.75" hidden="1" x14ac:dyDescent="0.25">
      <c r="G96" s="19"/>
      <c r="H96" s="19"/>
      <c r="I96" s="19"/>
      <c r="J96" s="19"/>
      <c r="K96" s="19"/>
      <c r="L96" s="19"/>
      <c r="M96" s="19"/>
      <c r="N96" s="19"/>
      <c r="O96" s="19"/>
      <c r="P96" s="19"/>
      <c r="Q96" s="19"/>
      <c r="R96" s="19"/>
      <c r="S96" s="19"/>
      <c r="T96" s="19"/>
    </row>
    <row r="97" spans="7:22" ht="15.75" hidden="1" x14ac:dyDescent="0.25">
      <c r="G97" s="19"/>
      <c r="H97" s="19"/>
      <c r="I97" s="19"/>
      <c r="J97" s="19"/>
      <c r="K97" s="19"/>
      <c r="L97" s="19"/>
      <c r="M97" s="19"/>
      <c r="N97" s="19"/>
      <c r="O97" s="19"/>
      <c r="P97" s="19"/>
      <c r="Q97" s="19"/>
      <c r="R97" s="19"/>
      <c r="S97" s="19"/>
      <c r="T97" s="19"/>
    </row>
    <row r="98" spans="7:22" ht="15.75" hidden="1" x14ac:dyDescent="0.25">
      <c r="G98" s="19"/>
      <c r="H98" s="19"/>
      <c r="I98" s="19"/>
      <c r="J98" s="19"/>
      <c r="K98" s="19"/>
      <c r="L98" s="19"/>
      <c r="M98" s="19"/>
      <c r="N98" s="19"/>
      <c r="O98" s="19"/>
      <c r="P98" s="19"/>
      <c r="Q98" s="19"/>
      <c r="R98" s="19"/>
      <c r="S98" s="19"/>
      <c r="T98" s="19"/>
    </row>
    <row r="99" spans="7:22" ht="15.75" hidden="1" x14ac:dyDescent="0.25">
      <c r="G99" s="19"/>
      <c r="H99" s="19"/>
      <c r="I99" s="19"/>
      <c r="J99" s="19"/>
      <c r="K99" s="19"/>
      <c r="L99" s="19"/>
      <c r="M99" s="19"/>
      <c r="N99" s="19"/>
      <c r="O99" s="19"/>
      <c r="P99" s="19"/>
      <c r="Q99" s="19"/>
      <c r="R99" s="19"/>
      <c r="S99" s="19"/>
      <c r="T99" s="19"/>
    </row>
    <row r="100" spans="7:22" ht="15.75" hidden="1" x14ac:dyDescent="0.25">
      <c r="G100" s="19"/>
      <c r="H100" s="19"/>
      <c r="I100" s="19"/>
      <c r="J100" s="19"/>
      <c r="K100" s="19"/>
      <c r="L100" s="19"/>
      <c r="M100" s="19"/>
      <c r="N100" s="19"/>
      <c r="O100" s="19"/>
      <c r="P100" s="19"/>
      <c r="Q100" s="19"/>
      <c r="R100" s="19"/>
      <c r="S100" s="19"/>
      <c r="T100" s="19"/>
    </row>
    <row r="101" spans="7:22" ht="15.75" hidden="1" x14ac:dyDescent="0.25">
      <c r="G101" s="19"/>
      <c r="H101" s="19"/>
      <c r="I101" s="19"/>
      <c r="J101" s="19"/>
      <c r="K101" s="19"/>
      <c r="L101" s="19"/>
      <c r="M101" s="19"/>
      <c r="N101" s="19"/>
      <c r="O101" s="19"/>
      <c r="P101" s="19"/>
      <c r="Q101" s="19"/>
      <c r="R101" s="19"/>
      <c r="S101" s="19"/>
      <c r="T101" s="19"/>
    </row>
    <row r="102" spans="7:22" ht="15.75" hidden="1" x14ac:dyDescent="0.25">
      <c r="G102" s="19"/>
      <c r="H102" s="19"/>
      <c r="I102" s="19"/>
      <c r="J102" s="19"/>
      <c r="K102" s="19"/>
      <c r="L102" s="19"/>
      <c r="M102" s="19"/>
      <c r="N102" s="19"/>
      <c r="O102" s="19"/>
      <c r="P102" s="19"/>
      <c r="Q102" s="19"/>
      <c r="R102" s="19"/>
      <c r="S102" s="19"/>
      <c r="T102" s="19"/>
    </row>
    <row r="103" spans="7:22" ht="15.75" hidden="1" x14ac:dyDescent="0.25">
      <c r="G103" s="19"/>
      <c r="H103" s="19"/>
      <c r="I103" s="19"/>
      <c r="J103" s="19"/>
      <c r="K103" s="19"/>
      <c r="L103" s="19"/>
      <c r="M103" s="19"/>
      <c r="N103" s="19"/>
      <c r="O103" s="19"/>
      <c r="P103" s="19"/>
      <c r="Q103" s="19"/>
      <c r="R103" s="19"/>
      <c r="S103" s="19"/>
      <c r="T103" s="19"/>
    </row>
    <row r="104" spans="7:22" ht="15.75" hidden="1" x14ac:dyDescent="0.25">
      <c r="G104" s="19"/>
      <c r="H104" s="19"/>
      <c r="I104" s="19"/>
      <c r="J104" s="19"/>
      <c r="K104" s="19"/>
      <c r="L104" s="19"/>
      <c r="M104" s="19"/>
      <c r="N104" s="19"/>
      <c r="O104" s="19"/>
      <c r="P104" s="19"/>
      <c r="Q104" s="19"/>
      <c r="R104" s="19"/>
      <c r="S104" s="19"/>
      <c r="T104" s="19"/>
    </row>
    <row r="105" spans="7:22" ht="15.75" hidden="1" x14ac:dyDescent="0.25">
      <c r="G105" s="19"/>
      <c r="H105" s="19"/>
      <c r="I105" s="19"/>
      <c r="J105" s="19"/>
      <c r="K105" s="19"/>
      <c r="L105" s="19"/>
      <c r="M105" s="19"/>
      <c r="N105" s="19"/>
      <c r="O105" s="19"/>
      <c r="P105" s="19"/>
      <c r="Q105" s="19"/>
      <c r="R105" s="19"/>
      <c r="S105" s="19"/>
      <c r="T105" s="19"/>
    </row>
    <row r="106" spans="7:22" ht="15.75" hidden="1" x14ac:dyDescent="0.25">
      <c r="G106" s="19"/>
      <c r="H106" s="19"/>
      <c r="I106" s="19"/>
      <c r="J106" s="19"/>
      <c r="K106" s="19"/>
      <c r="L106" s="19"/>
      <c r="M106" s="19"/>
      <c r="N106" s="19"/>
      <c r="O106" s="19"/>
      <c r="P106" s="19"/>
      <c r="Q106" s="19"/>
      <c r="R106" s="19"/>
      <c r="S106" s="19"/>
      <c r="T106" s="19"/>
    </row>
    <row r="107" spans="7:22" ht="15.75" hidden="1" x14ac:dyDescent="0.25">
      <c r="G107" s="19"/>
      <c r="H107" s="19"/>
      <c r="I107" s="19"/>
      <c r="J107" s="19"/>
      <c r="K107" s="19"/>
      <c r="L107" s="19"/>
      <c r="M107" s="19"/>
      <c r="N107" s="19"/>
      <c r="O107" s="19"/>
      <c r="P107" s="19"/>
      <c r="Q107" s="19"/>
      <c r="R107" s="19"/>
      <c r="S107" s="19"/>
      <c r="T107" s="19"/>
    </row>
    <row r="108" spans="7:22" ht="15.75" hidden="1" x14ac:dyDescent="0.25">
      <c r="G108" s="19"/>
      <c r="H108" s="19"/>
      <c r="I108" s="19"/>
      <c r="J108" s="19"/>
      <c r="K108" s="19"/>
      <c r="L108" s="19"/>
      <c r="M108" s="19"/>
      <c r="N108" s="19"/>
      <c r="O108" s="19"/>
      <c r="P108" s="19"/>
      <c r="Q108" s="19"/>
      <c r="R108" s="19"/>
      <c r="S108" s="19"/>
      <c r="T108" s="19"/>
    </row>
    <row r="109" spans="7:22" ht="15.75" hidden="1" x14ac:dyDescent="0.25">
      <c r="G109" s="19"/>
      <c r="H109" s="19"/>
      <c r="I109" s="19"/>
      <c r="J109" s="19"/>
      <c r="K109" s="19"/>
      <c r="L109" s="19"/>
      <c r="M109" s="19"/>
      <c r="N109" s="19"/>
      <c r="O109" s="19"/>
      <c r="P109" s="19"/>
      <c r="Q109" s="19"/>
      <c r="R109" s="19"/>
      <c r="S109" s="19"/>
      <c r="T109" s="19"/>
    </row>
    <row r="110" spans="7:22" ht="15.75" hidden="1" x14ac:dyDescent="0.25">
      <c r="G110" s="19"/>
      <c r="H110" s="19"/>
      <c r="I110" s="19"/>
      <c r="J110" s="19"/>
      <c r="K110" s="19"/>
      <c r="L110" s="19"/>
      <c r="M110" s="19"/>
      <c r="N110" s="19"/>
      <c r="O110" s="19"/>
      <c r="P110" s="19"/>
      <c r="Q110" s="19"/>
      <c r="R110" s="19"/>
      <c r="S110" s="19"/>
      <c r="T110" s="19"/>
      <c r="U110" s="14"/>
      <c r="V110" s="14"/>
    </row>
    <row r="111" spans="7:22" ht="15.75" hidden="1" x14ac:dyDescent="0.25">
      <c r="G111" s="19"/>
      <c r="H111" s="19"/>
      <c r="I111" s="19"/>
      <c r="J111" s="19"/>
      <c r="K111" s="19"/>
      <c r="L111" s="19"/>
      <c r="M111" s="19"/>
      <c r="N111" s="19"/>
      <c r="O111" s="19"/>
      <c r="P111" s="19"/>
      <c r="Q111" s="19"/>
      <c r="R111" s="19"/>
      <c r="S111" s="19"/>
      <c r="T111" s="19"/>
      <c r="U111" s="14"/>
      <c r="V111" s="14"/>
    </row>
    <row r="112" spans="7:22" ht="15.75" hidden="1" x14ac:dyDescent="0.25">
      <c r="G112" s="19"/>
      <c r="H112" s="19"/>
      <c r="I112" s="19"/>
      <c r="J112" s="19"/>
      <c r="K112" s="19"/>
      <c r="L112" s="19"/>
      <c r="M112" s="19"/>
      <c r="N112" s="19"/>
      <c r="O112" s="19"/>
      <c r="P112" s="19"/>
      <c r="Q112" s="19"/>
      <c r="R112" s="19"/>
      <c r="S112" s="19"/>
      <c r="T112" s="19"/>
      <c r="U112" s="14"/>
      <c r="V112" s="14"/>
    </row>
    <row r="113" spans="7:20" ht="15.75" hidden="1" x14ac:dyDescent="0.25">
      <c r="G113" s="19"/>
      <c r="H113" s="19"/>
      <c r="I113" s="19"/>
      <c r="J113" s="19"/>
      <c r="K113" s="19"/>
      <c r="L113" s="19"/>
      <c r="M113" s="19"/>
      <c r="N113" s="19"/>
      <c r="O113" s="19"/>
      <c r="P113" s="19"/>
      <c r="Q113" s="19"/>
      <c r="R113" s="19"/>
      <c r="S113" s="19"/>
      <c r="T113" s="19"/>
    </row>
    <row r="114" spans="7:20" ht="15.75" hidden="1" x14ac:dyDescent="0.25">
      <c r="G114" s="19"/>
      <c r="H114" s="19"/>
      <c r="I114" s="19"/>
      <c r="J114" s="19"/>
      <c r="K114" s="19"/>
      <c r="L114" s="19"/>
      <c r="M114" s="19"/>
      <c r="N114" s="19"/>
      <c r="O114" s="19"/>
      <c r="P114" s="19"/>
      <c r="Q114" s="19"/>
      <c r="R114" s="19"/>
      <c r="S114" s="19"/>
      <c r="T114" s="19"/>
    </row>
    <row r="115" spans="7:20" ht="15.75" hidden="1" x14ac:dyDescent="0.25">
      <c r="G115" s="19"/>
      <c r="H115" s="19"/>
      <c r="I115" s="19"/>
      <c r="J115" s="19"/>
      <c r="K115" s="19"/>
      <c r="L115" s="19"/>
      <c r="M115" s="19"/>
      <c r="N115" s="19"/>
      <c r="O115" s="19"/>
      <c r="P115" s="19"/>
      <c r="Q115" s="19"/>
      <c r="R115" s="19"/>
      <c r="S115" s="19"/>
      <c r="T115" s="19"/>
    </row>
    <row r="116" spans="7:20" ht="15.75" hidden="1" x14ac:dyDescent="0.25">
      <c r="G116" s="19"/>
      <c r="H116" s="19"/>
      <c r="I116" s="19"/>
      <c r="J116" s="19"/>
      <c r="K116" s="19"/>
      <c r="L116" s="19"/>
      <c r="M116" s="19"/>
      <c r="N116" s="19"/>
      <c r="O116" s="19"/>
      <c r="P116" s="19"/>
      <c r="Q116" s="19"/>
      <c r="R116" s="19"/>
      <c r="S116" s="19"/>
      <c r="T116" s="19"/>
    </row>
    <row r="117" spans="7:20" ht="15.75" hidden="1" x14ac:dyDescent="0.25">
      <c r="G117" s="19"/>
      <c r="H117" s="19"/>
      <c r="I117" s="19"/>
      <c r="J117" s="19"/>
      <c r="K117" s="19"/>
      <c r="L117" s="19"/>
      <c r="M117" s="19"/>
      <c r="N117" s="19"/>
      <c r="O117" s="19"/>
      <c r="P117" s="19"/>
      <c r="Q117" s="19"/>
      <c r="R117" s="19"/>
      <c r="S117" s="19"/>
      <c r="T117" s="19"/>
    </row>
    <row r="118" spans="7:20" ht="15.75" hidden="1" x14ac:dyDescent="0.25">
      <c r="G118" s="19"/>
      <c r="H118" s="19"/>
      <c r="I118" s="19"/>
      <c r="J118" s="19"/>
      <c r="K118" s="19"/>
      <c r="L118" s="19"/>
      <c r="M118" s="19"/>
      <c r="N118" s="19"/>
      <c r="O118" s="19"/>
      <c r="P118" s="19"/>
      <c r="Q118" s="19"/>
      <c r="R118" s="19"/>
      <c r="S118" s="19"/>
      <c r="T118" s="19"/>
    </row>
    <row r="119" spans="7:20" ht="15.75" hidden="1" x14ac:dyDescent="0.25">
      <c r="G119" s="19"/>
      <c r="H119" s="19"/>
      <c r="I119" s="19"/>
      <c r="J119" s="19"/>
      <c r="K119" s="19"/>
      <c r="L119" s="19"/>
      <c r="M119" s="19"/>
      <c r="N119" s="19"/>
      <c r="O119" s="19"/>
      <c r="P119" s="19"/>
      <c r="Q119" s="19"/>
      <c r="R119" s="19"/>
      <c r="S119" s="19"/>
      <c r="T119" s="19"/>
    </row>
    <row r="120" spans="7:20" ht="15.75" hidden="1" x14ac:dyDescent="0.25">
      <c r="G120" s="19"/>
      <c r="H120" s="19"/>
      <c r="I120" s="19"/>
      <c r="J120" s="19"/>
      <c r="K120" s="19"/>
      <c r="L120" s="19"/>
      <c r="M120" s="19"/>
      <c r="N120" s="19"/>
      <c r="O120" s="19"/>
      <c r="P120" s="19"/>
      <c r="Q120" s="19"/>
      <c r="R120" s="19"/>
      <c r="S120" s="19"/>
      <c r="T120" s="19"/>
    </row>
    <row r="121" spans="7:20" ht="15.75" hidden="1" x14ac:dyDescent="0.25">
      <c r="G121" s="19"/>
      <c r="H121" s="19"/>
      <c r="I121" s="19"/>
      <c r="J121" s="19"/>
      <c r="K121" s="19"/>
      <c r="L121" s="19"/>
      <c r="M121" s="19"/>
      <c r="N121" s="19"/>
      <c r="O121" s="19"/>
      <c r="P121" s="19"/>
      <c r="Q121" s="19"/>
      <c r="R121" s="19"/>
      <c r="S121" s="19"/>
      <c r="T121" s="19"/>
    </row>
    <row r="122" spans="7:20" ht="15.75" hidden="1" x14ac:dyDescent="0.25">
      <c r="G122" s="19"/>
      <c r="H122" s="19"/>
      <c r="I122" s="19"/>
      <c r="J122" s="19"/>
      <c r="K122" s="19"/>
      <c r="L122" s="19"/>
      <c r="M122" s="19"/>
      <c r="N122" s="19"/>
      <c r="O122" s="19"/>
      <c r="P122" s="19"/>
      <c r="Q122" s="19"/>
      <c r="R122" s="19"/>
      <c r="S122" s="19"/>
      <c r="T122" s="19"/>
    </row>
    <row r="123" spans="7:20" ht="15.75" hidden="1" x14ac:dyDescent="0.25">
      <c r="G123" s="19"/>
      <c r="H123" s="19"/>
      <c r="I123" s="19"/>
      <c r="J123" s="19"/>
      <c r="K123" s="19"/>
      <c r="L123" s="19"/>
      <c r="M123" s="19"/>
      <c r="N123" s="19"/>
      <c r="O123" s="19"/>
      <c r="P123" s="19"/>
      <c r="Q123" s="19"/>
      <c r="R123" s="19"/>
      <c r="S123" s="19"/>
      <c r="T123" s="19"/>
    </row>
    <row r="124" spans="7:20" ht="15.75" hidden="1" x14ac:dyDescent="0.25">
      <c r="G124" s="19"/>
      <c r="H124" s="19"/>
      <c r="I124" s="19"/>
      <c r="J124" s="19"/>
      <c r="K124" s="19"/>
      <c r="L124" s="19"/>
      <c r="M124" s="19"/>
      <c r="N124" s="19"/>
      <c r="O124" s="19"/>
      <c r="P124" s="19"/>
      <c r="Q124" s="19"/>
      <c r="R124" s="19"/>
      <c r="S124" s="19"/>
      <c r="T124" s="19"/>
    </row>
    <row r="125" spans="7:20" ht="15.75" hidden="1" x14ac:dyDescent="0.25">
      <c r="G125" s="46"/>
      <c r="H125" s="19"/>
      <c r="I125" s="19"/>
      <c r="J125" s="41"/>
      <c r="K125" s="41"/>
      <c r="L125" s="41"/>
      <c r="M125" s="41"/>
      <c r="N125" s="19"/>
      <c r="O125" s="19"/>
      <c r="P125" s="19"/>
    </row>
    <row r="126" spans="7:20" ht="15" hidden="1" x14ac:dyDescent="0.25">
      <c r="G126" s="7"/>
    </row>
    <row r="127" spans="7:20" ht="15" hidden="1" x14ac:dyDescent="0.25">
      <c r="G127" s="7"/>
    </row>
    <row r="128" spans="7:20"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V146"/>
  <sheetViews>
    <sheetView showGridLines="0" showRowColHeaders="0" zoomScale="80" zoomScaleNormal="80" workbookViewId="0">
      <selection activeCell="V5" sqref="V5"/>
    </sheetView>
  </sheetViews>
  <sheetFormatPr defaultColWidth="0" defaultRowHeight="0" customHeight="1" zeroHeight="1" x14ac:dyDescent="0.25"/>
  <cols>
    <col min="1" max="6" width="8.85546875" customWidth="1"/>
    <col min="7" max="7" width="29.28515625" customWidth="1"/>
    <col min="8" max="8" width="22" customWidth="1"/>
    <col min="9" max="9" width="24.7109375" customWidth="1"/>
    <col min="10" max="10" width="42.85546875" customWidth="1"/>
    <col min="11" max="11" width="24.28515625" customWidth="1"/>
    <col min="12" max="12" width="21.28515625" customWidth="1"/>
    <col min="13" max="13" width="19.285156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9" ht="21" x14ac:dyDescent="0.35">
      <c r="F17" s="4"/>
      <c r="H17" s="3"/>
    </row>
    <row r="18" spans="6:19" ht="21" x14ac:dyDescent="0.35">
      <c r="F18" s="4"/>
      <c r="H18" s="3"/>
    </row>
    <row r="19" spans="6:19" ht="21" x14ac:dyDescent="0.35">
      <c r="F19" s="4"/>
      <c r="G19" s="16" t="s">
        <v>56</v>
      </c>
      <c r="H19" s="19" t="s">
        <v>62</v>
      </c>
      <c r="I19" s="19"/>
      <c r="J19" s="19"/>
      <c r="K19" s="19"/>
      <c r="L19" s="19"/>
      <c r="M19" s="19"/>
      <c r="N19" s="34"/>
      <c r="O19" s="34"/>
      <c r="P19" s="34"/>
      <c r="Q19" s="7"/>
      <c r="R19" s="7"/>
      <c r="S19" s="7"/>
    </row>
    <row r="20" spans="6:19" ht="15.75" x14ac:dyDescent="0.25">
      <c r="G20" s="16" t="s">
        <v>57</v>
      </c>
      <c r="H20" s="19" t="s">
        <v>11</v>
      </c>
      <c r="I20" s="19"/>
      <c r="J20" s="19"/>
      <c r="K20" s="19"/>
      <c r="L20" s="19"/>
      <c r="M20" s="19"/>
      <c r="N20" s="34"/>
      <c r="O20" s="34"/>
      <c r="P20" s="34"/>
      <c r="Q20" s="7"/>
      <c r="R20" s="7"/>
      <c r="S20" s="7"/>
    </row>
    <row r="21" spans="6:19" ht="15.75" x14ac:dyDescent="0.25">
      <c r="G21" s="16" t="s">
        <v>460</v>
      </c>
      <c r="H21" s="19" t="s">
        <v>561</v>
      </c>
      <c r="I21" s="19"/>
      <c r="J21" s="19"/>
      <c r="K21" s="19"/>
      <c r="L21" s="19"/>
      <c r="M21" s="19"/>
      <c r="N21" s="7"/>
      <c r="O21" s="7"/>
      <c r="P21" s="7"/>
      <c r="Q21" s="7"/>
      <c r="R21" s="7"/>
      <c r="S21" s="7"/>
    </row>
    <row r="22" spans="6:19" ht="15.75" x14ac:dyDescent="0.25">
      <c r="G22" s="34" t="s">
        <v>59</v>
      </c>
      <c r="H22" s="19"/>
      <c r="I22" s="19"/>
      <c r="J22" s="19"/>
      <c r="K22" s="19"/>
      <c r="L22" s="19"/>
      <c r="M22" s="19"/>
      <c r="N22" s="7"/>
      <c r="O22" s="7"/>
      <c r="P22" s="7"/>
      <c r="Q22" s="7"/>
      <c r="R22" s="7"/>
      <c r="S22" s="7"/>
    </row>
    <row r="23" spans="6:19" ht="16.350000000000001" customHeight="1" x14ac:dyDescent="0.25">
      <c r="G23" s="16" t="s">
        <v>711</v>
      </c>
      <c r="H23" s="33" t="s">
        <v>562</v>
      </c>
      <c r="I23" s="19"/>
      <c r="J23" s="19"/>
      <c r="K23" s="19"/>
      <c r="L23" s="19"/>
      <c r="M23" s="19"/>
      <c r="N23" s="56"/>
      <c r="O23" s="56"/>
      <c r="P23" s="56"/>
      <c r="Q23" s="7"/>
      <c r="R23" s="7"/>
      <c r="S23" s="7"/>
    </row>
    <row r="24" spans="6:19" ht="16.350000000000001" customHeight="1" x14ac:dyDescent="0.25">
      <c r="G24" s="16" t="s">
        <v>462</v>
      </c>
      <c r="H24" s="33" t="s">
        <v>64</v>
      </c>
      <c r="I24" s="19"/>
      <c r="J24" s="19"/>
      <c r="K24" s="19"/>
      <c r="L24" s="19"/>
      <c r="M24" s="19"/>
      <c r="N24" s="56"/>
      <c r="O24" s="56"/>
      <c r="P24" s="56"/>
      <c r="Q24" s="7"/>
      <c r="R24" s="7"/>
      <c r="S24" s="7"/>
    </row>
    <row r="25" spans="6:19" ht="28.35" customHeight="1" x14ac:dyDescent="0.25">
      <c r="G25" s="34"/>
      <c r="H25" s="86" t="s">
        <v>516</v>
      </c>
      <c r="I25" s="88" t="s">
        <v>517</v>
      </c>
      <c r="J25" s="88" t="s">
        <v>519</v>
      </c>
      <c r="K25" s="88" t="s">
        <v>518</v>
      </c>
      <c r="L25" s="230" t="s">
        <v>103</v>
      </c>
      <c r="M25" s="88" t="s">
        <v>104</v>
      </c>
      <c r="N25" s="56"/>
      <c r="O25" s="56"/>
      <c r="P25" s="56"/>
      <c r="Q25" s="7"/>
      <c r="R25" s="7"/>
      <c r="S25" s="7"/>
    </row>
    <row r="26" spans="6:19" ht="16.350000000000001" customHeight="1" x14ac:dyDescent="0.25">
      <c r="G26" s="34"/>
      <c r="H26" s="140" t="s">
        <v>723</v>
      </c>
      <c r="I26" s="88" t="s">
        <v>520</v>
      </c>
      <c r="J26" s="88" t="s">
        <v>717</v>
      </c>
      <c r="K26" s="116" t="s">
        <v>105</v>
      </c>
      <c r="L26" s="91">
        <v>16197.34</v>
      </c>
      <c r="M26" s="91">
        <v>16097.44</v>
      </c>
      <c r="N26" s="56"/>
      <c r="O26" s="56"/>
      <c r="P26" s="56"/>
      <c r="Q26" s="7"/>
      <c r="R26" s="7"/>
      <c r="S26" s="7"/>
    </row>
    <row r="27" spans="6:19" ht="16.350000000000001" customHeight="1" x14ac:dyDescent="0.25">
      <c r="G27" s="34"/>
      <c r="H27" s="88" t="s">
        <v>106</v>
      </c>
      <c r="I27" s="88" t="s">
        <v>520</v>
      </c>
      <c r="J27" s="88" t="s">
        <v>717</v>
      </c>
      <c r="K27" s="116" t="s">
        <v>105</v>
      </c>
      <c r="L27" s="91">
        <v>9256.17</v>
      </c>
      <c r="M27" s="91">
        <f>12947.46-M31</f>
        <v>10217.459999999999</v>
      </c>
      <c r="N27" s="56"/>
      <c r="O27" s="56"/>
      <c r="P27" s="56"/>
      <c r="Q27" s="7"/>
      <c r="R27" s="7"/>
      <c r="S27" s="7"/>
    </row>
    <row r="28" spans="6:19" ht="16.350000000000001" customHeight="1" x14ac:dyDescent="0.25">
      <c r="G28" s="34"/>
      <c r="H28" s="88" t="s">
        <v>107</v>
      </c>
      <c r="I28" s="88" t="s">
        <v>520</v>
      </c>
      <c r="J28" s="88" t="s">
        <v>521</v>
      </c>
      <c r="K28" s="116" t="s">
        <v>105</v>
      </c>
      <c r="L28" s="91">
        <v>9770.7900000000009</v>
      </c>
      <c r="M28" s="91">
        <v>11828.1</v>
      </c>
      <c r="N28" s="56"/>
      <c r="O28" s="56"/>
      <c r="P28" s="56"/>
      <c r="Q28" s="7"/>
      <c r="R28" s="7"/>
      <c r="S28" s="7"/>
    </row>
    <row r="29" spans="6:19" ht="16.350000000000001" customHeight="1" x14ac:dyDescent="0.25">
      <c r="G29" s="34"/>
      <c r="H29" s="88" t="s">
        <v>108</v>
      </c>
      <c r="I29" s="88" t="s">
        <v>520</v>
      </c>
      <c r="J29" s="88" t="s">
        <v>717</v>
      </c>
      <c r="K29" s="116" t="s">
        <v>105</v>
      </c>
      <c r="L29" s="91">
        <v>1149.44</v>
      </c>
      <c r="M29" s="91">
        <v>1215.55</v>
      </c>
      <c r="N29" s="56"/>
      <c r="O29" s="56"/>
      <c r="P29" s="56"/>
      <c r="Q29" s="7"/>
      <c r="R29" s="7"/>
      <c r="S29" s="7"/>
    </row>
    <row r="30" spans="6:19" ht="16.350000000000001" customHeight="1" x14ac:dyDescent="0.25">
      <c r="G30" s="34"/>
      <c r="H30" s="88" t="s">
        <v>482</v>
      </c>
      <c r="I30" s="88" t="s">
        <v>520</v>
      </c>
      <c r="J30" s="88" t="s">
        <v>717</v>
      </c>
      <c r="K30" s="116" t="s">
        <v>105</v>
      </c>
      <c r="L30" s="88">
        <v>981.39</v>
      </c>
      <c r="M30" s="91">
        <v>1403</v>
      </c>
      <c r="N30" s="56"/>
      <c r="O30" s="56"/>
      <c r="P30" s="56"/>
      <c r="Q30" s="7"/>
      <c r="R30" s="7"/>
      <c r="S30" s="7"/>
    </row>
    <row r="31" spans="6:19" ht="16.350000000000001" customHeight="1" x14ac:dyDescent="0.25">
      <c r="G31" s="34"/>
      <c r="H31" s="88" t="s">
        <v>109</v>
      </c>
      <c r="I31" s="88" t="s">
        <v>520</v>
      </c>
      <c r="J31" s="88" t="s">
        <v>521</v>
      </c>
      <c r="K31" s="116" t="s">
        <v>105</v>
      </c>
      <c r="L31" s="91">
        <v>2156.89</v>
      </c>
      <c r="M31" s="91">
        <v>2730</v>
      </c>
      <c r="N31" s="56"/>
      <c r="O31" s="56"/>
      <c r="P31" s="56"/>
      <c r="Q31" s="7"/>
      <c r="R31" s="7"/>
      <c r="S31" s="7"/>
    </row>
    <row r="32" spans="6:19" ht="16.350000000000001" customHeight="1" x14ac:dyDescent="0.25">
      <c r="G32" s="34"/>
      <c r="H32" s="88" t="s">
        <v>482</v>
      </c>
      <c r="I32" s="88" t="s">
        <v>520</v>
      </c>
      <c r="J32" s="88" t="s">
        <v>521</v>
      </c>
      <c r="K32" s="116" t="s">
        <v>105</v>
      </c>
      <c r="L32" s="88">
        <v>172.94</v>
      </c>
      <c r="M32" s="91">
        <v>274</v>
      </c>
      <c r="N32" s="56"/>
      <c r="O32" s="56"/>
      <c r="P32" s="56"/>
      <c r="Q32" s="7"/>
      <c r="R32" s="7"/>
      <c r="S32" s="7"/>
    </row>
    <row r="33" spans="7:19" ht="16.350000000000001" customHeight="1" x14ac:dyDescent="0.25">
      <c r="G33" s="34" t="s">
        <v>59</v>
      </c>
      <c r="H33" s="88" t="s">
        <v>66</v>
      </c>
      <c r="I33" s="88"/>
      <c r="J33" s="88"/>
      <c r="K33" s="116"/>
      <c r="L33" s="91">
        <v>39684.97</v>
      </c>
      <c r="M33" s="91">
        <v>43765.55</v>
      </c>
      <c r="N33" s="56"/>
      <c r="O33" s="56"/>
      <c r="P33" s="56"/>
      <c r="Q33" s="7"/>
      <c r="R33" s="7"/>
      <c r="S33" s="7"/>
    </row>
    <row r="34" spans="7:19" ht="16.350000000000001" customHeight="1" x14ac:dyDescent="0.25">
      <c r="G34" s="34"/>
      <c r="H34" s="19"/>
      <c r="I34" s="19"/>
      <c r="J34" s="19"/>
      <c r="K34" s="19"/>
      <c r="L34" s="19"/>
      <c r="M34" s="19"/>
      <c r="N34" s="56"/>
      <c r="O34" s="56"/>
      <c r="P34" s="56"/>
      <c r="Q34" s="7"/>
      <c r="R34" s="7"/>
      <c r="S34" s="7"/>
    </row>
    <row r="35" spans="7:19" ht="16.350000000000001" customHeight="1" x14ac:dyDescent="0.25">
      <c r="G35" s="16" t="s">
        <v>705</v>
      </c>
      <c r="H35" s="432" t="s">
        <v>1128</v>
      </c>
      <c r="I35" s="432"/>
      <c r="J35" s="432"/>
      <c r="K35" s="432"/>
      <c r="L35" s="432"/>
      <c r="M35" s="432"/>
      <c r="N35" s="56"/>
      <c r="O35" s="56"/>
      <c r="P35" s="56"/>
      <c r="Q35" s="7"/>
      <c r="R35" s="7"/>
      <c r="S35" s="7"/>
    </row>
    <row r="36" spans="7:19" ht="16.350000000000001" customHeight="1" x14ac:dyDescent="0.25">
      <c r="G36" s="56"/>
      <c r="H36" s="432"/>
      <c r="I36" s="432"/>
      <c r="J36" s="432"/>
      <c r="K36" s="432"/>
      <c r="L36" s="432"/>
      <c r="M36" s="432"/>
      <c r="N36" s="56"/>
      <c r="O36" s="56"/>
      <c r="P36" s="56"/>
      <c r="Q36" s="7"/>
      <c r="R36" s="7"/>
      <c r="S36" s="7"/>
    </row>
    <row r="37" spans="7:19" ht="16.350000000000001" customHeight="1" x14ac:dyDescent="0.25">
      <c r="G37" s="56"/>
      <c r="H37" s="432"/>
      <c r="I37" s="432"/>
      <c r="J37" s="432"/>
      <c r="K37" s="432"/>
      <c r="L37" s="432"/>
      <c r="M37" s="432"/>
      <c r="N37" s="56"/>
      <c r="O37" s="56"/>
      <c r="P37" s="56"/>
      <c r="Q37" s="7"/>
      <c r="R37" s="7"/>
      <c r="S37" s="7"/>
    </row>
    <row r="38" spans="7:19" ht="16.350000000000001" customHeight="1" x14ac:dyDescent="0.25">
      <c r="G38" s="56"/>
      <c r="H38" s="432"/>
      <c r="I38" s="432"/>
      <c r="J38" s="432"/>
      <c r="K38" s="432"/>
      <c r="L38" s="432"/>
      <c r="M38" s="432"/>
      <c r="N38" s="56"/>
      <c r="O38" s="56"/>
      <c r="P38" s="56"/>
      <c r="Q38" s="7"/>
      <c r="R38" s="7"/>
      <c r="S38" s="7"/>
    </row>
    <row r="39" spans="7:19" ht="16.350000000000001" customHeight="1" x14ac:dyDescent="0.25">
      <c r="G39" s="56"/>
      <c r="H39" s="432"/>
      <c r="I39" s="432"/>
      <c r="J39" s="432"/>
      <c r="K39" s="432"/>
      <c r="L39" s="432"/>
      <c r="M39" s="432"/>
      <c r="N39" s="56"/>
      <c r="O39" s="56"/>
      <c r="P39" s="56"/>
      <c r="Q39" s="7"/>
      <c r="R39" s="7"/>
      <c r="S39" s="7"/>
    </row>
    <row r="40" spans="7:19" ht="16.350000000000001" customHeight="1" x14ac:dyDescent="0.25">
      <c r="G40" s="56"/>
      <c r="H40" s="432"/>
      <c r="I40" s="432"/>
      <c r="J40" s="432"/>
      <c r="K40" s="432"/>
      <c r="L40" s="432"/>
      <c r="M40" s="432"/>
      <c r="N40" s="56"/>
      <c r="O40" s="56"/>
      <c r="P40" s="56"/>
      <c r="Q40" s="7"/>
      <c r="R40" s="7"/>
      <c r="S40" s="7"/>
    </row>
    <row r="41" spans="7:19" ht="16.350000000000001" customHeight="1" x14ac:dyDescent="0.25">
      <c r="G41" s="56"/>
      <c r="H41" s="432"/>
      <c r="I41" s="432"/>
      <c r="J41" s="432"/>
      <c r="K41" s="432"/>
      <c r="L41" s="432"/>
      <c r="M41" s="432"/>
      <c r="N41" s="56"/>
      <c r="O41" s="56"/>
      <c r="P41" s="56"/>
      <c r="Q41" s="7"/>
      <c r="R41" s="7"/>
      <c r="S41" s="7"/>
    </row>
    <row r="42" spans="7:19" ht="16.350000000000001" customHeight="1" x14ac:dyDescent="0.25">
      <c r="G42" s="56"/>
      <c r="H42" s="432"/>
      <c r="I42" s="432"/>
      <c r="J42" s="432"/>
      <c r="K42" s="432"/>
      <c r="L42" s="432"/>
      <c r="M42" s="432"/>
      <c r="N42" s="56"/>
      <c r="O42" s="56"/>
      <c r="P42" s="56"/>
      <c r="Q42" s="7"/>
      <c r="R42" s="7"/>
      <c r="S42" s="7"/>
    </row>
    <row r="43" spans="7:19" ht="16.350000000000001" customHeight="1" x14ac:dyDescent="0.25">
      <c r="G43" s="56"/>
      <c r="H43" s="432"/>
      <c r="I43" s="432"/>
      <c r="J43" s="432"/>
      <c r="K43" s="432"/>
      <c r="L43" s="432"/>
      <c r="M43" s="432"/>
      <c r="N43" s="56"/>
      <c r="O43" s="56"/>
      <c r="P43" s="56"/>
      <c r="Q43" s="7"/>
      <c r="R43" s="7"/>
      <c r="S43" s="7"/>
    </row>
    <row r="44" spans="7:19" ht="16.350000000000001" customHeight="1" x14ac:dyDescent="0.25">
      <c r="G44" s="56"/>
      <c r="H44" s="432"/>
      <c r="I44" s="432"/>
      <c r="J44" s="432"/>
      <c r="K44" s="432"/>
      <c r="L44" s="432"/>
      <c r="M44" s="432"/>
      <c r="N44" s="56"/>
      <c r="O44" s="56"/>
      <c r="P44" s="56"/>
      <c r="Q44" s="7"/>
      <c r="R44" s="7"/>
      <c r="S44" s="7"/>
    </row>
    <row r="45" spans="7:19" ht="16.350000000000001" customHeight="1" x14ac:dyDescent="0.25">
      <c r="G45" s="56"/>
      <c r="H45" s="432"/>
      <c r="I45" s="432"/>
      <c r="J45" s="432"/>
      <c r="K45" s="432"/>
      <c r="L45" s="432"/>
      <c r="M45" s="432"/>
      <c r="N45" s="56"/>
      <c r="O45" s="56"/>
      <c r="P45" s="56"/>
      <c r="Q45" s="7"/>
      <c r="R45" s="7"/>
      <c r="S45" s="7"/>
    </row>
    <row r="46" spans="7:19" ht="16.350000000000001" customHeight="1" x14ac:dyDescent="0.25">
      <c r="G46" s="56"/>
      <c r="H46" s="432"/>
      <c r="I46" s="432"/>
      <c r="J46" s="432"/>
      <c r="K46" s="432"/>
      <c r="L46" s="432"/>
      <c r="M46" s="432"/>
      <c r="N46" s="56"/>
      <c r="O46" s="56"/>
      <c r="P46" s="56"/>
      <c r="Q46" s="7"/>
      <c r="R46" s="7"/>
      <c r="S46" s="7"/>
    </row>
    <row r="47" spans="7:19" ht="16.350000000000001" customHeight="1" x14ac:dyDescent="0.25">
      <c r="G47" s="56"/>
      <c r="H47" s="56"/>
      <c r="I47" s="56"/>
      <c r="J47" s="56"/>
      <c r="K47" s="56"/>
      <c r="L47" s="56"/>
      <c r="M47" s="56"/>
      <c r="N47" s="56"/>
      <c r="O47" s="56"/>
      <c r="P47" s="56"/>
      <c r="Q47" s="7"/>
      <c r="R47" s="7"/>
      <c r="S47" s="7"/>
    </row>
    <row r="48" spans="7:19" ht="16.350000000000001" customHeight="1" x14ac:dyDescent="0.25">
      <c r="G48" s="56"/>
      <c r="H48" s="56"/>
      <c r="I48" s="56"/>
      <c r="J48" s="56"/>
      <c r="K48" s="56"/>
      <c r="L48" s="56"/>
      <c r="M48" s="56"/>
      <c r="N48" s="56"/>
      <c r="O48" s="56"/>
      <c r="P48" s="56"/>
      <c r="Q48" s="7"/>
      <c r="R48" s="7"/>
      <c r="S48" s="7"/>
    </row>
    <row r="49" spans="7:19" ht="16.350000000000001" customHeight="1" x14ac:dyDescent="0.25">
      <c r="G49" s="56"/>
      <c r="H49" s="56"/>
      <c r="I49" s="56"/>
      <c r="J49" s="56"/>
      <c r="K49" s="56"/>
      <c r="L49" s="56"/>
      <c r="M49" s="56"/>
      <c r="N49" s="56"/>
      <c r="O49" s="56"/>
      <c r="P49" s="56"/>
      <c r="Q49" s="7"/>
      <c r="R49" s="7"/>
      <c r="S49" s="7"/>
    </row>
    <row r="50" spans="7:19" ht="16.350000000000001" hidden="1" customHeight="1" x14ac:dyDescent="0.25">
      <c r="G50" s="56"/>
      <c r="H50" s="56"/>
      <c r="I50" s="56"/>
      <c r="J50" s="56"/>
      <c r="K50" s="56"/>
      <c r="L50" s="56"/>
      <c r="M50" s="56"/>
      <c r="N50" s="56"/>
      <c r="O50" s="56"/>
      <c r="P50" s="56"/>
      <c r="Q50" s="7"/>
      <c r="R50" s="7"/>
      <c r="S50" s="7"/>
    </row>
    <row r="51" spans="7:19" ht="16.350000000000001" hidden="1" customHeight="1" x14ac:dyDescent="0.25">
      <c r="G51" s="56"/>
      <c r="H51" s="56"/>
      <c r="I51" s="56"/>
      <c r="J51" s="56"/>
      <c r="K51" s="56"/>
      <c r="L51" s="56"/>
      <c r="M51" s="56"/>
      <c r="N51" s="56"/>
      <c r="O51" s="56"/>
      <c r="P51" s="56"/>
      <c r="Q51" s="7"/>
      <c r="R51" s="7"/>
      <c r="S51" s="7"/>
    </row>
    <row r="52" spans="7:19" ht="16.350000000000001" hidden="1" customHeight="1" x14ac:dyDescent="0.25">
      <c r="G52" s="56"/>
      <c r="H52" s="56"/>
      <c r="I52" s="56"/>
      <c r="J52" s="56"/>
      <c r="K52" s="56"/>
      <c r="L52" s="56"/>
      <c r="M52" s="56"/>
      <c r="N52" s="56"/>
      <c r="O52" s="56"/>
      <c r="P52" s="56"/>
      <c r="Q52" s="7"/>
      <c r="R52" s="7"/>
      <c r="S52" s="7"/>
    </row>
    <row r="53" spans="7:19" ht="16.350000000000001" hidden="1" customHeight="1" x14ac:dyDescent="0.25">
      <c r="G53" s="56"/>
      <c r="H53" s="56"/>
      <c r="I53" s="56"/>
      <c r="J53" s="56"/>
      <c r="K53" s="56"/>
      <c r="L53" s="56"/>
      <c r="M53" s="56"/>
      <c r="N53" s="56"/>
      <c r="O53" s="56"/>
      <c r="P53" s="56"/>
      <c r="Q53" s="7"/>
      <c r="R53" s="7"/>
      <c r="S53" s="7"/>
    </row>
    <row r="54" spans="7:19" ht="16.350000000000001" hidden="1" customHeight="1" x14ac:dyDescent="0.25">
      <c r="G54" s="56"/>
      <c r="H54" s="56"/>
      <c r="I54" s="56"/>
      <c r="J54" s="56"/>
      <c r="K54" s="56"/>
      <c r="L54" s="56"/>
      <c r="M54" s="56"/>
      <c r="N54" s="56"/>
      <c r="O54" s="56"/>
      <c r="P54" s="56"/>
      <c r="Q54" s="7"/>
      <c r="R54" s="7"/>
      <c r="S54" s="7"/>
    </row>
    <row r="55" spans="7:19" ht="16.350000000000001" hidden="1" customHeight="1" x14ac:dyDescent="0.25">
      <c r="G55" s="56"/>
      <c r="H55" s="56"/>
      <c r="I55" s="56"/>
      <c r="J55" s="56"/>
      <c r="K55" s="56"/>
      <c r="L55" s="56"/>
      <c r="M55" s="56"/>
      <c r="N55" s="56"/>
      <c r="O55" s="56"/>
      <c r="P55" s="56"/>
      <c r="Q55" s="7"/>
      <c r="R55" s="7"/>
      <c r="S55" s="7"/>
    </row>
    <row r="56" spans="7:19" ht="16.350000000000001" hidden="1" customHeight="1" x14ac:dyDescent="0.25">
      <c r="G56" s="56"/>
      <c r="H56" s="56"/>
      <c r="I56" s="56"/>
      <c r="J56" s="56"/>
      <c r="K56" s="56"/>
      <c r="L56" s="56"/>
      <c r="M56" s="56"/>
      <c r="N56" s="56"/>
      <c r="O56" s="56"/>
      <c r="P56" s="56"/>
      <c r="Q56" s="7"/>
      <c r="R56" s="7"/>
      <c r="S56" s="7"/>
    </row>
    <row r="57" spans="7:19" ht="16.350000000000001" hidden="1" customHeight="1" x14ac:dyDescent="0.25">
      <c r="G57" s="56"/>
      <c r="H57" s="56"/>
      <c r="I57" s="56"/>
      <c r="J57" s="56"/>
      <c r="K57" s="56"/>
      <c r="L57" s="56"/>
      <c r="M57" s="56"/>
      <c r="N57" s="56"/>
      <c r="O57" s="56"/>
      <c r="P57" s="56"/>
      <c r="Q57" s="7"/>
      <c r="R57" s="7"/>
      <c r="S57" s="7"/>
    </row>
    <row r="58" spans="7:19" ht="16.350000000000001" hidden="1" customHeight="1" x14ac:dyDescent="0.25">
      <c r="G58" s="56"/>
      <c r="H58" s="56"/>
      <c r="I58" s="56"/>
      <c r="J58" s="56"/>
      <c r="K58" s="56"/>
      <c r="L58" s="56"/>
      <c r="M58" s="56"/>
      <c r="N58" s="56"/>
      <c r="O58" s="56"/>
      <c r="P58" s="56"/>
      <c r="Q58" s="7"/>
      <c r="R58" s="7"/>
      <c r="S58" s="7"/>
    </row>
    <row r="59" spans="7:19" ht="16.350000000000001" hidden="1" customHeight="1" x14ac:dyDescent="0.25">
      <c r="G59" s="56"/>
      <c r="H59" s="56"/>
      <c r="I59" s="56"/>
      <c r="J59" s="56"/>
      <c r="K59" s="56"/>
      <c r="L59" s="56"/>
      <c r="M59" s="56"/>
      <c r="N59" s="56"/>
      <c r="O59" s="56"/>
      <c r="P59" s="56"/>
      <c r="Q59" s="7"/>
      <c r="R59" s="7"/>
      <c r="S59" s="7"/>
    </row>
    <row r="60" spans="7:19" ht="16.350000000000001" hidden="1" customHeight="1" x14ac:dyDescent="0.25">
      <c r="G60" s="56"/>
      <c r="H60" s="56"/>
      <c r="I60" s="56"/>
      <c r="J60" s="56"/>
      <c r="K60" s="56"/>
      <c r="L60" s="56"/>
      <c r="M60" s="56"/>
      <c r="N60" s="56"/>
      <c r="O60" s="56"/>
      <c r="P60" s="56"/>
      <c r="Q60" s="7"/>
      <c r="R60" s="7"/>
      <c r="S60" s="7"/>
    </row>
    <row r="61" spans="7:19" ht="16.350000000000001" hidden="1" customHeight="1" x14ac:dyDescent="0.25">
      <c r="G61" s="56"/>
      <c r="H61" s="56"/>
      <c r="I61" s="56"/>
      <c r="J61" s="56"/>
      <c r="K61" s="56"/>
      <c r="L61" s="56"/>
      <c r="M61" s="56"/>
      <c r="N61" s="56"/>
      <c r="O61" s="56"/>
      <c r="P61" s="56"/>
      <c r="Q61" s="7"/>
      <c r="R61" s="7"/>
      <c r="S61" s="7"/>
    </row>
    <row r="62" spans="7:19" ht="16.350000000000001" hidden="1" customHeight="1" x14ac:dyDescent="0.25">
      <c r="G62" s="56"/>
      <c r="H62" s="56"/>
      <c r="I62" s="56"/>
      <c r="J62" s="56"/>
      <c r="K62" s="56"/>
      <c r="L62" s="56"/>
      <c r="M62" s="56"/>
      <c r="N62" s="56"/>
      <c r="O62" s="56"/>
      <c r="P62" s="56"/>
      <c r="Q62" s="7"/>
      <c r="R62" s="7"/>
      <c r="S62" s="7"/>
    </row>
    <row r="63" spans="7:19" ht="16.350000000000001" hidden="1" customHeight="1" x14ac:dyDescent="0.25">
      <c r="G63" s="56"/>
      <c r="H63" s="56"/>
      <c r="I63" s="56"/>
      <c r="J63" s="56"/>
      <c r="K63" s="56"/>
      <c r="L63" s="56"/>
      <c r="M63" s="56"/>
      <c r="N63" s="56"/>
      <c r="O63" s="56"/>
      <c r="P63" s="56"/>
      <c r="Q63" s="7"/>
      <c r="R63" s="7"/>
      <c r="S63" s="7"/>
    </row>
    <row r="64" spans="7:19" ht="16.350000000000001" hidden="1" customHeight="1" x14ac:dyDescent="0.25">
      <c r="G64" s="56"/>
      <c r="H64" s="56"/>
      <c r="I64" s="56"/>
      <c r="J64" s="56"/>
      <c r="K64" s="56"/>
      <c r="L64" s="56"/>
      <c r="M64" s="56"/>
      <c r="N64" s="56"/>
      <c r="O64" s="56"/>
      <c r="P64" s="56"/>
      <c r="Q64" s="7"/>
      <c r="R64" s="7"/>
      <c r="S64" s="7"/>
    </row>
    <row r="65" spans="7:19" ht="16.350000000000001" hidden="1" customHeight="1" x14ac:dyDescent="0.25">
      <c r="G65" s="56"/>
      <c r="H65" s="56"/>
      <c r="I65" s="56"/>
      <c r="J65" s="56"/>
      <c r="K65" s="56"/>
      <c r="L65" s="56"/>
      <c r="M65" s="56"/>
      <c r="N65" s="56"/>
      <c r="O65" s="56"/>
      <c r="P65" s="56"/>
      <c r="Q65" s="7"/>
      <c r="R65" s="7"/>
      <c r="S65" s="7"/>
    </row>
    <row r="66" spans="7:19" ht="16.350000000000001" hidden="1" customHeight="1" x14ac:dyDescent="0.25">
      <c r="G66" s="56"/>
      <c r="H66" s="56"/>
      <c r="I66" s="56"/>
      <c r="J66" s="56"/>
      <c r="K66" s="56"/>
      <c r="L66" s="56"/>
      <c r="M66" s="56"/>
      <c r="N66" s="56"/>
      <c r="O66" s="56"/>
      <c r="P66" s="56"/>
      <c r="Q66" s="7"/>
      <c r="R66" s="7"/>
      <c r="S66" s="7"/>
    </row>
    <row r="67" spans="7:19" ht="16.350000000000001" hidden="1" customHeight="1" x14ac:dyDescent="0.25">
      <c r="G67" s="56"/>
      <c r="H67" s="56"/>
      <c r="I67" s="56"/>
      <c r="J67" s="56"/>
      <c r="K67" s="56"/>
      <c r="L67" s="56"/>
      <c r="M67" s="56"/>
      <c r="N67" s="56"/>
      <c r="O67" s="56"/>
      <c r="P67" s="56"/>
      <c r="Q67" s="7"/>
      <c r="R67" s="7"/>
      <c r="S67" s="7"/>
    </row>
    <row r="68" spans="7:19" ht="16.350000000000001" hidden="1" customHeight="1" x14ac:dyDescent="0.25">
      <c r="G68" s="56"/>
      <c r="H68" s="56"/>
      <c r="I68" s="56"/>
      <c r="J68" s="56"/>
      <c r="K68" s="56"/>
      <c r="L68" s="56"/>
      <c r="M68" s="56"/>
      <c r="N68" s="56"/>
      <c r="O68" s="56"/>
      <c r="P68" s="56"/>
      <c r="Q68" s="7"/>
      <c r="R68" s="7"/>
      <c r="S68" s="7"/>
    </row>
    <row r="69" spans="7:19" ht="16.350000000000001" hidden="1" customHeight="1" x14ac:dyDescent="0.25">
      <c r="G69" s="56"/>
      <c r="H69" s="56"/>
      <c r="I69" s="56"/>
      <c r="J69" s="56"/>
      <c r="K69" s="56"/>
      <c r="L69" s="56"/>
      <c r="M69" s="56"/>
      <c r="N69" s="56"/>
      <c r="O69" s="56"/>
      <c r="P69" s="56"/>
      <c r="Q69" s="7"/>
      <c r="R69" s="7"/>
      <c r="S69" s="7"/>
    </row>
    <row r="70" spans="7:19" ht="16.350000000000001" hidden="1" customHeight="1" x14ac:dyDescent="0.25">
      <c r="G70" s="56"/>
      <c r="H70" s="56"/>
      <c r="I70" s="56"/>
      <c r="J70" s="56"/>
      <c r="K70" s="56"/>
      <c r="L70" s="56"/>
      <c r="M70" s="56"/>
      <c r="N70" s="56"/>
      <c r="O70" s="56"/>
      <c r="P70" s="56"/>
      <c r="Q70" s="7"/>
      <c r="R70" s="7"/>
      <c r="S70" s="7"/>
    </row>
    <row r="71" spans="7:19" ht="16.350000000000001" hidden="1" customHeight="1" x14ac:dyDescent="0.25">
      <c r="G71" s="56"/>
      <c r="H71" s="56"/>
      <c r="I71" s="56"/>
      <c r="J71" s="56"/>
      <c r="K71" s="56"/>
      <c r="L71" s="56"/>
      <c r="M71" s="56"/>
      <c r="N71" s="56"/>
      <c r="O71" s="56"/>
      <c r="P71" s="56"/>
      <c r="Q71" s="7"/>
      <c r="R71" s="7"/>
      <c r="S71" s="7"/>
    </row>
    <row r="72" spans="7:19" ht="16.350000000000001" hidden="1" customHeight="1" x14ac:dyDescent="0.25">
      <c r="G72" s="56"/>
      <c r="H72" s="56"/>
      <c r="I72" s="56"/>
      <c r="J72" s="56"/>
      <c r="K72" s="56"/>
      <c r="L72" s="56"/>
      <c r="M72" s="56"/>
      <c r="N72" s="56"/>
      <c r="O72" s="56"/>
      <c r="P72" s="56"/>
      <c r="Q72" s="7"/>
      <c r="R72" s="7"/>
      <c r="S72" s="7"/>
    </row>
    <row r="73" spans="7:19" ht="16.350000000000001" hidden="1" customHeight="1" x14ac:dyDescent="0.25">
      <c r="G73" s="56"/>
      <c r="H73" s="56"/>
      <c r="I73" s="56"/>
      <c r="J73" s="56"/>
      <c r="K73" s="56"/>
      <c r="L73" s="56"/>
      <c r="M73" s="56"/>
      <c r="N73" s="56"/>
      <c r="O73" s="56"/>
      <c r="P73" s="56"/>
      <c r="Q73" s="7"/>
      <c r="R73" s="7"/>
      <c r="S73" s="7"/>
    </row>
    <row r="74" spans="7:19" ht="16.350000000000001" hidden="1" customHeight="1" x14ac:dyDescent="0.25">
      <c r="G74" s="56"/>
      <c r="H74" s="56"/>
      <c r="I74" s="56"/>
      <c r="J74" s="56"/>
      <c r="K74" s="56"/>
      <c r="L74" s="56"/>
      <c r="M74" s="56"/>
      <c r="N74" s="56"/>
      <c r="O74" s="56"/>
      <c r="P74" s="56"/>
      <c r="Q74" s="7"/>
      <c r="R74" s="7"/>
      <c r="S74" s="7"/>
    </row>
    <row r="75" spans="7:19" ht="16.350000000000001" hidden="1" customHeight="1" x14ac:dyDescent="0.25">
      <c r="G75" s="56"/>
      <c r="H75" s="56"/>
      <c r="I75" s="56"/>
      <c r="J75" s="56"/>
      <c r="K75" s="56"/>
      <c r="L75" s="56"/>
      <c r="M75" s="56"/>
      <c r="N75" s="56"/>
      <c r="O75" s="56"/>
      <c r="P75" s="56"/>
      <c r="Q75" s="7"/>
      <c r="R75" s="7"/>
      <c r="S75" s="7"/>
    </row>
    <row r="76" spans="7:19" ht="16.350000000000001" hidden="1" customHeight="1" x14ac:dyDescent="0.25">
      <c r="G76" s="56"/>
      <c r="H76" s="56"/>
      <c r="I76" s="56"/>
      <c r="J76" s="56"/>
      <c r="K76" s="56"/>
      <c r="L76" s="56"/>
      <c r="M76" s="56"/>
      <c r="N76" s="56"/>
      <c r="O76" s="56"/>
      <c r="P76" s="56"/>
      <c r="Q76" s="7"/>
      <c r="R76" s="7"/>
      <c r="S76" s="7"/>
    </row>
    <row r="77" spans="7:19" ht="16.350000000000001" hidden="1" customHeight="1" x14ac:dyDescent="0.25">
      <c r="G77" s="56"/>
      <c r="H77" s="56"/>
      <c r="I77" s="56"/>
      <c r="J77" s="56"/>
      <c r="K77" s="56"/>
      <c r="L77" s="56"/>
      <c r="M77" s="56"/>
      <c r="N77" s="56"/>
      <c r="O77" s="56"/>
      <c r="P77" s="56"/>
      <c r="Q77" s="7"/>
      <c r="R77" s="7"/>
      <c r="S77" s="7"/>
    </row>
    <row r="78" spans="7:19" ht="77.45" hidden="1" customHeight="1" x14ac:dyDescent="0.25">
      <c r="G78" s="56"/>
      <c r="H78" s="56"/>
      <c r="I78" s="56"/>
      <c r="J78" s="56"/>
      <c r="K78" s="56"/>
      <c r="L78" s="56"/>
      <c r="M78" s="56"/>
      <c r="N78" s="56"/>
      <c r="O78" s="56"/>
      <c r="P78" s="56"/>
      <c r="Q78" s="7"/>
      <c r="R78" s="7"/>
      <c r="S78" s="7"/>
    </row>
    <row r="79" spans="7:19" ht="27" hidden="1" customHeight="1" x14ac:dyDescent="0.25">
      <c r="G79" s="56"/>
      <c r="H79" s="56"/>
      <c r="I79" s="56"/>
      <c r="J79" s="56"/>
      <c r="K79" s="56"/>
      <c r="L79" s="56"/>
      <c r="M79" s="56"/>
      <c r="N79" s="56"/>
      <c r="O79" s="56"/>
      <c r="P79" s="56"/>
      <c r="Q79" s="7"/>
      <c r="R79" s="7"/>
      <c r="S79" s="7"/>
    </row>
    <row r="80" spans="7:19" ht="16.350000000000001" hidden="1" customHeight="1" x14ac:dyDescent="0.25">
      <c r="G80" s="56"/>
      <c r="H80" s="56"/>
      <c r="I80" s="56"/>
      <c r="J80" s="56"/>
      <c r="K80" s="56"/>
      <c r="L80" s="56"/>
      <c r="M80" s="56"/>
      <c r="N80" s="56"/>
      <c r="O80" s="56"/>
      <c r="P80" s="56"/>
      <c r="Q80" s="7"/>
      <c r="R80" s="7"/>
      <c r="S80" s="7"/>
    </row>
    <row r="81" spans="7:19" ht="16.350000000000001" hidden="1" customHeight="1" x14ac:dyDescent="0.25">
      <c r="G81" s="56"/>
      <c r="H81" s="56"/>
      <c r="I81" s="56"/>
      <c r="J81" s="56"/>
      <c r="K81" s="56"/>
      <c r="L81" s="56"/>
      <c r="M81" s="56"/>
      <c r="N81" s="56"/>
      <c r="O81" s="56"/>
      <c r="P81" s="56"/>
      <c r="Q81" s="7"/>
      <c r="R81" s="7"/>
      <c r="S81" s="7"/>
    </row>
    <row r="82" spans="7:19" ht="16.350000000000001" hidden="1" customHeight="1" x14ac:dyDescent="0.25">
      <c r="G82" s="56"/>
      <c r="H82" s="56"/>
      <c r="I82" s="56"/>
      <c r="J82" s="56"/>
      <c r="K82" s="56"/>
      <c r="L82" s="56"/>
      <c r="M82" s="56"/>
      <c r="N82" s="56"/>
      <c r="O82" s="56"/>
      <c r="P82" s="56"/>
      <c r="Q82" s="7"/>
      <c r="R82" s="7"/>
      <c r="S82" s="7"/>
    </row>
    <row r="83" spans="7:19" ht="16.350000000000001" hidden="1" customHeight="1" x14ac:dyDescent="0.25">
      <c r="G83" s="56"/>
      <c r="H83" s="56"/>
      <c r="I83" s="56"/>
      <c r="J83" s="56"/>
      <c r="K83" s="56"/>
      <c r="L83" s="56"/>
      <c r="M83" s="56"/>
      <c r="N83" s="56"/>
      <c r="O83" s="56"/>
      <c r="P83" s="56"/>
      <c r="Q83" s="7"/>
      <c r="R83" s="7"/>
      <c r="S83" s="7"/>
    </row>
    <row r="84" spans="7:19" ht="16.350000000000001" hidden="1" customHeight="1" x14ac:dyDescent="0.25">
      <c r="G84" s="56"/>
      <c r="H84" s="56"/>
      <c r="I84" s="56"/>
      <c r="J84" s="56"/>
      <c r="K84" s="56"/>
      <c r="L84" s="56"/>
      <c r="M84" s="56"/>
      <c r="N84" s="56"/>
      <c r="O84" s="56"/>
      <c r="P84" s="56"/>
      <c r="Q84" s="7"/>
      <c r="R84" s="7"/>
      <c r="S84" s="7"/>
    </row>
    <row r="85" spans="7:19" ht="16.350000000000001" hidden="1" customHeight="1" x14ac:dyDescent="0.25">
      <c r="G85" s="56"/>
      <c r="H85" s="56"/>
      <c r="I85" s="56"/>
      <c r="J85" s="56"/>
      <c r="K85" s="56"/>
      <c r="L85" s="56"/>
      <c r="M85" s="56"/>
      <c r="N85" s="56"/>
      <c r="O85" s="56"/>
      <c r="P85" s="56"/>
      <c r="Q85" s="7"/>
      <c r="R85" s="7"/>
      <c r="S85" s="7"/>
    </row>
    <row r="86" spans="7:19" ht="16.350000000000001" hidden="1" customHeight="1" x14ac:dyDescent="0.25">
      <c r="G86" s="56"/>
      <c r="H86" s="56"/>
      <c r="I86" s="56"/>
      <c r="J86" s="56"/>
      <c r="K86" s="56"/>
      <c r="L86" s="56"/>
      <c r="M86" s="56"/>
      <c r="N86" s="56"/>
      <c r="O86" s="56"/>
      <c r="P86" s="56"/>
      <c r="Q86" s="7"/>
      <c r="R86" s="7"/>
      <c r="S86" s="7"/>
    </row>
    <row r="87" spans="7:19" ht="16.350000000000001" hidden="1" customHeight="1" x14ac:dyDescent="0.25">
      <c r="G87" s="56"/>
      <c r="H87" s="56"/>
      <c r="I87" s="56"/>
      <c r="J87" s="56"/>
      <c r="K87" s="56"/>
      <c r="L87" s="56"/>
      <c r="M87" s="56"/>
      <c r="N87" s="56"/>
      <c r="O87" s="56"/>
      <c r="P87" s="56"/>
      <c r="Q87" s="7"/>
      <c r="R87" s="7"/>
      <c r="S87" s="7"/>
    </row>
    <row r="88" spans="7:19" ht="16.350000000000001" hidden="1" customHeight="1" x14ac:dyDescent="0.25">
      <c r="G88" s="56"/>
      <c r="H88" s="56"/>
      <c r="I88" s="56"/>
      <c r="J88" s="56"/>
      <c r="K88" s="56"/>
      <c r="L88" s="56"/>
      <c r="M88" s="56"/>
      <c r="N88" s="56"/>
      <c r="O88" s="56"/>
      <c r="P88" s="56"/>
      <c r="Q88" s="7"/>
      <c r="R88" s="7"/>
      <c r="S88" s="7"/>
    </row>
    <row r="89" spans="7:19" ht="16.350000000000001" hidden="1" customHeight="1" x14ac:dyDescent="0.25">
      <c r="G89" s="56"/>
      <c r="H89" s="56"/>
      <c r="I89" s="56"/>
      <c r="J89" s="56"/>
      <c r="K89" s="56"/>
      <c r="L89" s="56"/>
      <c r="M89" s="56"/>
      <c r="N89" s="56"/>
      <c r="O89" s="56"/>
      <c r="P89" s="56"/>
      <c r="Q89" s="7"/>
      <c r="R89" s="7"/>
      <c r="S89" s="7"/>
    </row>
    <row r="90" spans="7:19" ht="16.350000000000001" hidden="1" customHeight="1" x14ac:dyDescent="0.25">
      <c r="G90" s="56"/>
      <c r="H90" s="56"/>
      <c r="I90" s="56"/>
      <c r="J90" s="56"/>
      <c r="K90" s="56"/>
      <c r="L90" s="56"/>
      <c r="M90" s="56"/>
      <c r="N90" s="56"/>
      <c r="O90" s="56"/>
      <c r="P90" s="56"/>
      <c r="Q90" s="7"/>
      <c r="R90" s="7"/>
      <c r="S90" s="7"/>
    </row>
    <row r="91" spans="7:19" ht="16.350000000000001" hidden="1" customHeight="1" x14ac:dyDescent="0.25">
      <c r="G91" s="56"/>
      <c r="H91" s="56"/>
      <c r="I91" s="56"/>
      <c r="J91" s="56"/>
      <c r="K91" s="56"/>
      <c r="L91" s="56"/>
      <c r="M91" s="56"/>
      <c r="N91" s="56"/>
      <c r="O91" s="56"/>
      <c r="P91" s="56"/>
      <c r="Q91" s="7"/>
      <c r="R91" s="7"/>
      <c r="S91" s="7"/>
    </row>
    <row r="92" spans="7:19" ht="16.350000000000001" hidden="1" customHeight="1" x14ac:dyDescent="0.25">
      <c r="G92" s="56"/>
      <c r="H92" s="56"/>
      <c r="I92" s="56"/>
      <c r="J92" s="56"/>
      <c r="K92" s="56"/>
      <c r="L92" s="56"/>
      <c r="M92" s="56"/>
      <c r="N92" s="56"/>
      <c r="O92" s="56"/>
      <c r="P92" s="56"/>
      <c r="Q92" s="7"/>
      <c r="R92" s="7"/>
      <c r="S92" s="7"/>
    </row>
    <row r="93" spans="7:19" ht="16.350000000000001" hidden="1" customHeight="1" x14ac:dyDescent="0.25">
      <c r="G93" s="56"/>
      <c r="H93" s="56"/>
      <c r="I93" s="56"/>
      <c r="J93" s="56"/>
      <c r="K93" s="56"/>
      <c r="L93" s="56"/>
      <c r="M93" s="56"/>
      <c r="N93" s="56"/>
      <c r="O93" s="56"/>
      <c r="P93" s="56"/>
      <c r="Q93" s="7"/>
      <c r="R93" s="7"/>
      <c r="S93" s="7"/>
    </row>
    <row r="94" spans="7:19" ht="16.350000000000001" hidden="1" customHeight="1" x14ac:dyDescent="0.25">
      <c r="G94" s="56"/>
      <c r="H94" s="56"/>
      <c r="I94" s="56"/>
      <c r="J94" s="56"/>
      <c r="K94" s="56"/>
      <c r="L94" s="56"/>
      <c r="M94" s="56"/>
      <c r="N94" s="56"/>
      <c r="O94" s="56"/>
      <c r="P94" s="56"/>
      <c r="Q94" s="7"/>
      <c r="R94" s="7"/>
      <c r="S94" s="7"/>
    </row>
    <row r="95" spans="7:19" ht="16.350000000000001" hidden="1" customHeight="1" x14ac:dyDescent="0.25">
      <c r="G95" s="56"/>
      <c r="H95" s="56"/>
      <c r="I95" s="56"/>
      <c r="J95" s="56"/>
      <c r="K95" s="56"/>
      <c r="L95" s="56"/>
      <c r="M95" s="56"/>
      <c r="N95" s="56"/>
      <c r="O95" s="56"/>
      <c r="P95" s="56"/>
      <c r="Q95" s="7"/>
      <c r="R95" s="7"/>
      <c r="S95" s="7"/>
    </row>
    <row r="96" spans="7:19" ht="16.350000000000001" hidden="1" customHeight="1" x14ac:dyDescent="0.25">
      <c r="G96" s="56"/>
      <c r="H96" s="56"/>
      <c r="I96" s="56"/>
      <c r="J96" s="56"/>
      <c r="K96" s="56"/>
      <c r="L96" s="56"/>
      <c r="M96" s="56"/>
      <c r="N96" s="56"/>
      <c r="O96" s="56"/>
      <c r="P96" s="56"/>
      <c r="Q96" s="7"/>
      <c r="R96" s="7"/>
      <c r="S96" s="7"/>
    </row>
    <row r="97" spans="7:22" ht="16.350000000000001" hidden="1" customHeight="1" x14ac:dyDescent="0.25">
      <c r="G97" s="56"/>
      <c r="H97" s="56"/>
      <c r="I97" s="56"/>
      <c r="J97" s="56"/>
      <c r="K97" s="56"/>
      <c r="L97" s="56"/>
      <c r="M97" s="56"/>
      <c r="N97" s="56"/>
      <c r="O97" s="56"/>
      <c r="P97" s="56"/>
      <c r="Q97" s="7"/>
      <c r="R97" s="7"/>
      <c r="S97" s="7"/>
    </row>
    <row r="98" spans="7:22" ht="16.350000000000001" hidden="1" customHeight="1" x14ac:dyDescent="0.25">
      <c r="G98" s="56"/>
      <c r="H98" s="56"/>
      <c r="I98" s="56"/>
      <c r="J98" s="56"/>
      <c r="K98" s="56"/>
      <c r="L98" s="56"/>
      <c r="M98" s="56"/>
      <c r="N98" s="56"/>
      <c r="O98" s="56"/>
      <c r="P98" s="56"/>
      <c r="Q98" s="7"/>
      <c r="R98" s="7"/>
      <c r="S98" s="7"/>
    </row>
    <row r="99" spans="7:22" ht="16.350000000000001" hidden="1" customHeight="1" x14ac:dyDescent="0.25">
      <c r="G99" s="56"/>
      <c r="H99" s="56"/>
      <c r="I99" s="56"/>
      <c r="J99" s="56"/>
      <c r="K99" s="56"/>
      <c r="L99" s="56"/>
      <c r="M99" s="56"/>
      <c r="N99" s="56"/>
      <c r="O99" s="56"/>
      <c r="P99" s="56"/>
      <c r="Q99" s="7"/>
      <c r="R99" s="7"/>
      <c r="S99" s="7"/>
    </row>
    <row r="100" spans="7:22" ht="16.350000000000001" hidden="1" customHeight="1" x14ac:dyDescent="0.25">
      <c r="G100" s="56"/>
      <c r="H100" s="56"/>
      <c r="I100" s="56"/>
      <c r="J100" s="56"/>
      <c r="K100" s="56"/>
      <c r="L100" s="56"/>
      <c r="M100" s="56"/>
      <c r="N100" s="56"/>
      <c r="O100" s="56"/>
      <c r="P100" s="56"/>
      <c r="Q100" s="7"/>
      <c r="R100" s="7"/>
      <c r="S100" s="7"/>
    </row>
    <row r="101" spans="7:22" ht="16.350000000000001" hidden="1" customHeight="1" x14ac:dyDescent="0.25">
      <c r="G101" s="56"/>
      <c r="H101" s="56"/>
      <c r="I101" s="56"/>
      <c r="J101" s="56"/>
      <c r="K101" s="56"/>
      <c r="L101" s="56"/>
      <c r="M101" s="56"/>
      <c r="N101" s="56"/>
      <c r="O101" s="56"/>
      <c r="P101" s="56"/>
      <c r="Q101" s="7"/>
      <c r="R101" s="7"/>
      <c r="S101" s="7"/>
    </row>
    <row r="102" spans="7:22" ht="16.350000000000001" hidden="1" customHeight="1" x14ac:dyDescent="0.25">
      <c r="G102" s="56"/>
      <c r="H102" s="56"/>
      <c r="I102" s="56"/>
      <c r="J102" s="56"/>
      <c r="K102" s="56"/>
      <c r="L102" s="56"/>
      <c r="M102" s="56"/>
      <c r="N102" s="56"/>
      <c r="O102" s="56"/>
      <c r="P102" s="56"/>
      <c r="Q102" s="7"/>
      <c r="R102" s="7"/>
      <c r="S102" s="7"/>
    </row>
    <row r="103" spans="7:22" ht="16.350000000000001" hidden="1" customHeight="1" x14ac:dyDescent="0.25">
      <c r="G103" s="56"/>
      <c r="H103" s="56"/>
      <c r="I103" s="56"/>
      <c r="J103" s="56"/>
      <c r="K103" s="56"/>
      <c r="L103" s="56"/>
      <c r="M103" s="56"/>
      <c r="N103" s="56"/>
      <c r="O103" s="56"/>
      <c r="P103" s="56"/>
      <c r="Q103" s="7"/>
      <c r="R103" s="7"/>
      <c r="S103" s="7"/>
    </row>
    <row r="104" spans="7:22" ht="16.350000000000001" hidden="1" customHeight="1" x14ac:dyDescent="0.25">
      <c r="G104" s="56"/>
      <c r="H104" s="56"/>
      <c r="I104" s="56"/>
      <c r="J104" s="56"/>
      <c r="K104" s="56"/>
      <c r="L104" s="56"/>
      <c r="M104" s="56"/>
      <c r="N104" s="56"/>
      <c r="O104" s="56"/>
      <c r="P104" s="56"/>
      <c r="Q104" s="7"/>
      <c r="R104" s="7"/>
      <c r="S104" s="7"/>
    </row>
    <row r="105" spans="7:22" ht="16.350000000000001" hidden="1" customHeight="1" x14ac:dyDescent="0.25">
      <c r="G105" s="56"/>
      <c r="H105" s="56"/>
      <c r="I105" s="56"/>
      <c r="J105" s="56"/>
      <c r="K105" s="56"/>
      <c r="L105" s="56"/>
      <c r="M105" s="56"/>
      <c r="N105" s="56"/>
      <c r="O105" s="56"/>
      <c r="P105" s="56"/>
      <c r="Q105" s="7"/>
      <c r="R105" s="7"/>
      <c r="S105" s="7"/>
    </row>
    <row r="106" spans="7:22" ht="16.350000000000001" hidden="1" customHeight="1" x14ac:dyDescent="0.25">
      <c r="G106" s="56"/>
      <c r="H106" s="56"/>
      <c r="I106" s="56"/>
      <c r="J106" s="56"/>
      <c r="K106" s="56"/>
      <c r="L106" s="56"/>
      <c r="M106" s="56"/>
      <c r="N106" s="56"/>
      <c r="O106" s="56"/>
      <c r="P106" s="56"/>
      <c r="Q106" s="7"/>
      <c r="R106" s="7"/>
      <c r="S106" s="7"/>
    </row>
    <row r="107" spans="7:22" ht="16.350000000000001" hidden="1" customHeight="1" x14ac:dyDescent="0.25">
      <c r="G107" s="56"/>
      <c r="H107" s="56"/>
      <c r="I107" s="56"/>
      <c r="J107" s="56"/>
      <c r="K107" s="56"/>
      <c r="L107" s="56"/>
      <c r="M107" s="56"/>
      <c r="N107" s="56"/>
      <c r="O107" s="56"/>
      <c r="P107" s="56"/>
      <c r="Q107" s="7"/>
      <c r="R107" s="7"/>
      <c r="S107" s="7"/>
    </row>
    <row r="108" spans="7:22" ht="16.350000000000001" hidden="1" customHeight="1" x14ac:dyDescent="0.25">
      <c r="G108" s="56"/>
      <c r="H108" s="56"/>
      <c r="I108" s="56"/>
      <c r="J108" s="56"/>
      <c r="K108" s="56"/>
      <c r="L108" s="56"/>
      <c r="M108" s="56"/>
      <c r="N108" s="56"/>
      <c r="O108" s="56"/>
      <c r="P108" s="56"/>
      <c r="Q108" s="7"/>
      <c r="R108" s="7"/>
      <c r="S108" s="7"/>
    </row>
    <row r="109" spans="7:22" ht="16.350000000000001" hidden="1" customHeight="1" x14ac:dyDescent="0.25">
      <c r="G109" s="56"/>
      <c r="H109" s="56"/>
      <c r="I109" s="56"/>
      <c r="J109" s="56"/>
      <c r="K109" s="56"/>
      <c r="L109" s="56"/>
      <c r="M109" s="56"/>
      <c r="N109" s="56"/>
      <c r="O109" s="56"/>
      <c r="P109" s="56"/>
      <c r="Q109" s="7"/>
      <c r="R109" s="7"/>
      <c r="S109" s="7"/>
    </row>
    <row r="110" spans="7:22" ht="41.45" hidden="1" customHeight="1" x14ac:dyDescent="0.25">
      <c r="G110" s="56"/>
      <c r="H110" s="56"/>
      <c r="I110" s="56"/>
      <c r="J110" s="56"/>
      <c r="K110" s="56"/>
      <c r="L110" s="56"/>
      <c r="M110" s="56"/>
      <c r="N110" s="56"/>
      <c r="O110" s="56"/>
      <c r="P110" s="56"/>
      <c r="Q110" s="55"/>
      <c r="R110" s="55"/>
      <c r="S110" s="55"/>
      <c r="U110" s="14"/>
      <c r="V110" s="14"/>
    </row>
    <row r="111" spans="7:22" ht="41.45" hidden="1" customHeight="1" x14ac:dyDescent="0.25">
      <c r="G111" s="56"/>
      <c r="H111" s="56"/>
      <c r="I111" s="56"/>
      <c r="J111" s="56"/>
      <c r="K111" s="56"/>
      <c r="L111" s="56"/>
      <c r="M111" s="56"/>
      <c r="N111" s="56"/>
      <c r="O111" s="56"/>
      <c r="P111" s="56"/>
      <c r="Q111" s="55"/>
      <c r="R111" s="55"/>
      <c r="S111" s="55"/>
      <c r="U111" s="14"/>
      <c r="V111" s="14"/>
    </row>
    <row r="112" spans="7:22" ht="15.6" hidden="1" customHeight="1" x14ac:dyDescent="0.25">
      <c r="G112" s="56"/>
      <c r="H112" s="56"/>
      <c r="I112" s="56"/>
      <c r="J112" s="56"/>
      <c r="K112" s="56"/>
      <c r="L112" s="56"/>
      <c r="M112" s="56"/>
      <c r="N112" s="56"/>
      <c r="O112" s="56"/>
      <c r="P112" s="56"/>
      <c r="Q112" s="7"/>
      <c r="R112" s="7"/>
      <c r="S112" s="7"/>
      <c r="U112" s="14"/>
      <c r="V112" s="14"/>
    </row>
    <row r="113" spans="7:22" ht="98.45" hidden="1" customHeight="1" x14ac:dyDescent="0.25">
      <c r="G113" s="56"/>
      <c r="H113" s="56"/>
      <c r="I113" s="56"/>
      <c r="J113" s="56"/>
      <c r="K113" s="56"/>
      <c r="L113" s="56"/>
      <c r="M113" s="56"/>
      <c r="N113" s="56"/>
      <c r="O113" s="56"/>
      <c r="P113" s="56"/>
      <c r="Q113" s="7"/>
      <c r="R113" s="7"/>
      <c r="S113" s="7"/>
      <c r="U113" s="14"/>
      <c r="V113" s="14"/>
    </row>
    <row r="114" spans="7:22" ht="16.350000000000001" hidden="1" customHeight="1" x14ac:dyDescent="0.25">
      <c r="G114" s="56"/>
      <c r="H114" s="56"/>
      <c r="I114" s="56"/>
      <c r="J114" s="56"/>
      <c r="K114" s="56"/>
      <c r="L114" s="56"/>
      <c r="M114" s="56"/>
      <c r="N114" s="56"/>
      <c r="O114" s="56"/>
      <c r="P114" s="56"/>
      <c r="Q114" s="7"/>
      <c r="R114" s="7"/>
      <c r="S114" s="7"/>
    </row>
    <row r="115" spans="7:22" ht="16.350000000000001" hidden="1" customHeight="1" x14ac:dyDescent="0.25">
      <c r="G115" s="56"/>
      <c r="H115" s="56"/>
      <c r="I115" s="56"/>
      <c r="J115" s="56"/>
      <c r="K115" s="56"/>
      <c r="L115" s="56"/>
      <c r="M115" s="56"/>
      <c r="N115" s="56"/>
      <c r="O115" s="56"/>
      <c r="P115" s="56"/>
      <c r="Q115" s="7"/>
      <c r="R115" s="7"/>
      <c r="S115" s="7"/>
    </row>
    <row r="116" spans="7:22" ht="16.350000000000001" hidden="1" customHeight="1" x14ac:dyDescent="0.25">
      <c r="G116" s="56"/>
      <c r="H116" s="56"/>
      <c r="I116" s="56"/>
      <c r="J116" s="56"/>
      <c r="K116" s="56"/>
      <c r="L116" s="56"/>
      <c r="M116" s="56"/>
      <c r="N116" s="56"/>
      <c r="O116" s="56"/>
      <c r="P116" s="56"/>
      <c r="Q116" s="7"/>
      <c r="R116" s="7"/>
      <c r="S116" s="7"/>
    </row>
    <row r="117" spans="7:22" ht="16.350000000000001" hidden="1" customHeight="1" x14ac:dyDescent="0.25">
      <c r="G117" s="56"/>
      <c r="H117" s="56"/>
      <c r="I117" s="56"/>
      <c r="J117" s="56"/>
      <c r="K117" s="56"/>
      <c r="L117" s="56"/>
      <c r="M117" s="56"/>
      <c r="N117" s="56"/>
      <c r="O117" s="56"/>
      <c r="P117" s="56"/>
      <c r="Q117" s="7"/>
      <c r="R117" s="7"/>
      <c r="S117" s="7"/>
    </row>
    <row r="118" spans="7:22" ht="15" hidden="1" x14ac:dyDescent="0.25">
      <c r="G118" s="34"/>
      <c r="H118" s="34"/>
      <c r="I118" s="34"/>
      <c r="J118" s="34"/>
      <c r="K118" s="34"/>
      <c r="L118" s="34"/>
      <c r="M118" s="7"/>
      <c r="N118" s="7"/>
      <c r="O118" s="7"/>
      <c r="P118" s="7"/>
      <c r="Q118" s="7"/>
      <c r="R118" s="7"/>
      <c r="S118" s="7"/>
    </row>
    <row r="119" spans="7:22" ht="15" hidden="1" x14ac:dyDescent="0.25">
      <c r="G119" s="16"/>
      <c r="H119" s="34"/>
      <c r="I119" s="34"/>
      <c r="J119" s="34"/>
      <c r="K119" s="34"/>
      <c r="L119" s="34"/>
      <c r="M119" s="7"/>
      <c r="N119" s="7"/>
      <c r="O119" s="7"/>
      <c r="P119" s="7"/>
      <c r="Q119" s="7"/>
      <c r="R119" s="7"/>
      <c r="S119" s="7"/>
    </row>
    <row r="120" spans="7:22" ht="14.45" hidden="1" customHeight="1" x14ac:dyDescent="0.25">
      <c r="G120" s="16"/>
      <c r="H120" s="34"/>
      <c r="I120" s="34"/>
      <c r="J120" s="34"/>
      <c r="K120" s="34"/>
      <c r="L120" s="34"/>
      <c r="M120" s="7"/>
      <c r="N120" s="7"/>
      <c r="O120" s="7"/>
      <c r="P120" s="7"/>
      <c r="Q120" s="7"/>
      <c r="R120" s="7"/>
      <c r="S120" s="7"/>
    </row>
    <row r="121" spans="7:22" ht="44.1" hidden="1" customHeight="1" x14ac:dyDescent="0.25">
      <c r="G121" s="34"/>
      <c r="H121" s="34"/>
      <c r="I121" s="34"/>
      <c r="J121" s="34"/>
      <c r="K121" s="34"/>
      <c r="L121" s="34"/>
      <c r="M121" s="40"/>
      <c r="N121" s="40"/>
      <c r="O121" s="40"/>
      <c r="P121" s="40"/>
      <c r="Q121" s="40"/>
      <c r="R121" s="40"/>
      <c r="S121" s="40"/>
    </row>
    <row r="122" spans="7:22" ht="26.1" hidden="1" customHeight="1" x14ac:dyDescent="0.25">
      <c r="G122" s="34"/>
      <c r="H122" s="34"/>
      <c r="I122" s="34"/>
      <c r="J122" s="34"/>
      <c r="K122" s="34"/>
      <c r="L122" s="34"/>
      <c r="M122" s="40"/>
      <c r="N122" s="40"/>
      <c r="O122" s="40"/>
      <c r="P122" s="40"/>
      <c r="Q122" s="40"/>
      <c r="R122" s="40"/>
      <c r="S122" s="40"/>
    </row>
    <row r="123" spans="7:22" ht="92.45" hidden="1" customHeight="1" x14ac:dyDescent="0.25">
      <c r="G123" s="16"/>
      <c r="H123" s="34"/>
      <c r="I123" s="34"/>
      <c r="J123" s="34"/>
      <c r="K123" s="34"/>
      <c r="L123" s="34"/>
      <c r="M123" s="39"/>
      <c r="N123" s="39"/>
      <c r="O123" s="39"/>
      <c r="P123" s="7"/>
      <c r="Q123" s="7"/>
      <c r="R123" s="7"/>
      <c r="S123" s="7"/>
    </row>
    <row r="124" spans="7:22" ht="81" hidden="1" customHeight="1" x14ac:dyDescent="0.25">
      <c r="G124" s="16"/>
      <c r="H124" s="34"/>
      <c r="I124" s="34"/>
      <c r="J124" s="34"/>
      <c r="K124" s="34"/>
      <c r="L124" s="34"/>
      <c r="M124" s="7"/>
      <c r="N124" s="7"/>
      <c r="O124" s="7"/>
      <c r="P124" s="7"/>
      <c r="Q124" s="7"/>
      <c r="R124" s="7"/>
      <c r="S124" s="7"/>
    </row>
    <row r="125" spans="7:22" ht="15.75" hidden="1" x14ac:dyDescent="0.25">
      <c r="G125" s="19"/>
      <c r="H125" s="34"/>
      <c r="I125" s="34"/>
      <c r="J125" s="34"/>
      <c r="K125" s="34"/>
      <c r="L125" s="34"/>
      <c r="M125" s="7"/>
      <c r="N125" s="7"/>
      <c r="O125" s="7"/>
      <c r="P125" s="7"/>
      <c r="Q125" s="7"/>
      <c r="R125" s="7"/>
      <c r="S125" s="7"/>
    </row>
    <row r="126" spans="7:22" ht="15" hidden="1" x14ac:dyDescent="0.25">
      <c r="H126" s="34"/>
      <c r="I126" s="34"/>
      <c r="J126" s="34"/>
      <c r="K126" s="34"/>
      <c r="L126" s="34"/>
      <c r="M126" s="7"/>
      <c r="N126" s="7"/>
      <c r="O126" s="7"/>
      <c r="P126" s="7"/>
      <c r="Q126" s="7"/>
      <c r="R126" s="7"/>
      <c r="S126" s="7"/>
    </row>
    <row r="127" spans="7:22" ht="15" hidden="1" x14ac:dyDescent="0.25">
      <c r="H127" s="7"/>
      <c r="I127" s="7"/>
      <c r="J127" s="7"/>
      <c r="K127" s="7"/>
      <c r="L127" s="7"/>
      <c r="M127" s="7"/>
      <c r="N127" s="7"/>
      <c r="O127" s="7"/>
      <c r="P127" s="7"/>
      <c r="Q127" s="7"/>
      <c r="R127" s="7"/>
      <c r="S127" s="7"/>
    </row>
    <row r="128" spans="7:22" ht="15" hidden="1" x14ac:dyDescent="0.25"/>
    <row r="129" spans="7:7" ht="15" hidden="1" x14ac:dyDescent="0.25"/>
    <row r="130" spans="7:7" ht="15" hidden="1" x14ac:dyDescent="0.25"/>
    <row r="131" spans="7:7" ht="15" hidden="1" x14ac:dyDescent="0.25"/>
    <row r="132" spans="7:7" ht="15" hidden="1" x14ac:dyDescent="0.25">
      <c r="G132" s="7"/>
    </row>
    <row r="133" spans="7:7" ht="14.45" hidden="1" customHeight="1" x14ac:dyDescent="0.25">
      <c r="G133" s="7"/>
    </row>
    <row r="134" spans="7:7" ht="14.45" hidden="1" customHeight="1" x14ac:dyDescent="0.25">
      <c r="G134" s="7"/>
    </row>
    <row r="135" spans="7:7" ht="14.45" hidden="1" customHeight="1" x14ac:dyDescent="0.25">
      <c r="G135" s="7"/>
    </row>
    <row r="136" spans="7:7" ht="14.45" hidden="1" customHeight="1" x14ac:dyDescent="0.25">
      <c r="G136" s="7"/>
    </row>
    <row r="137" spans="7:7" ht="14.45" hidden="1" customHeight="1" x14ac:dyDescent="0.25">
      <c r="G137" s="7"/>
    </row>
    <row r="138" spans="7:7" ht="14.45" hidden="1" customHeight="1" x14ac:dyDescent="0.25">
      <c r="G138" s="7"/>
    </row>
    <row r="139" spans="7:7" ht="14.45" hidden="1" customHeight="1" x14ac:dyDescent="0.25">
      <c r="G139" s="7"/>
    </row>
    <row r="140" spans="7:7" ht="14.45" hidden="1" customHeight="1" x14ac:dyDescent="0.25">
      <c r="G140" s="7"/>
    </row>
    <row r="141" spans="7:7" ht="14.45" hidden="1" customHeight="1" x14ac:dyDescent="0.25">
      <c r="G141" s="7"/>
    </row>
    <row r="142" spans="7:7" ht="14.45" hidden="1" customHeight="1" x14ac:dyDescent="0.25">
      <c r="G142" s="7"/>
    </row>
    <row r="143" spans="7:7" ht="14.45" hidden="1" customHeight="1" x14ac:dyDescent="0.25">
      <c r="G143" s="7"/>
    </row>
    <row r="144" spans="7:7" ht="14.45" hidden="1" customHeight="1" x14ac:dyDescent="0.25">
      <c r="G144" s="7"/>
    </row>
    <row r="145" spans="7:7" ht="14.45" hidden="1" customHeight="1" x14ac:dyDescent="0.25">
      <c r="G145" s="7"/>
    </row>
    <row r="146" spans="7:7" ht="14.45" hidden="1" customHeight="1" x14ac:dyDescent="0.25">
      <c r="G146" s="7"/>
    </row>
  </sheetData>
  <mergeCells count="1">
    <mergeCell ref="H35:M46"/>
  </mergeCell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V145"/>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35">
      <c r="F19" s="4"/>
      <c r="G19" s="33" t="s">
        <v>56</v>
      </c>
      <c r="H19" s="19" t="s">
        <v>62</v>
      </c>
      <c r="I19" s="19"/>
      <c r="J19" s="19"/>
      <c r="K19" s="19"/>
      <c r="L19" s="19"/>
      <c r="M19" s="19"/>
      <c r="N19" s="19"/>
      <c r="O19" s="19"/>
      <c r="P19" s="19"/>
    </row>
    <row r="20" spans="6:16" ht="15.75" x14ac:dyDescent="0.25">
      <c r="G20" s="33" t="s">
        <v>57</v>
      </c>
      <c r="H20" s="19" t="s">
        <v>11</v>
      </c>
      <c r="I20" s="19"/>
      <c r="J20" s="19"/>
      <c r="K20" s="19"/>
      <c r="L20" s="19"/>
      <c r="M20" s="19"/>
      <c r="N20" s="19"/>
      <c r="O20" s="19"/>
      <c r="P20" s="19"/>
    </row>
    <row r="21" spans="6:16" ht="15.75" x14ac:dyDescent="0.25">
      <c r="G21" s="33" t="s">
        <v>460</v>
      </c>
      <c r="H21" s="19" t="s">
        <v>713</v>
      </c>
      <c r="I21" s="19"/>
      <c r="J21" s="19"/>
      <c r="K21" s="19"/>
      <c r="L21" s="19"/>
      <c r="M21" s="19"/>
      <c r="N21" s="19"/>
      <c r="O21" s="19"/>
      <c r="P21" s="19"/>
    </row>
    <row r="22" spans="6:16" ht="15.75" x14ac:dyDescent="0.25">
      <c r="G22" s="19" t="s">
        <v>59</v>
      </c>
      <c r="H22" s="19"/>
      <c r="I22" s="19"/>
      <c r="J22" s="19"/>
      <c r="K22" s="19"/>
      <c r="L22" s="19"/>
      <c r="M22" s="19"/>
      <c r="N22" s="19"/>
      <c r="O22" s="19"/>
      <c r="P22" s="19"/>
    </row>
    <row r="23" spans="6:16" ht="15.75" x14ac:dyDescent="0.25">
      <c r="G23" s="33" t="s">
        <v>711</v>
      </c>
      <c r="H23" s="33" t="s">
        <v>562</v>
      </c>
      <c r="I23" s="19"/>
      <c r="J23" s="19"/>
      <c r="K23" s="19"/>
      <c r="L23" s="19"/>
      <c r="M23" s="19"/>
      <c r="N23" s="19"/>
      <c r="O23" s="19"/>
      <c r="P23" s="19"/>
    </row>
    <row r="24" spans="6:16" ht="15.75" x14ac:dyDescent="0.25">
      <c r="G24" s="33" t="s">
        <v>462</v>
      </c>
      <c r="H24" s="33" t="s">
        <v>64</v>
      </c>
      <c r="I24" s="19"/>
      <c r="J24" s="19"/>
      <c r="K24" s="19"/>
      <c r="L24" s="19"/>
      <c r="M24" s="19"/>
      <c r="N24" s="19"/>
      <c r="O24" s="19"/>
      <c r="P24" s="19"/>
    </row>
    <row r="25" spans="6:16" ht="19.350000000000001" customHeight="1" x14ac:dyDescent="0.25">
      <c r="G25" s="19"/>
      <c r="H25" s="88" t="s">
        <v>516</v>
      </c>
      <c r="I25" s="88" t="s">
        <v>517</v>
      </c>
      <c r="J25" s="88" t="s">
        <v>519</v>
      </c>
      <c r="K25" s="88" t="s">
        <v>518</v>
      </c>
      <c r="L25" s="88" t="s">
        <v>103</v>
      </c>
      <c r="M25" s="88" t="s">
        <v>104</v>
      </c>
      <c r="N25" s="19"/>
      <c r="O25" s="19"/>
      <c r="P25" s="19"/>
    </row>
    <row r="26" spans="6:16" ht="19.350000000000001" customHeight="1" x14ac:dyDescent="0.25">
      <c r="G26" s="19"/>
      <c r="H26" s="88" t="s">
        <v>714</v>
      </c>
      <c r="I26" s="88" t="s">
        <v>716</v>
      </c>
      <c r="J26" s="88" t="s">
        <v>717</v>
      </c>
      <c r="K26" s="88" t="s">
        <v>110</v>
      </c>
      <c r="L26" s="91">
        <v>11278.95</v>
      </c>
      <c r="M26" s="88" t="s">
        <v>413</v>
      </c>
      <c r="N26" s="19"/>
      <c r="O26" s="19"/>
      <c r="P26" s="19"/>
    </row>
    <row r="27" spans="6:16" ht="19.350000000000001" customHeight="1" x14ac:dyDescent="0.25">
      <c r="G27" s="19"/>
      <c r="H27" s="88" t="s">
        <v>111</v>
      </c>
      <c r="I27" s="88" t="s">
        <v>716</v>
      </c>
      <c r="J27" s="88" t="s">
        <v>717</v>
      </c>
      <c r="K27" s="88" t="s">
        <v>110</v>
      </c>
      <c r="L27" s="88">
        <v>725.68</v>
      </c>
      <c r="M27" s="88">
        <v>892</v>
      </c>
      <c r="N27" s="19"/>
      <c r="O27" s="19"/>
      <c r="P27" s="19"/>
    </row>
    <row r="28" spans="6:16" ht="19.350000000000001" customHeight="1" x14ac:dyDescent="0.25">
      <c r="G28" s="19"/>
      <c r="H28" s="88" t="s">
        <v>112</v>
      </c>
      <c r="I28" s="88" t="s">
        <v>716</v>
      </c>
      <c r="J28" s="88" t="s">
        <v>521</v>
      </c>
      <c r="K28" s="88" t="s">
        <v>110</v>
      </c>
      <c r="L28" s="91">
        <v>1882.34</v>
      </c>
      <c r="M28" s="96">
        <v>1930</v>
      </c>
      <c r="N28" s="19"/>
      <c r="O28" s="19"/>
      <c r="P28" s="19"/>
    </row>
    <row r="29" spans="6:16" ht="19.350000000000001" customHeight="1" x14ac:dyDescent="0.25">
      <c r="G29" s="19"/>
      <c r="H29" s="88" t="s">
        <v>525</v>
      </c>
      <c r="I29" s="88" t="s">
        <v>716</v>
      </c>
      <c r="J29" s="88" t="s">
        <v>717</v>
      </c>
      <c r="K29" s="88" t="s">
        <v>110</v>
      </c>
      <c r="L29" s="91">
        <v>12191.56</v>
      </c>
      <c r="M29" s="96">
        <v>12340</v>
      </c>
      <c r="N29" s="19"/>
      <c r="O29" s="19"/>
      <c r="P29" s="19"/>
    </row>
    <row r="30" spans="6:16" ht="19.350000000000001" customHeight="1" x14ac:dyDescent="0.25">
      <c r="G30" s="19"/>
      <c r="H30" s="88" t="s">
        <v>715</v>
      </c>
      <c r="I30" s="88" t="s">
        <v>716</v>
      </c>
      <c r="J30" s="88" t="s">
        <v>521</v>
      </c>
      <c r="K30" s="88" t="s">
        <v>110</v>
      </c>
      <c r="L30" s="88">
        <v>47.53</v>
      </c>
      <c r="M30" s="88" t="s">
        <v>280</v>
      </c>
      <c r="N30" s="19"/>
      <c r="O30" s="19"/>
      <c r="P30" s="19"/>
    </row>
    <row r="31" spans="6:16" ht="19.350000000000001" customHeight="1" x14ac:dyDescent="0.25">
      <c r="G31" s="19"/>
      <c r="H31" s="88" t="s">
        <v>66</v>
      </c>
      <c r="I31" s="88" t="s">
        <v>59</v>
      </c>
      <c r="J31" s="88" t="s">
        <v>59</v>
      </c>
      <c r="K31" s="88" t="s">
        <v>59</v>
      </c>
      <c r="L31" s="91">
        <v>26126.06</v>
      </c>
      <c r="M31" s="96">
        <v>15162</v>
      </c>
      <c r="N31" s="19"/>
      <c r="O31" s="19"/>
      <c r="P31" s="19"/>
    </row>
    <row r="32" spans="6:16" ht="15.75" x14ac:dyDescent="0.25">
      <c r="G32" s="19" t="s">
        <v>59</v>
      </c>
      <c r="H32" s="19"/>
      <c r="I32" s="19"/>
      <c r="J32" s="19"/>
      <c r="K32" s="19"/>
      <c r="L32" s="19"/>
      <c r="M32" s="19"/>
      <c r="N32" s="19"/>
      <c r="O32" s="19"/>
      <c r="P32" s="19"/>
    </row>
    <row r="33" spans="7:16" ht="32.450000000000003" customHeight="1" x14ac:dyDescent="0.25">
      <c r="G33" s="55" t="s">
        <v>539</v>
      </c>
      <c r="H33" s="432" t="s">
        <v>1131</v>
      </c>
      <c r="I33" s="432"/>
      <c r="J33" s="432"/>
      <c r="K33" s="432"/>
      <c r="L33" s="432"/>
      <c r="M33" s="432"/>
      <c r="N33" s="19"/>
      <c r="O33" s="19"/>
      <c r="P33" s="19"/>
    </row>
    <row r="34" spans="7:16" ht="21" x14ac:dyDescent="0.35">
      <c r="G34" s="3"/>
      <c r="H34" s="432"/>
      <c r="I34" s="432"/>
      <c r="J34" s="432"/>
      <c r="K34" s="432"/>
      <c r="L34" s="432"/>
      <c r="M34" s="432"/>
      <c r="N34" s="19"/>
      <c r="O34" s="19"/>
      <c r="P34" s="19"/>
    </row>
    <row r="35" spans="7:16" ht="21" x14ac:dyDescent="0.35">
      <c r="G35" s="3"/>
      <c r="H35" s="432"/>
      <c r="I35" s="432"/>
      <c r="J35" s="432"/>
      <c r="K35" s="432"/>
      <c r="L35" s="432"/>
      <c r="M35" s="432"/>
      <c r="N35" s="19"/>
      <c r="O35" s="19"/>
      <c r="P35" s="19"/>
    </row>
    <row r="36" spans="7:16" ht="21" x14ac:dyDescent="0.35">
      <c r="G36" s="3"/>
      <c r="H36" s="432"/>
      <c r="I36" s="432"/>
      <c r="J36" s="432"/>
      <c r="K36" s="432"/>
      <c r="L36" s="432"/>
      <c r="M36" s="432"/>
      <c r="N36" s="19"/>
      <c r="O36" s="19"/>
      <c r="P36" s="19"/>
    </row>
    <row r="37" spans="7:16" ht="21" x14ac:dyDescent="0.35">
      <c r="G37" s="3"/>
      <c r="H37" s="432"/>
      <c r="I37" s="432"/>
      <c r="J37" s="432"/>
      <c r="K37" s="432"/>
      <c r="L37" s="432"/>
      <c r="M37" s="432"/>
      <c r="N37" s="19"/>
      <c r="O37" s="19"/>
      <c r="P37" s="19"/>
    </row>
    <row r="38" spans="7:16" ht="21" x14ac:dyDescent="0.35">
      <c r="G38" s="3"/>
      <c r="H38" s="3"/>
      <c r="I38" s="3"/>
      <c r="J38" s="3"/>
      <c r="K38" s="3"/>
      <c r="L38" s="3"/>
      <c r="M38" s="19"/>
      <c r="N38" s="19"/>
      <c r="O38" s="19"/>
      <c r="P38" s="19"/>
    </row>
    <row r="39" spans="7:16" ht="21" x14ac:dyDescent="0.35">
      <c r="G39" s="3"/>
      <c r="H39" s="3"/>
      <c r="I39" s="3"/>
      <c r="J39" s="3"/>
      <c r="K39" s="3"/>
      <c r="L39" s="3"/>
      <c r="M39" s="19"/>
      <c r="N39" s="19"/>
      <c r="O39" s="19"/>
      <c r="P39" s="19"/>
    </row>
    <row r="40" spans="7:16" ht="21" x14ac:dyDescent="0.35">
      <c r="G40" s="3"/>
      <c r="H40" s="3"/>
      <c r="I40" s="3"/>
      <c r="J40" s="3"/>
      <c r="K40" s="3"/>
      <c r="L40" s="3"/>
      <c r="M40" s="19"/>
      <c r="N40" s="19"/>
      <c r="O40" s="19"/>
      <c r="P40" s="19"/>
    </row>
    <row r="41" spans="7:16" ht="21" x14ac:dyDescent="0.35">
      <c r="G41" s="3"/>
      <c r="H41" s="3"/>
      <c r="I41" s="3"/>
      <c r="J41" s="3"/>
      <c r="K41" s="3"/>
      <c r="L41" s="3"/>
      <c r="M41" s="19"/>
      <c r="N41" s="19"/>
      <c r="O41" s="19"/>
      <c r="P41" s="19"/>
    </row>
    <row r="42" spans="7:16" ht="21" x14ac:dyDescent="0.35">
      <c r="G42" s="3"/>
      <c r="H42" s="3"/>
      <c r="I42" s="3"/>
      <c r="J42" s="3"/>
      <c r="K42" s="3"/>
      <c r="L42" s="3"/>
      <c r="M42" s="19"/>
      <c r="N42" s="19"/>
      <c r="O42" s="19"/>
      <c r="P42" s="19"/>
    </row>
    <row r="43" spans="7:16" ht="21" x14ac:dyDescent="0.35">
      <c r="G43" s="3"/>
      <c r="H43" s="3"/>
      <c r="I43" s="3"/>
      <c r="J43" s="3"/>
      <c r="K43" s="3"/>
      <c r="L43" s="3"/>
      <c r="M43" s="19"/>
      <c r="N43" s="19"/>
      <c r="O43" s="19"/>
      <c r="P43" s="19"/>
    </row>
    <row r="44" spans="7:16" ht="21" x14ac:dyDescent="0.35">
      <c r="G44" s="3"/>
      <c r="H44" s="3"/>
      <c r="I44" s="3"/>
      <c r="J44" s="3"/>
      <c r="K44" s="3"/>
      <c r="L44" s="3"/>
      <c r="M44" s="19"/>
      <c r="N44" s="19"/>
      <c r="O44" s="19"/>
      <c r="P44" s="19"/>
    </row>
    <row r="45" spans="7:16" ht="21" x14ac:dyDescent="0.35">
      <c r="G45" s="3"/>
      <c r="H45" s="3"/>
      <c r="I45" s="3"/>
      <c r="J45" s="3"/>
      <c r="K45" s="3"/>
      <c r="L45" s="3"/>
      <c r="M45" s="19"/>
      <c r="N45" s="19"/>
      <c r="O45" s="19"/>
      <c r="P45" s="19"/>
    </row>
    <row r="46" spans="7:16" ht="21" x14ac:dyDescent="0.35">
      <c r="G46" s="3"/>
      <c r="H46" s="3"/>
      <c r="I46" s="3"/>
      <c r="J46" s="3"/>
      <c r="K46" s="3"/>
      <c r="L46" s="3"/>
      <c r="M46" s="19"/>
      <c r="N46" s="19"/>
      <c r="O46" s="19"/>
      <c r="P46" s="19"/>
    </row>
    <row r="47" spans="7:16" ht="21" x14ac:dyDescent="0.35">
      <c r="G47" s="3"/>
      <c r="H47" s="3"/>
      <c r="I47" s="3"/>
      <c r="J47" s="3"/>
      <c r="K47" s="3"/>
      <c r="L47" s="3"/>
      <c r="M47" s="19"/>
      <c r="N47" s="19"/>
      <c r="O47" s="19"/>
      <c r="P47" s="19"/>
    </row>
    <row r="48" spans="7:16" ht="21" x14ac:dyDescent="0.35">
      <c r="G48" s="3"/>
      <c r="H48" s="3"/>
      <c r="I48" s="3"/>
      <c r="J48" s="3"/>
      <c r="K48" s="3"/>
      <c r="L48" s="3"/>
      <c r="M48" s="19"/>
      <c r="N48" s="19"/>
      <c r="O48" s="19"/>
      <c r="P48" s="19"/>
    </row>
    <row r="49" spans="7:16" ht="21" x14ac:dyDescent="0.35">
      <c r="G49" s="3"/>
      <c r="H49" s="3"/>
      <c r="I49" s="3"/>
      <c r="J49" s="3"/>
      <c r="K49" s="3"/>
      <c r="L49" s="3"/>
      <c r="M49" s="19"/>
      <c r="N49" s="19"/>
      <c r="O49" s="19"/>
      <c r="P49" s="19"/>
    </row>
    <row r="50" spans="7:16" ht="21" hidden="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21" hidden="1" x14ac:dyDescent="0.35">
      <c r="G76" s="3"/>
      <c r="H76" s="3"/>
      <c r="I76" s="3"/>
      <c r="J76" s="3"/>
      <c r="K76" s="3"/>
      <c r="L76" s="3"/>
      <c r="M76" s="19"/>
      <c r="N76" s="19"/>
      <c r="O76" s="19"/>
      <c r="P76" s="19"/>
    </row>
    <row r="77" spans="7:16" ht="21" hidden="1" x14ac:dyDescent="0.35">
      <c r="G77" s="3"/>
      <c r="H77" s="3"/>
      <c r="I77" s="3"/>
      <c r="J77" s="3"/>
      <c r="K77" s="3"/>
      <c r="L77" s="3"/>
      <c r="M77" s="19"/>
      <c r="N77" s="19"/>
      <c r="O77" s="19"/>
      <c r="P77" s="19"/>
    </row>
    <row r="78" spans="7:16" ht="77.45" hidden="1" customHeight="1" x14ac:dyDescent="0.35">
      <c r="G78" s="3"/>
      <c r="H78" s="3"/>
      <c r="I78" s="3"/>
      <c r="J78" s="3"/>
      <c r="K78" s="3"/>
      <c r="L78" s="3"/>
      <c r="M78" s="42"/>
      <c r="N78" s="42"/>
      <c r="O78" s="19"/>
      <c r="P78" s="19"/>
    </row>
    <row r="79" spans="7:16" ht="27" hidden="1" customHeight="1" x14ac:dyDescent="0.35">
      <c r="G79" s="3"/>
      <c r="H79" s="3"/>
      <c r="I79" s="3"/>
      <c r="J79" s="3"/>
      <c r="K79" s="3"/>
      <c r="L79" s="3"/>
      <c r="M79" s="19"/>
      <c r="N79" s="19"/>
      <c r="O79" s="19"/>
      <c r="P79" s="19"/>
    </row>
    <row r="80" spans="7:16" ht="21" hidden="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19"/>
      <c r="N107" s="19"/>
      <c r="O107" s="19"/>
      <c r="P107" s="19"/>
    </row>
    <row r="108" spans="7:22" ht="21" hidden="1" x14ac:dyDescent="0.35">
      <c r="G108" s="3"/>
      <c r="H108" s="3"/>
      <c r="I108" s="3"/>
      <c r="J108" s="3"/>
      <c r="K108" s="3"/>
      <c r="L108" s="3"/>
      <c r="M108" s="19"/>
      <c r="N108" s="19"/>
      <c r="O108" s="19"/>
      <c r="P108" s="19"/>
    </row>
    <row r="109" spans="7:22" ht="21" hidden="1" x14ac:dyDescent="0.35">
      <c r="G109" s="3"/>
      <c r="H109" s="3"/>
      <c r="I109" s="3"/>
      <c r="J109" s="3"/>
      <c r="K109" s="3"/>
      <c r="L109" s="3"/>
      <c r="M109" s="55"/>
      <c r="N109" s="55"/>
      <c r="O109" s="55"/>
      <c r="P109" s="55"/>
      <c r="Q109" s="55"/>
      <c r="R109" s="55"/>
      <c r="S109" s="55"/>
      <c r="T109" s="55"/>
    </row>
    <row r="110" spans="7:22" ht="41.45" hidden="1" customHeight="1" x14ac:dyDescent="0.35">
      <c r="G110" s="3"/>
      <c r="H110" s="3"/>
      <c r="I110" s="3"/>
      <c r="J110" s="3"/>
      <c r="K110" s="3"/>
      <c r="L110" s="3"/>
      <c r="M110" s="55"/>
      <c r="N110" s="55"/>
      <c r="O110" s="55"/>
      <c r="P110" s="55"/>
      <c r="Q110" s="55"/>
      <c r="R110" s="55"/>
      <c r="S110" s="55"/>
      <c r="T110" s="55"/>
      <c r="U110" s="14"/>
      <c r="V110" s="14"/>
    </row>
    <row r="111" spans="7:22" ht="15.6" hidden="1" customHeight="1" x14ac:dyDescent="0.35">
      <c r="G111" s="3"/>
      <c r="H111" s="3"/>
      <c r="I111" s="3"/>
      <c r="J111" s="3"/>
      <c r="K111" s="3"/>
      <c r="L111" s="3"/>
      <c r="M111" s="19"/>
      <c r="N111" s="19"/>
      <c r="O111" s="19"/>
      <c r="P111" s="19"/>
      <c r="R111" s="14"/>
      <c r="S111" s="14"/>
      <c r="T111" s="14"/>
      <c r="U111" s="14"/>
      <c r="V111" s="14"/>
    </row>
    <row r="112" spans="7:22" ht="98.45" hidden="1" customHeight="1" x14ac:dyDescent="0.35">
      <c r="G112" s="3"/>
      <c r="H112" s="3"/>
      <c r="I112" s="3"/>
      <c r="J112" s="3"/>
      <c r="K112" s="3"/>
      <c r="L112" s="3"/>
      <c r="M112" s="39"/>
      <c r="N112" s="39"/>
      <c r="O112" s="39"/>
      <c r="P112" s="39"/>
      <c r="Q112" s="39"/>
      <c r="R112" s="14"/>
      <c r="S112" s="14"/>
      <c r="T112" s="14"/>
      <c r="U112" s="14"/>
      <c r="V112" s="14"/>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21" hidden="1" x14ac:dyDescent="0.35">
      <c r="G117" s="3"/>
      <c r="H117" s="3"/>
      <c r="I117" s="3"/>
      <c r="J117" s="3"/>
      <c r="K117" s="3"/>
      <c r="L117" s="3"/>
      <c r="M117" s="19"/>
      <c r="N117" s="19"/>
      <c r="O117" s="19"/>
      <c r="P117" s="19"/>
    </row>
    <row r="118" spans="7:16" ht="21" hidden="1" x14ac:dyDescent="0.35">
      <c r="G118" s="3"/>
      <c r="H118" s="3"/>
      <c r="I118" s="3"/>
      <c r="J118" s="3"/>
      <c r="K118" s="3"/>
      <c r="L118" s="3"/>
      <c r="M118" s="19"/>
      <c r="N118" s="19"/>
      <c r="O118" s="19"/>
      <c r="P118" s="19"/>
    </row>
    <row r="119" spans="7:16" ht="14.45" hidden="1" customHeight="1" x14ac:dyDescent="0.35">
      <c r="G119" s="3"/>
      <c r="H119" s="3"/>
      <c r="I119" s="3"/>
      <c r="J119" s="3"/>
      <c r="K119" s="3"/>
      <c r="L119" s="3"/>
      <c r="M119" s="39"/>
      <c r="N119" s="39"/>
      <c r="O119" s="39"/>
      <c r="P119" s="39"/>
    </row>
    <row r="120" spans="7:16" ht="63.6" hidden="1" customHeight="1" x14ac:dyDescent="0.35">
      <c r="G120" s="3"/>
      <c r="H120" s="3"/>
      <c r="I120" s="3"/>
      <c r="J120" s="3"/>
      <c r="K120" s="3"/>
      <c r="L120" s="3"/>
      <c r="M120" s="39"/>
      <c r="N120" s="39"/>
      <c r="O120" s="39"/>
      <c r="P120" s="39"/>
    </row>
    <row r="121" spans="7:16" ht="72.599999999999994" hidden="1" customHeight="1" x14ac:dyDescent="0.35">
      <c r="G121" s="3"/>
      <c r="H121" s="3"/>
      <c r="I121" s="3"/>
      <c r="J121" s="3"/>
      <c r="K121" s="3"/>
      <c r="L121" s="3"/>
      <c r="M121" s="39"/>
      <c r="N121" s="39"/>
      <c r="O121" s="39"/>
      <c r="P121" s="39"/>
    </row>
    <row r="122" spans="7:16" ht="25.35" hidden="1" customHeight="1" x14ac:dyDescent="0.35">
      <c r="G122" s="3"/>
      <c r="H122" s="3"/>
      <c r="I122" s="3"/>
      <c r="J122" s="3"/>
      <c r="K122" s="3"/>
      <c r="L122" s="3"/>
      <c r="M122" s="41"/>
      <c r="N122" s="19"/>
      <c r="O122" s="19"/>
      <c r="P122" s="19"/>
    </row>
    <row r="123" spans="7:16" ht="81" hidden="1" customHeight="1" x14ac:dyDescent="0.35">
      <c r="G123" s="3"/>
      <c r="H123" s="3"/>
      <c r="I123" s="3"/>
      <c r="J123" s="3"/>
      <c r="K123" s="3"/>
      <c r="L123" s="3"/>
      <c r="M123" s="41"/>
      <c r="N123" s="19"/>
      <c r="O123" s="19"/>
      <c r="P123" s="19"/>
    </row>
    <row r="124" spans="7:16" ht="15.75" hidden="1" x14ac:dyDescent="0.25">
      <c r="G124" s="46"/>
      <c r="H124" s="19"/>
      <c r="I124" s="19"/>
      <c r="J124" s="41"/>
      <c r="K124" s="41"/>
      <c r="L124" s="41"/>
      <c r="M124" s="41"/>
      <c r="N124" s="19"/>
      <c r="O124" s="19"/>
      <c r="P124" s="19"/>
    </row>
    <row r="125" spans="7:16" ht="15.75" hidden="1" x14ac:dyDescent="0.25">
      <c r="G125" s="46"/>
      <c r="H125" s="19"/>
      <c r="I125" s="19"/>
      <c r="J125" s="41"/>
      <c r="K125" s="41"/>
      <c r="L125" s="41"/>
      <c r="M125" s="41"/>
      <c r="N125" s="19"/>
      <c r="O125" s="19"/>
      <c r="P125" s="19"/>
    </row>
    <row r="126" spans="7:16" ht="15" hidden="1" x14ac:dyDescent="0.25">
      <c r="G126" s="7"/>
    </row>
    <row r="127" spans="7:16" ht="15" hidden="1" x14ac:dyDescent="0.25">
      <c r="G127" s="7"/>
    </row>
    <row r="128" spans="7:16"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1">
    <mergeCell ref="H33:M37"/>
  </mergeCell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V145"/>
  <sheetViews>
    <sheetView showGridLines="0" showRowColHeaders="0" topLeftCell="A9"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25">
      <c r="F19" s="82"/>
      <c r="G19" s="16" t="s">
        <v>56</v>
      </c>
      <c r="H19" s="34" t="s">
        <v>62</v>
      </c>
      <c r="I19" s="19"/>
      <c r="J19" s="19"/>
      <c r="K19" s="19"/>
      <c r="L19" s="19"/>
      <c r="M19" s="19"/>
      <c r="N19" s="19"/>
      <c r="O19" s="19"/>
      <c r="P19" s="19"/>
    </row>
    <row r="20" spans="6:16" ht="15.75" x14ac:dyDescent="0.25">
      <c r="F20" s="7"/>
      <c r="G20" s="16" t="s">
        <v>57</v>
      </c>
      <c r="H20" s="34" t="s">
        <v>12</v>
      </c>
      <c r="I20" s="19"/>
      <c r="J20" s="19"/>
      <c r="K20" s="19"/>
      <c r="L20" s="33"/>
      <c r="M20" s="19"/>
      <c r="N20" s="19"/>
      <c r="O20" s="19"/>
      <c r="P20" s="19"/>
    </row>
    <row r="21" spans="6:16" ht="15.75" x14ac:dyDescent="0.25">
      <c r="F21" s="7"/>
      <c r="G21" s="16" t="s">
        <v>460</v>
      </c>
      <c r="H21" s="34" t="s">
        <v>522</v>
      </c>
      <c r="I21" s="19"/>
      <c r="J21" s="19"/>
      <c r="K21" s="19"/>
      <c r="L21" s="33"/>
      <c r="M21" s="19"/>
      <c r="N21" s="19"/>
      <c r="O21" s="19"/>
      <c r="P21" s="19"/>
    </row>
    <row r="22" spans="6:16" ht="15.75" x14ac:dyDescent="0.25">
      <c r="F22" s="7"/>
      <c r="G22" s="34" t="s">
        <v>59</v>
      </c>
      <c r="H22" s="34"/>
      <c r="I22" s="19"/>
      <c r="J22" s="19"/>
      <c r="K22" s="19"/>
      <c r="L22" s="33"/>
      <c r="M22" s="19"/>
      <c r="N22" s="19"/>
      <c r="O22" s="19"/>
      <c r="P22" s="19"/>
    </row>
    <row r="23" spans="6:16" ht="15.75" x14ac:dyDescent="0.25">
      <c r="F23" s="7"/>
      <c r="G23" s="16" t="s">
        <v>711</v>
      </c>
      <c r="H23" s="33" t="s">
        <v>719</v>
      </c>
      <c r="I23" s="19"/>
      <c r="J23" s="19"/>
      <c r="K23" s="19"/>
      <c r="L23" s="33"/>
      <c r="M23" s="19"/>
      <c r="N23" s="19"/>
      <c r="O23" s="19"/>
      <c r="P23" s="19"/>
    </row>
    <row r="24" spans="6:16" ht="15.75" x14ac:dyDescent="0.25">
      <c r="F24" s="7"/>
      <c r="G24" s="16" t="s">
        <v>462</v>
      </c>
      <c r="H24" s="33" t="s">
        <v>64</v>
      </c>
      <c r="I24" s="19"/>
      <c r="J24" s="19"/>
      <c r="K24" s="19"/>
      <c r="L24" s="33"/>
      <c r="M24" s="19"/>
      <c r="N24" s="19"/>
      <c r="O24" s="19"/>
      <c r="P24" s="19"/>
    </row>
    <row r="25" spans="6:16" s="76" customFormat="1" ht="44.45" customHeight="1" x14ac:dyDescent="0.25">
      <c r="F25" s="83"/>
      <c r="G25" s="38"/>
      <c r="H25" s="74" t="s">
        <v>523</v>
      </c>
      <c r="I25" s="229" t="s">
        <v>996</v>
      </c>
      <c r="J25" s="229" t="s">
        <v>997</v>
      </c>
      <c r="K25" s="74" t="s">
        <v>524</v>
      </c>
      <c r="L25" s="78"/>
      <c r="M25" s="37"/>
      <c r="N25" s="37"/>
      <c r="O25" s="37"/>
      <c r="P25" s="37"/>
    </row>
    <row r="26" spans="6:16" ht="30.6" customHeight="1" x14ac:dyDescent="0.25">
      <c r="F26" s="7"/>
      <c r="G26" s="34"/>
      <c r="H26" s="116" t="s">
        <v>525</v>
      </c>
      <c r="I26" s="294">
        <v>12191.56</v>
      </c>
      <c r="J26" s="295">
        <v>212.26</v>
      </c>
      <c r="K26" s="103">
        <v>1.74</v>
      </c>
      <c r="L26" s="33"/>
      <c r="M26" s="19"/>
      <c r="N26" s="19"/>
      <c r="O26" s="19"/>
      <c r="P26" s="19"/>
    </row>
    <row r="27" spans="6:16" ht="15.75" x14ac:dyDescent="0.25">
      <c r="F27" s="7"/>
      <c r="G27" s="34" t="s">
        <v>59</v>
      </c>
      <c r="H27" s="19"/>
      <c r="I27" s="19"/>
      <c r="J27" s="19"/>
      <c r="K27" s="19"/>
      <c r="L27" s="33"/>
      <c r="M27" s="19"/>
      <c r="N27" s="19"/>
      <c r="O27" s="19"/>
      <c r="P27" s="19"/>
    </row>
    <row r="28" spans="6:16" ht="15.75" x14ac:dyDescent="0.25">
      <c r="F28" s="7"/>
      <c r="G28" s="16" t="s">
        <v>711</v>
      </c>
      <c r="H28" s="33" t="s">
        <v>113</v>
      </c>
      <c r="I28" s="19"/>
      <c r="J28" s="19"/>
      <c r="K28" s="19"/>
      <c r="L28" s="33"/>
      <c r="M28" s="19"/>
      <c r="N28" s="19"/>
      <c r="O28" s="19"/>
      <c r="P28" s="19"/>
    </row>
    <row r="29" spans="6:16" ht="15.75" x14ac:dyDescent="0.25">
      <c r="F29" s="7"/>
      <c r="G29" s="16" t="s">
        <v>462</v>
      </c>
      <c r="H29" s="33" t="s">
        <v>64</v>
      </c>
      <c r="I29" s="19"/>
      <c r="J29" s="19"/>
      <c r="K29" s="19"/>
      <c r="L29" s="33"/>
      <c r="M29" s="19"/>
      <c r="N29" s="19"/>
      <c r="O29" s="19"/>
      <c r="P29" s="19"/>
    </row>
    <row r="30" spans="6:16" ht="15.75" x14ac:dyDescent="0.25">
      <c r="F30" s="7"/>
      <c r="G30" s="34"/>
      <c r="H30" s="432"/>
      <c r="I30" s="432"/>
      <c r="J30" s="432"/>
      <c r="K30" s="432"/>
      <c r="L30" s="33"/>
      <c r="M30" s="19"/>
      <c r="N30" s="19"/>
      <c r="O30" s="19"/>
      <c r="P30" s="19"/>
    </row>
    <row r="31" spans="6:16" ht="16.350000000000001" customHeight="1" x14ac:dyDescent="0.25">
      <c r="F31" s="7"/>
      <c r="G31" s="49"/>
      <c r="H31" s="432" t="s">
        <v>1129</v>
      </c>
      <c r="I31" s="432"/>
      <c r="J31" s="432"/>
      <c r="K31" s="432"/>
      <c r="L31" s="432"/>
      <c r="M31" s="19"/>
      <c r="N31" s="19"/>
      <c r="O31" s="19"/>
      <c r="P31" s="19"/>
    </row>
    <row r="32" spans="6:16" ht="15.75" x14ac:dyDescent="0.25">
      <c r="G32" s="33"/>
      <c r="H32" s="432"/>
      <c r="I32" s="432"/>
      <c r="J32" s="432"/>
      <c r="K32" s="432"/>
      <c r="L32" s="432"/>
      <c r="M32" s="19"/>
      <c r="N32" s="19"/>
      <c r="O32" s="19"/>
      <c r="P32" s="19"/>
    </row>
    <row r="33" spans="7:16" ht="32.450000000000003" customHeight="1" x14ac:dyDescent="0.25">
      <c r="G33" s="33"/>
      <c r="H33" s="432"/>
      <c r="I33" s="432"/>
      <c r="J33" s="432"/>
      <c r="K33" s="432"/>
      <c r="L33" s="432"/>
      <c r="M33" s="19"/>
      <c r="N33" s="19"/>
      <c r="O33" s="19"/>
      <c r="P33" s="19"/>
    </row>
    <row r="34" spans="7:16" ht="15.75" x14ac:dyDescent="0.25">
      <c r="G34" s="33"/>
      <c r="H34" s="432"/>
      <c r="I34" s="432"/>
      <c r="J34" s="432"/>
      <c r="K34" s="432"/>
      <c r="L34" s="432"/>
      <c r="M34" s="19"/>
      <c r="N34" s="19"/>
      <c r="O34" s="19"/>
      <c r="P34" s="19"/>
    </row>
    <row r="35" spans="7:16" ht="15.75" x14ac:dyDescent="0.25">
      <c r="G35" s="33"/>
      <c r="H35" s="432"/>
      <c r="I35" s="432"/>
      <c r="J35" s="432"/>
      <c r="K35" s="432"/>
      <c r="L35" s="432"/>
      <c r="M35" s="19"/>
      <c r="N35" s="19"/>
      <c r="O35" s="19"/>
      <c r="P35" s="19"/>
    </row>
    <row r="36" spans="7:16" ht="15.75" x14ac:dyDescent="0.25">
      <c r="G36" s="33"/>
      <c r="H36" s="432"/>
      <c r="I36" s="432"/>
      <c r="J36" s="432"/>
      <c r="K36" s="432"/>
      <c r="L36" s="432"/>
      <c r="M36" s="19"/>
      <c r="N36" s="19"/>
      <c r="O36" s="19"/>
      <c r="P36" s="19"/>
    </row>
    <row r="37" spans="7:16" ht="15.75" x14ac:dyDescent="0.25">
      <c r="G37" s="33"/>
      <c r="H37" s="33"/>
      <c r="I37" s="33"/>
      <c r="J37" s="33"/>
      <c r="K37" s="33"/>
      <c r="L37" s="33"/>
      <c r="M37" s="19"/>
      <c r="N37" s="19"/>
      <c r="O37" s="19"/>
      <c r="P37" s="19"/>
    </row>
    <row r="38" spans="7:16" ht="15.75" x14ac:dyDescent="0.25">
      <c r="G38" s="33"/>
      <c r="H38" s="33"/>
      <c r="I38" s="33"/>
      <c r="J38" s="33"/>
      <c r="K38" s="33"/>
      <c r="L38" s="33"/>
      <c r="M38" s="19"/>
      <c r="N38" s="19"/>
      <c r="O38" s="19"/>
      <c r="P38" s="19"/>
    </row>
    <row r="39" spans="7:16" ht="21" customHeight="1" x14ac:dyDescent="0.25">
      <c r="G39" s="33"/>
      <c r="H39" s="33"/>
      <c r="I39" s="33"/>
      <c r="J39" s="33"/>
      <c r="K39" s="33"/>
      <c r="L39" s="33"/>
      <c r="M39" s="19"/>
      <c r="N39" s="19"/>
      <c r="O39" s="19"/>
      <c r="P39" s="19"/>
    </row>
    <row r="40" spans="7:16" ht="21" customHeight="1" x14ac:dyDescent="0.25">
      <c r="G40" s="33"/>
      <c r="H40" s="33"/>
      <c r="I40" s="33"/>
      <c r="J40" s="33"/>
      <c r="K40" s="33"/>
      <c r="L40" s="33"/>
      <c r="M40" s="19"/>
      <c r="N40" s="19"/>
      <c r="O40" s="19"/>
      <c r="P40" s="19"/>
    </row>
    <row r="41" spans="7:16" ht="21" x14ac:dyDescent="0.35">
      <c r="G41" s="3"/>
      <c r="H41" s="3"/>
      <c r="I41" s="3"/>
      <c r="J41" s="3"/>
      <c r="K41" s="3"/>
      <c r="L41" s="3"/>
      <c r="M41" s="19"/>
      <c r="N41" s="19"/>
      <c r="O41" s="19"/>
      <c r="P41" s="19"/>
    </row>
    <row r="42" spans="7:16" ht="21" x14ac:dyDescent="0.35">
      <c r="G42" s="3"/>
      <c r="H42" s="3"/>
      <c r="I42" s="3"/>
      <c r="J42" s="3"/>
      <c r="K42" s="3"/>
      <c r="L42" s="3"/>
      <c r="M42" s="19"/>
      <c r="N42" s="19"/>
      <c r="O42" s="19"/>
      <c r="P42" s="19"/>
    </row>
    <row r="43" spans="7:16" ht="21" x14ac:dyDescent="0.35">
      <c r="G43" s="3"/>
      <c r="H43" s="3"/>
      <c r="I43" s="3"/>
      <c r="J43" s="3"/>
      <c r="K43" s="3"/>
      <c r="L43" s="3"/>
      <c r="M43" s="19"/>
      <c r="N43" s="19"/>
      <c r="O43" s="19"/>
      <c r="P43" s="19"/>
    </row>
    <row r="44" spans="7:16" ht="21" x14ac:dyDescent="0.35">
      <c r="G44" s="3"/>
      <c r="H44" s="3"/>
      <c r="I44" s="3"/>
      <c r="J44" s="3"/>
      <c r="K44" s="3"/>
      <c r="L44" s="3"/>
      <c r="M44" s="19"/>
      <c r="N44" s="19"/>
      <c r="O44" s="19"/>
      <c r="P44" s="19"/>
    </row>
    <row r="45" spans="7:16" ht="21" x14ac:dyDescent="0.35">
      <c r="G45" s="3"/>
      <c r="H45" s="3"/>
      <c r="I45" s="3"/>
      <c r="J45" s="3"/>
      <c r="K45" s="3"/>
      <c r="L45" s="3"/>
      <c r="M45" s="19"/>
      <c r="N45" s="19"/>
      <c r="O45" s="19"/>
      <c r="P45" s="19"/>
    </row>
    <row r="46" spans="7:16" ht="21" x14ac:dyDescent="0.35">
      <c r="G46" s="3"/>
      <c r="H46" s="3"/>
      <c r="I46" s="3"/>
      <c r="J46" s="3"/>
      <c r="K46" s="3"/>
      <c r="L46" s="3"/>
      <c r="M46" s="19"/>
      <c r="N46" s="19"/>
      <c r="O46" s="19"/>
      <c r="P46" s="19"/>
    </row>
    <row r="47" spans="7:16" ht="21" x14ac:dyDescent="0.35">
      <c r="G47" s="3"/>
      <c r="H47" s="3"/>
      <c r="I47" s="3"/>
      <c r="J47" s="3"/>
      <c r="K47" s="3"/>
      <c r="L47" s="3"/>
      <c r="M47" s="19"/>
      <c r="N47" s="19"/>
      <c r="O47" s="19"/>
      <c r="P47" s="19"/>
    </row>
    <row r="48" spans="7:16" ht="21" x14ac:dyDescent="0.35">
      <c r="G48" s="3"/>
      <c r="H48" s="3"/>
      <c r="I48" s="3"/>
      <c r="J48" s="3"/>
      <c r="K48" s="3"/>
      <c r="L48" s="3"/>
      <c r="M48" s="19"/>
      <c r="N48" s="19"/>
      <c r="O48" s="19"/>
      <c r="P48" s="19"/>
    </row>
    <row r="49" spans="7:16" ht="21" x14ac:dyDescent="0.35">
      <c r="G49" s="3"/>
      <c r="H49" s="3"/>
      <c r="I49" s="3"/>
      <c r="J49" s="3"/>
      <c r="K49" s="3"/>
      <c r="L49" s="3"/>
      <c r="M49" s="19"/>
      <c r="N49" s="19"/>
      <c r="O49" s="19"/>
      <c r="P49" s="19"/>
    </row>
    <row r="50" spans="7:16" ht="21" hidden="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21" hidden="1" x14ac:dyDescent="0.35">
      <c r="G76" s="3"/>
      <c r="H76" s="3"/>
      <c r="I76" s="3"/>
      <c r="J76" s="3"/>
      <c r="K76" s="3"/>
      <c r="L76" s="3"/>
      <c r="M76" s="19"/>
      <c r="N76" s="19"/>
      <c r="O76" s="19"/>
      <c r="P76" s="19"/>
    </row>
    <row r="77" spans="7:16" ht="21" hidden="1" x14ac:dyDescent="0.35">
      <c r="G77" s="3"/>
      <c r="H77" s="3"/>
      <c r="I77" s="3"/>
      <c r="J77" s="3"/>
      <c r="K77" s="3"/>
      <c r="L77" s="3"/>
      <c r="M77" s="19"/>
      <c r="N77" s="19"/>
      <c r="O77" s="19"/>
      <c r="P77" s="19"/>
    </row>
    <row r="78" spans="7:16" ht="77.45" hidden="1" customHeight="1" x14ac:dyDescent="0.35">
      <c r="G78" s="3"/>
      <c r="H78" s="3"/>
      <c r="I78" s="3"/>
      <c r="J78" s="3"/>
      <c r="K78" s="3"/>
      <c r="L78" s="3"/>
      <c r="M78" s="42"/>
      <c r="N78" s="42"/>
      <c r="O78" s="19"/>
      <c r="P78" s="19"/>
    </row>
    <row r="79" spans="7:16" ht="27" hidden="1" customHeight="1" x14ac:dyDescent="0.35">
      <c r="G79" s="3"/>
      <c r="H79" s="3"/>
      <c r="I79" s="3"/>
      <c r="J79" s="3"/>
      <c r="K79" s="3"/>
      <c r="L79" s="3"/>
      <c r="M79" s="19"/>
      <c r="N79" s="19"/>
      <c r="O79" s="19"/>
      <c r="P79" s="19"/>
    </row>
    <row r="80" spans="7:16" ht="21" hidden="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19"/>
      <c r="N107" s="19"/>
      <c r="O107" s="19"/>
      <c r="P107" s="19"/>
    </row>
    <row r="108" spans="7:22" ht="21" hidden="1" x14ac:dyDescent="0.35">
      <c r="G108" s="3"/>
      <c r="H108" s="3"/>
      <c r="I108" s="3"/>
      <c r="J108" s="3"/>
      <c r="K108" s="3"/>
      <c r="L108" s="3"/>
      <c r="M108" s="19"/>
      <c r="N108" s="19"/>
      <c r="O108" s="19"/>
      <c r="P108" s="19"/>
    </row>
    <row r="109" spans="7:22" ht="21" hidden="1" x14ac:dyDescent="0.35">
      <c r="G109" s="3"/>
      <c r="H109" s="3"/>
      <c r="I109" s="3"/>
      <c r="J109" s="3"/>
      <c r="K109" s="3"/>
      <c r="L109" s="3"/>
      <c r="M109" s="55"/>
      <c r="N109" s="55"/>
      <c r="O109" s="55"/>
      <c r="P109" s="55"/>
      <c r="Q109" s="55"/>
      <c r="R109" s="55"/>
      <c r="S109" s="55"/>
      <c r="T109" s="55"/>
    </row>
    <row r="110" spans="7:22" ht="41.45" hidden="1" customHeight="1" x14ac:dyDescent="0.35">
      <c r="G110" s="3"/>
      <c r="H110" s="3"/>
      <c r="I110" s="3"/>
      <c r="J110" s="3"/>
      <c r="K110" s="3"/>
      <c r="L110" s="3"/>
      <c r="M110" s="55"/>
      <c r="N110" s="55"/>
      <c r="O110" s="55"/>
      <c r="P110" s="55"/>
      <c r="Q110" s="55"/>
      <c r="R110" s="55"/>
      <c r="S110" s="55"/>
      <c r="T110" s="55"/>
      <c r="U110" s="14"/>
      <c r="V110" s="14"/>
    </row>
    <row r="111" spans="7:22" ht="15.6" hidden="1" customHeight="1" x14ac:dyDescent="0.35">
      <c r="G111" s="3"/>
      <c r="H111" s="3"/>
      <c r="I111" s="3"/>
      <c r="J111" s="3"/>
      <c r="K111" s="3"/>
      <c r="L111" s="3"/>
      <c r="M111" s="19"/>
      <c r="N111" s="19"/>
      <c r="O111" s="19"/>
      <c r="P111" s="19"/>
      <c r="R111" s="14"/>
      <c r="S111" s="14"/>
      <c r="T111" s="14"/>
      <c r="U111" s="14"/>
      <c r="V111" s="14"/>
    </row>
    <row r="112" spans="7:22" ht="98.45" hidden="1" customHeight="1" x14ac:dyDescent="0.35">
      <c r="G112" s="3"/>
      <c r="H112" s="3"/>
      <c r="I112" s="3"/>
      <c r="J112" s="3"/>
      <c r="K112" s="3"/>
      <c r="L112" s="3"/>
      <c r="M112" s="39"/>
      <c r="N112" s="39"/>
      <c r="O112" s="39"/>
      <c r="P112" s="39"/>
      <c r="Q112" s="39"/>
      <c r="R112" s="14"/>
      <c r="S112" s="14"/>
      <c r="T112" s="14"/>
      <c r="U112" s="14"/>
      <c r="V112" s="14"/>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21" hidden="1" x14ac:dyDescent="0.35">
      <c r="G117" s="3"/>
      <c r="H117" s="3"/>
      <c r="I117" s="3"/>
      <c r="J117" s="3"/>
      <c r="K117" s="3"/>
      <c r="L117" s="3"/>
      <c r="M117" s="19"/>
      <c r="N117" s="19"/>
      <c r="O117" s="19"/>
      <c r="P117" s="19"/>
    </row>
    <row r="118" spans="7:16" ht="21" hidden="1" x14ac:dyDescent="0.35">
      <c r="G118" s="3"/>
      <c r="H118" s="3"/>
      <c r="I118" s="3"/>
      <c r="J118" s="3"/>
      <c r="K118" s="3"/>
      <c r="L118" s="3"/>
      <c r="M118" s="19"/>
      <c r="N118" s="19"/>
      <c r="O118" s="19"/>
      <c r="P118" s="19"/>
    </row>
    <row r="119" spans="7:16" ht="14.45" hidden="1" customHeight="1" x14ac:dyDescent="0.35">
      <c r="G119" s="3"/>
      <c r="H119" s="3"/>
      <c r="I119" s="3"/>
      <c r="J119" s="3"/>
      <c r="K119" s="3"/>
      <c r="L119" s="3"/>
      <c r="M119" s="39"/>
      <c r="N119" s="39"/>
      <c r="O119" s="39"/>
      <c r="P119" s="39"/>
    </row>
    <row r="120" spans="7:16" ht="63.6" hidden="1" customHeight="1" x14ac:dyDescent="0.35">
      <c r="G120" s="3"/>
      <c r="H120" s="3"/>
      <c r="I120" s="3"/>
      <c r="J120" s="3"/>
      <c r="K120" s="3"/>
      <c r="L120" s="3"/>
      <c r="M120" s="39"/>
      <c r="N120" s="39"/>
      <c r="O120" s="39"/>
      <c r="P120" s="39"/>
    </row>
    <row r="121" spans="7:16" ht="72.599999999999994" hidden="1" customHeight="1" x14ac:dyDescent="0.35">
      <c r="G121" s="3"/>
      <c r="H121" s="3"/>
      <c r="I121" s="3"/>
      <c r="J121" s="3"/>
      <c r="K121" s="3"/>
      <c r="L121" s="3"/>
      <c r="M121" s="39"/>
      <c r="N121" s="39"/>
      <c r="O121" s="39"/>
      <c r="P121" s="39"/>
    </row>
    <row r="122" spans="7:16" ht="25.35" hidden="1" customHeight="1" x14ac:dyDescent="0.35">
      <c r="G122" s="3"/>
      <c r="H122" s="3"/>
      <c r="I122" s="3"/>
      <c r="J122" s="3"/>
      <c r="K122" s="3"/>
      <c r="L122" s="3"/>
      <c r="M122" s="41"/>
      <c r="N122" s="19"/>
      <c r="O122" s="19"/>
      <c r="P122" s="19"/>
    </row>
    <row r="123" spans="7:16" ht="81" hidden="1" customHeight="1" x14ac:dyDescent="0.35">
      <c r="G123" s="3"/>
      <c r="H123" s="3"/>
      <c r="I123" s="3"/>
      <c r="J123" s="3"/>
      <c r="K123" s="3"/>
      <c r="L123" s="3"/>
      <c r="M123" s="41"/>
      <c r="N123" s="19"/>
      <c r="O123" s="19"/>
      <c r="P123" s="19"/>
    </row>
    <row r="124" spans="7:16" ht="15.75" hidden="1" x14ac:dyDescent="0.25">
      <c r="G124" s="46"/>
      <c r="H124" s="19"/>
      <c r="I124" s="19"/>
      <c r="J124" s="41"/>
      <c r="K124" s="41"/>
      <c r="L124" s="41"/>
      <c r="M124" s="41"/>
      <c r="N124" s="19"/>
      <c r="O124" s="19"/>
      <c r="P124" s="19"/>
    </row>
    <row r="125" spans="7:16" ht="15.75" hidden="1" x14ac:dyDescent="0.25">
      <c r="G125" s="46"/>
      <c r="H125" s="19"/>
      <c r="I125" s="19"/>
      <c r="J125" s="41"/>
      <c r="K125" s="41"/>
      <c r="L125" s="41"/>
      <c r="M125" s="41"/>
      <c r="N125" s="19"/>
      <c r="O125" s="19"/>
      <c r="P125" s="19"/>
    </row>
    <row r="126" spans="7:16" ht="15" hidden="1" x14ac:dyDescent="0.25">
      <c r="G126" s="7"/>
    </row>
    <row r="127" spans="7:16" ht="15" hidden="1" x14ac:dyDescent="0.25">
      <c r="G127" s="7"/>
    </row>
    <row r="128" spans="7:16"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2">
    <mergeCell ref="H30:K30"/>
    <mergeCell ref="H31:L36"/>
  </mergeCell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V145"/>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21" x14ac:dyDescent="0.35">
      <c r="F19" s="4"/>
      <c r="G19" s="16" t="s">
        <v>56</v>
      </c>
      <c r="H19" s="19" t="s">
        <v>62</v>
      </c>
      <c r="I19" s="19"/>
      <c r="J19" s="19"/>
      <c r="K19" s="19"/>
      <c r="L19" s="19"/>
      <c r="M19" s="19"/>
      <c r="N19" s="19"/>
      <c r="O19" s="19"/>
      <c r="P19" s="19"/>
    </row>
    <row r="20" spans="6:16" ht="15.75" x14ac:dyDescent="0.25">
      <c r="G20" s="16" t="s">
        <v>57</v>
      </c>
      <c r="H20" s="19" t="s">
        <v>12</v>
      </c>
      <c r="I20" s="19"/>
      <c r="J20" s="19"/>
      <c r="K20" s="19"/>
      <c r="L20" s="19"/>
      <c r="M20" s="19"/>
      <c r="N20" s="19"/>
      <c r="O20" s="19"/>
      <c r="P20" s="19"/>
    </row>
    <row r="21" spans="6:16" ht="15.75" x14ac:dyDescent="0.25">
      <c r="G21" s="16" t="s">
        <v>460</v>
      </c>
      <c r="H21" s="19" t="s">
        <v>718</v>
      </c>
      <c r="I21" s="19"/>
      <c r="J21" s="19"/>
      <c r="K21" s="19"/>
      <c r="L21" s="19"/>
      <c r="M21" s="19"/>
      <c r="N21" s="19"/>
      <c r="O21" s="19"/>
      <c r="P21" s="19"/>
    </row>
    <row r="22" spans="6:16" ht="15.75" x14ac:dyDescent="0.25">
      <c r="G22" s="34" t="s">
        <v>59</v>
      </c>
      <c r="H22" s="19"/>
      <c r="I22" s="19"/>
      <c r="J22" s="19"/>
      <c r="K22" s="19"/>
      <c r="L22" s="19"/>
      <c r="M22" s="19"/>
      <c r="N22" s="19"/>
      <c r="O22" s="19"/>
      <c r="P22" s="19"/>
    </row>
    <row r="23" spans="6:16" ht="15.75" x14ac:dyDescent="0.25">
      <c r="G23" s="16" t="s">
        <v>711</v>
      </c>
      <c r="H23" s="33" t="s">
        <v>719</v>
      </c>
      <c r="I23" s="19"/>
      <c r="J23" s="19"/>
      <c r="K23" s="19"/>
      <c r="L23" s="19"/>
      <c r="M23" s="19"/>
      <c r="N23" s="19"/>
      <c r="O23" s="19"/>
      <c r="P23" s="19"/>
    </row>
    <row r="24" spans="6:16" ht="15.75" x14ac:dyDescent="0.25">
      <c r="G24" s="16" t="s">
        <v>462</v>
      </c>
      <c r="H24" s="33" t="s">
        <v>64</v>
      </c>
      <c r="I24" s="19"/>
      <c r="J24" s="19"/>
      <c r="K24" s="19"/>
      <c r="L24" s="19"/>
      <c r="M24" s="19"/>
      <c r="N24" s="19"/>
      <c r="O24" s="19"/>
      <c r="P24" s="19"/>
    </row>
    <row r="25" spans="6:16" s="76" customFormat="1" ht="45" x14ac:dyDescent="0.25">
      <c r="G25" s="34"/>
      <c r="H25" s="74" t="s">
        <v>720</v>
      </c>
      <c r="I25" s="74" t="s">
        <v>721</v>
      </c>
      <c r="J25" s="74" t="s">
        <v>722</v>
      </c>
      <c r="K25" s="229" t="s">
        <v>680</v>
      </c>
      <c r="L25" s="74" t="s">
        <v>681</v>
      </c>
      <c r="M25" s="441"/>
      <c r="N25" s="442"/>
      <c r="O25" s="442"/>
      <c r="P25" s="37"/>
    </row>
    <row r="26" spans="6:16" ht="15.75" x14ac:dyDescent="0.25">
      <c r="G26" s="81"/>
      <c r="H26" s="95" t="s">
        <v>723</v>
      </c>
      <c r="I26" s="144">
        <v>16197.34</v>
      </c>
      <c r="J26" s="297">
        <v>1559.5</v>
      </c>
      <c r="K26" s="296">
        <v>9.6299999999999997E-2</v>
      </c>
      <c r="L26" s="430">
        <v>0.14299999999999999</v>
      </c>
      <c r="M26" s="441"/>
      <c r="N26" s="442"/>
      <c r="O26" s="442"/>
      <c r="P26" s="19"/>
    </row>
    <row r="27" spans="6:16" ht="15.75" x14ac:dyDescent="0.25">
      <c r="G27" s="81"/>
      <c r="H27" s="95" t="s">
        <v>106</v>
      </c>
      <c r="I27" s="144">
        <v>11413.06</v>
      </c>
      <c r="J27" s="297">
        <v>2281.96</v>
      </c>
      <c r="K27" s="296">
        <v>0.19989999999999999</v>
      </c>
      <c r="L27" s="431">
        <v>0.16</v>
      </c>
      <c r="M27" s="441"/>
      <c r="N27" s="442"/>
      <c r="O27" s="442"/>
      <c r="P27" s="19"/>
    </row>
    <row r="28" spans="6:16" ht="15.75" x14ac:dyDescent="0.25">
      <c r="G28" s="40"/>
      <c r="H28" s="95" t="s">
        <v>107</v>
      </c>
      <c r="I28" s="144">
        <v>9770.7900000000009</v>
      </c>
      <c r="J28" s="297">
        <v>312.38</v>
      </c>
      <c r="K28" s="296">
        <v>3.2000000000000001E-2</v>
      </c>
      <c r="L28" s="430">
        <v>2.5999999999999999E-2</v>
      </c>
      <c r="M28" s="441"/>
      <c r="N28" s="442"/>
      <c r="O28" s="442"/>
      <c r="P28" s="19"/>
    </row>
    <row r="29" spans="6:16" ht="15.75" x14ac:dyDescent="0.25">
      <c r="G29" s="40"/>
      <c r="H29" s="95" t="s">
        <v>108</v>
      </c>
      <c r="I29" s="144">
        <v>1149.44</v>
      </c>
      <c r="J29" s="297">
        <v>8.3800000000000008</v>
      </c>
      <c r="K29" s="296">
        <v>7.3000000000000001E-3</v>
      </c>
      <c r="L29" s="430">
        <v>7.0000000000000001E-3</v>
      </c>
      <c r="M29" s="441"/>
      <c r="N29" s="442"/>
      <c r="O29" s="442"/>
      <c r="P29" s="19"/>
    </row>
    <row r="30" spans="6:16" ht="15.75" x14ac:dyDescent="0.25">
      <c r="G30" s="40"/>
      <c r="H30" s="95" t="s">
        <v>482</v>
      </c>
      <c r="I30" s="144">
        <v>1154.3399999999999</v>
      </c>
      <c r="J30" s="297">
        <v>20.350000000000001</v>
      </c>
      <c r="K30" s="296">
        <v>1.7600000000000001E-2</v>
      </c>
      <c r="L30" s="430">
        <v>1E-3</v>
      </c>
      <c r="M30" s="441"/>
      <c r="N30" s="442"/>
      <c r="O30" s="442"/>
      <c r="P30" s="19"/>
    </row>
    <row r="31" spans="6:16" ht="16.350000000000001" customHeight="1" x14ac:dyDescent="0.25">
      <c r="G31" s="40" t="s">
        <v>59</v>
      </c>
      <c r="H31" s="95" t="s">
        <v>66</v>
      </c>
      <c r="I31" s="144">
        <v>39684.97</v>
      </c>
      <c r="J31" s="144">
        <v>4182.5700000000006</v>
      </c>
      <c r="K31" s="296">
        <v>0.10539430923092548</v>
      </c>
      <c r="L31" s="430">
        <v>0.104</v>
      </c>
      <c r="M31" s="19"/>
      <c r="N31" s="19"/>
      <c r="O31" s="19"/>
      <c r="P31" s="19"/>
    </row>
    <row r="32" spans="6:16" ht="15.75" x14ac:dyDescent="0.25">
      <c r="G32" s="40" t="s">
        <v>59</v>
      </c>
      <c r="H32" s="19"/>
      <c r="I32" s="19"/>
      <c r="J32" s="19"/>
      <c r="K32" s="19"/>
      <c r="L32" s="19"/>
      <c r="M32" s="19"/>
      <c r="N32" s="19"/>
      <c r="O32" s="19"/>
      <c r="P32" s="19"/>
    </row>
    <row r="33" spans="7:16" ht="15.75" x14ac:dyDescent="0.25">
      <c r="G33" s="40" t="s">
        <v>59</v>
      </c>
      <c r="H33" s="19"/>
      <c r="I33" s="19"/>
      <c r="J33" s="19"/>
      <c r="K33" s="19"/>
      <c r="L33" s="19"/>
      <c r="M33" s="19"/>
      <c r="N33" s="19"/>
      <c r="O33" s="19"/>
      <c r="P33" s="19"/>
    </row>
    <row r="34" spans="7:16" ht="16.350000000000001" customHeight="1" x14ac:dyDescent="0.25">
      <c r="G34" s="56" t="s">
        <v>705</v>
      </c>
      <c r="H34" s="432" t="s">
        <v>1130</v>
      </c>
      <c r="I34" s="432"/>
      <c r="J34" s="432"/>
      <c r="K34" s="432"/>
      <c r="L34" s="432"/>
      <c r="M34" s="19"/>
      <c r="N34" s="19"/>
      <c r="O34" s="19"/>
      <c r="P34" s="19"/>
    </row>
    <row r="35" spans="7:16" ht="15.75" x14ac:dyDescent="0.25">
      <c r="G35" s="33"/>
      <c r="H35" s="432"/>
      <c r="I35" s="432"/>
      <c r="J35" s="432"/>
      <c r="K35" s="432"/>
      <c r="L35" s="432"/>
      <c r="M35" s="19"/>
      <c r="N35" s="19"/>
      <c r="O35" s="19"/>
      <c r="P35" s="19"/>
    </row>
    <row r="36" spans="7:16" ht="15.75" x14ac:dyDescent="0.25">
      <c r="G36" s="33"/>
      <c r="H36" s="432"/>
      <c r="I36" s="432"/>
      <c r="J36" s="432"/>
      <c r="K36" s="432"/>
      <c r="L36" s="432"/>
      <c r="M36" s="19"/>
      <c r="N36" s="19"/>
      <c r="O36" s="19"/>
      <c r="P36" s="19"/>
    </row>
    <row r="37" spans="7:16" ht="21" customHeight="1" x14ac:dyDescent="0.25">
      <c r="G37" s="33"/>
      <c r="H37" s="432"/>
      <c r="I37" s="432"/>
      <c r="J37" s="432"/>
      <c r="K37" s="432"/>
      <c r="L37" s="432"/>
      <c r="M37" s="19"/>
      <c r="N37" s="19"/>
      <c r="O37" s="19"/>
      <c r="P37" s="19"/>
    </row>
    <row r="38" spans="7:16" ht="21" customHeight="1" x14ac:dyDescent="0.25">
      <c r="G38" s="33"/>
      <c r="H38" s="432"/>
      <c r="I38" s="432"/>
      <c r="J38" s="432"/>
      <c r="K38" s="432"/>
      <c r="L38" s="432"/>
      <c r="M38" s="19"/>
      <c r="N38" s="19"/>
      <c r="O38" s="19"/>
      <c r="P38" s="19"/>
    </row>
    <row r="39" spans="7:16" ht="21" x14ac:dyDescent="0.35">
      <c r="G39" s="3"/>
      <c r="H39" s="432"/>
      <c r="I39" s="432"/>
      <c r="J39" s="432"/>
      <c r="K39" s="432"/>
      <c r="L39" s="432"/>
      <c r="M39" s="19"/>
      <c r="N39" s="19"/>
      <c r="O39" s="19"/>
      <c r="P39" s="19"/>
    </row>
    <row r="40" spans="7:16" ht="21" x14ac:dyDescent="0.35">
      <c r="G40" s="3"/>
      <c r="H40" s="3"/>
      <c r="I40" s="3"/>
      <c r="J40" s="3"/>
      <c r="K40" s="3"/>
      <c r="L40" s="3"/>
      <c r="M40" s="19"/>
      <c r="N40" s="19"/>
      <c r="O40" s="19"/>
      <c r="P40" s="19"/>
    </row>
    <row r="41" spans="7:16" ht="21" x14ac:dyDescent="0.35">
      <c r="G41" s="3"/>
      <c r="H41" s="3"/>
      <c r="I41" s="3"/>
      <c r="J41" s="3"/>
      <c r="K41" s="3"/>
      <c r="L41" s="3"/>
      <c r="M41" s="19"/>
      <c r="N41" s="19"/>
      <c r="O41" s="19"/>
      <c r="P41" s="19"/>
    </row>
    <row r="42" spans="7:16" ht="21" x14ac:dyDescent="0.35">
      <c r="G42" s="3"/>
      <c r="H42" s="3"/>
      <c r="I42" s="3"/>
      <c r="J42" s="3"/>
      <c r="K42" s="3"/>
      <c r="L42" s="3"/>
      <c r="M42" s="19"/>
      <c r="N42" s="19"/>
      <c r="O42" s="19"/>
      <c r="P42" s="19"/>
    </row>
    <row r="43" spans="7:16" ht="21" x14ac:dyDescent="0.35">
      <c r="G43" s="3"/>
      <c r="H43" s="3"/>
      <c r="I43" s="3"/>
      <c r="J43" s="3"/>
      <c r="K43" s="3"/>
      <c r="L43" s="3"/>
      <c r="M43" s="19"/>
      <c r="N43" s="19"/>
      <c r="O43" s="19"/>
      <c r="P43" s="19"/>
    </row>
    <row r="44" spans="7:16" ht="21" x14ac:dyDescent="0.35">
      <c r="G44" s="3"/>
      <c r="H44" s="3"/>
      <c r="I44" s="3"/>
      <c r="J44" s="3"/>
      <c r="K44" s="3"/>
      <c r="L44" s="3"/>
      <c r="M44" s="19"/>
      <c r="N44" s="19"/>
      <c r="O44" s="19"/>
      <c r="P44" s="19"/>
    </row>
    <row r="45" spans="7:16" ht="21" x14ac:dyDescent="0.35">
      <c r="G45" s="3"/>
      <c r="H45" s="3"/>
      <c r="I45" s="3"/>
      <c r="J45" s="3"/>
      <c r="K45" s="3"/>
      <c r="L45" s="3"/>
      <c r="M45" s="19"/>
      <c r="N45" s="19"/>
      <c r="O45" s="19"/>
      <c r="P45" s="19"/>
    </row>
    <row r="46" spans="7:16" ht="21" x14ac:dyDescent="0.35">
      <c r="G46" s="3"/>
      <c r="H46" s="3"/>
      <c r="I46" s="3"/>
      <c r="J46" s="3"/>
      <c r="K46" s="3"/>
      <c r="L46" s="3"/>
      <c r="M46" s="19"/>
      <c r="N46" s="19"/>
      <c r="O46" s="19"/>
      <c r="P46" s="19"/>
    </row>
    <row r="47" spans="7:16" ht="21" x14ac:dyDescent="0.35">
      <c r="G47" s="3"/>
      <c r="H47" s="3"/>
      <c r="I47" s="3"/>
      <c r="J47" s="3"/>
      <c r="K47" s="3"/>
      <c r="L47" s="3"/>
      <c r="M47" s="19"/>
      <c r="N47" s="19"/>
      <c r="O47" s="19"/>
      <c r="P47" s="19"/>
    </row>
    <row r="48" spans="7:16" ht="21" hidden="1" x14ac:dyDescent="0.35">
      <c r="G48" s="3"/>
      <c r="H48" s="3"/>
      <c r="I48" s="3"/>
      <c r="J48" s="3"/>
      <c r="K48" s="3"/>
      <c r="L48" s="3"/>
      <c r="M48" s="19"/>
      <c r="N48" s="19"/>
      <c r="O48" s="19"/>
      <c r="P48" s="19"/>
    </row>
    <row r="49" spans="7:16" ht="21" hidden="1" x14ac:dyDescent="0.35">
      <c r="G49" s="3"/>
      <c r="H49" s="3"/>
      <c r="I49" s="3"/>
      <c r="J49" s="3"/>
      <c r="K49" s="3"/>
      <c r="L49" s="3"/>
      <c r="M49" s="19"/>
      <c r="N49" s="19"/>
      <c r="O49" s="19"/>
      <c r="P49" s="19"/>
    </row>
    <row r="50" spans="7:16" ht="21" hidden="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77.45" hidden="1" customHeight="1" x14ac:dyDescent="0.35">
      <c r="G76" s="3"/>
      <c r="H76" s="3"/>
      <c r="I76" s="3"/>
      <c r="J76" s="3"/>
      <c r="K76" s="3"/>
      <c r="L76" s="3"/>
      <c r="M76" s="42"/>
      <c r="N76" s="42"/>
      <c r="O76" s="19"/>
      <c r="P76" s="19"/>
    </row>
    <row r="77" spans="7:16" ht="27" hidden="1" customHeight="1" x14ac:dyDescent="0.35">
      <c r="G77" s="3"/>
      <c r="H77" s="3"/>
      <c r="I77" s="3"/>
      <c r="J77" s="3"/>
      <c r="K77" s="3"/>
      <c r="L77" s="3"/>
      <c r="M77" s="19"/>
      <c r="N77" s="19"/>
      <c r="O77" s="19"/>
      <c r="P77" s="19"/>
    </row>
    <row r="78" spans="7:16" ht="21" hidden="1" x14ac:dyDescent="0.35">
      <c r="G78" s="3"/>
      <c r="H78" s="3"/>
      <c r="I78" s="3"/>
      <c r="J78" s="3"/>
      <c r="K78" s="3"/>
      <c r="L78" s="3"/>
      <c r="M78" s="19"/>
      <c r="N78" s="19"/>
      <c r="O78" s="19"/>
      <c r="P78" s="19"/>
    </row>
    <row r="79" spans="7:16" ht="21" hidden="1" x14ac:dyDescent="0.35">
      <c r="G79" s="3"/>
      <c r="H79" s="3"/>
      <c r="I79" s="3"/>
      <c r="J79" s="3"/>
      <c r="K79" s="3"/>
      <c r="L79" s="3"/>
      <c r="M79" s="19"/>
      <c r="N79" s="19"/>
      <c r="O79" s="19"/>
      <c r="P79" s="19"/>
    </row>
    <row r="80" spans="7:16" ht="21" hidden="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55"/>
      <c r="N107" s="55"/>
      <c r="O107" s="55"/>
      <c r="P107" s="55"/>
      <c r="Q107" s="55"/>
      <c r="R107" s="55"/>
      <c r="S107" s="55"/>
      <c r="T107" s="55"/>
    </row>
    <row r="108" spans="7:22" ht="41.45" hidden="1" customHeight="1" x14ac:dyDescent="0.35">
      <c r="G108" s="3"/>
      <c r="H108" s="3"/>
      <c r="I108" s="3"/>
      <c r="J108" s="3"/>
      <c r="K108" s="3"/>
      <c r="L108" s="3"/>
      <c r="M108" s="55"/>
      <c r="N108" s="55"/>
      <c r="O108" s="55"/>
      <c r="P108" s="55"/>
      <c r="Q108" s="55"/>
      <c r="R108" s="55"/>
      <c r="S108" s="55"/>
      <c r="T108" s="55"/>
      <c r="U108" s="14"/>
      <c r="V108" s="14"/>
    </row>
    <row r="109" spans="7:22" ht="15.6" hidden="1" customHeight="1" x14ac:dyDescent="0.35">
      <c r="G109" s="3"/>
      <c r="H109" s="3"/>
      <c r="I109" s="3"/>
      <c r="J109" s="3"/>
      <c r="K109" s="3"/>
      <c r="L109" s="3"/>
      <c r="M109" s="19"/>
      <c r="N109" s="19"/>
      <c r="O109" s="19"/>
      <c r="P109" s="19"/>
      <c r="R109" s="14"/>
      <c r="S109" s="14"/>
      <c r="T109" s="14"/>
      <c r="U109" s="14"/>
      <c r="V109" s="14"/>
    </row>
    <row r="110" spans="7:22" ht="98.45" hidden="1" customHeight="1" x14ac:dyDescent="0.35">
      <c r="G110" s="3"/>
      <c r="H110" s="3"/>
      <c r="I110" s="3"/>
      <c r="J110" s="3"/>
      <c r="K110" s="3"/>
      <c r="L110" s="3"/>
      <c r="M110" s="39"/>
      <c r="N110" s="39"/>
      <c r="O110" s="39"/>
      <c r="P110" s="39"/>
      <c r="Q110" s="39"/>
      <c r="R110" s="14"/>
      <c r="S110" s="14"/>
      <c r="T110" s="14"/>
      <c r="U110" s="14"/>
      <c r="V110" s="14"/>
    </row>
    <row r="111" spans="7:22" ht="21" hidden="1" x14ac:dyDescent="0.35">
      <c r="G111" s="3"/>
      <c r="H111" s="3"/>
      <c r="I111" s="3"/>
      <c r="J111" s="3"/>
      <c r="K111" s="3"/>
      <c r="L111" s="3"/>
      <c r="M111" s="19"/>
      <c r="N111" s="19"/>
      <c r="O111" s="19"/>
      <c r="P111" s="19"/>
    </row>
    <row r="112" spans="7:22" ht="21" hidden="1" x14ac:dyDescent="0.35">
      <c r="G112" s="3"/>
      <c r="H112" s="3"/>
      <c r="I112" s="3"/>
      <c r="J112" s="3"/>
      <c r="K112" s="3"/>
      <c r="L112" s="3"/>
      <c r="M112" s="19"/>
      <c r="N112" s="19"/>
      <c r="O112" s="19"/>
      <c r="P112" s="19"/>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14.45" hidden="1" customHeight="1" x14ac:dyDescent="0.35">
      <c r="G117" s="3"/>
      <c r="H117" s="3"/>
      <c r="I117" s="3"/>
      <c r="J117" s="3"/>
      <c r="K117" s="3"/>
      <c r="L117" s="3"/>
      <c r="M117" s="39"/>
      <c r="N117" s="39"/>
      <c r="O117" s="39"/>
      <c r="P117" s="39"/>
    </row>
    <row r="118" spans="7:16" ht="63.6" hidden="1" customHeight="1" x14ac:dyDescent="0.35">
      <c r="G118" s="3"/>
      <c r="H118" s="3"/>
      <c r="I118" s="3"/>
      <c r="J118" s="3"/>
      <c r="K118" s="3"/>
      <c r="L118" s="3"/>
      <c r="M118" s="39"/>
      <c r="N118" s="39"/>
      <c r="O118" s="39"/>
      <c r="P118" s="39"/>
    </row>
    <row r="119" spans="7:16" ht="72.599999999999994" hidden="1" customHeight="1" x14ac:dyDescent="0.35">
      <c r="G119" s="3"/>
      <c r="H119" s="3"/>
      <c r="I119" s="3"/>
      <c r="J119" s="3"/>
      <c r="K119" s="3"/>
      <c r="L119" s="3"/>
      <c r="M119" s="39"/>
      <c r="N119" s="39"/>
      <c r="O119" s="39"/>
      <c r="P119" s="39"/>
    </row>
    <row r="120" spans="7:16" ht="25.35" hidden="1" customHeight="1" x14ac:dyDescent="0.35">
      <c r="G120" s="3"/>
      <c r="H120" s="3"/>
      <c r="I120" s="3"/>
      <c r="J120" s="3"/>
      <c r="K120" s="3"/>
      <c r="L120" s="3"/>
      <c r="M120" s="41"/>
      <c r="N120" s="19"/>
      <c r="O120" s="19"/>
      <c r="P120" s="19"/>
    </row>
    <row r="121" spans="7:16" ht="81" hidden="1" customHeight="1" x14ac:dyDescent="0.35">
      <c r="G121" s="3"/>
      <c r="H121" s="3"/>
      <c r="I121" s="3"/>
      <c r="J121" s="3"/>
      <c r="K121" s="3"/>
      <c r="L121" s="3"/>
      <c r="M121" s="41"/>
      <c r="N121" s="19"/>
      <c r="O121" s="19"/>
      <c r="P121" s="19"/>
    </row>
    <row r="122" spans="7:16" ht="15.75" hidden="1" x14ac:dyDescent="0.25">
      <c r="G122" s="46"/>
      <c r="H122" s="19"/>
      <c r="I122" s="19"/>
      <c r="J122" s="41"/>
      <c r="K122" s="41"/>
      <c r="L122" s="41"/>
      <c r="M122" s="41"/>
      <c r="N122" s="19"/>
      <c r="O122" s="19"/>
      <c r="P122" s="19"/>
    </row>
    <row r="123" spans="7:16" ht="15.75" hidden="1" x14ac:dyDescent="0.25">
      <c r="G123" s="46"/>
      <c r="H123" s="19"/>
      <c r="I123" s="19"/>
      <c r="J123" s="41"/>
      <c r="K123" s="41"/>
      <c r="L123" s="41"/>
      <c r="M123" s="41"/>
      <c r="N123" s="19"/>
      <c r="O123" s="19"/>
      <c r="P123" s="19"/>
    </row>
    <row r="124" spans="7:16" ht="15" hidden="1" x14ac:dyDescent="0.25">
      <c r="G124" s="7"/>
    </row>
    <row r="125" spans="7:16" ht="15" hidden="1" x14ac:dyDescent="0.25">
      <c r="G125" s="7"/>
    </row>
    <row r="126" spans="7:16" ht="15" hidden="1" x14ac:dyDescent="0.25">
      <c r="G126" s="7"/>
    </row>
    <row r="127" spans="7:16" ht="15" hidden="1" x14ac:dyDescent="0.25">
      <c r="G127" s="7"/>
    </row>
    <row r="128" spans="7:16"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4.45" customHeight="1" x14ac:dyDescent="0.25"/>
    <row r="145" ht="14.45" customHeight="1" x14ac:dyDescent="0.25"/>
  </sheetData>
  <mergeCells count="2">
    <mergeCell ref="M25:O30"/>
    <mergeCell ref="H34:L39"/>
  </mergeCell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V146"/>
  <sheetViews>
    <sheetView showGridLines="0" showRowColHeaders="0" zoomScale="85" zoomScaleNormal="85" workbookViewId="0"/>
  </sheetViews>
  <sheetFormatPr defaultColWidth="0" defaultRowHeight="14.45" customHeight="1" zeroHeight="1" x14ac:dyDescent="0.25"/>
  <cols>
    <col min="1" max="6" width="8.85546875" customWidth="1"/>
    <col min="7" max="7" width="29.28515625" customWidth="1"/>
    <col min="8" max="11" width="30"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25">
      <c r="F19" s="82"/>
      <c r="G19" s="16" t="s">
        <v>56</v>
      </c>
      <c r="H19" s="34" t="s">
        <v>62</v>
      </c>
      <c r="I19" s="34"/>
      <c r="J19" s="34"/>
      <c r="K19" s="34"/>
      <c r="L19" s="19"/>
      <c r="M19" s="19"/>
      <c r="N19" s="19"/>
      <c r="O19" s="19"/>
      <c r="P19" s="19"/>
    </row>
    <row r="20" spans="6:16" ht="15.75" x14ac:dyDescent="0.25">
      <c r="F20" s="7"/>
      <c r="G20" s="16" t="s">
        <v>57</v>
      </c>
      <c r="H20" s="34" t="s">
        <v>13</v>
      </c>
      <c r="I20" s="34"/>
      <c r="J20" s="34"/>
      <c r="K20" s="34"/>
      <c r="L20" s="19"/>
      <c r="M20" s="19"/>
      <c r="N20" s="19"/>
      <c r="O20" s="19"/>
      <c r="P20" s="19"/>
    </row>
    <row r="21" spans="6:16" ht="15.75" x14ac:dyDescent="0.25">
      <c r="F21" s="7"/>
      <c r="G21" s="16" t="s">
        <v>460</v>
      </c>
      <c r="H21" s="34" t="s">
        <v>1564</v>
      </c>
      <c r="I21" s="34"/>
      <c r="J21" s="34"/>
      <c r="K21" s="34"/>
      <c r="L21" s="19"/>
      <c r="M21" s="19"/>
      <c r="N21" s="19"/>
      <c r="O21" s="19"/>
      <c r="P21" s="19"/>
    </row>
    <row r="22" spans="6:16" ht="15.75" x14ac:dyDescent="0.25">
      <c r="F22" s="7"/>
      <c r="G22" s="34" t="s">
        <v>59</v>
      </c>
      <c r="H22" s="34"/>
      <c r="I22" s="34"/>
      <c r="J22" s="34"/>
      <c r="K22" s="34"/>
      <c r="L22" s="19"/>
      <c r="M22" s="19"/>
      <c r="N22" s="19"/>
      <c r="O22" s="19"/>
      <c r="P22" s="19"/>
    </row>
    <row r="23" spans="6:16" ht="15.75" x14ac:dyDescent="0.25">
      <c r="F23" s="7"/>
      <c r="G23" s="16" t="s">
        <v>711</v>
      </c>
      <c r="H23" s="16" t="s">
        <v>1565</v>
      </c>
      <c r="I23" s="34"/>
      <c r="J23" s="34"/>
      <c r="K23" s="34"/>
      <c r="L23" s="19"/>
      <c r="M23" s="19"/>
      <c r="N23" s="19"/>
      <c r="O23" s="19"/>
      <c r="P23" s="19"/>
    </row>
    <row r="24" spans="6:16" ht="15.75" x14ac:dyDescent="0.25">
      <c r="F24" s="7"/>
      <c r="G24" s="16" t="s">
        <v>462</v>
      </c>
      <c r="H24" s="16" t="s">
        <v>64</v>
      </c>
      <c r="I24" s="34"/>
      <c r="J24" s="34"/>
      <c r="K24" s="34"/>
      <c r="L24" s="19"/>
      <c r="M24" s="19"/>
      <c r="N24" s="19"/>
      <c r="O24" s="19"/>
      <c r="P24" s="19"/>
    </row>
    <row r="25" spans="6:16" s="76" customFormat="1" ht="30" x14ac:dyDescent="0.25">
      <c r="F25" s="83"/>
      <c r="G25" s="19"/>
      <c r="H25" s="112" t="s">
        <v>720</v>
      </c>
      <c r="I25" s="112" t="s">
        <v>1566</v>
      </c>
      <c r="J25" s="112" t="s">
        <v>1567</v>
      </c>
      <c r="K25" s="113" t="s">
        <v>524</v>
      </c>
      <c r="L25" s="19"/>
      <c r="M25" s="19"/>
      <c r="N25" s="37"/>
      <c r="O25" s="37"/>
      <c r="P25" s="37"/>
    </row>
    <row r="26" spans="6:16" ht="15.75" x14ac:dyDescent="0.25">
      <c r="F26" s="7"/>
      <c r="G26" s="19"/>
      <c r="H26" s="112" t="s">
        <v>1568</v>
      </c>
      <c r="I26" s="170">
        <v>4789.88</v>
      </c>
      <c r="J26" s="426">
        <v>1424.36</v>
      </c>
      <c r="K26" s="138">
        <v>0.2974</v>
      </c>
      <c r="L26" s="19"/>
      <c r="M26" s="19"/>
      <c r="N26" s="19"/>
      <c r="O26" s="19"/>
      <c r="P26" s="19"/>
    </row>
    <row r="27" spans="6:16" ht="15.75" x14ac:dyDescent="0.25">
      <c r="F27" s="7"/>
      <c r="G27" s="19"/>
      <c r="H27" s="112" t="s">
        <v>281</v>
      </c>
      <c r="I27" s="170">
        <v>188.41</v>
      </c>
      <c r="J27" s="426">
        <v>56.03</v>
      </c>
      <c r="K27" s="138">
        <v>0.2974</v>
      </c>
      <c r="L27" s="19"/>
      <c r="M27" s="19"/>
      <c r="N27" s="19"/>
      <c r="O27" s="19"/>
      <c r="P27" s="19"/>
    </row>
    <row r="28" spans="6:16" ht="15.75" x14ac:dyDescent="0.25">
      <c r="F28" s="7"/>
      <c r="G28" s="19"/>
      <c r="H28" s="112" t="s">
        <v>282</v>
      </c>
      <c r="I28" s="170">
        <v>856.1</v>
      </c>
      <c r="J28" s="426">
        <v>254.58</v>
      </c>
      <c r="K28" s="138">
        <v>0.2974</v>
      </c>
      <c r="L28" s="19"/>
      <c r="M28" s="19"/>
      <c r="N28" s="19"/>
      <c r="O28" s="19"/>
      <c r="P28" s="19"/>
    </row>
    <row r="29" spans="6:16" ht="15.75" x14ac:dyDescent="0.25">
      <c r="F29" s="7"/>
      <c r="G29" s="19"/>
      <c r="H29" s="112" t="s">
        <v>1569</v>
      </c>
      <c r="I29" s="170">
        <v>6558.08</v>
      </c>
      <c r="J29" s="426">
        <v>1950.17</v>
      </c>
      <c r="K29" s="138">
        <v>0.2974</v>
      </c>
      <c r="L29" s="19"/>
      <c r="M29" s="19"/>
      <c r="N29" s="19"/>
      <c r="O29" s="19"/>
      <c r="P29" s="19"/>
    </row>
    <row r="30" spans="6:16" ht="15.75" x14ac:dyDescent="0.25">
      <c r="F30" s="7"/>
      <c r="G30" s="19"/>
      <c r="H30" s="112" t="s">
        <v>1572</v>
      </c>
      <c r="I30" s="170">
        <v>30.28</v>
      </c>
      <c r="J30" s="426" t="s">
        <v>156</v>
      </c>
      <c r="K30" s="138">
        <v>0</v>
      </c>
      <c r="L30" s="19"/>
      <c r="M30" s="19"/>
      <c r="N30" s="19"/>
      <c r="O30" s="19"/>
      <c r="P30" s="19"/>
    </row>
    <row r="31" spans="6:16" ht="22.5" customHeight="1" x14ac:dyDescent="0.25">
      <c r="F31" s="7"/>
      <c r="G31" s="19" t="s">
        <v>59</v>
      </c>
      <c r="H31" s="112" t="s">
        <v>66</v>
      </c>
      <c r="I31" s="170">
        <v>12422.75</v>
      </c>
      <c r="J31" s="426">
        <v>3685.13</v>
      </c>
      <c r="K31" s="138">
        <v>0.29659999999999997</v>
      </c>
      <c r="L31" s="19"/>
      <c r="M31" s="19"/>
      <c r="N31" s="19"/>
      <c r="O31" s="19"/>
      <c r="P31" s="19"/>
    </row>
    <row r="32" spans="6:16" ht="45.75" customHeight="1" x14ac:dyDescent="0.25">
      <c r="F32" s="7"/>
      <c r="G32" s="19"/>
      <c r="H32" s="181"/>
      <c r="I32" s="237"/>
      <c r="J32" s="237"/>
      <c r="K32" s="238"/>
      <c r="L32" s="19"/>
      <c r="M32" s="19"/>
      <c r="N32" s="19"/>
      <c r="O32" s="19"/>
      <c r="P32" s="19"/>
    </row>
    <row r="33" spans="7:16" ht="15.75" x14ac:dyDescent="0.25">
      <c r="G33" s="56" t="s">
        <v>1279</v>
      </c>
      <c r="H33" s="433" t="s">
        <v>1570</v>
      </c>
      <c r="I33" s="433"/>
      <c r="J33" s="433"/>
      <c r="K33" s="433"/>
      <c r="L33" s="19"/>
      <c r="M33" s="19"/>
      <c r="N33" s="19"/>
      <c r="O33" s="19"/>
      <c r="P33" s="19"/>
    </row>
    <row r="34" spans="7:16" ht="32.450000000000003" customHeight="1" x14ac:dyDescent="0.25">
      <c r="G34" s="56" t="s">
        <v>114</v>
      </c>
      <c r="H34" s="34" t="s">
        <v>1571</v>
      </c>
      <c r="I34" s="34"/>
      <c r="J34" s="34"/>
      <c r="K34" s="34"/>
      <c r="L34" s="19"/>
      <c r="M34" s="19"/>
      <c r="N34" s="19"/>
      <c r="O34" s="19"/>
      <c r="P34" s="19"/>
    </row>
    <row r="35" spans="7:16" ht="15.75" x14ac:dyDescent="0.25">
      <c r="G35" s="56"/>
      <c r="H35" s="34"/>
      <c r="I35" s="34"/>
      <c r="J35" s="34"/>
      <c r="K35" s="34"/>
      <c r="L35" s="19"/>
      <c r="M35" s="19"/>
      <c r="N35" s="19"/>
      <c r="O35" s="19"/>
      <c r="P35" s="19"/>
    </row>
    <row r="36" spans="7:16" ht="173.1" customHeight="1" x14ac:dyDescent="0.25">
      <c r="G36" s="56" t="s">
        <v>480</v>
      </c>
      <c r="H36" s="433" t="s">
        <v>1623</v>
      </c>
      <c r="I36" s="433"/>
      <c r="J36" s="433"/>
      <c r="K36" s="433"/>
      <c r="L36" s="19"/>
      <c r="M36" s="19"/>
      <c r="N36" s="19"/>
      <c r="O36" s="19"/>
      <c r="P36" s="19"/>
    </row>
    <row r="37" spans="7:16" ht="15.75" x14ac:dyDescent="0.25">
      <c r="G37" s="56"/>
      <c r="H37" s="84"/>
      <c r="I37" s="84"/>
      <c r="J37" s="84"/>
      <c r="K37" s="84"/>
      <c r="L37" s="19"/>
      <c r="M37" s="19"/>
      <c r="N37" s="19"/>
      <c r="O37" s="19"/>
      <c r="P37" s="19"/>
    </row>
    <row r="38" spans="7:16" ht="15.75" x14ac:dyDescent="0.25">
      <c r="G38" s="33" t="s">
        <v>711</v>
      </c>
      <c r="H38" s="16" t="s">
        <v>1620</v>
      </c>
      <c r="I38" s="34"/>
      <c r="J38" s="34"/>
      <c r="K38" s="34"/>
      <c r="L38" s="19"/>
      <c r="M38" s="19"/>
      <c r="N38" s="19"/>
      <c r="O38" s="19"/>
      <c r="P38" s="19"/>
    </row>
    <row r="39" spans="7:16" ht="15.75" x14ac:dyDescent="0.25">
      <c r="G39" s="33" t="s">
        <v>462</v>
      </c>
      <c r="H39" s="16" t="s">
        <v>64</v>
      </c>
      <c r="I39" s="34"/>
      <c r="J39" s="34"/>
      <c r="K39" s="34"/>
      <c r="L39" s="19"/>
      <c r="M39" s="19"/>
      <c r="N39" s="19"/>
      <c r="O39" s="19"/>
      <c r="P39" s="19"/>
    </row>
    <row r="40" spans="7:16" ht="200.45" customHeight="1" x14ac:dyDescent="0.25">
      <c r="G40" s="19"/>
      <c r="H40" s="432" t="s">
        <v>1632</v>
      </c>
      <c r="I40" s="432"/>
      <c r="J40" s="432"/>
      <c r="K40" s="432"/>
      <c r="L40" s="432"/>
      <c r="M40" s="432"/>
      <c r="N40" s="432"/>
      <c r="O40" s="19"/>
      <c r="P40" s="19"/>
    </row>
    <row r="41" spans="7:16" ht="92.45" customHeight="1" x14ac:dyDescent="0.25">
      <c r="G41" s="16" t="s">
        <v>539</v>
      </c>
      <c r="H41" s="432" t="s">
        <v>1616</v>
      </c>
      <c r="I41" s="432"/>
      <c r="J41" s="432"/>
      <c r="K41" s="432"/>
      <c r="L41" s="33"/>
      <c r="M41" s="19"/>
      <c r="N41" s="19"/>
      <c r="O41" s="19"/>
      <c r="P41" s="19"/>
    </row>
    <row r="42" spans="7:16" ht="140.1" customHeight="1" x14ac:dyDescent="0.35">
      <c r="G42" s="56" t="s">
        <v>786</v>
      </c>
      <c r="H42" s="432" t="s">
        <v>1633</v>
      </c>
      <c r="I42" s="432"/>
      <c r="J42" s="432"/>
      <c r="K42" s="432"/>
      <c r="L42" s="3"/>
      <c r="M42" s="19"/>
      <c r="N42" s="19"/>
      <c r="O42" s="19"/>
      <c r="P42" s="19"/>
    </row>
    <row r="43" spans="7:16" ht="21" x14ac:dyDescent="0.35">
      <c r="G43" s="3"/>
      <c r="H43" s="3"/>
      <c r="I43" s="3"/>
      <c r="J43" s="3"/>
      <c r="K43" s="3"/>
      <c r="L43" s="3"/>
      <c r="M43" s="19"/>
      <c r="N43" s="19"/>
      <c r="O43" s="19"/>
      <c r="P43" s="19"/>
    </row>
    <row r="44" spans="7:16" ht="21" x14ac:dyDescent="0.35">
      <c r="G44" s="3"/>
      <c r="H44" s="3"/>
      <c r="I44" s="3"/>
      <c r="J44" s="3"/>
      <c r="K44" s="3"/>
      <c r="L44" s="3"/>
      <c r="M44" s="19"/>
      <c r="N44" s="19"/>
      <c r="O44" s="19"/>
      <c r="P44" s="19"/>
    </row>
    <row r="45" spans="7:16" ht="21" x14ac:dyDescent="0.35">
      <c r="G45" s="3"/>
      <c r="H45" s="3"/>
      <c r="I45" s="3"/>
      <c r="J45" s="3"/>
      <c r="K45" s="3"/>
      <c r="L45" s="3"/>
      <c r="M45" s="19"/>
      <c r="N45" s="19"/>
      <c r="O45" s="19"/>
      <c r="P45" s="19"/>
    </row>
    <row r="46" spans="7:16" ht="21" x14ac:dyDescent="0.35">
      <c r="G46" s="3"/>
      <c r="H46" s="3"/>
      <c r="I46" s="3"/>
      <c r="J46" s="3"/>
      <c r="K46" s="3"/>
      <c r="L46" s="3"/>
      <c r="M46" s="19"/>
      <c r="N46" s="19"/>
      <c r="O46" s="19"/>
      <c r="P46" s="19"/>
    </row>
    <row r="47" spans="7:16" ht="21" x14ac:dyDescent="0.35">
      <c r="G47" s="3"/>
      <c r="H47" s="3"/>
      <c r="I47" s="3"/>
      <c r="J47" s="3"/>
      <c r="K47" s="3"/>
      <c r="L47" s="3"/>
      <c r="M47" s="19"/>
      <c r="N47" s="19"/>
      <c r="O47" s="19"/>
      <c r="P47" s="19"/>
    </row>
    <row r="48" spans="7:16" ht="21" x14ac:dyDescent="0.35">
      <c r="G48" s="3"/>
      <c r="H48" s="3"/>
      <c r="I48" s="3"/>
      <c r="J48" s="3"/>
      <c r="K48" s="3"/>
      <c r="L48" s="3"/>
      <c r="M48" s="19"/>
      <c r="N48" s="19"/>
      <c r="O48" s="19"/>
      <c r="P48" s="19"/>
    </row>
    <row r="49" spans="7:16" ht="21" x14ac:dyDescent="0.35">
      <c r="G49" s="3"/>
      <c r="H49" s="3"/>
      <c r="I49" s="3"/>
      <c r="J49" s="3"/>
      <c r="K49" s="3"/>
      <c r="L49" s="3"/>
      <c r="M49" s="19"/>
      <c r="N49" s="19"/>
      <c r="O49" s="19"/>
      <c r="P49" s="19"/>
    </row>
    <row r="50" spans="7:16" ht="2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21" hidden="1" x14ac:dyDescent="0.35">
      <c r="G76" s="3"/>
      <c r="H76" s="3"/>
      <c r="I76" s="3"/>
      <c r="J76" s="3"/>
      <c r="K76" s="3"/>
      <c r="L76" s="3"/>
      <c r="M76" s="19"/>
      <c r="N76" s="19"/>
      <c r="O76" s="19"/>
      <c r="P76" s="19"/>
    </row>
    <row r="77" spans="7:16" ht="21" hidden="1" x14ac:dyDescent="0.35">
      <c r="G77" s="3"/>
      <c r="H77" s="3"/>
      <c r="I77" s="3"/>
      <c r="J77" s="3"/>
      <c r="K77" s="3"/>
      <c r="L77" s="3"/>
      <c r="M77" s="19"/>
      <c r="N77" s="19"/>
      <c r="O77" s="19"/>
      <c r="P77" s="19"/>
    </row>
    <row r="78" spans="7:16" ht="21" hidden="1" x14ac:dyDescent="0.35">
      <c r="G78" s="3"/>
      <c r="H78" s="3"/>
      <c r="I78" s="3"/>
      <c r="J78" s="3"/>
      <c r="K78" s="3"/>
      <c r="L78" s="3"/>
      <c r="M78" s="19"/>
      <c r="N78" s="19"/>
      <c r="O78" s="19"/>
      <c r="P78" s="19"/>
    </row>
    <row r="79" spans="7:16" ht="77.45" hidden="1" customHeight="1" x14ac:dyDescent="0.35">
      <c r="G79" s="3"/>
      <c r="H79" s="3"/>
      <c r="I79" s="3"/>
      <c r="J79" s="3"/>
      <c r="K79" s="3"/>
      <c r="L79" s="3"/>
      <c r="M79" s="42"/>
      <c r="N79" s="42"/>
      <c r="O79" s="19"/>
      <c r="P79" s="19"/>
    </row>
    <row r="80" spans="7:16" ht="27" hidden="1" customHeight="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19"/>
      <c r="N107" s="19"/>
      <c r="O107" s="19"/>
      <c r="P107" s="19"/>
    </row>
    <row r="108" spans="7:22" ht="21" hidden="1" x14ac:dyDescent="0.35">
      <c r="G108" s="3"/>
      <c r="H108" s="3"/>
      <c r="I108" s="3"/>
      <c r="J108" s="3"/>
      <c r="K108" s="3"/>
      <c r="L108" s="3"/>
      <c r="M108" s="19"/>
      <c r="N108" s="19"/>
      <c r="O108" s="19"/>
      <c r="P108" s="19"/>
    </row>
    <row r="109" spans="7:22" ht="21" hidden="1" x14ac:dyDescent="0.35">
      <c r="G109" s="3"/>
      <c r="H109" s="3"/>
      <c r="I109" s="3"/>
      <c r="J109" s="3"/>
      <c r="K109" s="3"/>
      <c r="L109" s="3"/>
      <c r="M109" s="19"/>
      <c r="N109" s="19"/>
      <c r="O109" s="19"/>
      <c r="P109" s="19"/>
    </row>
    <row r="110" spans="7:22" ht="21" hidden="1" x14ac:dyDescent="0.35">
      <c r="G110" s="3"/>
      <c r="H110" s="3"/>
      <c r="I110" s="3"/>
      <c r="J110" s="3"/>
      <c r="K110" s="3"/>
      <c r="L110" s="3"/>
      <c r="M110" s="55"/>
      <c r="N110" s="55"/>
      <c r="O110" s="55"/>
      <c r="P110" s="55"/>
      <c r="Q110" s="55"/>
      <c r="R110" s="55"/>
      <c r="S110" s="55"/>
      <c r="T110" s="55"/>
    </row>
    <row r="111" spans="7:22" ht="41.45" hidden="1" customHeight="1" x14ac:dyDescent="0.35">
      <c r="G111" s="3"/>
      <c r="H111" s="3"/>
      <c r="I111" s="3"/>
      <c r="J111" s="3"/>
      <c r="K111" s="3"/>
      <c r="L111" s="3"/>
      <c r="M111" s="55"/>
      <c r="N111" s="55"/>
      <c r="O111" s="55"/>
      <c r="P111" s="55"/>
      <c r="Q111" s="55"/>
      <c r="R111" s="55"/>
      <c r="S111" s="55"/>
      <c r="T111" s="55"/>
      <c r="U111" s="14"/>
      <c r="V111" s="14"/>
    </row>
    <row r="112" spans="7:22" ht="15.6" hidden="1" customHeight="1" x14ac:dyDescent="0.35">
      <c r="G112" s="3"/>
      <c r="H112" s="3"/>
      <c r="I112" s="3"/>
      <c r="J112" s="3"/>
      <c r="K112" s="3"/>
      <c r="L112" s="3"/>
      <c r="M112" s="19"/>
      <c r="N112" s="19"/>
      <c r="O112" s="19"/>
      <c r="P112" s="19"/>
      <c r="R112" s="14"/>
      <c r="S112" s="14"/>
      <c r="T112" s="14"/>
      <c r="U112" s="14"/>
      <c r="V112" s="14"/>
    </row>
    <row r="113" spans="7:22" ht="98.45" hidden="1" customHeight="1" x14ac:dyDescent="0.35">
      <c r="G113" s="3"/>
      <c r="H113" s="3"/>
      <c r="I113" s="3"/>
      <c r="J113" s="3"/>
      <c r="K113" s="3"/>
      <c r="L113" s="3"/>
      <c r="M113" s="39"/>
      <c r="N113" s="39"/>
      <c r="O113" s="39"/>
      <c r="P113" s="39"/>
      <c r="Q113" s="39"/>
      <c r="R113" s="14"/>
      <c r="S113" s="14"/>
      <c r="T113" s="14"/>
      <c r="U113" s="14"/>
      <c r="V113" s="14"/>
    </row>
    <row r="114" spans="7:22" ht="21" hidden="1" x14ac:dyDescent="0.35">
      <c r="G114" s="3"/>
      <c r="H114" s="3"/>
      <c r="I114" s="3"/>
      <c r="J114" s="3"/>
      <c r="K114" s="3"/>
      <c r="L114" s="3"/>
      <c r="M114" s="19"/>
      <c r="N114" s="19"/>
      <c r="O114" s="19"/>
      <c r="P114" s="19"/>
    </row>
    <row r="115" spans="7:22" ht="21" hidden="1" x14ac:dyDescent="0.35">
      <c r="G115" s="3"/>
      <c r="H115" s="3"/>
      <c r="I115" s="3"/>
      <c r="J115" s="3"/>
      <c r="K115" s="3"/>
      <c r="L115" s="3"/>
      <c r="M115" s="19"/>
      <c r="N115" s="19"/>
      <c r="O115" s="19"/>
      <c r="P115" s="19"/>
    </row>
    <row r="116" spans="7:22" ht="21" hidden="1" x14ac:dyDescent="0.35">
      <c r="G116" s="3"/>
      <c r="H116" s="3"/>
      <c r="I116" s="3"/>
      <c r="J116" s="3"/>
      <c r="K116" s="3"/>
      <c r="L116" s="3"/>
      <c r="M116" s="19"/>
      <c r="N116" s="19"/>
      <c r="O116" s="19"/>
      <c r="P116" s="19"/>
    </row>
    <row r="117" spans="7:22" ht="21" hidden="1" x14ac:dyDescent="0.35">
      <c r="G117" s="3"/>
      <c r="H117" s="3"/>
      <c r="I117" s="3"/>
      <c r="J117" s="3"/>
      <c r="K117" s="3"/>
      <c r="L117" s="3"/>
      <c r="M117" s="19"/>
      <c r="N117" s="19"/>
      <c r="O117" s="19"/>
      <c r="P117" s="19"/>
    </row>
    <row r="118" spans="7:22" ht="21" hidden="1" x14ac:dyDescent="0.35">
      <c r="G118" s="3"/>
      <c r="H118" s="3"/>
      <c r="I118" s="3"/>
      <c r="J118" s="3"/>
      <c r="K118" s="3"/>
      <c r="L118" s="3"/>
      <c r="M118" s="19"/>
      <c r="N118" s="19"/>
      <c r="O118" s="19"/>
      <c r="P118" s="19"/>
    </row>
    <row r="119" spans="7:22" ht="21" hidden="1" x14ac:dyDescent="0.35">
      <c r="G119" s="3"/>
      <c r="H119" s="3"/>
      <c r="I119" s="3"/>
      <c r="J119" s="3"/>
      <c r="K119" s="3"/>
      <c r="L119" s="3"/>
      <c r="M119" s="19"/>
      <c r="N119" s="19"/>
      <c r="O119" s="19"/>
      <c r="P119" s="19"/>
    </row>
    <row r="120" spans="7:22" ht="14.45" hidden="1" customHeight="1" x14ac:dyDescent="0.35">
      <c r="G120" s="3"/>
      <c r="H120" s="3"/>
      <c r="I120" s="3"/>
      <c r="J120" s="3"/>
      <c r="K120" s="3"/>
      <c r="L120" s="3"/>
      <c r="M120" s="39"/>
      <c r="N120" s="39"/>
      <c r="O120" s="39"/>
      <c r="P120" s="39"/>
    </row>
    <row r="121" spans="7:22" ht="63.6" hidden="1" customHeight="1" x14ac:dyDescent="0.35">
      <c r="G121" s="3"/>
      <c r="H121" s="3"/>
      <c r="I121" s="3"/>
      <c r="J121" s="3"/>
      <c r="K121" s="3"/>
      <c r="L121" s="3"/>
      <c r="M121" s="39"/>
      <c r="N121" s="39"/>
      <c r="O121" s="39"/>
      <c r="P121" s="39"/>
    </row>
    <row r="122" spans="7:22" ht="72.599999999999994" hidden="1" customHeight="1" x14ac:dyDescent="0.35">
      <c r="G122" s="3"/>
      <c r="H122" s="3"/>
      <c r="I122" s="3"/>
      <c r="J122" s="3"/>
      <c r="K122" s="3"/>
      <c r="L122" s="3"/>
      <c r="M122" s="39"/>
      <c r="N122" s="39"/>
      <c r="O122" s="39"/>
      <c r="P122" s="39"/>
    </row>
    <row r="123" spans="7:22" ht="25.35" hidden="1" customHeight="1" x14ac:dyDescent="0.35">
      <c r="G123" s="3"/>
      <c r="H123" s="3"/>
      <c r="I123" s="3"/>
      <c r="J123" s="3"/>
      <c r="K123" s="3"/>
      <c r="L123" s="3"/>
      <c r="M123" s="41"/>
      <c r="N123" s="19"/>
      <c r="O123" s="19"/>
      <c r="P123" s="19"/>
    </row>
    <row r="124" spans="7:22" ht="81" hidden="1" customHeight="1" x14ac:dyDescent="0.35">
      <c r="G124" s="3"/>
      <c r="H124" s="3"/>
      <c r="I124" s="3"/>
      <c r="J124" s="3"/>
      <c r="K124" s="3"/>
      <c r="L124" s="3"/>
      <c r="M124" s="41"/>
      <c r="N124" s="19"/>
      <c r="O124" s="19"/>
      <c r="P124" s="19"/>
    </row>
    <row r="125" spans="7:22" ht="15.75" hidden="1" x14ac:dyDescent="0.25">
      <c r="G125" s="46"/>
      <c r="H125" s="19"/>
      <c r="I125" s="19"/>
      <c r="J125" s="41"/>
      <c r="K125" s="41"/>
      <c r="L125" s="41"/>
      <c r="M125" s="41"/>
      <c r="N125" s="19"/>
      <c r="O125" s="19"/>
      <c r="P125" s="19"/>
    </row>
    <row r="126" spans="7:22" ht="15.75" hidden="1" x14ac:dyDescent="0.25">
      <c r="G126" s="46"/>
      <c r="H126" s="19"/>
      <c r="I126" s="19"/>
      <c r="J126" s="41"/>
      <c r="K126" s="41"/>
      <c r="L126" s="41"/>
      <c r="M126" s="41"/>
      <c r="N126" s="19"/>
      <c r="O126" s="19"/>
      <c r="P126" s="19"/>
    </row>
    <row r="127" spans="7:22" ht="15" hidden="1" x14ac:dyDescent="0.25">
      <c r="G127" s="7"/>
    </row>
    <row r="128" spans="7:22"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row r="146" spans="7:7" ht="15" hidden="1" x14ac:dyDescent="0.25">
      <c r="G146" s="7"/>
    </row>
  </sheetData>
  <mergeCells count="5">
    <mergeCell ref="H41:K41"/>
    <mergeCell ref="H42:K42"/>
    <mergeCell ref="H33:K33"/>
    <mergeCell ref="H36:K36"/>
    <mergeCell ref="H40:N40"/>
  </mergeCells>
  <pageMargins left="0.511811024" right="0.511811024" top="0.78740157499999996" bottom="0.78740157499999996" header="0.31496062000000002" footer="0.31496062000000002"/>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V146"/>
  <sheetViews>
    <sheetView showGridLines="0" showRowColHeaders="0" zoomScale="80" zoomScaleNormal="80" workbookViewId="0"/>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7"/>
      <c r="H18" s="3"/>
    </row>
    <row r="19" spans="6:16" ht="21" x14ac:dyDescent="0.35">
      <c r="F19" s="4"/>
      <c r="G19" s="16" t="s">
        <v>56</v>
      </c>
      <c r="H19" s="34" t="s">
        <v>62</v>
      </c>
      <c r="I19" s="34"/>
      <c r="J19" s="34"/>
      <c r="K19" s="34"/>
      <c r="L19" s="19"/>
      <c r="M19" s="19"/>
      <c r="N19" s="19"/>
      <c r="O19" s="19"/>
      <c r="P19" s="19"/>
    </row>
    <row r="20" spans="6:16" ht="15.75" x14ac:dyDescent="0.25">
      <c r="G20" s="16" t="s">
        <v>57</v>
      </c>
      <c r="H20" s="34" t="s">
        <v>13</v>
      </c>
      <c r="I20" s="34"/>
      <c r="J20" s="34"/>
      <c r="K20" s="34"/>
      <c r="L20" s="19"/>
      <c r="M20" s="19"/>
      <c r="N20" s="19"/>
      <c r="O20" s="19"/>
      <c r="P20" s="19"/>
    </row>
    <row r="21" spans="6:16" ht="15.75" x14ac:dyDescent="0.25">
      <c r="G21" s="16" t="s">
        <v>58</v>
      </c>
      <c r="H21" s="85" t="s">
        <v>1617</v>
      </c>
      <c r="I21" s="34"/>
      <c r="J21" s="34"/>
      <c r="K21" s="34"/>
      <c r="L21" s="19"/>
      <c r="M21" s="19"/>
      <c r="N21" s="19"/>
      <c r="O21" s="19"/>
      <c r="P21" s="19"/>
    </row>
    <row r="22" spans="6:16" ht="15.75" x14ac:dyDescent="0.25">
      <c r="G22" s="34" t="s">
        <v>59</v>
      </c>
      <c r="H22" s="34"/>
      <c r="I22" s="34"/>
      <c r="J22" s="34"/>
      <c r="K22" s="34"/>
      <c r="L22" s="19"/>
      <c r="M22" s="19"/>
      <c r="N22" s="19"/>
      <c r="O22" s="19"/>
      <c r="P22" s="19"/>
    </row>
    <row r="23" spans="6:16" ht="15.75" x14ac:dyDescent="0.25">
      <c r="G23" s="16" t="s">
        <v>1634</v>
      </c>
      <c r="H23" s="16" t="s">
        <v>1565</v>
      </c>
      <c r="I23" s="34"/>
      <c r="J23" s="34"/>
      <c r="K23" s="34"/>
      <c r="L23" s="19"/>
      <c r="M23" s="19"/>
      <c r="N23" s="19"/>
      <c r="O23" s="19"/>
      <c r="P23" s="19"/>
    </row>
    <row r="24" spans="6:16" ht="15.75" x14ac:dyDescent="0.25">
      <c r="G24" s="16" t="s">
        <v>462</v>
      </c>
      <c r="H24" s="16" t="s">
        <v>64</v>
      </c>
      <c r="I24" s="34"/>
      <c r="J24" s="34"/>
      <c r="K24" s="34"/>
      <c r="L24" s="19"/>
      <c r="M24" s="19"/>
      <c r="N24" s="19"/>
      <c r="O24" s="19"/>
      <c r="P24" s="19"/>
    </row>
    <row r="25" spans="6:16" s="76" customFormat="1" ht="54.75" customHeight="1" x14ac:dyDescent="0.25">
      <c r="G25" s="19"/>
      <c r="H25" s="133" t="s">
        <v>720</v>
      </c>
      <c r="I25" s="112" t="s">
        <v>1566</v>
      </c>
      <c r="J25" s="112" t="s">
        <v>1567</v>
      </c>
      <c r="K25" s="112" t="s">
        <v>524</v>
      </c>
      <c r="L25" s="19"/>
      <c r="M25" s="19"/>
      <c r="N25" s="19"/>
      <c r="O25" s="19"/>
      <c r="P25" s="37"/>
    </row>
    <row r="26" spans="6:16" ht="15.75" x14ac:dyDescent="0.25">
      <c r="G26" s="19"/>
      <c r="H26" s="116" t="s">
        <v>1618</v>
      </c>
      <c r="I26" s="294">
        <v>16136.17</v>
      </c>
      <c r="J26" s="294">
        <v>6442.12</v>
      </c>
      <c r="K26" s="427">
        <v>0.3992</v>
      </c>
      <c r="L26" s="19"/>
      <c r="M26" s="19"/>
      <c r="N26" s="19"/>
      <c r="O26" s="19"/>
      <c r="P26" s="19"/>
    </row>
    <row r="27" spans="6:16" ht="15.75" x14ac:dyDescent="0.25">
      <c r="G27" s="19"/>
      <c r="H27" s="116" t="s">
        <v>106</v>
      </c>
      <c r="I27" s="294">
        <v>12963.45</v>
      </c>
      <c r="J27" s="294">
        <v>10041.040000000001</v>
      </c>
      <c r="K27" s="427">
        <v>0.77459999999999996</v>
      </c>
      <c r="L27" s="19"/>
      <c r="M27" s="19"/>
      <c r="N27" s="19"/>
      <c r="O27" s="19"/>
      <c r="P27" s="19"/>
    </row>
    <row r="28" spans="6:16" ht="15.75" x14ac:dyDescent="0.25">
      <c r="G28" s="19"/>
      <c r="H28" s="116" t="s">
        <v>1619</v>
      </c>
      <c r="I28" s="294">
        <v>27671.64</v>
      </c>
      <c r="J28" s="294">
        <v>15677.88</v>
      </c>
      <c r="K28" s="427">
        <v>0.56659999999999999</v>
      </c>
      <c r="L28" s="19"/>
      <c r="M28" s="19"/>
      <c r="N28" s="19"/>
      <c r="O28" s="19"/>
      <c r="P28" s="19"/>
    </row>
    <row r="29" spans="6:16" ht="15.75" x14ac:dyDescent="0.25">
      <c r="G29" s="19"/>
      <c r="H29" s="116" t="s">
        <v>108</v>
      </c>
      <c r="I29" s="294">
        <v>1215.55</v>
      </c>
      <c r="J29" s="294">
        <v>962.94</v>
      </c>
      <c r="K29" s="427">
        <v>0.79218460779071209</v>
      </c>
      <c r="L29" s="19"/>
      <c r="M29" s="19"/>
      <c r="N29" s="19"/>
      <c r="O29" s="19"/>
      <c r="P29" s="19"/>
    </row>
    <row r="30" spans="6:16" ht="15.75" x14ac:dyDescent="0.25">
      <c r="G30" s="19"/>
      <c r="H30" s="116" t="s">
        <v>1330</v>
      </c>
      <c r="I30" s="295">
        <v>3.89</v>
      </c>
      <c r="J30" s="295" t="s">
        <v>156</v>
      </c>
      <c r="K30" s="427">
        <v>0</v>
      </c>
      <c r="L30" s="19"/>
      <c r="M30" s="19"/>
      <c r="N30" s="19"/>
      <c r="O30" s="19"/>
      <c r="P30" s="19"/>
    </row>
    <row r="31" spans="6:16" ht="15.75" x14ac:dyDescent="0.25">
      <c r="G31" s="19"/>
      <c r="H31" s="116" t="s">
        <v>1089</v>
      </c>
      <c r="I31" s="294">
        <v>1783.19</v>
      </c>
      <c r="J31" s="295">
        <v>966.63</v>
      </c>
      <c r="K31" s="427">
        <v>0.54210000000000003</v>
      </c>
      <c r="L31" s="19"/>
      <c r="M31" s="19"/>
      <c r="N31" s="19"/>
      <c r="O31" s="19"/>
      <c r="P31" s="19"/>
    </row>
    <row r="32" spans="6:16" ht="16.350000000000001" customHeight="1" x14ac:dyDescent="0.25">
      <c r="G32" s="19"/>
      <c r="H32" s="116" t="s">
        <v>66</v>
      </c>
      <c r="I32" s="294">
        <v>59773.88</v>
      </c>
      <c r="J32" s="294">
        <f>SUM(J26:J31)</f>
        <v>34090.61</v>
      </c>
      <c r="K32" s="427">
        <v>0.57032620268250955</v>
      </c>
      <c r="L32" s="19"/>
      <c r="M32" s="19"/>
      <c r="N32" s="19"/>
      <c r="O32" s="19"/>
      <c r="P32" s="19"/>
    </row>
    <row r="33" spans="7:16" ht="15.75" x14ac:dyDescent="0.25">
      <c r="G33" s="19" t="s">
        <v>59</v>
      </c>
      <c r="H33" s="34"/>
      <c r="I33" s="89"/>
      <c r="J33" s="89"/>
      <c r="K33" s="89"/>
      <c r="L33" s="19"/>
      <c r="M33" s="19"/>
      <c r="N33" s="19"/>
      <c r="O33" s="19"/>
      <c r="P33" s="19"/>
    </row>
    <row r="34" spans="7:16" ht="16.350000000000001" customHeight="1" x14ac:dyDescent="0.25">
      <c r="G34" s="56" t="s">
        <v>1279</v>
      </c>
      <c r="H34" s="433" t="s">
        <v>1570</v>
      </c>
      <c r="I34" s="433"/>
      <c r="J34" s="433"/>
      <c r="K34" s="433"/>
      <c r="L34" s="19"/>
      <c r="M34" s="19"/>
      <c r="N34" s="19"/>
      <c r="O34" s="19"/>
      <c r="P34" s="19"/>
    </row>
    <row r="35" spans="7:16" ht="15.75" x14ac:dyDescent="0.25">
      <c r="G35" s="56" t="s">
        <v>114</v>
      </c>
      <c r="H35" s="34" t="s">
        <v>1571</v>
      </c>
      <c r="I35" s="34"/>
      <c r="J35" s="34"/>
      <c r="K35" s="34"/>
      <c r="L35" s="19"/>
      <c r="M35" s="19"/>
      <c r="N35" s="19"/>
      <c r="O35" s="19"/>
      <c r="P35" s="19"/>
    </row>
    <row r="36" spans="7:16" ht="21" customHeight="1" x14ac:dyDescent="0.25">
      <c r="G36" s="56"/>
      <c r="H36" s="34"/>
      <c r="I36" s="34"/>
      <c r="J36" s="34"/>
      <c r="K36" s="34"/>
      <c r="L36" s="19"/>
      <c r="M36" s="19"/>
      <c r="N36" s="19"/>
      <c r="O36" s="19"/>
      <c r="P36" s="19"/>
    </row>
    <row r="37" spans="7:16" ht="128.44999999999999" customHeight="1" x14ac:dyDescent="0.25">
      <c r="G37" s="56" t="s">
        <v>480</v>
      </c>
      <c r="H37" s="433" t="s">
        <v>1635</v>
      </c>
      <c r="I37" s="433"/>
      <c r="J37" s="433"/>
      <c r="K37" s="433"/>
      <c r="L37" s="19"/>
      <c r="M37" s="19"/>
      <c r="N37" s="19"/>
      <c r="O37" s="19"/>
      <c r="P37" s="19"/>
    </row>
    <row r="38" spans="7:16" ht="21" customHeight="1" x14ac:dyDescent="0.25">
      <c r="G38" s="19"/>
      <c r="H38" s="34"/>
      <c r="I38" s="89"/>
      <c r="J38" s="89"/>
      <c r="K38" s="89"/>
      <c r="L38" s="19"/>
      <c r="M38" s="19"/>
      <c r="N38" s="19"/>
      <c r="O38" s="19"/>
      <c r="P38" s="19"/>
    </row>
    <row r="39" spans="7:16" ht="15.75" x14ac:dyDescent="0.25">
      <c r="G39" s="19" t="s">
        <v>59</v>
      </c>
      <c r="H39" s="34"/>
      <c r="I39" s="34"/>
      <c r="J39" s="34"/>
      <c r="K39" s="34"/>
      <c r="L39" s="19"/>
      <c r="M39" s="19"/>
      <c r="N39" s="19"/>
      <c r="O39" s="19"/>
      <c r="P39" s="19"/>
    </row>
    <row r="40" spans="7:16" ht="21" x14ac:dyDescent="0.35">
      <c r="G40" s="33" t="s">
        <v>711</v>
      </c>
      <c r="H40" s="16" t="s">
        <v>1620</v>
      </c>
      <c r="I40" s="34"/>
      <c r="J40" s="34"/>
      <c r="K40" s="34"/>
      <c r="L40" s="3"/>
      <c r="M40" s="19"/>
      <c r="N40" s="19"/>
      <c r="O40" s="19"/>
      <c r="P40" s="19"/>
    </row>
    <row r="41" spans="7:16" ht="21" x14ac:dyDescent="0.35">
      <c r="G41" s="33" t="s">
        <v>462</v>
      </c>
      <c r="H41" s="16" t="s">
        <v>64</v>
      </c>
      <c r="I41" s="34"/>
      <c r="J41" s="34"/>
      <c r="K41" s="34"/>
      <c r="L41" s="3"/>
      <c r="M41" s="19"/>
      <c r="N41" s="19"/>
      <c r="O41" s="19"/>
      <c r="P41" s="19"/>
    </row>
    <row r="42" spans="7:16" ht="230.1" customHeight="1" x14ac:dyDescent="0.35">
      <c r="G42" s="19"/>
      <c r="H42" s="432" t="s">
        <v>1621</v>
      </c>
      <c r="I42" s="432"/>
      <c r="J42" s="432"/>
      <c r="K42" s="432"/>
      <c r="L42" s="3"/>
      <c r="M42" s="19"/>
      <c r="N42" s="19"/>
      <c r="O42" s="19"/>
      <c r="P42" s="19"/>
    </row>
    <row r="43" spans="7:16" ht="21" x14ac:dyDescent="0.35">
      <c r="G43" s="19"/>
      <c r="H43" s="38"/>
      <c r="I43" s="38"/>
      <c r="J43" s="38"/>
      <c r="K43" s="38"/>
      <c r="L43" s="3"/>
      <c r="M43" s="19"/>
      <c r="N43" s="19"/>
      <c r="O43" s="19"/>
      <c r="P43" s="19"/>
    </row>
    <row r="44" spans="7:16" ht="116.45" customHeight="1" x14ac:dyDescent="0.35">
      <c r="G44" s="90" t="s">
        <v>786</v>
      </c>
      <c r="H44" s="435" t="s">
        <v>1622</v>
      </c>
      <c r="I44" s="435"/>
      <c r="J44" s="435"/>
      <c r="K44" s="38"/>
      <c r="L44" s="3"/>
      <c r="M44" s="19"/>
      <c r="N44" s="19"/>
      <c r="O44" s="19"/>
      <c r="P44" s="19"/>
    </row>
    <row r="45" spans="7:16" ht="50.1" customHeight="1" x14ac:dyDescent="0.35">
      <c r="G45" s="3"/>
      <c r="H45" s="443"/>
      <c r="I45" s="443"/>
      <c r="J45" s="443"/>
      <c r="K45" s="3"/>
      <c r="L45" s="3"/>
      <c r="M45" s="19"/>
      <c r="N45" s="19"/>
      <c r="O45" s="19"/>
      <c r="P45" s="19"/>
    </row>
    <row r="46" spans="7:16" ht="21" x14ac:dyDescent="0.35">
      <c r="G46" s="3"/>
      <c r="H46" s="173"/>
      <c r="I46" s="173"/>
      <c r="J46" s="3"/>
      <c r="K46" s="3"/>
      <c r="L46" s="3"/>
      <c r="M46" s="19"/>
      <c r="N46" s="19"/>
      <c r="O46" s="19"/>
      <c r="P46" s="19"/>
    </row>
    <row r="47" spans="7:16" ht="21" x14ac:dyDescent="0.35">
      <c r="G47" s="3"/>
      <c r="H47" s="3"/>
      <c r="I47" s="3"/>
      <c r="J47" s="3"/>
      <c r="K47" s="3"/>
      <c r="L47" s="3"/>
      <c r="M47" s="19"/>
      <c r="N47" s="19"/>
      <c r="O47" s="19"/>
      <c r="P47" s="19"/>
    </row>
    <row r="48" spans="7:16" ht="21" hidden="1" x14ac:dyDescent="0.35">
      <c r="G48" s="3"/>
      <c r="H48" s="3"/>
      <c r="I48" s="3"/>
      <c r="J48" s="3"/>
      <c r="K48" s="3"/>
      <c r="L48" s="3"/>
      <c r="M48" s="19"/>
      <c r="N48" s="19"/>
      <c r="O48" s="19"/>
      <c r="P48" s="19"/>
    </row>
    <row r="49" spans="7:16" ht="21" hidden="1" x14ac:dyDescent="0.35">
      <c r="G49" s="3"/>
      <c r="H49" s="3"/>
      <c r="I49" s="3"/>
      <c r="J49" s="3"/>
      <c r="K49" s="3"/>
      <c r="L49" s="3"/>
      <c r="M49" s="19"/>
      <c r="N49" s="19"/>
      <c r="O49" s="19"/>
      <c r="P49" s="19"/>
    </row>
    <row r="50" spans="7:16" ht="21" hidden="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77.45" hidden="1" customHeight="1" x14ac:dyDescent="0.35">
      <c r="G76" s="3"/>
      <c r="H76" s="3"/>
      <c r="I76" s="3"/>
      <c r="J76" s="3"/>
      <c r="K76" s="3"/>
      <c r="L76" s="3"/>
      <c r="M76" s="42"/>
      <c r="N76" s="42"/>
      <c r="O76" s="19"/>
      <c r="P76" s="19"/>
    </row>
    <row r="77" spans="7:16" ht="27" hidden="1" customHeight="1" x14ac:dyDescent="0.35">
      <c r="G77" s="3"/>
      <c r="H77" s="3"/>
      <c r="I77" s="3"/>
      <c r="J77" s="3"/>
      <c r="K77" s="3"/>
      <c r="L77" s="3"/>
      <c r="M77" s="19"/>
      <c r="N77" s="19"/>
      <c r="O77" s="19"/>
      <c r="P77" s="19"/>
    </row>
    <row r="78" spans="7:16" ht="21" hidden="1" x14ac:dyDescent="0.35">
      <c r="G78" s="3"/>
      <c r="H78" s="3"/>
      <c r="I78" s="3"/>
      <c r="J78" s="3"/>
      <c r="K78" s="3"/>
      <c r="L78" s="3"/>
      <c r="M78" s="19"/>
      <c r="N78" s="19"/>
      <c r="O78" s="19"/>
      <c r="P78" s="19"/>
    </row>
    <row r="79" spans="7:16" ht="21" hidden="1" x14ac:dyDescent="0.35">
      <c r="G79" s="3"/>
      <c r="H79" s="3"/>
      <c r="I79" s="3"/>
      <c r="J79" s="3"/>
      <c r="K79" s="3"/>
      <c r="L79" s="3"/>
      <c r="M79" s="19"/>
      <c r="N79" s="19"/>
      <c r="O79" s="19"/>
      <c r="P79" s="19"/>
    </row>
    <row r="80" spans="7:16" ht="21" hidden="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55"/>
      <c r="N107" s="55"/>
      <c r="O107" s="55"/>
      <c r="P107" s="55"/>
      <c r="Q107" s="55"/>
      <c r="R107" s="55"/>
      <c r="S107" s="55"/>
      <c r="T107" s="55"/>
    </row>
    <row r="108" spans="7:22" ht="41.45" hidden="1" customHeight="1" x14ac:dyDescent="0.35">
      <c r="G108" s="3"/>
      <c r="H108" s="3"/>
      <c r="I108" s="3"/>
      <c r="J108" s="3"/>
      <c r="K108" s="3"/>
      <c r="L108" s="3"/>
      <c r="M108" s="55"/>
      <c r="N108" s="55"/>
      <c r="O108" s="55"/>
      <c r="P108" s="55"/>
      <c r="Q108" s="55"/>
      <c r="R108" s="55"/>
      <c r="S108" s="55"/>
      <c r="T108" s="55"/>
      <c r="U108" s="14"/>
      <c r="V108" s="14"/>
    </row>
    <row r="109" spans="7:22" ht="15.6" hidden="1" customHeight="1" x14ac:dyDescent="0.35">
      <c r="G109" s="3"/>
      <c r="H109" s="3"/>
      <c r="I109" s="3"/>
      <c r="J109" s="3"/>
      <c r="K109" s="3"/>
      <c r="L109" s="3"/>
      <c r="M109" s="19"/>
      <c r="N109" s="19"/>
      <c r="O109" s="19"/>
      <c r="P109" s="19"/>
      <c r="R109" s="14"/>
      <c r="S109" s="14"/>
      <c r="T109" s="14"/>
      <c r="U109" s="14"/>
      <c r="V109" s="14"/>
    </row>
    <row r="110" spans="7:22" ht="98.45" hidden="1" customHeight="1" x14ac:dyDescent="0.35">
      <c r="G110" s="3"/>
      <c r="H110" s="3"/>
      <c r="I110" s="3"/>
      <c r="J110" s="3"/>
      <c r="K110" s="3"/>
      <c r="L110" s="3"/>
      <c r="M110" s="39"/>
      <c r="N110" s="39"/>
      <c r="O110" s="39"/>
      <c r="P110" s="39"/>
      <c r="Q110" s="39"/>
      <c r="R110" s="14"/>
      <c r="S110" s="14"/>
      <c r="T110" s="14"/>
      <c r="U110" s="14"/>
      <c r="V110" s="14"/>
    </row>
    <row r="111" spans="7:22" ht="21" hidden="1" x14ac:dyDescent="0.35">
      <c r="G111" s="3"/>
      <c r="H111" s="3"/>
      <c r="I111" s="3"/>
      <c r="J111" s="3"/>
      <c r="K111" s="3"/>
      <c r="L111" s="3"/>
      <c r="M111" s="19"/>
      <c r="N111" s="19"/>
      <c r="O111" s="19"/>
      <c r="P111" s="19"/>
    </row>
    <row r="112" spans="7:22" ht="21" hidden="1" x14ac:dyDescent="0.35">
      <c r="G112" s="3"/>
      <c r="H112" s="3"/>
      <c r="I112" s="3"/>
      <c r="J112" s="3"/>
      <c r="K112" s="3"/>
      <c r="L112" s="3"/>
      <c r="M112" s="19"/>
      <c r="N112" s="19"/>
      <c r="O112" s="19"/>
      <c r="P112" s="19"/>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14.45" hidden="1" customHeight="1" x14ac:dyDescent="0.35">
      <c r="G117" s="3"/>
      <c r="H117" s="3"/>
      <c r="I117" s="3"/>
      <c r="J117" s="3"/>
      <c r="K117" s="3"/>
      <c r="L117" s="3"/>
      <c r="M117" s="39"/>
      <c r="N117" s="39"/>
      <c r="O117" s="39"/>
      <c r="P117" s="39"/>
    </row>
    <row r="118" spans="7:16" ht="63.6" hidden="1" customHeight="1" x14ac:dyDescent="0.35">
      <c r="G118" s="3"/>
      <c r="H118" s="3"/>
      <c r="I118" s="3"/>
      <c r="J118" s="3"/>
      <c r="K118" s="3"/>
      <c r="L118" s="3"/>
      <c r="M118" s="39"/>
      <c r="N118" s="39"/>
      <c r="O118" s="39"/>
      <c r="P118" s="39"/>
    </row>
    <row r="119" spans="7:16" ht="72.599999999999994" hidden="1" customHeight="1" x14ac:dyDescent="0.35">
      <c r="G119" s="3"/>
      <c r="H119" s="3"/>
      <c r="I119" s="3"/>
      <c r="J119" s="3"/>
      <c r="K119" s="3"/>
      <c r="L119" s="3"/>
      <c r="M119" s="39"/>
      <c r="N119" s="39"/>
      <c r="O119" s="39"/>
      <c r="P119" s="39"/>
    </row>
    <row r="120" spans="7:16" ht="25.35" hidden="1" customHeight="1" x14ac:dyDescent="0.35">
      <c r="G120" s="3"/>
      <c r="H120" s="3"/>
      <c r="I120" s="3"/>
      <c r="J120" s="3"/>
      <c r="K120" s="3"/>
      <c r="L120" s="3"/>
      <c r="M120" s="41"/>
      <c r="N120" s="19"/>
      <c r="O120" s="19"/>
      <c r="P120" s="19"/>
    </row>
    <row r="121" spans="7:16" ht="81" hidden="1" customHeight="1" x14ac:dyDescent="0.35">
      <c r="G121" s="3"/>
      <c r="H121" s="3"/>
      <c r="I121" s="3"/>
      <c r="J121" s="3"/>
      <c r="K121" s="3"/>
      <c r="L121" s="3"/>
      <c r="M121" s="41"/>
      <c r="N121" s="19"/>
      <c r="O121" s="19"/>
      <c r="P121" s="19"/>
    </row>
    <row r="122" spans="7:16" ht="15.75" hidden="1" x14ac:dyDescent="0.25">
      <c r="G122" s="46"/>
      <c r="H122" s="19"/>
      <c r="I122" s="19"/>
      <c r="J122" s="41"/>
      <c r="K122" s="41"/>
      <c r="L122" s="41"/>
      <c r="M122" s="41"/>
      <c r="N122" s="19"/>
      <c r="O122" s="19"/>
      <c r="P122" s="19"/>
    </row>
    <row r="123" spans="7:16" ht="15.75" hidden="1" x14ac:dyDescent="0.25">
      <c r="G123" s="46"/>
      <c r="H123" s="19"/>
      <c r="I123" s="19"/>
      <c r="J123" s="41"/>
      <c r="K123" s="41"/>
      <c r="L123" s="41"/>
      <c r="M123" s="41"/>
      <c r="N123" s="19"/>
      <c r="O123" s="19"/>
      <c r="P123" s="19"/>
    </row>
    <row r="124" spans="7:16" ht="15" hidden="1" x14ac:dyDescent="0.25">
      <c r="G124" s="7"/>
    </row>
    <row r="125" spans="7:16" ht="15" hidden="1" x14ac:dyDescent="0.25">
      <c r="G125" s="7"/>
    </row>
    <row r="126" spans="7:16" ht="15" hidden="1" x14ac:dyDescent="0.25">
      <c r="G126" s="7"/>
    </row>
    <row r="127" spans="7:16" ht="15" hidden="1" x14ac:dyDescent="0.25">
      <c r="G127" s="7"/>
    </row>
    <row r="128" spans="7:16"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4.45" customHeight="1" x14ac:dyDescent="0.25"/>
    <row r="145" ht="14.45" customHeight="1" x14ac:dyDescent="0.25"/>
    <row r="146" ht="14.45" customHeight="1" x14ac:dyDescent="0.25"/>
  </sheetData>
  <mergeCells count="5">
    <mergeCell ref="H45:J45"/>
    <mergeCell ref="H34:K34"/>
    <mergeCell ref="H37:K37"/>
    <mergeCell ref="H42:K42"/>
    <mergeCell ref="H44:J44"/>
  </mergeCell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V151"/>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30" customWidth="1"/>
    <col min="9" max="9" width="26.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47.1" customHeight="1" x14ac:dyDescent="0.35">
      <c r="F19" s="4"/>
      <c r="G19" s="16" t="s">
        <v>56</v>
      </c>
      <c r="H19" s="432" t="s">
        <v>62</v>
      </c>
      <c r="I19" s="432"/>
      <c r="J19" s="34"/>
      <c r="K19" s="34"/>
      <c r="L19" s="19"/>
      <c r="M19" s="19"/>
      <c r="N19" s="19"/>
      <c r="O19" s="19"/>
      <c r="P19" s="19"/>
    </row>
    <row r="20" spans="6:16" ht="15.75" x14ac:dyDescent="0.25">
      <c r="G20" s="16" t="s">
        <v>57</v>
      </c>
      <c r="H20" s="38" t="s">
        <v>14</v>
      </c>
      <c r="I20" s="34"/>
      <c r="J20" s="34"/>
      <c r="K20" s="34"/>
      <c r="L20" s="19"/>
      <c r="M20" s="19"/>
      <c r="N20" s="19"/>
      <c r="O20" s="19"/>
      <c r="P20" s="19"/>
    </row>
    <row r="21" spans="6:16" ht="32.450000000000003" customHeight="1" x14ac:dyDescent="0.25">
      <c r="G21" s="16" t="s">
        <v>460</v>
      </c>
      <c r="H21" s="432" t="s">
        <v>526</v>
      </c>
      <c r="I21" s="432"/>
      <c r="J21" s="34"/>
      <c r="K21" s="34"/>
      <c r="L21" s="19"/>
      <c r="M21" s="19"/>
      <c r="N21" s="19"/>
      <c r="O21" s="19"/>
      <c r="P21" s="19"/>
    </row>
    <row r="22" spans="6:16" ht="15.75" x14ac:dyDescent="0.25">
      <c r="G22" s="16"/>
      <c r="H22" s="38"/>
      <c r="I22" s="34"/>
      <c r="J22" s="34"/>
      <c r="K22" s="34"/>
      <c r="L22" s="19"/>
      <c r="M22" s="19"/>
      <c r="N22" s="19"/>
      <c r="O22" s="19"/>
      <c r="P22" s="19"/>
    </row>
    <row r="23" spans="6:16" ht="16.350000000000001" customHeight="1" x14ac:dyDescent="0.25">
      <c r="G23" s="16" t="s">
        <v>711</v>
      </c>
      <c r="H23" s="434" t="s">
        <v>728</v>
      </c>
      <c r="I23" s="434"/>
      <c r="J23" s="434"/>
      <c r="K23" s="34"/>
      <c r="L23" s="19"/>
      <c r="M23" s="19"/>
      <c r="N23" s="19"/>
      <c r="O23" s="19"/>
      <c r="P23" s="19"/>
    </row>
    <row r="24" spans="6:16" ht="15.75" x14ac:dyDescent="0.25">
      <c r="G24" s="16" t="s">
        <v>462</v>
      </c>
      <c r="H24" s="49" t="s">
        <v>64</v>
      </c>
      <c r="I24" s="34"/>
      <c r="J24" s="34"/>
      <c r="K24" s="34"/>
      <c r="L24" s="19"/>
      <c r="M24" s="19"/>
      <c r="N24" s="19"/>
      <c r="O24" s="19"/>
      <c r="P24" s="19"/>
    </row>
    <row r="25" spans="6:16" s="76" customFormat="1" ht="32.1" customHeight="1" x14ac:dyDescent="0.25">
      <c r="G25" s="34"/>
      <c r="H25" s="74" t="s">
        <v>717</v>
      </c>
      <c r="I25" s="74" t="s">
        <v>1133</v>
      </c>
      <c r="J25" s="230" t="s">
        <v>531</v>
      </c>
      <c r="K25" s="34"/>
      <c r="L25" s="19"/>
      <c r="M25" s="19"/>
      <c r="N25" s="19"/>
      <c r="O25" s="19"/>
      <c r="P25" s="37"/>
    </row>
    <row r="26" spans="6:16" ht="15.75" x14ac:dyDescent="0.25">
      <c r="G26" s="34"/>
      <c r="H26" s="74" t="s">
        <v>529</v>
      </c>
      <c r="I26" s="116" t="s">
        <v>530</v>
      </c>
      <c r="J26" s="294">
        <v>57907.07</v>
      </c>
      <c r="K26" s="34"/>
      <c r="L26" s="19"/>
      <c r="M26" s="19"/>
      <c r="N26" s="19"/>
      <c r="O26" s="19"/>
      <c r="P26" s="19"/>
    </row>
    <row r="27" spans="6:16" ht="15.75" x14ac:dyDescent="0.25">
      <c r="G27" s="34"/>
      <c r="H27" s="74" t="s">
        <v>529</v>
      </c>
      <c r="I27" s="116" t="s">
        <v>283</v>
      </c>
      <c r="J27" s="294">
        <v>6548.6</v>
      </c>
      <c r="K27" s="34"/>
      <c r="L27" s="19"/>
      <c r="M27" s="19"/>
      <c r="N27" s="19"/>
      <c r="O27" s="19"/>
      <c r="P27" s="19"/>
    </row>
    <row r="28" spans="6:16" ht="15.75" x14ac:dyDescent="0.25">
      <c r="G28" s="34"/>
      <c r="H28" s="74" t="s">
        <v>529</v>
      </c>
      <c r="I28" s="116" t="s">
        <v>115</v>
      </c>
      <c r="J28" s="294">
        <v>6033.09</v>
      </c>
      <c r="K28" s="34"/>
      <c r="L28" s="19"/>
      <c r="M28" s="19"/>
      <c r="N28" s="19"/>
      <c r="O28" s="19"/>
      <c r="P28" s="19"/>
    </row>
    <row r="29" spans="6:16" ht="15.75" x14ac:dyDescent="0.25">
      <c r="G29" s="34"/>
      <c r="H29" s="444" t="s">
        <v>66</v>
      </c>
      <c r="I29" s="445"/>
      <c r="J29" s="294">
        <v>70488.759999999995</v>
      </c>
      <c r="K29" s="34"/>
      <c r="L29" s="19"/>
      <c r="M29" s="19"/>
      <c r="N29" s="19"/>
      <c r="O29" s="19"/>
      <c r="P29" s="19"/>
    </row>
    <row r="30" spans="6:16" ht="15.75" x14ac:dyDescent="0.25">
      <c r="G30" s="34"/>
      <c r="H30" s="38"/>
      <c r="I30" s="34"/>
      <c r="J30" s="34"/>
      <c r="K30" s="34"/>
      <c r="L30" s="19"/>
      <c r="M30" s="19"/>
      <c r="N30" s="19"/>
      <c r="O30" s="19"/>
      <c r="P30" s="19"/>
    </row>
    <row r="31" spans="6:16" ht="16.350000000000001" customHeight="1" x14ac:dyDescent="0.25">
      <c r="G31" s="34" t="s">
        <v>59</v>
      </c>
      <c r="H31" s="38"/>
      <c r="I31" s="34"/>
      <c r="J31" s="34"/>
      <c r="K31" s="34"/>
      <c r="L31" s="19"/>
      <c r="M31" s="19"/>
      <c r="N31" s="19"/>
      <c r="O31" s="19"/>
      <c r="P31" s="19"/>
    </row>
    <row r="32" spans="6:16" ht="15.75" x14ac:dyDescent="0.25">
      <c r="G32" s="16" t="s">
        <v>711</v>
      </c>
      <c r="H32" s="434" t="s">
        <v>527</v>
      </c>
      <c r="I32" s="434"/>
      <c r="J32" s="434"/>
      <c r="K32" s="34"/>
      <c r="L32" s="19"/>
      <c r="M32" s="19"/>
      <c r="N32" s="19"/>
      <c r="O32" s="19"/>
      <c r="P32" s="19"/>
    </row>
    <row r="33" spans="7:16" ht="15.75" x14ac:dyDescent="0.25">
      <c r="G33" s="16" t="s">
        <v>462</v>
      </c>
      <c r="H33" s="49" t="s">
        <v>64</v>
      </c>
      <c r="I33" s="34"/>
      <c r="J33" s="34"/>
      <c r="K33" s="34"/>
      <c r="L33" s="19"/>
      <c r="M33" s="19"/>
      <c r="N33" s="19"/>
      <c r="O33" s="19"/>
      <c r="P33" s="19"/>
    </row>
    <row r="34" spans="7:16" ht="16.350000000000001" customHeight="1" x14ac:dyDescent="0.25">
      <c r="G34" s="34"/>
      <c r="H34" s="74" t="s">
        <v>521</v>
      </c>
      <c r="I34" s="88" t="s">
        <v>1132</v>
      </c>
      <c r="J34" s="88" t="s">
        <v>531</v>
      </c>
      <c r="K34" s="34"/>
      <c r="L34" s="19"/>
      <c r="M34" s="19"/>
      <c r="N34" s="19"/>
      <c r="O34" s="19"/>
      <c r="P34" s="19"/>
    </row>
    <row r="35" spans="7:16" ht="15.75" x14ac:dyDescent="0.25">
      <c r="G35" s="34"/>
      <c r="H35" s="74" t="s">
        <v>529</v>
      </c>
      <c r="I35" s="88" t="s">
        <v>116</v>
      </c>
      <c r="J35" s="91">
        <v>61055.28</v>
      </c>
      <c r="K35" s="34"/>
      <c r="L35" s="19"/>
      <c r="M35" s="19"/>
      <c r="N35" s="19"/>
      <c r="O35" s="19"/>
      <c r="P35" s="19"/>
    </row>
    <row r="36" spans="7:16" ht="21" customHeight="1" x14ac:dyDescent="0.25">
      <c r="G36" s="34"/>
      <c r="H36" s="74" t="s">
        <v>529</v>
      </c>
      <c r="I36" s="88" t="s">
        <v>1002</v>
      </c>
      <c r="J36" s="91">
        <v>67254.81</v>
      </c>
      <c r="K36" s="34"/>
      <c r="L36" s="19"/>
      <c r="M36" s="19"/>
      <c r="N36" s="19"/>
      <c r="O36" s="19"/>
      <c r="P36" s="19"/>
    </row>
    <row r="37" spans="7:16" ht="15.75" x14ac:dyDescent="0.25">
      <c r="G37" s="34"/>
      <c r="H37" s="444" t="s">
        <v>66</v>
      </c>
      <c r="I37" s="446"/>
      <c r="J37" s="91">
        <v>128310.09</v>
      </c>
      <c r="K37" s="34"/>
      <c r="L37" s="19"/>
      <c r="M37" s="19"/>
      <c r="N37" s="19"/>
      <c r="O37" s="19"/>
      <c r="P37" s="19"/>
    </row>
    <row r="38" spans="7:16" ht="15.75" x14ac:dyDescent="0.25">
      <c r="G38" s="34"/>
      <c r="H38" s="38"/>
      <c r="I38" s="38"/>
      <c r="J38" s="241"/>
      <c r="K38" s="34"/>
      <c r="L38" s="19"/>
      <c r="M38" s="19"/>
      <c r="N38" s="19"/>
      <c r="O38" s="19"/>
      <c r="P38" s="19"/>
    </row>
    <row r="39" spans="7:16" ht="15.75" x14ac:dyDescent="0.25">
      <c r="G39" s="34"/>
      <c r="H39" s="74" t="s">
        <v>521</v>
      </c>
      <c r="I39" s="112" t="s">
        <v>1132</v>
      </c>
      <c r="J39" s="112" t="s">
        <v>531</v>
      </c>
      <c r="K39" s="34"/>
      <c r="L39" s="19"/>
      <c r="M39" s="19"/>
      <c r="N39" s="19"/>
      <c r="O39" s="19"/>
      <c r="P39" s="19"/>
    </row>
    <row r="40" spans="7:16" ht="15.75" x14ac:dyDescent="0.25">
      <c r="G40" s="34"/>
      <c r="H40" s="112"/>
      <c r="I40" s="112" t="s">
        <v>724</v>
      </c>
      <c r="J40" s="170">
        <v>400575.08</v>
      </c>
      <c r="K40" s="34"/>
      <c r="L40" s="19"/>
      <c r="M40" s="19"/>
      <c r="N40" s="19"/>
      <c r="O40" s="19"/>
      <c r="P40" s="19"/>
    </row>
    <row r="41" spans="7:16" ht="15.75" x14ac:dyDescent="0.25">
      <c r="G41" s="34"/>
      <c r="H41" s="447" t="s">
        <v>66</v>
      </c>
      <c r="I41" s="447"/>
      <c r="J41" s="170">
        <v>528885.17000000004</v>
      </c>
      <c r="K41" s="34"/>
      <c r="L41" s="19"/>
      <c r="M41" s="19"/>
      <c r="N41" s="19"/>
      <c r="O41" s="19"/>
      <c r="P41" s="19"/>
    </row>
    <row r="42" spans="7:16" ht="21" customHeight="1" x14ac:dyDescent="0.25">
      <c r="G42" s="34"/>
      <c r="H42" s="38"/>
      <c r="I42" s="34"/>
      <c r="J42" s="34"/>
      <c r="K42" s="34"/>
      <c r="L42" s="19"/>
      <c r="M42" s="19"/>
      <c r="N42" s="19"/>
      <c r="O42" s="19"/>
      <c r="P42" s="19"/>
    </row>
    <row r="43" spans="7:16" ht="32.450000000000003" customHeight="1" x14ac:dyDescent="0.25">
      <c r="G43" s="16" t="s">
        <v>711</v>
      </c>
      <c r="H43" s="434" t="s">
        <v>528</v>
      </c>
      <c r="I43" s="434"/>
      <c r="J43" s="434"/>
      <c r="K43" s="34"/>
      <c r="L43" s="19"/>
      <c r="M43" s="19"/>
      <c r="N43" s="19"/>
      <c r="O43" s="19"/>
      <c r="P43" s="19"/>
    </row>
    <row r="44" spans="7:16" ht="21" x14ac:dyDescent="0.35">
      <c r="G44" s="16" t="s">
        <v>462</v>
      </c>
      <c r="H44" s="49" t="s">
        <v>64</v>
      </c>
      <c r="I44" s="34"/>
      <c r="J44" s="34"/>
      <c r="K44" s="34"/>
      <c r="L44" s="3"/>
      <c r="M44" s="19"/>
      <c r="N44" s="19"/>
      <c r="O44" s="19"/>
      <c r="P44" s="19"/>
    </row>
    <row r="45" spans="7:16" ht="30" x14ac:dyDescent="0.35">
      <c r="G45" s="34"/>
      <c r="H45" s="74" t="s">
        <v>538</v>
      </c>
      <c r="I45" s="230" t="s">
        <v>531</v>
      </c>
      <c r="J45" s="34"/>
      <c r="K45" s="34"/>
      <c r="L45" s="3"/>
      <c r="M45" s="19"/>
      <c r="N45" s="19"/>
      <c r="O45" s="19"/>
      <c r="P45" s="19"/>
    </row>
    <row r="46" spans="7:16" ht="21" x14ac:dyDescent="0.35">
      <c r="G46" s="34"/>
      <c r="H46" s="133" t="s">
        <v>725</v>
      </c>
      <c r="I46" s="170">
        <v>306979.90999999997</v>
      </c>
      <c r="J46" s="34"/>
      <c r="K46" s="34"/>
      <c r="L46" s="3"/>
      <c r="M46" s="19"/>
      <c r="N46" s="19"/>
      <c r="O46" s="19"/>
      <c r="P46" s="19"/>
    </row>
    <row r="47" spans="7:16" ht="21" x14ac:dyDescent="0.35">
      <c r="G47" s="34"/>
      <c r="H47" s="133" t="s">
        <v>998</v>
      </c>
      <c r="I47" s="170">
        <v>13321.14</v>
      </c>
      <c r="J47" s="34"/>
      <c r="K47" s="34"/>
      <c r="L47" s="3"/>
      <c r="M47" s="19"/>
      <c r="N47" s="19"/>
      <c r="O47" s="19"/>
      <c r="P47" s="19"/>
    </row>
    <row r="48" spans="7:16" ht="21" x14ac:dyDescent="0.35">
      <c r="G48" s="34"/>
      <c r="H48" s="133" t="s">
        <v>532</v>
      </c>
      <c r="I48" s="170">
        <v>100143.77</v>
      </c>
      <c r="J48" s="34"/>
      <c r="K48" s="34"/>
      <c r="L48" s="3"/>
      <c r="M48" s="19"/>
      <c r="N48" s="19"/>
      <c r="O48" s="19"/>
      <c r="P48" s="19"/>
    </row>
    <row r="49" spans="7:16" ht="21" x14ac:dyDescent="0.35">
      <c r="G49" s="34"/>
      <c r="H49" s="133" t="s">
        <v>117</v>
      </c>
      <c r="I49" s="170">
        <v>178929.11</v>
      </c>
      <c r="J49" s="34"/>
      <c r="K49" s="34"/>
      <c r="L49" s="3"/>
      <c r="M49" s="19"/>
      <c r="N49" s="19"/>
      <c r="O49" s="19"/>
      <c r="P49" s="19"/>
    </row>
    <row r="50" spans="7:16" ht="21" x14ac:dyDescent="0.35">
      <c r="G50" s="34"/>
      <c r="H50" s="133" t="s">
        <v>118</v>
      </c>
      <c r="I50" s="170">
        <v>599373.93000000005</v>
      </c>
      <c r="J50" s="34"/>
      <c r="K50" s="34"/>
      <c r="L50" s="3"/>
      <c r="M50" s="19"/>
      <c r="N50" s="19"/>
      <c r="O50" s="19"/>
      <c r="P50" s="19"/>
    </row>
    <row r="51" spans="7:16" ht="21" x14ac:dyDescent="0.35">
      <c r="G51" s="34"/>
      <c r="H51" s="38"/>
      <c r="I51" s="34"/>
      <c r="J51" s="34"/>
      <c r="K51" s="34"/>
      <c r="L51" s="3"/>
      <c r="M51" s="19"/>
      <c r="N51" s="19"/>
      <c r="O51" s="19"/>
      <c r="P51" s="19"/>
    </row>
    <row r="52" spans="7:16" ht="21" x14ac:dyDescent="0.35">
      <c r="G52" s="34"/>
      <c r="H52" s="38"/>
      <c r="I52" s="34"/>
      <c r="J52" s="34"/>
      <c r="K52" s="34"/>
      <c r="L52" s="3"/>
      <c r="M52" s="19"/>
      <c r="N52" s="19"/>
      <c r="O52" s="19"/>
      <c r="P52" s="19"/>
    </row>
    <row r="53" spans="7:16" ht="21" x14ac:dyDescent="0.35">
      <c r="G53" s="16" t="s">
        <v>711</v>
      </c>
      <c r="H53" s="16" t="s">
        <v>533</v>
      </c>
      <c r="I53" s="34"/>
      <c r="J53" s="34"/>
      <c r="K53" s="34"/>
      <c r="L53" s="3"/>
      <c r="M53" s="19"/>
      <c r="N53" s="19"/>
      <c r="O53" s="19"/>
      <c r="P53" s="19"/>
    </row>
    <row r="54" spans="7:16" ht="21" x14ac:dyDescent="0.35">
      <c r="G54" s="16" t="s">
        <v>462</v>
      </c>
      <c r="H54" s="49" t="s">
        <v>64</v>
      </c>
      <c r="I54" s="34"/>
      <c r="J54" s="34"/>
      <c r="K54" s="34"/>
      <c r="L54" s="3"/>
      <c r="M54" s="19"/>
      <c r="N54" s="19"/>
      <c r="O54" s="19"/>
      <c r="P54" s="19"/>
    </row>
    <row r="55" spans="7:16" ht="50.45" customHeight="1" x14ac:dyDescent="0.35">
      <c r="G55" s="16" t="s">
        <v>973</v>
      </c>
      <c r="H55" s="432" t="s">
        <v>999</v>
      </c>
      <c r="I55" s="432"/>
      <c r="J55" s="432"/>
      <c r="K55" s="34"/>
      <c r="L55" s="3"/>
      <c r="M55" s="19"/>
      <c r="N55" s="19"/>
      <c r="O55" s="19"/>
      <c r="P55" s="19"/>
    </row>
    <row r="56" spans="7:16" ht="21" x14ac:dyDescent="0.35">
      <c r="G56" s="34"/>
      <c r="H56" s="38"/>
      <c r="I56" s="34"/>
      <c r="J56" s="34"/>
      <c r="K56" s="34"/>
      <c r="L56" s="3"/>
      <c r="M56" s="19"/>
      <c r="N56" s="19"/>
      <c r="O56" s="19"/>
      <c r="P56" s="19"/>
    </row>
    <row r="57" spans="7:16" ht="21" x14ac:dyDescent="0.35">
      <c r="G57" s="16" t="s">
        <v>711</v>
      </c>
      <c r="H57" s="16" t="s">
        <v>537</v>
      </c>
      <c r="I57" s="34"/>
      <c r="J57" s="34"/>
      <c r="K57" s="34"/>
      <c r="L57" s="3"/>
      <c r="M57" s="19"/>
      <c r="N57" s="19"/>
      <c r="O57" s="19"/>
      <c r="P57" s="19"/>
    </row>
    <row r="58" spans="7:16" ht="21" x14ac:dyDescent="0.35">
      <c r="G58" s="16" t="s">
        <v>462</v>
      </c>
      <c r="H58" s="49" t="s">
        <v>64</v>
      </c>
      <c r="I58" s="34"/>
      <c r="J58" s="34"/>
      <c r="K58" s="34"/>
      <c r="L58" s="3"/>
      <c r="M58" s="19"/>
      <c r="N58" s="19"/>
      <c r="O58" s="19"/>
      <c r="P58" s="19"/>
    </row>
    <row r="59" spans="7:16" ht="30" x14ac:dyDescent="0.35">
      <c r="G59" s="34"/>
      <c r="H59" s="133" t="s">
        <v>534</v>
      </c>
      <c r="I59" s="230" t="s">
        <v>531</v>
      </c>
      <c r="J59" s="34"/>
      <c r="K59" s="34"/>
      <c r="L59" s="3"/>
      <c r="M59" s="19"/>
      <c r="N59" s="19"/>
      <c r="O59" s="19"/>
      <c r="P59" s="19"/>
    </row>
    <row r="60" spans="7:16" ht="30" x14ac:dyDescent="0.35">
      <c r="G60" s="34"/>
      <c r="H60" s="133" t="s">
        <v>726</v>
      </c>
      <c r="I60" s="170">
        <v>70488.759999999995</v>
      </c>
      <c r="J60" s="34"/>
      <c r="K60" s="34"/>
      <c r="L60" s="3"/>
      <c r="M60" s="19"/>
      <c r="N60" s="19"/>
      <c r="O60" s="19"/>
      <c r="P60" s="19"/>
    </row>
    <row r="61" spans="7:16" ht="30" x14ac:dyDescent="0.35">
      <c r="G61" s="34"/>
      <c r="H61" s="133" t="s">
        <v>535</v>
      </c>
      <c r="I61" s="170">
        <v>128310.09</v>
      </c>
      <c r="J61" s="34"/>
      <c r="K61" s="34"/>
      <c r="L61" s="3"/>
      <c r="M61" s="19"/>
      <c r="N61" s="19"/>
      <c r="O61" s="19"/>
      <c r="P61" s="19"/>
    </row>
    <row r="62" spans="7:16" ht="30" x14ac:dyDescent="0.35">
      <c r="G62" s="34"/>
      <c r="H62" s="133" t="s">
        <v>536</v>
      </c>
      <c r="I62" s="170">
        <v>400575.08</v>
      </c>
      <c r="J62" s="34"/>
      <c r="K62" s="34"/>
      <c r="L62" s="3"/>
      <c r="M62" s="19"/>
      <c r="N62" s="19"/>
      <c r="O62" s="19"/>
      <c r="P62" s="19"/>
    </row>
    <row r="63" spans="7:16" ht="21" x14ac:dyDescent="0.35">
      <c r="G63" s="34"/>
      <c r="H63" s="133" t="s">
        <v>118</v>
      </c>
      <c r="I63" s="170">
        <f>SUM(I60:I62)</f>
        <v>599373.92999999993</v>
      </c>
      <c r="J63" s="34"/>
      <c r="K63" s="34"/>
      <c r="L63" s="3"/>
      <c r="M63" s="19"/>
      <c r="N63" s="19"/>
      <c r="O63" s="19"/>
      <c r="P63" s="19"/>
    </row>
    <row r="64" spans="7:16" ht="21" x14ac:dyDescent="0.35">
      <c r="G64" s="34" t="s">
        <v>59</v>
      </c>
      <c r="H64" s="38"/>
      <c r="I64" s="34"/>
      <c r="J64" s="34"/>
      <c r="K64" s="34"/>
      <c r="L64" s="3"/>
      <c r="M64" s="19"/>
      <c r="N64" s="19"/>
      <c r="O64" s="19"/>
      <c r="P64" s="19"/>
    </row>
    <row r="65" spans="7:16" ht="29.1" customHeight="1" x14ac:dyDescent="0.35">
      <c r="G65" s="16" t="s">
        <v>711</v>
      </c>
      <c r="H65" s="434" t="s">
        <v>1000</v>
      </c>
      <c r="I65" s="434"/>
      <c r="J65" s="434"/>
      <c r="K65" s="34"/>
      <c r="L65" s="3"/>
      <c r="M65" s="19"/>
      <c r="N65" s="19"/>
      <c r="O65" s="19"/>
      <c r="P65" s="19"/>
    </row>
    <row r="66" spans="7:16" ht="21" x14ac:dyDescent="0.35">
      <c r="G66" s="16" t="s">
        <v>462</v>
      </c>
      <c r="H66" s="49" t="s">
        <v>64</v>
      </c>
      <c r="I66" s="34"/>
      <c r="J66" s="34"/>
      <c r="K66" s="34"/>
      <c r="L66" s="3"/>
      <c r="M66" s="19"/>
      <c r="N66" s="19"/>
      <c r="O66" s="19"/>
      <c r="P66" s="19"/>
    </row>
    <row r="67" spans="7:16" ht="75.599999999999994" customHeight="1" x14ac:dyDescent="0.35">
      <c r="G67" s="34"/>
      <c r="H67" s="432" t="s">
        <v>1134</v>
      </c>
      <c r="I67" s="432"/>
      <c r="J67" s="432"/>
      <c r="K67" s="432"/>
      <c r="L67" s="3"/>
      <c r="M67" s="19"/>
      <c r="N67" s="19"/>
      <c r="O67" s="19"/>
      <c r="P67" s="19"/>
    </row>
    <row r="68" spans="7:16" ht="21" x14ac:dyDescent="0.35">
      <c r="G68" s="34" t="s">
        <v>59</v>
      </c>
      <c r="H68" s="38"/>
      <c r="I68" s="34"/>
      <c r="J68" s="34"/>
      <c r="K68" s="34"/>
      <c r="L68" s="3"/>
      <c r="M68" s="19"/>
      <c r="N68" s="19"/>
      <c r="O68" s="19"/>
      <c r="P68" s="19"/>
    </row>
    <row r="69" spans="7:16" ht="32.1" customHeight="1" x14ac:dyDescent="0.35">
      <c r="G69" s="33" t="s">
        <v>711</v>
      </c>
      <c r="H69" s="434" t="s">
        <v>1001</v>
      </c>
      <c r="I69" s="434"/>
      <c r="J69" s="434"/>
      <c r="K69" s="34"/>
      <c r="L69" s="3"/>
      <c r="M69" s="19"/>
      <c r="N69" s="19"/>
      <c r="O69" s="19"/>
      <c r="P69" s="19"/>
    </row>
    <row r="70" spans="7:16" ht="21" x14ac:dyDescent="0.35">
      <c r="G70" s="33" t="s">
        <v>462</v>
      </c>
      <c r="H70" s="49" t="s">
        <v>64</v>
      </c>
      <c r="I70" s="34"/>
      <c r="J70" s="34"/>
      <c r="K70" s="34"/>
      <c r="L70" s="3"/>
      <c r="M70" s="19"/>
      <c r="N70" s="19"/>
      <c r="O70" s="19"/>
      <c r="P70" s="19"/>
    </row>
    <row r="71" spans="7:16" ht="151.35" customHeight="1" x14ac:dyDescent="0.25">
      <c r="G71" s="19"/>
      <c r="H71" s="449" t="s">
        <v>1003</v>
      </c>
      <c r="I71" s="449"/>
      <c r="J71" s="449"/>
      <c r="K71" s="449"/>
      <c r="L71" s="449"/>
      <c r="M71" s="19"/>
      <c r="N71" s="19"/>
      <c r="O71" s="19"/>
      <c r="P71" s="19"/>
    </row>
    <row r="72" spans="7:16" ht="52.35" customHeight="1" x14ac:dyDescent="0.35">
      <c r="G72" s="240" t="s">
        <v>705</v>
      </c>
      <c r="H72" s="432" t="s">
        <v>727</v>
      </c>
      <c r="I72" s="432"/>
      <c r="J72" s="432"/>
      <c r="K72" s="82"/>
      <c r="L72" s="3"/>
      <c r="M72" s="19"/>
      <c r="N72" s="19"/>
      <c r="O72" s="19"/>
      <c r="P72" s="19"/>
    </row>
    <row r="73" spans="7:16" ht="409.5" customHeight="1" x14ac:dyDescent="0.35">
      <c r="G73" s="3"/>
      <c r="H73" s="448" t="s">
        <v>1604</v>
      </c>
      <c r="I73" s="448"/>
      <c r="J73" s="448"/>
      <c r="K73" s="82"/>
      <c r="L73" s="3"/>
      <c r="M73" s="19"/>
      <c r="N73" s="19"/>
      <c r="O73" s="19"/>
      <c r="P73" s="19"/>
    </row>
    <row r="74" spans="7:16" ht="21" x14ac:dyDescent="0.35">
      <c r="G74" s="3"/>
      <c r="H74" s="82"/>
      <c r="I74" s="82"/>
      <c r="J74" s="82"/>
      <c r="K74" s="82"/>
      <c r="L74" s="3"/>
      <c r="M74" s="19"/>
      <c r="N74" s="19"/>
      <c r="O74" s="19"/>
      <c r="P74" s="19"/>
    </row>
    <row r="75" spans="7:16" ht="21" x14ac:dyDescent="0.35">
      <c r="G75" s="3"/>
      <c r="H75" s="82"/>
      <c r="I75" s="82"/>
      <c r="J75" s="82"/>
      <c r="K75" s="82"/>
      <c r="L75" s="3"/>
      <c r="M75" s="19"/>
      <c r="N75" s="19"/>
      <c r="O75" s="19"/>
      <c r="P75" s="19"/>
    </row>
    <row r="76" spans="7:16" ht="21" x14ac:dyDescent="0.35">
      <c r="G76" s="3"/>
      <c r="H76" s="82"/>
      <c r="I76" s="82"/>
      <c r="J76" s="82"/>
      <c r="K76" s="82"/>
      <c r="L76" s="3"/>
      <c r="M76" s="19"/>
      <c r="N76" s="19"/>
      <c r="O76" s="19"/>
      <c r="P76" s="19"/>
    </row>
    <row r="77" spans="7:16" ht="21" x14ac:dyDescent="0.35">
      <c r="G77" s="3"/>
      <c r="H77" s="3"/>
      <c r="I77" s="3"/>
      <c r="J77" s="3"/>
      <c r="K77" s="3"/>
      <c r="L77" s="3"/>
      <c r="M77" s="19"/>
      <c r="N77" s="19"/>
      <c r="O77" s="19"/>
      <c r="P77" s="19"/>
    </row>
    <row r="78" spans="7:16" ht="21" x14ac:dyDescent="0.35">
      <c r="G78" s="3"/>
      <c r="H78" s="3"/>
      <c r="I78" s="3"/>
      <c r="J78" s="3"/>
      <c r="K78" s="3"/>
      <c r="L78" s="3"/>
      <c r="M78" s="42"/>
      <c r="N78" s="42"/>
      <c r="O78" s="19"/>
      <c r="P78" s="19"/>
    </row>
    <row r="79" spans="7:16" ht="21" x14ac:dyDescent="0.35">
      <c r="G79" s="3"/>
      <c r="H79" s="3"/>
      <c r="I79" s="3"/>
      <c r="J79" s="3"/>
      <c r="K79" s="3"/>
      <c r="L79" s="3"/>
      <c r="M79" s="19"/>
      <c r="N79" s="19"/>
      <c r="O79" s="19"/>
      <c r="P79" s="19"/>
    </row>
    <row r="80" spans="7:16" ht="21" x14ac:dyDescent="0.35">
      <c r="G80" s="3"/>
      <c r="H80" s="3"/>
      <c r="I80" s="3"/>
      <c r="J80" s="3"/>
      <c r="K80" s="3"/>
      <c r="L80" s="3"/>
      <c r="M80" s="19"/>
      <c r="N80" s="19"/>
      <c r="O80" s="19"/>
      <c r="P80" s="19"/>
    </row>
    <row r="81" spans="7:16" ht="21" x14ac:dyDescent="0.35">
      <c r="G81" s="3"/>
      <c r="H81" s="3"/>
      <c r="I81" s="3"/>
      <c r="J81" s="3"/>
      <c r="K81" s="3"/>
      <c r="L81" s="3"/>
      <c r="M81" s="19"/>
      <c r="N81" s="19"/>
      <c r="O81" s="19"/>
      <c r="P81" s="19"/>
    </row>
    <row r="82" spans="7:16" ht="21" x14ac:dyDescent="0.35">
      <c r="G82" s="3"/>
      <c r="H82" s="3"/>
      <c r="I82" s="3"/>
      <c r="J82" s="3"/>
      <c r="K82" s="3"/>
      <c r="L82" s="3"/>
      <c r="M82" s="19"/>
      <c r="N82" s="19"/>
      <c r="O82" s="19"/>
      <c r="P82" s="19"/>
    </row>
    <row r="83" spans="7:16" ht="21" x14ac:dyDescent="0.35">
      <c r="G83" s="3"/>
      <c r="H83" s="3"/>
      <c r="I83" s="3"/>
      <c r="J83" s="3"/>
      <c r="K83" s="3"/>
      <c r="L83" s="3"/>
      <c r="M83" s="19"/>
      <c r="N83" s="19"/>
      <c r="O83" s="19"/>
      <c r="P83" s="19"/>
    </row>
    <row r="84" spans="7:16" ht="21" x14ac:dyDescent="0.35">
      <c r="G84" s="3"/>
      <c r="H84" s="3"/>
      <c r="I84" s="3"/>
      <c r="J84" s="3"/>
      <c r="K84" s="3"/>
      <c r="L84" s="3"/>
      <c r="M84" s="19"/>
      <c r="N84" s="19"/>
      <c r="O84" s="19"/>
      <c r="P84" s="19"/>
    </row>
    <row r="85" spans="7:16" ht="21" x14ac:dyDescent="0.35">
      <c r="G85" s="3"/>
      <c r="H85" s="3"/>
      <c r="I85" s="3"/>
      <c r="J85" s="3"/>
      <c r="K85" s="3"/>
      <c r="L85" s="3"/>
      <c r="M85" s="19"/>
      <c r="N85" s="19"/>
      <c r="O85" s="19"/>
      <c r="P85" s="19"/>
    </row>
    <row r="86" spans="7:16" ht="21" x14ac:dyDescent="0.35">
      <c r="G86" s="3"/>
      <c r="H86" s="3"/>
      <c r="I86" s="3"/>
      <c r="J86" s="3"/>
      <c r="K86" s="3"/>
      <c r="L86" s="3"/>
      <c r="M86" s="19"/>
      <c r="N86" s="19"/>
      <c r="O86" s="19"/>
      <c r="P86" s="19"/>
    </row>
    <row r="87" spans="7:16" ht="21" x14ac:dyDescent="0.35">
      <c r="G87" s="3"/>
      <c r="H87" s="3"/>
      <c r="I87" s="3"/>
      <c r="J87" s="3"/>
      <c r="K87" s="3"/>
      <c r="L87" s="3"/>
      <c r="M87" s="19"/>
      <c r="N87" s="19"/>
      <c r="O87" s="19"/>
      <c r="P87" s="19"/>
    </row>
    <row r="88" spans="7:16" ht="21" x14ac:dyDescent="0.35">
      <c r="G88" s="3"/>
      <c r="H88" s="3"/>
      <c r="I88" s="3"/>
      <c r="J88" s="3"/>
      <c r="K88" s="3"/>
      <c r="L88" s="3"/>
      <c r="M88" s="19"/>
      <c r="N88" s="19"/>
      <c r="O88" s="19"/>
      <c r="P88" s="19"/>
    </row>
    <row r="89" spans="7:16" ht="21" x14ac:dyDescent="0.35">
      <c r="G89" s="3"/>
      <c r="H89" s="3"/>
      <c r="I89" s="3"/>
      <c r="J89" s="3"/>
      <c r="K89" s="3"/>
      <c r="L89" s="3"/>
      <c r="M89" s="19"/>
      <c r="N89" s="19"/>
      <c r="O89" s="19"/>
      <c r="P89" s="19"/>
    </row>
    <row r="90" spans="7:16" ht="21" x14ac:dyDescent="0.35">
      <c r="G90" s="3"/>
      <c r="H90" s="3"/>
      <c r="I90" s="3"/>
      <c r="J90" s="3"/>
      <c r="K90" s="3"/>
      <c r="L90" s="3"/>
      <c r="M90" s="19"/>
      <c r="N90" s="19"/>
      <c r="O90" s="19"/>
      <c r="P90" s="19"/>
    </row>
    <row r="91" spans="7:16" ht="21" x14ac:dyDescent="0.35">
      <c r="G91" s="3"/>
      <c r="H91" s="3"/>
      <c r="I91" s="3"/>
      <c r="J91" s="3"/>
      <c r="K91" s="3"/>
      <c r="L91" s="3"/>
      <c r="M91" s="19"/>
      <c r="N91" s="19"/>
      <c r="O91" s="19"/>
      <c r="P91" s="19"/>
    </row>
    <row r="92" spans="7:16" ht="2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19"/>
      <c r="N107" s="19"/>
      <c r="O107" s="19"/>
      <c r="P107" s="19"/>
    </row>
    <row r="108" spans="7:22" ht="21" hidden="1" x14ac:dyDescent="0.35">
      <c r="G108" s="3"/>
      <c r="H108" s="3"/>
      <c r="I108" s="3"/>
      <c r="J108" s="3"/>
      <c r="K108" s="3"/>
      <c r="L108" s="3"/>
      <c r="M108" s="19"/>
      <c r="N108" s="19"/>
      <c r="O108" s="19"/>
      <c r="P108" s="19"/>
    </row>
    <row r="109" spans="7:22" ht="21" hidden="1" x14ac:dyDescent="0.35">
      <c r="G109" s="3"/>
      <c r="H109" s="3"/>
      <c r="I109" s="3"/>
      <c r="J109" s="3"/>
      <c r="K109" s="3"/>
      <c r="L109" s="3"/>
      <c r="M109" s="55"/>
      <c r="N109" s="55"/>
      <c r="O109" s="55"/>
      <c r="P109" s="55"/>
      <c r="Q109" s="55"/>
      <c r="R109" s="55"/>
      <c r="S109" s="55"/>
      <c r="T109" s="55"/>
    </row>
    <row r="110" spans="7:22" ht="41.45" hidden="1" customHeight="1" x14ac:dyDescent="0.35">
      <c r="G110" s="3"/>
      <c r="H110" s="3"/>
      <c r="I110" s="3"/>
      <c r="J110" s="3"/>
      <c r="K110" s="3"/>
      <c r="L110" s="3"/>
      <c r="M110" s="55"/>
      <c r="N110" s="55"/>
      <c r="O110" s="55"/>
      <c r="P110" s="55"/>
      <c r="Q110" s="55"/>
      <c r="R110" s="55"/>
      <c r="S110" s="55"/>
      <c r="T110" s="55"/>
      <c r="U110" s="14"/>
      <c r="V110" s="14"/>
    </row>
    <row r="111" spans="7:22" ht="15.6" hidden="1" customHeight="1" x14ac:dyDescent="0.35">
      <c r="G111" s="3"/>
      <c r="H111" s="3"/>
      <c r="I111" s="3"/>
      <c r="J111" s="3"/>
      <c r="K111" s="3"/>
      <c r="L111" s="3"/>
      <c r="M111" s="19"/>
      <c r="N111" s="19"/>
      <c r="O111" s="19"/>
      <c r="P111" s="19"/>
      <c r="R111" s="14"/>
      <c r="S111" s="14"/>
      <c r="T111" s="14"/>
      <c r="U111" s="14"/>
      <c r="V111" s="14"/>
    </row>
    <row r="112" spans="7:22" ht="98.45" hidden="1" customHeight="1" x14ac:dyDescent="0.35">
      <c r="G112" s="3"/>
      <c r="H112" s="3"/>
      <c r="I112" s="3"/>
      <c r="J112" s="3"/>
      <c r="K112" s="3"/>
      <c r="L112" s="3"/>
      <c r="M112" s="39"/>
      <c r="N112" s="39"/>
      <c r="O112" s="39"/>
      <c r="P112" s="39"/>
      <c r="Q112" s="39"/>
      <c r="R112" s="14"/>
      <c r="S112" s="14"/>
      <c r="T112" s="14"/>
      <c r="U112" s="14"/>
      <c r="V112" s="14"/>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21" hidden="1" x14ac:dyDescent="0.35">
      <c r="G117" s="3"/>
      <c r="H117" s="3"/>
      <c r="I117" s="3"/>
      <c r="J117" s="3"/>
      <c r="K117" s="3"/>
      <c r="L117" s="3"/>
      <c r="M117" s="19"/>
      <c r="N117" s="19"/>
      <c r="O117" s="19"/>
      <c r="P117" s="19"/>
    </row>
    <row r="118" spans="7:16" ht="21" hidden="1" x14ac:dyDescent="0.35">
      <c r="G118" s="3"/>
      <c r="H118" s="3"/>
      <c r="I118" s="3"/>
      <c r="J118" s="3"/>
      <c r="K118" s="3"/>
      <c r="L118" s="3"/>
      <c r="M118" s="19"/>
      <c r="N118" s="19"/>
      <c r="O118" s="19"/>
      <c r="P118" s="19"/>
    </row>
    <row r="119" spans="7:16" ht="14.45" hidden="1" customHeight="1" x14ac:dyDescent="0.35">
      <c r="G119" s="3"/>
      <c r="H119" s="3"/>
      <c r="I119" s="3"/>
      <c r="J119" s="3"/>
      <c r="K119" s="3"/>
      <c r="L119" s="3"/>
      <c r="M119" s="39"/>
      <c r="N119" s="39"/>
      <c r="O119" s="39"/>
      <c r="P119" s="39"/>
    </row>
    <row r="120" spans="7:16" ht="63.6" hidden="1" customHeight="1" x14ac:dyDescent="0.35">
      <c r="G120" s="3"/>
      <c r="H120" s="3"/>
      <c r="I120" s="3"/>
      <c r="J120" s="3"/>
      <c r="K120" s="3"/>
      <c r="L120" s="3"/>
      <c r="M120" s="39"/>
      <c r="N120" s="39"/>
      <c r="O120" s="39"/>
      <c r="P120" s="39"/>
    </row>
    <row r="121" spans="7:16" ht="72.599999999999994" hidden="1" customHeight="1" x14ac:dyDescent="0.35">
      <c r="G121" s="3"/>
      <c r="H121" s="3"/>
      <c r="I121" s="3"/>
      <c r="J121" s="3"/>
      <c r="K121" s="3"/>
      <c r="L121" s="3"/>
      <c r="M121" s="39"/>
      <c r="N121" s="39"/>
      <c r="O121" s="39"/>
      <c r="P121" s="39"/>
    </row>
    <row r="122" spans="7:16" ht="25.35" hidden="1" customHeight="1" x14ac:dyDescent="0.35">
      <c r="G122" s="3"/>
      <c r="H122" s="3"/>
      <c r="I122" s="3"/>
      <c r="J122" s="3"/>
      <c r="K122" s="3"/>
      <c r="L122" s="3"/>
      <c r="M122" s="41"/>
      <c r="N122" s="19"/>
      <c r="O122" s="19"/>
      <c r="P122" s="19"/>
    </row>
    <row r="123" spans="7:16" ht="81" hidden="1" customHeight="1" x14ac:dyDescent="0.35">
      <c r="G123" s="3"/>
      <c r="H123" s="3"/>
      <c r="I123" s="3"/>
      <c r="J123" s="3"/>
      <c r="K123" s="3"/>
      <c r="L123" s="3"/>
      <c r="M123" s="41"/>
      <c r="N123" s="19"/>
      <c r="O123" s="19"/>
      <c r="P123" s="19"/>
    </row>
    <row r="124" spans="7:16" ht="15.75" hidden="1" x14ac:dyDescent="0.25">
      <c r="G124" s="19"/>
      <c r="H124" s="19"/>
      <c r="I124" s="19"/>
      <c r="J124" s="41"/>
      <c r="K124" s="41"/>
      <c r="L124" s="41"/>
      <c r="M124" s="41"/>
      <c r="N124" s="19"/>
      <c r="O124" s="19"/>
      <c r="P124" s="19"/>
    </row>
    <row r="125" spans="7:16" ht="15.75" hidden="1" x14ac:dyDescent="0.25">
      <c r="G125" s="19"/>
      <c r="H125" s="19"/>
      <c r="I125" s="19"/>
      <c r="J125" s="41"/>
      <c r="K125" s="41"/>
      <c r="L125" s="41"/>
      <c r="M125" s="41"/>
      <c r="N125" s="19"/>
      <c r="O125" s="19"/>
      <c r="P125" s="19"/>
    </row>
    <row r="126" spans="7:16" ht="15" hidden="1" x14ac:dyDescent="0.25"/>
    <row r="127" spans="7:16" ht="15" hidden="1" x14ac:dyDescent="0.25"/>
    <row r="128" spans="7:16" ht="15" hidden="1" x14ac:dyDescent="0.25"/>
    <row r="129" spans="7:7" ht="15" hidden="1" x14ac:dyDescent="0.25"/>
    <row r="130" spans="7:7" ht="15" hidden="1" x14ac:dyDescent="0.25"/>
    <row r="131" spans="7:7" ht="15" hidden="1" x14ac:dyDescent="0.25"/>
    <row r="132" spans="7:7" ht="15" hidden="1" x14ac:dyDescent="0.25"/>
    <row r="133" spans="7:7" ht="15" hidden="1" x14ac:dyDescent="0.25"/>
    <row r="134" spans="7:7" ht="15" hidden="1" x14ac:dyDescent="0.25"/>
    <row r="135" spans="7:7" ht="15" hidden="1" x14ac:dyDescent="0.25"/>
    <row r="136" spans="7:7" ht="15" hidden="1" x14ac:dyDescent="0.25"/>
    <row r="137" spans="7:7" ht="15" hidden="1" x14ac:dyDescent="0.25"/>
    <row r="138" spans="7:7" ht="15" hidden="1" x14ac:dyDescent="0.25"/>
    <row r="139" spans="7:7" ht="15" hidden="1" x14ac:dyDescent="0.25"/>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row r="146" spans="7:7" ht="14.45" customHeight="1" x14ac:dyDescent="0.25"/>
    <row r="147" spans="7:7" ht="14.45" customHeight="1" x14ac:dyDescent="0.25"/>
    <row r="148" spans="7:7" ht="14.45" customHeight="1" x14ac:dyDescent="0.25"/>
    <row r="149" spans="7:7" ht="14.45" customHeight="1" x14ac:dyDescent="0.25"/>
    <row r="150" spans="7:7" ht="14.45" customHeight="1" x14ac:dyDescent="0.25"/>
    <row r="151" spans="7:7" ht="14.45" customHeight="1" x14ac:dyDescent="0.25"/>
  </sheetData>
  <mergeCells count="15">
    <mergeCell ref="H72:J72"/>
    <mergeCell ref="H41:I41"/>
    <mergeCell ref="H73:J73"/>
    <mergeCell ref="H69:J69"/>
    <mergeCell ref="H67:K67"/>
    <mergeCell ref="H55:J55"/>
    <mergeCell ref="H65:J65"/>
    <mergeCell ref="H71:L71"/>
    <mergeCell ref="H21:I21"/>
    <mergeCell ref="H19:I19"/>
    <mergeCell ref="H32:J32"/>
    <mergeCell ref="H23:J23"/>
    <mergeCell ref="H43:J43"/>
    <mergeCell ref="H29:I29"/>
    <mergeCell ref="H37:I37"/>
  </mergeCell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V143"/>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29.1" customHeight="1" x14ac:dyDescent="0.35">
      <c r="F19" s="4"/>
      <c r="G19" s="56" t="s">
        <v>56</v>
      </c>
      <c r="H19" s="40" t="s">
        <v>62</v>
      </c>
      <c r="I19" s="40"/>
      <c r="J19" s="40"/>
      <c r="K19" s="34"/>
      <c r="L19" s="19"/>
      <c r="M19" s="19"/>
      <c r="N19" s="19"/>
      <c r="O19" s="19"/>
      <c r="P19" s="19"/>
    </row>
    <row r="20" spans="6:16" ht="23.1" customHeight="1" x14ac:dyDescent="0.25">
      <c r="G20" s="56" t="s">
        <v>57</v>
      </c>
      <c r="H20" s="40" t="s">
        <v>15</v>
      </c>
      <c r="I20" s="40"/>
      <c r="J20" s="40"/>
      <c r="K20" s="34"/>
      <c r="L20" s="19"/>
      <c r="M20" s="19"/>
      <c r="N20" s="19"/>
      <c r="O20" s="19"/>
      <c r="P20" s="19"/>
    </row>
    <row r="21" spans="6:16" ht="28.35" customHeight="1" x14ac:dyDescent="0.25">
      <c r="G21" s="56" t="s">
        <v>460</v>
      </c>
      <c r="H21" s="93" t="s">
        <v>729</v>
      </c>
      <c r="I21" s="40"/>
      <c r="J21" s="40"/>
      <c r="K21" s="34"/>
      <c r="L21" s="19"/>
      <c r="M21" s="19"/>
      <c r="N21" s="19"/>
      <c r="O21" s="19"/>
      <c r="P21" s="19"/>
    </row>
    <row r="22" spans="6:16" ht="16.350000000000001" customHeight="1" x14ac:dyDescent="0.25">
      <c r="G22" s="56" t="s">
        <v>711</v>
      </c>
      <c r="H22" s="56" t="s">
        <v>730</v>
      </c>
      <c r="I22" s="40"/>
      <c r="J22" s="39"/>
      <c r="K22" s="38"/>
      <c r="L22" s="19"/>
      <c r="M22" s="19"/>
      <c r="N22" s="19"/>
      <c r="O22" s="19"/>
      <c r="P22" s="19"/>
    </row>
    <row r="23" spans="6:16" ht="15.75" x14ac:dyDescent="0.25">
      <c r="G23" s="56" t="s">
        <v>462</v>
      </c>
      <c r="H23" s="56" t="s">
        <v>64</v>
      </c>
      <c r="I23" s="40"/>
      <c r="J23" s="39"/>
      <c r="K23" s="38"/>
      <c r="L23" s="19"/>
      <c r="M23" s="19"/>
      <c r="N23" s="19"/>
      <c r="O23" s="19"/>
      <c r="P23" s="19"/>
    </row>
    <row r="24" spans="6:16" s="76" customFormat="1" ht="46.35" customHeight="1" x14ac:dyDescent="0.25">
      <c r="G24" s="40"/>
      <c r="H24" s="270" t="s">
        <v>424</v>
      </c>
      <c r="I24" s="40"/>
      <c r="J24" s="39"/>
      <c r="K24" s="38"/>
      <c r="L24" s="19"/>
      <c r="M24" s="19"/>
      <c r="N24" s="19"/>
      <c r="O24" s="19"/>
      <c r="P24" s="37"/>
    </row>
    <row r="25" spans="6:16" ht="29.45" customHeight="1" x14ac:dyDescent="0.25">
      <c r="G25" s="56" t="s">
        <v>711</v>
      </c>
      <c r="H25" s="56" t="s">
        <v>1004</v>
      </c>
      <c r="I25" s="40"/>
      <c r="J25" s="39"/>
      <c r="K25" s="38"/>
      <c r="L25" s="19"/>
      <c r="M25" s="19"/>
      <c r="N25" s="19"/>
      <c r="O25" s="19"/>
      <c r="P25" s="19"/>
    </row>
    <row r="26" spans="6:16" ht="17.100000000000001" customHeight="1" x14ac:dyDescent="0.25">
      <c r="G26" s="56" t="s">
        <v>462</v>
      </c>
      <c r="H26" s="56" t="s">
        <v>64</v>
      </c>
      <c r="I26" s="40"/>
      <c r="J26" s="39"/>
      <c r="K26" s="38"/>
      <c r="L26" s="19"/>
      <c r="M26" s="19"/>
      <c r="N26" s="19"/>
      <c r="O26" s="19"/>
      <c r="P26" s="19"/>
    </row>
    <row r="27" spans="6:16" ht="100.5" customHeight="1" x14ac:dyDescent="0.25">
      <c r="G27" s="40"/>
      <c r="H27" s="450" t="s">
        <v>1005</v>
      </c>
      <c r="I27" s="450"/>
      <c r="J27" s="450"/>
      <c r="K27" s="38"/>
      <c r="L27" s="19"/>
      <c r="M27" s="19"/>
      <c r="N27" s="19"/>
      <c r="O27" s="19"/>
      <c r="P27" s="19"/>
    </row>
    <row r="28" spans="6:16" ht="15.75" x14ac:dyDescent="0.25">
      <c r="G28" s="40" t="s">
        <v>59</v>
      </c>
      <c r="H28" s="40"/>
      <c r="I28" s="40"/>
      <c r="J28" s="39"/>
      <c r="K28" s="38"/>
      <c r="L28" s="19"/>
      <c r="M28" s="19"/>
      <c r="N28" s="19"/>
      <c r="O28" s="19"/>
      <c r="P28" s="19"/>
    </row>
    <row r="29" spans="6:16" ht="15.75" x14ac:dyDescent="0.25">
      <c r="G29" s="56" t="s">
        <v>711</v>
      </c>
      <c r="H29" s="56" t="s">
        <v>1006</v>
      </c>
      <c r="I29" s="40"/>
      <c r="J29" s="39"/>
      <c r="K29" s="38"/>
      <c r="L29" s="19"/>
      <c r="M29" s="19"/>
      <c r="N29" s="19"/>
      <c r="O29" s="19"/>
      <c r="P29" s="19"/>
    </row>
    <row r="30" spans="6:16" ht="16.350000000000001" customHeight="1" x14ac:dyDescent="0.25">
      <c r="G30" s="56" t="s">
        <v>462</v>
      </c>
      <c r="H30" s="56" t="s">
        <v>64</v>
      </c>
      <c r="I30" s="40"/>
      <c r="J30" s="39"/>
      <c r="K30" s="38"/>
      <c r="L30" s="19"/>
      <c r="M30" s="19"/>
      <c r="N30" s="19"/>
      <c r="O30" s="19"/>
      <c r="P30" s="19"/>
    </row>
    <row r="31" spans="6:16" ht="117" customHeight="1" x14ac:dyDescent="0.25">
      <c r="G31" s="40"/>
      <c r="H31" s="449" t="s">
        <v>1007</v>
      </c>
      <c r="I31" s="449"/>
      <c r="J31" s="449"/>
      <c r="K31" s="38"/>
      <c r="L31" s="19"/>
      <c r="M31" s="19"/>
      <c r="N31" s="19"/>
      <c r="O31" s="19"/>
      <c r="P31" s="19"/>
    </row>
    <row r="32" spans="6:16" ht="15.75" x14ac:dyDescent="0.25">
      <c r="G32" s="39" t="s">
        <v>59</v>
      </c>
      <c r="H32" s="40"/>
      <c r="I32" s="40"/>
      <c r="J32" s="39"/>
      <c r="K32" s="38"/>
      <c r="L32" s="19"/>
      <c r="M32" s="19"/>
      <c r="N32" s="19"/>
      <c r="O32" s="19"/>
      <c r="P32" s="19"/>
    </row>
    <row r="33" spans="7:16" ht="91.35" customHeight="1" x14ac:dyDescent="0.25">
      <c r="G33" s="55" t="s">
        <v>539</v>
      </c>
      <c r="H33" s="449" t="s">
        <v>1008</v>
      </c>
      <c r="I33" s="449"/>
      <c r="J33" s="449"/>
      <c r="K33" s="38"/>
      <c r="L33" s="19"/>
      <c r="M33" s="19"/>
      <c r="N33" s="19"/>
      <c r="O33" s="19"/>
      <c r="P33" s="19"/>
    </row>
    <row r="34" spans="7:16" ht="15.75" x14ac:dyDescent="0.25">
      <c r="G34" s="34"/>
      <c r="H34" s="34"/>
      <c r="I34" s="34"/>
      <c r="J34" s="38"/>
      <c r="K34" s="38"/>
      <c r="L34" s="19"/>
      <c r="M34" s="19"/>
      <c r="N34" s="19"/>
      <c r="O34" s="19"/>
      <c r="P34" s="19"/>
    </row>
    <row r="35" spans="7:16" ht="21" customHeight="1" x14ac:dyDescent="0.25">
      <c r="G35" s="34"/>
      <c r="H35" s="34"/>
      <c r="I35" s="34"/>
      <c r="J35" s="38"/>
      <c r="K35" s="38"/>
      <c r="L35" s="19"/>
      <c r="M35" s="19"/>
      <c r="N35" s="19"/>
      <c r="O35" s="19"/>
      <c r="P35" s="19"/>
    </row>
    <row r="36" spans="7:16" ht="32.450000000000003" customHeight="1" x14ac:dyDescent="0.25">
      <c r="G36" s="38"/>
      <c r="H36" s="39"/>
      <c r="I36" s="39"/>
      <c r="J36" s="39"/>
      <c r="K36" s="38"/>
      <c r="L36" s="19"/>
      <c r="M36" s="19"/>
      <c r="N36" s="19"/>
      <c r="O36" s="19"/>
      <c r="P36" s="19"/>
    </row>
    <row r="37" spans="7:16" ht="21" x14ac:dyDescent="0.35">
      <c r="G37" s="38"/>
      <c r="H37" s="38"/>
      <c r="I37" s="38"/>
      <c r="J37" s="38"/>
      <c r="K37" s="38"/>
      <c r="L37" s="3"/>
      <c r="M37" s="19"/>
      <c r="N37" s="19"/>
      <c r="O37" s="19"/>
      <c r="P37" s="19"/>
    </row>
    <row r="38" spans="7:16" ht="21" x14ac:dyDescent="0.35">
      <c r="G38" s="38"/>
      <c r="H38" s="38"/>
      <c r="I38" s="38"/>
      <c r="J38" s="38"/>
      <c r="K38" s="38"/>
      <c r="L38" s="3"/>
      <c r="M38" s="19"/>
      <c r="N38" s="19"/>
      <c r="O38" s="19"/>
      <c r="P38" s="19"/>
    </row>
    <row r="39" spans="7:16" ht="21" x14ac:dyDescent="0.35">
      <c r="G39" s="38"/>
      <c r="H39" s="38"/>
      <c r="I39" s="38"/>
      <c r="J39" s="38"/>
      <c r="K39" s="38"/>
      <c r="L39" s="3"/>
      <c r="M39" s="19"/>
      <c r="N39" s="19"/>
      <c r="O39" s="19"/>
      <c r="P39" s="19"/>
    </row>
    <row r="40" spans="7:16" ht="21" x14ac:dyDescent="0.35">
      <c r="G40" s="38"/>
      <c r="H40" s="38"/>
      <c r="I40" s="38"/>
      <c r="J40" s="38"/>
      <c r="K40" s="38"/>
      <c r="L40" s="3"/>
      <c r="M40" s="19"/>
      <c r="N40" s="19"/>
      <c r="O40" s="19"/>
      <c r="P40" s="19"/>
    </row>
    <row r="41" spans="7:16" ht="21" x14ac:dyDescent="0.35">
      <c r="G41" s="38"/>
      <c r="H41" s="38"/>
      <c r="I41" s="38"/>
      <c r="J41" s="38"/>
      <c r="K41" s="38"/>
      <c r="L41" s="3"/>
      <c r="M41" s="19"/>
      <c r="N41" s="19"/>
      <c r="O41" s="19"/>
      <c r="P41" s="19"/>
    </row>
    <row r="42" spans="7:16" ht="21" x14ac:dyDescent="0.35">
      <c r="G42" s="38"/>
      <c r="H42" s="38"/>
      <c r="I42" s="38"/>
      <c r="J42" s="38"/>
      <c r="K42" s="38"/>
      <c r="L42" s="3"/>
      <c r="M42" s="19"/>
      <c r="N42" s="19"/>
      <c r="O42" s="19"/>
      <c r="P42" s="19"/>
    </row>
    <row r="43" spans="7:16" ht="21" x14ac:dyDescent="0.35">
      <c r="G43" s="38"/>
      <c r="H43" s="38"/>
      <c r="I43" s="38"/>
      <c r="J43" s="38"/>
      <c r="K43" s="38"/>
      <c r="L43" s="3"/>
      <c r="M43" s="19"/>
      <c r="N43" s="19"/>
      <c r="O43" s="19"/>
      <c r="P43" s="19"/>
    </row>
    <row r="44" spans="7:16" ht="21" x14ac:dyDescent="0.35">
      <c r="G44" s="38"/>
      <c r="H44" s="38"/>
      <c r="I44" s="38"/>
      <c r="J44" s="38"/>
      <c r="K44" s="38"/>
      <c r="L44" s="3"/>
      <c r="M44" s="19"/>
      <c r="N44" s="19"/>
      <c r="O44" s="19"/>
      <c r="P44" s="19"/>
    </row>
    <row r="45" spans="7:16" ht="21" x14ac:dyDescent="0.35">
      <c r="G45" s="38"/>
      <c r="H45" s="38"/>
      <c r="I45" s="38"/>
      <c r="J45" s="38"/>
      <c r="K45" s="38"/>
      <c r="L45" s="3"/>
      <c r="M45" s="19"/>
      <c r="N45" s="19"/>
      <c r="O45" s="19"/>
      <c r="P45" s="19"/>
    </row>
    <row r="46" spans="7:16" ht="21" x14ac:dyDescent="0.35">
      <c r="G46" s="38"/>
      <c r="H46" s="38"/>
      <c r="I46" s="38"/>
      <c r="J46" s="38"/>
      <c r="K46" s="38"/>
      <c r="L46" s="3"/>
      <c r="M46" s="19"/>
      <c r="N46" s="19"/>
      <c r="O46" s="19"/>
      <c r="P46" s="19"/>
    </row>
    <row r="47" spans="7:16" ht="21" x14ac:dyDescent="0.35">
      <c r="G47" s="38"/>
      <c r="H47" s="38"/>
      <c r="I47" s="38"/>
      <c r="J47" s="38"/>
      <c r="K47" s="38"/>
      <c r="L47" s="3"/>
      <c r="M47" s="19"/>
      <c r="N47" s="19"/>
      <c r="O47" s="19"/>
      <c r="P47" s="19"/>
    </row>
    <row r="48" spans="7:16" ht="50.45" hidden="1" customHeight="1" x14ac:dyDescent="0.35">
      <c r="G48" s="38"/>
      <c r="H48" s="39"/>
      <c r="I48" s="39"/>
      <c r="J48" s="39"/>
      <c r="K48" s="38"/>
      <c r="L48" s="3"/>
      <c r="M48" s="19"/>
      <c r="N48" s="19"/>
      <c r="O48" s="19"/>
      <c r="P48" s="19"/>
    </row>
    <row r="49" spans="7:16" ht="21" hidden="1" x14ac:dyDescent="0.35">
      <c r="G49" s="38"/>
      <c r="H49" s="38"/>
      <c r="I49" s="38"/>
      <c r="J49" s="38"/>
      <c r="K49" s="38"/>
      <c r="L49" s="3"/>
      <c r="M49" s="19"/>
      <c r="N49" s="19"/>
      <c r="O49" s="19"/>
      <c r="P49" s="19"/>
    </row>
    <row r="50" spans="7:16" ht="21" hidden="1" x14ac:dyDescent="0.35">
      <c r="G50" s="38"/>
      <c r="H50" s="38"/>
      <c r="I50" s="38"/>
      <c r="J50" s="38"/>
      <c r="K50" s="38"/>
      <c r="L50" s="3"/>
      <c r="M50" s="19"/>
      <c r="N50" s="19"/>
      <c r="O50" s="19"/>
      <c r="P50" s="19"/>
    </row>
    <row r="51" spans="7:16" ht="21" hidden="1" x14ac:dyDescent="0.35">
      <c r="G51" s="38"/>
      <c r="H51" s="38"/>
      <c r="I51" s="38"/>
      <c r="J51" s="38"/>
      <c r="K51" s="38"/>
      <c r="L51" s="3"/>
      <c r="M51" s="19"/>
      <c r="N51" s="19"/>
      <c r="O51" s="19"/>
      <c r="P51" s="19"/>
    </row>
    <row r="52" spans="7:16" ht="21" hidden="1" x14ac:dyDescent="0.35">
      <c r="G52" s="38"/>
      <c r="H52" s="38"/>
      <c r="I52" s="38"/>
      <c r="J52" s="38"/>
      <c r="K52" s="38"/>
      <c r="L52" s="3"/>
      <c r="M52" s="19"/>
      <c r="N52" s="19"/>
      <c r="O52" s="19"/>
      <c r="P52" s="19"/>
    </row>
    <row r="53" spans="7:16" ht="21" hidden="1" x14ac:dyDescent="0.35">
      <c r="G53" s="38"/>
      <c r="H53" s="38"/>
      <c r="I53" s="38"/>
      <c r="J53" s="38"/>
      <c r="K53" s="38"/>
      <c r="L53" s="3"/>
      <c r="M53" s="19"/>
      <c r="N53" s="19"/>
      <c r="O53" s="19"/>
      <c r="P53" s="19"/>
    </row>
    <row r="54" spans="7:16" ht="21" hidden="1" x14ac:dyDescent="0.35">
      <c r="G54" s="38"/>
      <c r="H54" s="38"/>
      <c r="I54" s="38"/>
      <c r="J54" s="38"/>
      <c r="K54" s="38"/>
      <c r="L54" s="3"/>
      <c r="M54" s="19"/>
      <c r="N54" s="19"/>
      <c r="O54" s="19"/>
      <c r="P54" s="19"/>
    </row>
    <row r="55" spans="7:16" ht="21" hidden="1" x14ac:dyDescent="0.35">
      <c r="G55" s="38"/>
      <c r="H55" s="38"/>
      <c r="I55" s="38"/>
      <c r="J55" s="38"/>
      <c r="K55" s="38"/>
      <c r="L55" s="3"/>
      <c r="M55" s="19"/>
      <c r="N55" s="19"/>
      <c r="O55" s="19"/>
      <c r="P55" s="19"/>
    </row>
    <row r="56" spans="7:16" ht="21" hidden="1" x14ac:dyDescent="0.35">
      <c r="G56" s="38"/>
      <c r="H56" s="38"/>
      <c r="I56" s="38"/>
      <c r="J56" s="38"/>
      <c r="K56" s="38"/>
      <c r="L56" s="3"/>
      <c r="M56" s="19"/>
      <c r="N56" s="19"/>
      <c r="O56" s="19"/>
      <c r="P56" s="19"/>
    </row>
    <row r="57" spans="7:16" ht="21" hidden="1" x14ac:dyDescent="0.35">
      <c r="G57" s="38"/>
      <c r="H57" s="38"/>
      <c r="I57" s="38"/>
      <c r="J57" s="38"/>
      <c r="K57" s="38"/>
      <c r="L57" s="3"/>
      <c r="M57" s="19"/>
      <c r="N57" s="19"/>
      <c r="O57" s="19"/>
      <c r="P57" s="19"/>
    </row>
    <row r="58" spans="7:16" ht="21" hidden="1" x14ac:dyDescent="0.35">
      <c r="G58" s="38"/>
      <c r="H58" s="38"/>
      <c r="I58" s="38"/>
      <c r="J58" s="38"/>
      <c r="K58" s="38"/>
      <c r="L58" s="3"/>
      <c r="M58" s="19"/>
      <c r="N58" s="19"/>
      <c r="O58" s="19"/>
      <c r="P58" s="19"/>
    </row>
    <row r="59" spans="7:16" ht="21" hidden="1" x14ac:dyDescent="0.35">
      <c r="G59" s="38"/>
      <c r="H59" s="38"/>
      <c r="I59" s="38"/>
      <c r="J59" s="38"/>
      <c r="K59" s="38"/>
      <c r="L59" s="3"/>
      <c r="M59" s="19"/>
      <c r="N59" s="19"/>
      <c r="O59" s="19"/>
      <c r="P59" s="19"/>
    </row>
    <row r="60" spans="7:16" ht="48.6" hidden="1" customHeight="1" x14ac:dyDescent="0.35">
      <c r="G60" s="38"/>
      <c r="H60" s="39"/>
      <c r="I60" s="39"/>
      <c r="J60" s="39"/>
      <c r="K60" s="38"/>
      <c r="L60" s="3"/>
      <c r="M60" s="19"/>
      <c r="N60" s="19"/>
      <c r="O60" s="19"/>
      <c r="P60" s="19"/>
    </row>
    <row r="61" spans="7:16" ht="21" hidden="1" x14ac:dyDescent="0.35">
      <c r="G61" s="38"/>
      <c r="H61" s="38"/>
      <c r="I61" s="38"/>
      <c r="J61" s="38"/>
      <c r="K61" s="38"/>
      <c r="L61" s="3"/>
      <c r="M61" s="19"/>
      <c r="N61" s="19"/>
      <c r="O61" s="19"/>
      <c r="P61" s="19"/>
    </row>
    <row r="62" spans="7:16" ht="101.45" hidden="1" customHeight="1" x14ac:dyDescent="0.35">
      <c r="G62" s="38"/>
      <c r="H62" s="39"/>
      <c r="I62" s="39"/>
      <c r="J62" s="39"/>
      <c r="K62" s="39"/>
      <c r="L62" s="3"/>
      <c r="M62" s="19"/>
      <c r="N62" s="19"/>
      <c r="O62" s="19"/>
      <c r="P62" s="19"/>
    </row>
    <row r="63" spans="7:16" ht="21" hidden="1" x14ac:dyDescent="0.35">
      <c r="G63" s="38"/>
      <c r="H63" s="38"/>
      <c r="I63" s="38"/>
      <c r="J63" s="38"/>
      <c r="K63" s="38"/>
      <c r="L63" s="3"/>
      <c r="M63" s="19"/>
      <c r="N63" s="19"/>
      <c r="O63" s="19"/>
      <c r="P63" s="19"/>
    </row>
    <row r="64" spans="7:16" ht="32.1" hidden="1" customHeight="1" x14ac:dyDescent="0.35">
      <c r="G64" s="38"/>
      <c r="H64" s="39"/>
      <c r="I64" s="39"/>
      <c r="J64" s="39"/>
      <c r="K64" s="38"/>
      <c r="L64" s="3"/>
      <c r="M64" s="19"/>
      <c r="N64" s="19"/>
      <c r="O64" s="19"/>
      <c r="P64" s="19"/>
    </row>
    <row r="65" spans="7:16" ht="21" hidden="1" x14ac:dyDescent="0.35">
      <c r="G65" s="38"/>
      <c r="H65" s="38"/>
      <c r="I65" s="38"/>
      <c r="J65" s="38"/>
      <c r="K65" s="38"/>
      <c r="L65" s="3"/>
      <c r="M65" s="19"/>
      <c r="N65" s="19"/>
      <c r="O65" s="19"/>
      <c r="P65" s="19"/>
    </row>
    <row r="66" spans="7:16" ht="64.349999999999994" hidden="1" customHeight="1" x14ac:dyDescent="0.35">
      <c r="G66" s="38"/>
      <c r="H66" s="39"/>
      <c r="I66" s="39"/>
      <c r="J66" s="39"/>
      <c r="K66" s="38"/>
      <c r="L66" s="3"/>
      <c r="M66" s="19"/>
      <c r="N66" s="19"/>
      <c r="O66" s="19"/>
      <c r="P66" s="19"/>
    </row>
    <row r="67" spans="7:16" ht="21" hidden="1" x14ac:dyDescent="0.35">
      <c r="G67" s="38"/>
      <c r="H67" s="38"/>
      <c r="I67" s="38"/>
      <c r="J67" s="38"/>
      <c r="K67" s="38"/>
      <c r="L67" s="3"/>
      <c r="M67" s="19"/>
      <c r="N67" s="19"/>
      <c r="O67" s="19"/>
      <c r="P67" s="19"/>
    </row>
    <row r="68" spans="7:16" ht="21" hidden="1" x14ac:dyDescent="0.35">
      <c r="G68" s="38"/>
      <c r="H68" s="38"/>
      <c r="I68" s="38"/>
      <c r="J68" s="38"/>
      <c r="K68" s="38"/>
      <c r="L68" s="3"/>
      <c r="M68" s="19"/>
      <c r="N68" s="19"/>
      <c r="O68" s="19"/>
      <c r="P68" s="19"/>
    </row>
    <row r="69" spans="7:16" ht="21" hidden="1" x14ac:dyDescent="0.35">
      <c r="G69" s="38"/>
      <c r="H69" s="38"/>
      <c r="I69" s="38"/>
      <c r="J69" s="38"/>
      <c r="K69" s="38"/>
      <c r="L69" s="3"/>
      <c r="M69" s="19"/>
      <c r="N69" s="19"/>
      <c r="O69" s="19"/>
      <c r="P69" s="19"/>
    </row>
    <row r="70" spans="7:16" ht="21" hidden="1" x14ac:dyDescent="0.35">
      <c r="G70" s="38"/>
      <c r="H70" s="38"/>
      <c r="I70" s="38"/>
      <c r="J70" s="38"/>
      <c r="K70" s="38"/>
      <c r="L70" s="3"/>
      <c r="M70" s="19"/>
      <c r="N70" s="19"/>
      <c r="O70" s="19"/>
      <c r="P70" s="19"/>
    </row>
    <row r="71" spans="7:16" ht="21" hidden="1" x14ac:dyDescent="0.35">
      <c r="G71" s="38"/>
      <c r="H71" s="38"/>
      <c r="I71" s="38"/>
      <c r="J71" s="38"/>
      <c r="K71" s="38"/>
      <c r="L71" s="3"/>
      <c r="M71" s="19"/>
      <c r="N71" s="19"/>
      <c r="O71" s="19"/>
      <c r="P71" s="19"/>
    </row>
    <row r="72" spans="7:16" ht="21" hidden="1" x14ac:dyDescent="0.35">
      <c r="G72" s="38"/>
      <c r="H72" s="38"/>
      <c r="I72" s="38"/>
      <c r="J72" s="38"/>
      <c r="K72" s="38"/>
      <c r="L72" s="3"/>
      <c r="M72" s="19"/>
      <c r="N72" s="19"/>
      <c r="O72" s="19"/>
      <c r="P72" s="19"/>
    </row>
    <row r="73" spans="7:16" ht="21" hidden="1" x14ac:dyDescent="0.35">
      <c r="G73" s="38"/>
      <c r="H73" s="38"/>
      <c r="I73" s="38"/>
      <c r="J73" s="38"/>
      <c r="K73" s="38"/>
      <c r="L73" s="3"/>
      <c r="M73" s="42"/>
      <c r="N73" s="42"/>
      <c r="O73" s="19"/>
      <c r="P73" s="19"/>
    </row>
    <row r="74" spans="7:16" ht="21" hidden="1" x14ac:dyDescent="0.35">
      <c r="G74" s="38"/>
      <c r="H74" s="38"/>
      <c r="I74" s="38"/>
      <c r="J74" s="38"/>
      <c r="K74" s="38"/>
      <c r="L74" s="3"/>
      <c r="M74" s="19"/>
      <c r="N74" s="19"/>
      <c r="O74" s="19"/>
      <c r="P74" s="19"/>
    </row>
    <row r="75" spans="7:16" ht="21" hidden="1" x14ac:dyDescent="0.35">
      <c r="G75" s="38"/>
      <c r="H75" s="38"/>
      <c r="I75" s="38"/>
      <c r="J75" s="38"/>
      <c r="K75" s="38"/>
      <c r="L75" s="3"/>
      <c r="M75" s="19"/>
      <c r="N75" s="19"/>
      <c r="O75" s="19"/>
      <c r="P75" s="19"/>
    </row>
    <row r="76" spans="7:16" ht="21" hidden="1" x14ac:dyDescent="0.35">
      <c r="G76" s="38"/>
      <c r="H76" s="38"/>
      <c r="I76" s="38"/>
      <c r="J76" s="38"/>
      <c r="K76" s="38"/>
      <c r="L76" s="3"/>
      <c r="M76" s="19"/>
      <c r="N76" s="19"/>
      <c r="O76" s="19"/>
      <c r="P76" s="19"/>
    </row>
    <row r="77" spans="7:16" ht="21" hidden="1" x14ac:dyDescent="0.35">
      <c r="G77" s="38"/>
      <c r="H77" s="38"/>
      <c r="I77" s="38"/>
      <c r="J77" s="38"/>
      <c r="K77" s="38"/>
      <c r="L77" s="3"/>
      <c r="M77" s="19"/>
      <c r="N77" s="19"/>
      <c r="O77" s="19"/>
      <c r="P77" s="19"/>
    </row>
    <row r="78" spans="7:16" ht="21" hidden="1" x14ac:dyDescent="0.35">
      <c r="G78" s="38"/>
      <c r="H78" s="38"/>
      <c r="I78" s="38"/>
      <c r="J78" s="38"/>
      <c r="K78" s="38"/>
      <c r="L78" s="3"/>
      <c r="M78" s="19"/>
      <c r="N78" s="19"/>
      <c r="O78" s="19"/>
      <c r="P78" s="19"/>
    </row>
    <row r="79" spans="7:16" ht="21" hidden="1" x14ac:dyDescent="0.35">
      <c r="G79" s="38"/>
      <c r="H79" s="38"/>
      <c r="I79" s="38"/>
      <c r="J79" s="38"/>
      <c r="K79" s="38"/>
      <c r="L79" s="3"/>
      <c r="M79" s="19"/>
      <c r="N79" s="19"/>
      <c r="O79" s="19"/>
      <c r="P79" s="19"/>
    </row>
    <row r="80" spans="7:16" ht="21" hidden="1" x14ac:dyDescent="0.35">
      <c r="G80" s="38"/>
      <c r="H80" s="38"/>
      <c r="I80" s="38"/>
      <c r="J80" s="38"/>
      <c r="K80" s="38"/>
      <c r="L80" s="3"/>
      <c r="M80" s="19"/>
      <c r="N80" s="19"/>
      <c r="O80" s="19"/>
      <c r="P80" s="19"/>
    </row>
    <row r="81" spans="7:16" ht="21" hidden="1" x14ac:dyDescent="0.35">
      <c r="G81" s="38"/>
      <c r="H81" s="38"/>
      <c r="I81" s="38"/>
      <c r="J81" s="38"/>
      <c r="K81" s="38"/>
      <c r="L81" s="3"/>
      <c r="M81" s="19"/>
      <c r="N81" s="19"/>
      <c r="O81" s="19"/>
      <c r="P81" s="19"/>
    </row>
    <row r="82" spans="7:16" ht="21" hidden="1" x14ac:dyDescent="0.35">
      <c r="G82" s="38"/>
      <c r="H82" s="38"/>
      <c r="I82" s="38"/>
      <c r="J82" s="38"/>
      <c r="K82" s="38"/>
      <c r="L82" s="3"/>
      <c r="M82" s="19"/>
      <c r="N82" s="19"/>
      <c r="O82" s="19"/>
      <c r="P82" s="19"/>
    </row>
    <row r="83" spans="7:16" ht="21" hidden="1" x14ac:dyDescent="0.35">
      <c r="G83" s="38"/>
      <c r="H83" s="38"/>
      <c r="I83" s="38"/>
      <c r="J83" s="38"/>
      <c r="K83" s="38"/>
      <c r="L83" s="3"/>
      <c r="M83" s="19"/>
      <c r="N83" s="19"/>
      <c r="O83" s="19"/>
      <c r="P83" s="19"/>
    </row>
    <row r="84" spans="7:16" ht="21" hidden="1" x14ac:dyDescent="0.35">
      <c r="G84" s="38"/>
      <c r="H84" s="38"/>
      <c r="I84" s="38"/>
      <c r="J84" s="38"/>
      <c r="K84" s="38"/>
      <c r="L84" s="3"/>
      <c r="M84" s="19"/>
      <c r="N84" s="19"/>
      <c r="O84" s="19"/>
      <c r="P84" s="19"/>
    </row>
    <row r="85" spans="7:16" ht="21" hidden="1" x14ac:dyDescent="0.35">
      <c r="G85" s="38"/>
      <c r="H85" s="38"/>
      <c r="I85" s="38"/>
      <c r="J85" s="38"/>
      <c r="K85" s="38"/>
      <c r="L85" s="3"/>
      <c r="M85" s="19"/>
      <c r="N85" s="19"/>
      <c r="O85" s="19"/>
      <c r="P85" s="19"/>
    </row>
    <row r="86" spans="7:16" ht="21" hidden="1" x14ac:dyDescent="0.35">
      <c r="G86" s="38"/>
      <c r="H86" s="38"/>
      <c r="I86" s="38"/>
      <c r="J86" s="38"/>
      <c r="K86" s="38"/>
      <c r="L86" s="3"/>
      <c r="M86" s="19"/>
      <c r="N86" s="19"/>
      <c r="O86" s="19"/>
      <c r="P86" s="19"/>
    </row>
    <row r="87" spans="7:16" ht="21" hidden="1" x14ac:dyDescent="0.35">
      <c r="G87" s="38"/>
      <c r="H87" s="38"/>
      <c r="I87" s="38"/>
      <c r="J87" s="38"/>
      <c r="K87" s="38"/>
      <c r="L87" s="3"/>
      <c r="M87" s="19"/>
      <c r="N87" s="19"/>
      <c r="O87" s="19"/>
      <c r="P87" s="19"/>
    </row>
    <row r="88" spans="7:16" ht="21" hidden="1" x14ac:dyDescent="0.35">
      <c r="G88" s="38"/>
      <c r="H88" s="38"/>
      <c r="I88" s="38"/>
      <c r="J88" s="38"/>
      <c r="K88" s="38"/>
      <c r="L88" s="3"/>
      <c r="M88" s="19"/>
      <c r="N88" s="19"/>
      <c r="O88" s="19"/>
      <c r="P88" s="19"/>
    </row>
    <row r="89" spans="7:16" ht="21" hidden="1" x14ac:dyDescent="0.35">
      <c r="G89" s="38"/>
      <c r="H89" s="38"/>
      <c r="I89" s="38"/>
      <c r="J89" s="38"/>
      <c r="K89" s="38"/>
      <c r="L89" s="3"/>
      <c r="M89" s="19"/>
      <c r="N89" s="19"/>
      <c r="O89" s="19"/>
      <c r="P89" s="19"/>
    </row>
    <row r="90" spans="7:16" ht="21" hidden="1" x14ac:dyDescent="0.35">
      <c r="G90" s="38"/>
      <c r="H90" s="38"/>
      <c r="I90" s="38"/>
      <c r="J90" s="38"/>
      <c r="K90" s="38"/>
      <c r="L90" s="3"/>
      <c r="M90" s="19"/>
      <c r="N90" s="19"/>
      <c r="O90" s="19"/>
      <c r="P90" s="19"/>
    </row>
    <row r="91" spans="7:16" ht="21" hidden="1" x14ac:dyDescent="0.35">
      <c r="G91" s="38"/>
      <c r="H91" s="38"/>
      <c r="I91" s="38"/>
      <c r="J91" s="38"/>
      <c r="K91" s="38"/>
      <c r="L91" s="3"/>
      <c r="M91" s="19"/>
      <c r="N91" s="19"/>
      <c r="O91" s="19"/>
      <c r="P91" s="19"/>
    </row>
    <row r="92" spans="7:16" ht="21" hidden="1" x14ac:dyDescent="0.35">
      <c r="G92" s="38"/>
      <c r="H92" s="38"/>
      <c r="I92" s="38"/>
      <c r="J92" s="38"/>
      <c r="K92" s="38"/>
      <c r="L92" s="3"/>
      <c r="M92" s="19"/>
      <c r="N92" s="19"/>
      <c r="O92" s="19"/>
      <c r="P92" s="19"/>
    </row>
    <row r="93" spans="7:16" ht="21" hidden="1" x14ac:dyDescent="0.35">
      <c r="G93" s="38"/>
      <c r="H93" s="38"/>
      <c r="I93" s="38"/>
      <c r="J93" s="38"/>
      <c r="K93" s="38"/>
      <c r="L93" s="3"/>
      <c r="M93" s="19"/>
      <c r="N93" s="19"/>
      <c r="O93" s="19"/>
      <c r="P93" s="19"/>
    </row>
    <row r="94" spans="7:16" ht="21" hidden="1" x14ac:dyDescent="0.35">
      <c r="G94" s="38"/>
      <c r="H94" s="38"/>
      <c r="I94" s="38"/>
      <c r="J94" s="38"/>
      <c r="K94" s="38"/>
      <c r="L94" s="3"/>
      <c r="M94" s="19"/>
      <c r="N94" s="19"/>
      <c r="O94" s="19"/>
      <c r="P94" s="19"/>
    </row>
    <row r="95" spans="7:16" ht="21" hidden="1" x14ac:dyDescent="0.35">
      <c r="G95" s="38"/>
      <c r="H95" s="38"/>
      <c r="I95" s="38"/>
      <c r="J95" s="38"/>
      <c r="K95" s="38"/>
      <c r="L95" s="3"/>
      <c r="M95" s="19"/>
      <c r="N95" s="19"/>
      <c r="O95" s="19"/>
      <c r="P95" s="19"/>
    </row>
    <row r="96" spans="7:16" ht="21" hidden="1" x14ac:dyDescent="0.35">
      <c r="G96" s="38"/>
      <c r="H96" s="38"/>
      <c r="I96" s="38"/>
      <c r="J96" s="38"/>
      <c r="K96" s="38"/>
      <c r="L96" s="3"/>
      <c r="M96" s="19"/>
      <c r="N96" s="19"/>
      <c r="O96" s="19"/>
      <c r="P96" s="19"/>
    </row>
    <row r="97" spans="7:22" ht="21" hidden="1" x14ac:dyDescent="0.35">
      <c r="G97" s="38"/>
      <c r="H97" s="38"/>
      <c r="I97" s="38"/>
      <c r="J97" s="38"/>
      <c r="K97" s="38"/>
      <c r="L97" s="3"/>
      <c r="M97" s="19"/>
      <c r="N97" s="19"/>
      <c r="O97" s="19"/>
      <c r="P97" s="19"/>
    </row>
    <row r="98" spans="7:22" ht="21" hidden="1" x14ac:dyDescent="0.35">
      <c r="G98" s="38"/>
      <c r="H98" s="38"/>
      <c r="I98" s="38"/>
      <c r="J98" s="38"/>
      <c r="K98" s="38"/>
      <c r="L98" s="3"/>
      <c r="M98" s="19"/>
      <c r="N98" s="19"/>
      <c r="O98" s="19"/>
      <c r="P98" s="19"/>
    </row>
    <row r="99" spans="7:22" ht="21" hidden="1" x14ac:dyDescent="0.35">
      <c r="G99" s="38"/>
      <c r="H99" s="38"/>
      <c r="I99" s="38"/>
      <c r="J99" s="38"/>
      <c r="K99" s="38"/>
      <c r="L99" s="3"/>
      <c r="M99" s="19"/>
      <c r="N99" s="19"/>
      <c r="O99" s="19"/>
      <c r="P99" s="19"/>
    </row>
    <row r="100" spans="7:22" ht="21" hidden="1" x14ac:dyDescent="0.35">
      <c r="G100" s="38"/>
      <c r="H100" s="38"/>
      <c r="I100" s="38"/>
      <c r="J100" s="38"/>
      <c r="K100" s="38"/>
      <c r="L100" s="3"/>
      <c r="M100" s="19"/>
      <c r="N100" s="19"/>
      <c r="O100" s="19"/>
      <c r="P100" s="19"/>
    </row>
    <row r="101" spans="7:22" ht="21" hidden="1" x14ac:dyDescent="0.35">
      <c r="G101" s="38"/>
      <c r="H101" s="38"/>
      <c r="I101" s="38"/>
      <c r="J101" s="38"/>
      <c r="K101" s="38"/>
      <c r="L101" s="3"/>
      <c r="M101" s="19"/>
      <c r="N101" s="19"/>
      <c r="O101" s="19"/>
      <c r="P101" s="19"/>
    </row>
    <row r="102" spans="7:22" ht="21" hidden="1" x14ac:dyDescent="0.35">
      <c r="G102" s="38"/>
      <c r="H102" s="38"/>
      <c r="I102" s="38"/>
      <c r="J102" s="38"/>
      <c r="K102" s="38"/>
      <c r="L102" s="3"/>
      <c r="M102" s="19"/>
      <c r="N102" s="19"/>
      <c r="O102" s="19"/>
      <c r="P102" s="19"/>
    </row>
    <row r="103" spans="7:22" ht="21" hidden="1" x14ac:dyDescent="0.35">
      <c r="G103" s="38"/>
      <c r="H103" s="38"/>
      <c r="I103" s="38"/>
      <c r="J103" s="38"/>
      <c r="K103" s="38"/>
      <c r="L103" s="3"/>
      <c r="M103" s="19"/>
      <c r="N103" s="19"/>
      <c r="O103" s="19"/>
      <c r="P103" s="19"/>
    </row>
    <row r="104" spans="7:22" ht="21" hidden="1" x14ac:dyDescent="0.35">
      <c r="G104" s="38"/>
      <c r="H104" s="38"/>
      <c r="I104" s="38"/>
      <c r="J104" s="38"/>
      <c r="K104" s="38"/>
      <c r="L104" s="3"/>
      <c r="M104" s="55"/>
      <c r="N104" s="55"/>
      <c r="O104" s="55"/>
      <c r="P104" s="55"/>
      <c r="Q104" s="55"/>
      <c r="R104" s="55"/>
      <c r="S104" s="55"/>
      <c r="T104" s="55"/>
    </row>
    <row r="105" spans="7:22" ht="41.45" hidden="1" customHeight="1" x14ac:dyDescent="0.35">
      <c r="G105" s="38"/>
      <c r="H105" s="38"/>
      <c r="I105" s="38"/>
      <c r="J105" s="38"/>
      <c r="K105" s="38"/>
      <c r="L105" s="3"/>
      <c r="M105" s="55"/>
      <c r="N105" s="55"/>
      <c r="O105" s="55"/>
      <c r="P105" s="55"/>
      <c r="Q105" s="55"/>
      <c r="R105" s="55"/>
      <c r="S105" s="55"/>
      <c r="T105" s="55"/>
      <c r="U105" s="14"/>
      <c r="V105" s="14"/>
    </row>
    <row r="106" spans="7:22" ht="15.6" hidden="1" customHeight="1" x14ac:dyDescent="0.35">
      <c r="G106" s="38"/>
      <c r="H106" s="38"/>
      <c r="I106" s="38"/>
      <c r="J106" s="38"/>
      <c r="K106" s="38"/>
      <c r="L106" s="3"/>
      <c r="M106" s="19"/>
      <c r="N106" s="19"/>
      <c r="O106" s="19"/>
      <c r="P106" s="19"/>
      <c r="R106" s="14"/>
      <c r="S106" s="14"/>
      <c r="T106" s="14"/>
      <c r="U106" s="14"/>
      <c r="V106" s="14"/>
    </row>
    <row r="107" spans="7:22" ht="98.45" hidden="1" customHeight="1" x14ac:dyDescent="0.35">
      <c r="G107" s="38"/>
      <c r="H107" s="38"/>
      <c r="I107" s="38"/>
      <c r="J107" s="38"/>
      <c r="K107" s="38"/>
      <c r="L107" s="3"/>
      <c r="M107" s="39"/>
      <c r="N107" s="39"/>
      <c r="O107" s="39"/>
      <c r="P107" s="39"/>
      <c r="Q107" s="39"/>
      <c r="R107" s="14"/>
      <c r="S107" s="14"/>
      <c r="T107" s="14"/>
      <c r="U107" s="14"/>
      <c r="V107" s="14"/>
    </row>
    <row r="108" spans="7:22" ht="21" hidden="1" x14ac:dyDescent="0.35">
      <c r="G108" s="38"/>
      <c r="H108" s="38"/>
      <c r="I108" s="38"/>
      <c r="J108" s="38"/>
      <c r="K108" s="38"/>
      <c r="L108" s="3"/>
      <c r="M108" s="19"/>
      <c r="N108" s="19"/>
      <c r="O108" s="19"/>
      <c r="P108" s="19"/>
    </row>
    <row r="109" spans="7:22" ht="21" hidden="1" x14ac:dyDescent="0.35">
      <c r="G109" s="38"/>
      <c r="H109" s="38"/>
      <c r="I109" s="38"/>
      <c r="J109" s="38"/>
      <c r="K109" s="38"/>
      <c r="L109" s="3"/>
      <c r="M109" s="19"/>
      <c r="N109" s="19"/>
      <c r="O109" s="19"/>
      <c r="P109" s="19"/>
    </row>
    <row r="110" spans="7:22" ht="21" hidden="1" x14ac:dyDescent="0.35">
      <c r="G110" s="38"/>
      <c r="H110" s="38"/>
      <c r="I110" s="38"/>
      <c r="J110" s="38"/>
      <c r="K110" s="38"/>
      <c r="L110" s="3"/>
      <c r="M110" s="19"/>
      <c r="N110" s="19"/>
      <c r="O110" s="19"/>
      <c r="P110" s="19"/>
    </row>
    <row r="111" spans="7:22" ht="21" hidden="1" x14ac:dyDescent="0.35">
      <c r="G111" s="38"/>
      <c r="H111" s="38"/>
      <c r="I111" s="38"/>
      <c r="J111" s="38"/>
      <c r="K111" s="38"/>
      <c r="L111" s="3"/>
      <c r="M111" s="19"/>
      <c r="N111" s="19"/>
      <c r="O111" s="19"/>
      <c r="P111" s="19"/>
    </row>
    <row r="112" spans="7:22" ht="21" hidden="1" x14ac:dyDescent="0.35">
      <c r="G112" s="38"/>
      <c r="H112" s="38"/>
      <c r="I112" s="38"/>
      <c r="J112" s="38"/>
      <c r="K112" s="38"/>
      <c r="L112" s="3"/>
      <c r="M112" s="19"/>
      <c r="N112" s="19"/>
      <c r="O112" s="19"/>
      <c r="P112" s="19"/>
    </row>
    <row r="113" spans="7:16" ht="21" hidden="1" x14ac:dyDescent="0.35">
      <c r="G113" s="38"/>
      <c r="H113" s="38"/>
      <c r="I113" s="38"/>
      <c r="J113" s="38"/>
      <c r="K113" s="38"/>
      <c r="L113" s="3"/>
      <c r="M113" s="19"/>
      <c r="N113" s="19"/>
      <c r="O113" s="19"/>
      <c r="P113" s="19"/>
    </row>
    <row r="114" spans="7:16" ht="14.45" hidden="1" customHeight="1" x14ac:dyDescent="0.35">
      <c r="G114" s="38"/>
      <c r="H114" s="38"/>
      <c r="I114" s="38"/>
      <c r="J114" s="38"/>
      <c r="K114" s="38"/>
      <c r="L114" s="3"/>
      <c r="M114" s="39"/>
      <c r="N114" s="39"/>
      <c r="O114" s="39"/>
      <c r="P114" s="39"/>
    </row>
    <row r="115" spans="7:16" ht="63.6" hidden="1" customHeight="1" x14ac:dyDescent="0.35">
      <c r="G115" s="38"/>
      <c r="H115" s="38"/>
      <c r="I115" s="38"/>
      <c r="J115" s="38"/>
      <c r="K115" s="38"/>
      <c r="L115" s="3"/>
      <c r="M115" s="39"/>
      <c r="N115" s="39"/>
      <c r="O115" s="39"/>
      <c r="P115" s="39"/>
    </row>
    <row r="116" spans="7:16" ht="72.599999999999994" hidden="1" customHeight="1" x14ac:dyDescent="0.35">
      <c r="G116" s="38"/>
      <c r="H116" s="38"/>
      <c r="I116" s="38"/>
      <c r="J116" s="38"/>
      <c r="K116" s="38"/>
      <c r="L116" s="3"/>
      <c r="M116" s="39"/>
      <c r="N116" s="39"/>
      <c r="O116" s="39"/>
      <c r="P116" s="39"/>
    </row>
    <row r="117" spans="7:16" ht="25.35" hidden="1" customHeight="1" x14ac:dyDescent="0.35">
      <c r="G117" s="38"/>
      <c r="H117" s="38"/>
      <c r="I117" s="38"/>
      <c r="J117" s="38"/>
      <c r="K117" s="38"/>
      <c r="L117" s="3"/>
      <c r="M117" s="41"/>
      <c r="N117" s="19"/>
      <c r="O117" s="19"/>
      <c r="P117" s="19"/>
    </row>
    <row r="118" spans="7:16" ht="81" hidden="1" customHeight="1" x14ac:dyDescent="0.35">
      <c r="G118" s="38"/>
      <c r="H118" s="38"/>
      <c r="I118" s="38"/>
      <c r="J118" s="38"/>
      <c r="K118" s="38"/>
      <c r="L118" s="3"/>
      <c r="M118" s="41"/>
      <c r="N118" s="19"/>
      <c r="O118" s="19"/>
      <c r="P118" s="19"/>
    </row>
    <row r="119" spans="7:16" ht="15.75" hidden="1" x14ac:dyDescent="0.25">
      <c r="G119" s="38"/>
      <c r="H119" s="38"/>
      <c r="I119" s="38"/>
      <c r="J119" s="38"/>
      <c r="K119" s="38"/>
      <c r="L119" s="41"/>
      <c r="M119" s="41"/>
      <c r="N119" s="19"/>
      <c r="O119" s="19"/>
      <c r="P119" s="19"/>
    </row>
    <row r="120" spans="7:16" ht="15.75" hidden="1" x14ac:dyDescent="0.25">
      <c r="G120" s="38"/>
      <c r="H120" s="38"/>
      <c r="I120" s="38"/>
      <c r="J120" s="38"/>
      <c r="K120" s="38"/>
      <c r="L120" s="41"/>
      <c r="M120" s="41"/>
      <c r="N120" s="19"/>
      <c r="O120" s="19"/>
      <c r="P120" s="19"/>
    </row>
    <row r="121" spans="7:16" ht="15" hidden="1" x14ac:dyDescent="0.25">
      <c r="G121" s="38"/>
      <c r="H121" s="38"/>
      <c r="I121" s="38"/>
      <c r="J121" s="38"/>
      <c r="K121" s="38"/>
    </row>
    <row r="122" spans="7:16" ht="15" hidden="1" x14ac:dyDescent="0.25"/>
    <row r="123" spans="7:16" ht="15" hidden="1" x14ac:dyDescent="0.25"/>
    <row r="124" spans="7:16" ht="15" hidden="1" x14ac:dyDescent="0.25"/>
    <row r="125" spans="7:16" ht="15" hidden="1" x14ac:dyDescent="0.25"/>
    <row r="126" spans="7:16" ht="15" hidden="1" x14ac:dyDescent="0.25"/>
    <row r="127" spans="7:16" ht="15" hidden="1" x14ac:dyDescent="0.25"/>
    <row r="128" spans="7:16" ht="15" hidden="1" x14ac:dyDescent="0.25"/>
    <row r="129" spans="7:7" ht="15" hidden="1" x14ac:dyDescent="0.25"/>
    <row r="130" spans="7:7" ht="15" hidden="1" x14ac:dyDescent="0.25"/>
    <row r="131" spans="7:7" ht="15" hidden="1" x14ac:dyDescent="0.25"/>
    <row r="132" spans="7:7" ht="15" hidden="1" x14ac:dyDescent="0.25"/>
    <row r="133" spans="7:7" ht="15" hidden="1" x14ac:dyDescent="0.25"/>
    <row r="134" spans="7:7" ht="15" hidden="1" x14ac:dyDescent="0.25"/>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4.45" customHeight="1" x14ac:dyDescent="0.25"/>
    <row r="142" spans="7:7" ht="14.45" customHeight="1" x14ac:dyDescent="0.25"/>
    <row r="143" spans="7:7" ht="14.45" customHeight="1" x14ac:dyDescent="0.25"/>
  </sheetData>
  <mergeCells count="3">
    <mergeCell ref="H31:J31"/>
    <mergeCell ref="H27:J27"/>
    <mergeCell ref="H33:J33"/>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37"/>
  <sheetViews>
    <sheetView showGridLines="0" showRowColHeaders="0" workbookViewId="0">
      <selection activeCell="V5" sqref="V5"/>
    </sheetView>
  </sheetViews>
  <sheetFormatPr defaultColWidth="0" defaultRowHeight="14.45" customHeight="1" zeroHeight="1" x14ac:dyDescent="0.25"/>
  <cols>
    <col min="1" max="24" width="8.85546875" customWidth="1"/>
    <col min="25" max="16384" width="8.85546875" hidden="1"/>
  </cols>
  <sheetData>
    <row r="1" ht="15" x14ac:dyDescent="0.25"/>
    <row r="2" ht="15" x14ac:dyDescent="0.25"/>
    <row r="3" ht="15" x14ac:dyDescent="0.25"/>
    <row r="4" ht="15" x14ac:dyDescent="0.25"/>
    <row r="5" ht="15" x14ac:dyDescent="0.25"/>
    <row r="6" ht="15" x14ac:dyDescent="0.25"/>
    <row r="7" ht="15" x14ac:dyDescent="0.25"/>
    <row r="8" ht="15" x14ac:dyDescent="0.25"/>
    <row r="9" ht="15" x14ac:dyDescent="0.25"/>
    <row r="10" ht="15" x14ac:dyDescent="0.25"/>
    <row r="11" ht="15" x14ac:dyDescent="0.25"/>
    <row r="12" ht="15" x14ac:dyDescent="0.25"/>
    <row r="13" ht="15" x14ac:dyDescent="0.25"/>
    <row r="14" ht="15" x14ac:dyDescent="0.25"/>
    <row r="15" ht="15" x14ac:dyDescent="0.25"/>
    <row r="16" ht="15" x14ac:dyDescent="0.25"/>
    <row r="17" ht="15" x14ac:dyDescent="0.25"/>
    <row r="18" ht="15" x14ac:dyDescent="0.25"/>
    <row r="19" ht="15" x14ac:dyDescent="0.25"/>
    <row r="20" ht="15" x14ac:dyDescent="0.25"/>
    <row r="21" ht="15" x14ac:dyDescent="0.25"/>
    <row r="22" ht="15" x14ac:dyDescent="0.25"/>
    <row r="23" ht="15" x14ac:dyDescent="0.25"/>
    <row r="24" ht="15" x14ac:dyDescent="0.25"/>
    <row r="25" ht="15" x14ac:dyDescent="0.25"/>
    <row r="26" ht="15" x14ac:dyDescent="0.25"/>
    <row r="27" ht="15" x14ac:dyDescent="0.25"/>
    <row r="28" ht="15" x14ac:dyDescent="0.25"/>
    <row r="29" ht="15" x14ac:dyDescent="0.25"/>
    <row r="30" ht="15" x14ac:dyDescent="0.25"/>
    <row r="31" ht="15" x14ac:dyDescent="0.25"/>
    <row r="32" ht="15" x14ac:dyDescent="0.25"/>
    <row r="33" ht="15" x14ac:dyDescent="0.25"/>
    <row r="34" ht="15" x14ac:dyDescent="0.25"/>
    <row r="35" ht="15" x14ac:dyDescent="0.25"/>
    <row r="36" ht="15" x14ac:dyDescent="0.25"/>
    <row r="37" ht="15" x14ac:dyDescent="0.25"/>
  </sheetData>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V145"/>
  <sheetViews>
    <sheetView showGridLines="0" showRowColHeaders="0" zoomScale="90" zoomScaleNormal="90" workbookViewId="0">
      <selection activeCell="V5" sqref="V5"/>
    </sheetView>
  </sheetViews>
  <sheetFormatPr defaultColWidth="0" defaultRowHeight="14.45" customHeight="1" zeroHeight="1" x14ac:dyDescent="0.25"/>
  <cols>
    <col min="1" max="6" width="8.85546875" customWidth="1"/>
    <col min="7" max="7" width="29.28515625" customWidth="1"/>
    <col min="8" max="8" width="67.71093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47.1" customHeight="1" x14ac:dyDescent="0.35">
      <c r="F19" s="4"/>
      <c r="G19" s="16" t="s">
        <v>56</v>
      </c>
      <c r="H19" s="34" t="s">
        <v>62</v>
      </c>
      <c r="I19" s="34"/>
      <c r="J19" s="34"/>
      <c r="K19" s="34"/>
      <c r="L19" s="19"/>
      <c r="M19" s="19"/>
      <c r="N19" s="19"/>
      <c r="O19" s="19"/>
      <c r="P19" s="19"/>
    </row>
    <row r="20" spans="6:16" ht="15.75" x14ac:dyDescent="0.25">
      <c r="G20" s="16" t="s">
        <v>57</v>
      </c>
      <c r="H20" s="34" t="s">
        <v>16</v>
      </c>
      <c r="I20" s="34"/>
      <c r="J20" s="34"/>
      <c r="K20" s="34"/>
      <c r="L20" s="19"/>
      <c r="M20" s="19"/>
      <c r="N20" s="19"/>
      <c r="O20" s="19"/>
      <c r="P20" s="19"/>
    </row>
    <row r="21" spans="6:16" ht="32.450000000000003" customHeight="1" x14ac:dyDescent="0.25">
      <c r="G21" s="16" t="s">
        <v>460</v>
      </c>
      <c r="H21" s="85" t="s">
        <v>914</v>
      </c>
      <c r="I21" s="34"/>
      <c r="J21" s="34"/>
      <c r="K21" s="34"/>
      <c r="L21" s="19"/>
      <c r="M21" s="19"/>
      <c r="N21" s="19"/>
      <c r="O21" s="19"/>
      <c r="P21" s="19"/>
    </row>
    <row r="22" spans="6:16" ht="15.75" x14ac:dyDescent="0.25">
      <c r="G22" s="34" t="s">
        <v>59</v>
      </c>
      <c r="H22" s="34"/>
      <c r="I22" s="34"/>
      <c r="J22" s="34"/>
      <c r="K22" s="34"/>
      <c r="L22" s="19"/>
      <c r="M22" s="19"/>
      <c r="N22" s="19"/>
      <c r="O22" s="19"/>
      <c r="P22" s="19"/>
    </row>
    <row r="23" spans="6:16" ht="16.350000000000001" customHeight="1" x14ac:dyDescent="0.25">
      <c r="G23" s="16" t="s">
        <v>711</v>
      </c>
      <c r="H23" s="16" t="s">
        <v>913</v>
      </c>
      <c r="I23" s="34"/>
      <c r="J23" s="34"/>
      <c r="K23" s="38"/>
      <c r="L23" s="19"/>
      <c r="M23" s="19"/>
      <c r="N23" s="19"/>
      <c r="O23" s="19"/>
      <c r="P23" s="19"/>
    </row>
    <row r="24" spans="6:16" ht="16.5" thickBot="1" x14ac:dyDescent="0.3">
      <c r="G24" s="16" t="s">
        <v>462</v>
      </c>
      <c r="H24" s="16" t="s">
        <v>64</v>
      </c>
      <c r="I24" s="34"/>
      <c r="J24" s="34"/>
      <c r="K24" s="38"/>
      <c r="L24" s="19"/>
      <c r="M24" s="19"/>
      <c r="N24" s="19"/>
      <c r="O24" s="19"/>
      <c r="P24" s="19"/>
    </row>
    <row r="25" spans="6:16" s="76" customFormat="1" ht="46.35" customHeight="1" thickBot="1" x14ac:dyDescent="0.3">
      <c r="G25" s="34"/>
      <c r="H25" s="408" t="s">
        <v>119</v>
      </c>
      <c r="I25" s="88" t="s">
        <v>925</v>
      </c>
      <c r="J25" s="34"/>
      <c r="K25" s="38"/>
      <c r="L25" s="19"/>
      <c r="M25" s="19"/>
      <c r="N25" s="19"/>
      <c r="O25" s="19"/>
      <c r="P25" s="37"/>
    </row>
    <row r="26" spans="6:16" ht="36.6" customHeight="1" thickBot="1" x14ac:dyDescent="0.3">
      <c r="G26" s="34"/>
      <c r="H26" s="409" t="s">
        <v>915</v>
      </c>
      <c r="I26" s="96">
        <v>1414070463</v>
      </c>
      <c r="J26" s="451"/>
      <c r="K26" s="38"/>
      <c r="L26" s="19"/>
      <c r="M26" s="19"/>
      <c r="N26" s="19"/>
      <c r="O26" s="19"/>
      <c r="P26" s="19"/>
    </row>
    <row r="27" spans="6:16" ht="36.6" customHeight="1" thickBot="1" x14ac:dyDescent="0.3">
      <c r="G27" s="34"/>
      <c r="H27" s="403" t="s">
        <v>916</v>
      </c>
      <c r="I27" s="146">
        <v>182915185</v>
      </c>
      <c r="J27" s="451"/>
      <c r="K27" s="38"/>
      <c r="L27" s="19"/>
      <c r="M27" s="19"/>
      <c r="N27" s="19"/>
      <c r="O27" s="19"/>
      <c r="P27" s="19"/>
    </row>
    <row r="28" spans="6:16" ht="36.6" customHeight="1" thickBot="1" x14ac:dyDescent="0.3">
      <c r="G28" s="34"/>
      <c r="H28" s="403" t="s">
        <v>1135</v>
      </c>
      <c r="I28" s="146">
        <v>1596985649</v>
      </c>
      <c r="J28" s="451"/>
      <c r="K28" s="38"/>
      <c r="L28" s="19"/>
      <c r="M28" s="19"/>
      <c r="N28" s="19"/>
      <c r="O28" s="19"/>
      <c r="P28" s="19"/>
    </row>
    <row r="29" spans="6:16" ht="36.6" customHeight="1" thickBot="1" x14ac:dyDescent="0.3">
      <c r="G29" s="34"/>
      <c r="H29" s="403" t="s">
        <v>917</v>
      </c>
      <c r="I29" s="281">
        <v>599373.93000000005</v>
      </c>
      <c r="J29" s="451"/>
      <c r="K29" s="38"/>
      <c r="L29" s="19"/>
      <c r="M29" s="19"/>
      <c r="N29" s="19"/>
      <c r="O29" s="19"/>
      <c r="P29" s="19"/>
    </row>
    <row r="30" spans="6:16" ht="36.6" customHeight="1" thickBot="1" x14ac:dyDescent="0.3">
      <c r="G30" s="34"/>
      <c r="H30" s="403" t="s">
        <v>918</v>
      </c>
      <c r="I30" s="74">
        <v>423.86</v>
      </c>
      <c r="J30" s="451"/>
      <c r="K30" s="38"/>
      <c r="L30" s="19"/>
      <c r="M30" s="19"/>
      <c r="N30" s="19"/>
      <c r="O30" s="19"/>
      <c r="P30" s="19"/>
    </row>
    <row r="31" spans="6:16" ht="36.6" customHeight="1" thickBot="1" x14ac:dyDescent="0.3">
      <c r="G31" s="34"/>
      <c r="H31" s="403" t="s">
        <v>919</v>
      </c>
      <c r="I31" s="281">
        <v>43913.06</v>
      </c>
      <c r="J31" s="451"/>
      <c r="K31" s="38"/>
      <c r="L31" s="19"/>
      <c r="M31" s="19"/>
      <c r="N31" s="19"/>
      <c r="O31" s="19"/>
      <c r="P31" s="19"/>
    </row>
    <row r="32" spans="6:16" ht="36.6" customHeight="1" thickBot="1" x14ac:dyDescent="0.3">
      <c r="G32" s="34"/>
      <c r="H32" s="403" t="s">
        <v>920</v>
      </c>
      <c r="I32" s="74">
        <v>240.07</v>
      </c>
      <c r="J32" s="451"/>
      <c r="K32" s="38"/>
      <c r="L32" s="19"/>
      <c r="M32" s="19"/>
      <c r="N32" s="19"/>
      <c r="O32" s="19"/>
      <c r="P32" s="19"/>
    </row>
    <row r="33" spans="7:16" ht="36.6" customHeight="1" thickBot="1" x14ac:dyDescent="0.3">
      <c r="G33" s="34"/>
      <c r="H33" s="403" t="s">
        <v>921</v>
      </c>
      <c r="I33" s="281">
        <v>643287</v>
      </c>
      <c r="J33" s="451"/>
      <c r="K33" s="38"/>
      <c r="L33" s="19"/>
      <c r="M33" s="19"/>
      <c r="N33" s="19"/>
      <c r="O33" s="19"/>
      <c r="P33" s="19"/>
    </row>
    <row r="34" spans="7:16" ht="36.6" customHeight="1" thickBot="1" x14ac:dyDescent="0.3">
      <c r="G34" s="34"/>
      <c r="H34" s="403" t="s">
        <v>922</v>
      </c>
      <c r="I34" s="74">
        <v>402.81</v>
      </c>
      <c r="J34" s="34"/>
      <c r="K34" s="38"/>
      <c r="L34" s="19"/>
      <c r="M34" s="19"/>
      <c r="N34" s="19"/>
      <c r="O34" s="19"/>
      <c r="P34" s="19"/>
    </row>
    <row r="35" spans="7:16" ht="16.350000000000001" customHeight="1" x14ac:dyDescent="0.25">
      <c r="G35" s="34" t="s">
        <v>59</v>
      </c>
      <c r="H35" s="34"/>
      <c r="I35" s="34"/>
      <c r="J35" s="34"/>
      <c r="K35" s="38"/>
      <c r="L35" s="19"/>
      <c r="M35" s="19"/>
      <c r="N35" s="19"/>
      <c r="O35" s="19"/>
      <c r="P35" s="19"/>
    </row>
    <row r="36" spans="7:16" ht="15.75" x14ac:dyDescent="0.25">
      <c r="G36" s="16" t="s">
        <v>711</v>
      </c>
      <c r="H36" s="16" t="s">
        <v>923</v>
      </c>
      <c r="I36" s="34"/>
      <c r="J36" s="34"/>
      <c r="K36" s="38"/>
      <c r="L36" s="19"/>
      <c r="M36" s="19"/>
      <c r="N36" s="19"/>
      <c r="O36" s="19"/>
      <c r="P36" s="19"/>
    </row>
    <row r="37" spans="7:16" ht="20.45" customHeight="1" x14ac:dyDescent="0.25">
      <c r="G37" s="16" t="s">
        <v>462</v>
      </c>
      <c r="H37" s="16" t="s">
        <v>64</v>
      </c>
      <c r="I37" s="34"/>
      <c r="J37" s="34"/>
      <c r="K37" s="38"/>
      <c r="L37" s="19"/>
      <c r="M37" s="19"/>
      <c r="N37" s="19"/>
      <c r="O37" s="19"/>
      <c r="P37" s="19"/>
    </row>
    <row r="38" spans="7:16" ht="23.1" customHeight="1" x14ac:dyDescent="0.25">
      <c r="G38" s="34"/>
      <c r="H38" s="88" t="s">
        <v>914</v>
      </c>
      <c r="I38" s="88" t="s">
        <v>924</v>
      </c>
      <c r="J38" s="34"/>
      <c r="K38" s="38"/>
      <c r="L38" s="19"/>
      <c r="M38" s="19"/>
      <c r="N38" s="19"/>
      <c r="O38" s="19"/>
      <c r="P38" s="19"/>
    </row>
    <row r="39" spans="7:16" ht="53.45" customHeight="1" x14ac:dyDescent="0.25">
      <c r="G39" s="34"/>
      <c r="H39" s="54" t="s">
        <v>926</v>
      </c>
      <c r="I39" s="94">
        <v>1.77</v>
      </c>
      <c r="J39" s="34"/>
      <c r="K39" s="38"/>
      <c r="L39" s="19"/>
      <c r="M39" s="19"/>
      <c r="N39" s="19"/>
      <c r="O39" s="19"/>
      <c r="P39" s="19"/>
    </row>
    <row r="40" spans="7:16" ht="32.450000000000003" customHeight="1" x14ac:dyDescent="0.25">
      <c r="G40" s="38"/>
      <c r="H40" s="34"/>
      <c r="I40" s="34"/>
      <c r="J40" s="34"/>
      <c r="K40" s="38"/>
      <c r="L40" s="19"/>
      <c r="M40" s="19"/>
      <c r="N40" s="19"/>
      <c r="O40" s="19"/>
      <c r="P40" s="19"/>
    </row>
    <row r="41" spans="7:16" ht="21" x14ac:dyDescent="0.35">
      <c r="G41" s="34"/>
      <c r="H41" s="34"/>
      <c r="I41" s="34"/>
      <c r="J41" s="34"/>
      <c r="K41" s="38"/>
      <c r="L41" s="3"/>
      <c r="M41" s="19"/>
      <c r="N41" s="19"/>
      <c r="O41" s="19"/>
      <c r="P41" s="19"/>
    </row>
    <row r="42" spans="7:16" ht="21" x14ac:dyDescent="0.35">
      <c r="G42" s="34"/>
      <c r="H42" s="38"/>
      <c r="I42" s="34"/>
      <c r="J42" s="34"/>
      <c r="K42" s="38"/>
      <c r="L42" s="3"/>
      <c r="M42" s="19"/>
      <c r="N42" s="19"/>
      <c r="O42" s="19"/>
      <c r="P42" s="19"/>
    </row>
    <row r="43" spans="7:16" ht="21" x14ac:dyDescent="0.35">
      <c r="G43" s="16" t="s">
        <v>711</v>
      </c>
      <c r="H43" s="16" t="s">
        <v>1009</v>
      </c>
      <c r="I43" s="34"/>
      <c r="J43" s="34"/>
      <c r="K43" s="38"/>
      <c r="L43" s="3"/>
      <c r="M43" s="19"/>
      <c r="N43" s="19"/>
      <c r="O43" s="19"/>
      <c r="P43" s="19"/>
    </row>
    <row r="44" spans="7:16" ht="21" x14ac:dyDescent="0.35">
      <c r="G44" s="16" t="s">
        <v>462</v>
      </c>
      <c r="H44" s="16" t="s">
        <v>64</v>
      </c>
      <c r="I44" s="34"/>
      <c r="J44" s="34"/>
      <c r="K44" s="38"/>
      <c r="L44" s="3"/>
      <c r="M44" s="19"/>
      <c r="N44" s="19"/>
      <c r="O44" s="19"/>
      <c r="P44" s="19"/>
    </row>
    <row r="45" spans="7:16" ht="46.35" customHeight="1" x14ac:dyDescent="0.35">
      <c r="G45" s="34"/>
      <c r="H45" s="88" t="s">
        <v>927</v>
      </c>
      <c r="I45" s="74" t="s">
        <v>928</v>
      </c>
      <c r="J45" s="74" t="s">
        <v>929</v>
      </c>
      <c r="K45" s="38"/>
      <c r="L45" s="3"/>
      <c r="M45" s="19"/>
      <c r="N45" s="19"/>
      <c r="O45" s="19"/>
      <c r="P45" s="19"/>
    </row>
    <row r="46" spans="7:16" ht="21" x14ac:dyDescent="0.35">
      <c r="G46" s="34"/>
      <c r="H46" s="95" t="s">
        <v>529</v>
      </c>
      <c r="I46" s="95" t="s">
        <v>734</v>
      </c>
      <c r="J46" s="95" t="s">
        <v>734</v>
      </c>
      <c r="K46" s="38"/>
      <c r="L46" s="3"/>
      <c r="M46" s="19"/>
      <c r="N46" s="19"/>
      <c r="O46" s="19"/>
      <c r="P46" s="19"/>
    </row>
    <row r="47" spans="7:16" ht="21" x14ac:dyDescent="0.35">
      <c r="G47" s="34"/>
      <c r="H47" s="95" t="s">
        <v>731</v>
      </c>
      <c r="I47" s="95" t="s">
        <v>734</v>
      </c>
      <c r="J47" s="95" t="s">
        <v>734</v>
      </c>
      <c r="K47" s="38"/>
      <c r="L47" s="3"/>
      <c r="M47" s="19"/>
      <c r="N47" s="19"/>
      <c r="O47" s="19"/>
      <c r="P47" s="19"/>
    </row>
    <row r="48" spans="7:16" ht="21" x14ac:dyDescent="0.35">
      <c r="G48" s="34"/>
      <c r="H48" s="95" t="s">
        <v>1010</v>
      </c>
      <c r="I48" s="95" t="s">
        <v>734</v>
      </c>
      <c r="J48" s="95" t="s">
        <v>734</v>
      </c>
      <c r="K48" s="38"/>
      <c r="L48" s="3"/>
      <c r="M48" s="19"/>
      <c r="N48" s="19"/>
      <c r="O48" s="19"/>
      <c r="P48" s="19"/>
    </row>
    <row r="49" spans="7:16" ht="21" x14ac:dyDescent="0.35">
      <c r="G49" s="34"/>
      <c r="H49" s="95" t="s">
        <v>732</v>
      </c>
      <c r="I49" s="95" t="s">
        <v>734</v>
      </c>
      <c r="J49" s="95" t="s">
        <v>734</v>
      </c>
      <c r="K49" s="38"/>
      <c r="L49" s="3"/>
      <c r="M49" s="19"/>
      <c r="N49" s="19"/>
      <c r="O49" s="19"/>
      <c r="P49" s="19"/>
    </row>
    <row r="50" spans="7:16" ht="21" x14ac:dyDescent="0.35">
      <c r="G50" s="34"/>
      <c r="H50" s="95" t="s">
        <v>120</v>
      </c>
      <c r="I50" s="95" t="s">
        <v>734</v>
      </c>
      <c r="J50" s="95" t="s">
        <v>734</v>
      </c>
      <c r="K50" s="38"/>
      <c r="L50" s="3"/>
      <c r="M50" s="19"/>
      <c r="N50" s="19"/>
      <c r="O50" s="19"/>
      <c r="P50" s="19"/>
    </row>
    <row r="51" spans="7:16" ht="21" x14ac:dyDescent="0.35">
      <c r="G51" s="34"/>
      <c r="H51" s="95" t="s">
        <v>733</v>
      </c>
      <c r="I51" s="95" t="s">
        <v>734</v>
      </c>
      <c r="J51" s="95" t="s">
        <v>734</v>
      </c>
      <c r="K51" s="38"/>
      <c r="L51" s="3"/>
      <c r="M51" s="19"/>
      <c r="N51" s="19"/>
      <c r="O51" s="19"/>
      <c r="P51" s="19"/>
    </row>
    <row r="52" spans="7:16" ht="50.45" customHeight="1" x14ac:dyDescent="0.35">
      <c r="G52" s="34" t="s">
        <v>59</v>
      </c>
      <c r="H52" s="34"/>
      <c r="I52" s="34"/>
      <c r="J52" s="34"/>
      <c r="K52" s="38"/>
      <c r="L52" s="3"/>
      <c r="M52" s="19"/>
      <c r="N52" s="19"/>
      <c r="O52" s="19"/>
      <c r="P52" s="19"/>
    </row>
    <row r="53" spans="7:16" ht="21" x14ac:dyDescent="0.35">
      <c r="G53" s="34" t="s">
        <v>59</v>
      </c>
      <c r="H53" s="34"/>
      <c r="I53" s="34"/>
      <c r="J53" s="34"/>
      <c r="K53" s="38"/>
      <c r="L53" s="3"/>
      <c r="M53" s="19"/>
      <c r="N53" s="19"/>
      <c r="O53" s="19"/>
      <c r="P53" s="19"/>
    </row>
    <row r="54" spans="7:16" ht="21" x14ac:dyDescent="0.35">
      <c r="G54" s="16" t="s">
        <v>711</v>
      </c>
      <c r="H54" s="16" t="s">
        <v>1011</v>
      </c>
      <c r="I54" s="34"/>
      <c r="J54" s="34"/>
      <c r="K54" s="38"/>
      <c r="L54" s="3"/>
      <c r="M54" s="19"/>
      <c r="N54" s="19"/>
      <c r="O54" s="19"/>
      <c r="P54" s="19"/>
    </row>
    <row r="55" spans="7:16" ht="21" x14ac:dyDescent="0.35">
      <c r="G55" s="16" t="s">
        <v>462</v>
      </c>
      <c r="H55" s="16" t="s">
        <v>64</v>
      </c>
      <c r="I55" s="34"/>
      <c r="J55" s="34"/>
      <c r="K55" s="38"/>
      <c r="L55" s="3"/>
      <c r="M55" s="19"/>
      <c r="N55" s="19"/>
      <c r="O55" s="19"/>
      <c r="P55" s="19"/>
    </row>
    <row r="56" spans="7:16" ht="98.1" customHeight="1" x14ac:dyDescent="0.35">
      <c r="G56" s="34"/>
      <c r="H56" s="432" t="s">
        <v>1012</v>
      </c>
      <c r="I56" s="432"/>
      <c r="J56" s="432"/>
      <c r="K56" s="38"/>
      <c r="L56" s="3"/>
      <c r="M56" s="19"/>
      <c r="N56" s="19"/>
      <c r="O56" s="19"/>
      <c r="P56" s="19"/>
    </row>
    <row r="57" spans="7:16" ht="21" x14ac:dyDescent="0.35">
      <c r="G57" s="34" t="s">
        <v>59</v>
      </c>
      <c r="H57" s="34"/>
      <c r="I57" s="34"/>
      <c r="J57" s="34"/>
      <c r="K57" s="38"/>
      <c r="L57" s="3"/>
      <c r="M57" s="19"/>
      <c r="N57" s="19"/>
      <c r="O57" s="19"/>
      <c r="P57" s="19"/>
    </row>
    <row r="58" spans="7:16" ht="21" x14ac:dyDescent="0.35">
      <c r="G58" s="16" t="s">
        <v>711</v>
      </c>
      <c r="H58" s="16" t="s">
        <v>1013</v>
      </c>
      <c r="I58" s="34"/>
      <c r="J58" s="34"/>
      <c r="K58" s="38"/>
      <c r="L58" s="3"/>
      <c r="M58" s="19"/>
      <c r="N58" s="19"/>
      <c r="O58" s="19"/>
      <c r="P58" s="19"/>
    </row>
    <row r="59" spans="7:16" ht="21" x14ac:dyDescent="0.35">
      <c r="G59" s="16" t="s">
        <v>462</v>
      </c>
      <c r="H59" s="16" t="s">
        <v>64</v>
      </c>
      <c r="I59" s="34"/>
      <c r="J59" s="34"/>
      <c r="K59" s="38"/>
      <c r="L59" s="3"/>
      <c r="M59" s="19"/>
      <c r="N59" s="19"/>
      <c r="O59" s="19"/>
      <c r="P59" s="19"/>
    </row>
    <row r="60" spans="7:16" ht="95.1" customHeight="1" x14ac:dyDescent="0.35">
      <c r="G60" s="34"/>
      <c r="H60" s="452" t="s">
        <v>1136</v>
      </c>
      <c r="I60" s="452"/>
      <c r="J60" s="452"/>
      <c r="K60" s="38"/>
      <c r="L60" s="3"/>
      <c r="M60" s="19"/>
      <c r="N60" s="19"/>
      <c r="O60" s="19"/>
      <c r="P60" s="19"/>
    </row>
    <row r="61" spans="7:16" ht="21" x14ac:dyDescent="0.35">
      <c r="G61" s="16"/>
      <c r="H61" s="16"/>
      <c r="I61" s="34"/>
      <c r="J61" s="34"/>
      <c r="K61" s="38"/>
      <c r="L61" s="3"/>
      <c r="M61" s="19"/>
      <c r="N61" s="19"/>
      <c r="O61" s="19"/>
      <c r="P61" s="19"/>
    </row>
    <row r="62" spans="7:16" ht="95.1" customHeight="1" x14ac:dyDescent="0.35">
      <c r="G62" s="16" t="s">
        <v>705</v>
      </c>
      <c r="H62" s="432" t="s">
        <v>1014</v>
      </c>
      <c r="I62" s="432"/>
      <c r="J62" s="432"/>
      <c r="K62" s="38"/>
      <c r="L62" s="3"/>
      <c r="M62" s="19"/>
      <c r="N62" s="19"/>
      <c r="O62" s="19"/>
      <c r="P62" s="19"/>
    </row>
    <row r="63" spans="7:16" ht="21" x14ac:dyDescent="0.35">
      <c r="G63" s="38"/>
      <c r="H63" s="38"/>
      <c r="I63" s="38"/>
      <c r="J63" s="38"/>
      <c r="K63" s="38"/>
      <c r="L63" s="3"/>
      <c r="M63" s="19"/>
      <c r="N63" s="19"/>
      <c r="O63" s="19"/>
      <c r="P63" s="19"/>
    </row>
    <row r="64" spans="7:16" ht="48.6" customHeight="1" x14ac:dyDescent="0.35">
      <c r="G64" s="38"/>
      <c r="H64" s="39"/>
      <c r="I64" s="39"/>
      <c r="J64" s="39"/>
      <c r="K64" s="38"/>
      <c r="L64" s="3"/>
      <c r="M64" s="19"/>
      <c r="N64" s="19"/>
      <c r="O64" s="19"/>
      <c r="P64" s="19"/>
    </row>
    <row r="65" spans="7:16" ht="21" x14ac:dyDescent="0.35">
      <c r="G65" s="38"/>
      <c r="H65" s="38"/>
      <c r="I65" s="38"/>
      <c r="J65" s="38"/>
      <c r="K65" s="38"/>
      <c r="L65" s="3"/>
      <c r="M65" s="19"/>
      <c r="N65" s="19"/>
      <c r="O65" s="19"/>
      <c r="P65" s="19"/>
    </row>
    <row r="66" spans="7:16" ht="101.45" customHeight="1" x14ac:dyDescent="0.35">
      <c r="G66" s="38"/>
      <c r="H66" s="39"/>
      <c r="I66" s="39"/>
      <c r="J66" s="39"/>
      <c r="K66" s="39"/>
      <c r="L66" s="3"/>
      <c r="M66" s="19"/>
      <c r="N66" s="19"/>
      <c r="O66" s="19"/>
      <c r="P66" s="19"/>
    </row>
    <row r="67" spans="7:16" ht="21" x14ac:dyDescent="0.35">
      <c r="G67" s="38"/>
      <c r="H67" s="38"/>
      <c r="I67" s="38"/>
      <c r="J67" s="38"/>
      <c r="K67" s="38"/>
      <c r="L67" s="3"/>
      <c r="M67" s="19"/>
      <c r="N67" s="19"/>
      <c r="O67" s="19"/>
      <c r="P67" s="19"/>
    </row>
    <row r="68" spans="7:16" ht="32.1" customHeight="1" x14ac:dyDescent="0.35">
      <c r="G68" s="38"/>
      <c r="H68" s="39"/>
      <c r="I68" s="39"/>
      <c r="J68" s="39"/>
      <c r="K68" s="38"/>
      <c r="L68" s="3"/>
      <c r="M68" s="19"/>
      <c r="N68" s="19"/>
      <c r="O68" s="19"/>
      <c r="P68" s="19"/>
    </row>
    <row r="69" spans="7:16" ht="21" x14ac:dyDescent="0.35">
      <c r="G69" s="38"/>
      <c r="H69" s="38"/>
      <c r="I69" s="38"/>
      <c r="J69" s="38"/>
      <c r="K69" s="38"/>
      <c r="L69" s="3"/>
      <c r="M69" s="19"/>
      <c r="N69" s="19"/>
      <c r="O69" s="19"/>
      <c r="P69" s="19"/>
    </row>
    <row r="70" spans="7:16" ht="64.349999999999994" hidden="1" customHeight="1" x14ac:dyDescent="0.35">
      <c r="G70" s="38"/>
      <c r="H70" s="39"/>
      <c r="I70" s="39"/>
      <c r="J70" s="39"/>
      <c r="K70" s="38"/>
      <c r="L70" s="3"/>
      <c r="M70" s="19"/>
      <c r="N70" s="19"/>
      <c r="O70" s="19"/>
      <c r="P70" s="19"/>
    </row>
    <row r="71" spans="7:16" ht="21" hidden="1" x14ac:dyDescent="0.35">
      <c r="G71" s="38"/>
      <c r="H71" s="38"/>
      <c r="I71" s="38"/>
      <c r="J71" s="38"/>
      <c r="K71" s="38"/>
      <c r="L71" s="3"/>
      <c r="M71" s="19"/>
      <c r="N71" s="19"/>
      <c r="O71" s="19"/>
      <c r="P71" s="19"/>
    </row>
    <row r="72" spans="7:16" ht="21" hidden="1" x14ac:dyDescent="0.35">
      <c r="G72" s="38"/>
      <c r="H72" s="38"/>
      <c r="I72" s="38"/>
      <c r="J72" s="38"/>
      <c r="K72" s="38"/>
      <c r="L72" s="3"/>
      <c r="M72" s="19"/>
      <c r="N72" s="19"/>
      <c r="O72" s="19"/>
      <c r="P72" s="19"/>
    </row>
    <row r="73" spans="7:16" ht="21" hidden="1" x14ac:dyDescent="0.35">
      <c r="G73" s="38"/>
      <c r="H73" s="38"/>
      <c r="I73" s="38"/>
      <c r="J73" s="38"/>
      <c r="K73" s="38"/>
      <c r="L73" s="3"/>
      <c r="M73" s="19"/>
      <c r="N73" s="19"/>
      <c r="O73" s="19"/>
      <c r="P73" s="19"/>
    </row>
    <row r="74" spans="7:16" ht="21" hidden="1" x14ac:dyDescent="0.35">
      <c r="G74" s="38"/>
      <c r="H74" s="38"/>
      <c r="I74" s="38"/>
      <c r="J74" s="38"/>
      <c r="K74" s="38"/>
      <c r="L74" s="3"/>
      <c r="M74" s="19"/>
      <c r="N74" s="19"/>
      <c r="O74" s="19"/>
      <c r="P74" s="19"/>
    </row>
    <row r="75" spans="7:16" ht="21" hidden="1" x14ac:dyDescent="0.35">
      <c r="G75" s="38"/>
      <c r="H75" s="38"/>
      <c r="I75" s="38"/>
      <c r="J75" s="38"/>
      <c r="K75" s="38"/>
      <c r="L75" s="3"/>
      <c r="M75" s="19"/>
      <c r="N75" s="19"/>
      <c r="O75" s="19"/>
      <c r="P75" s="19"/>
    </row>
    <row r="76" spans="7:16" ht="21" hidden="1" x14ac:dyDescent="0.35">
      <c r="G76" s="38"/>
      <c r="H76" s="38"/>
      <c r="I76" s="38"/>
      <c r="J76" s="38"/>
      <c r="K76" s="38"/>
      <c r="L76" s="3"/>
      <c r="M76" s="19"/>
      <c r="N76" s="19"/>
      <c r="O76" s="19"/>
      <c r="P76" s="19"/>
    </row>
    <row r="77" spans="7:16" ht="21" hidden="1" x14ac:dyDescent="0.35">
      <c r="G77" s="38"/>
      <c r="H77" s="38"/>
      <c r="I77" s="38"/>
      <c r="J77" s="38"/>
      <c r="K77" s="38"/>
      <c r="L77" s="3"/>
      <c r="M77" s="42"/>
      <c r="N77" s="42"/>
      <c r="O77" s="19"/>
      <c r="P77" s="19"/>
    </row>
    <row r="78" spans="7:16" ht="21" hidden="1" x14ac:dyDescent="0.35">
      <c r="G78" s="38"/>
      <c r="H78" s="38"/>
      <c r="I78" s="38"/>
      <c r="J78" s="38"/>
      <c r="K78" s="38"/>
      <c r="L78" s="3"/>
      <c r="M78" s="19"/>
      <c r="N78" s="19"/>
      <c r="O78" s="19"/>
      <c r="P78" s="19"/>
    </row>
    <row r="79" spans="7:16" ht="21" hidden="1" x14ac:dyDescent="0.35">
      <c r="G79" s="38"/>
      <c r="H79" s="38"/>
      <c r="I79" s="38"/>
      <c r="J79" s="38"/>
      <c r="K79" s="38"/>
      <c r="L79" s="3"/>
      <c r="M79" s="19"/>
      <c r="N79" s="19"/>
      <c r="O79" s="19"/>
      <c r="P79" s="19"/>
    </row>
    <row r="80" spans="7:16" ht="21" hidden="1" x14ac:dyDescent="0.35">
      <c r="G80" s="38"/>
      <c r="H80" s="38"/>
      <c r="I80" s="38"/>
      <c r="J80" s="38"/>
      <c r="K80" s="38"/>
      <c r="L80" s="3"/>
      <c r="M80" s="19"/>
      <c r="N80" s="19"/>
      <c r="O80" s="19"/>
      <c r="P80" s="19"/>
    </row>
    <row r="81" spans="7:16" ht="21" hidden="1" x14ac:dyDescent="0.35">
      <c r="G81" s="38"/>
      <c r="H81" s="38"/>
      <c r="I81" s="38"/>
      <c r="J81" s="38"/>
      <c r="K81" s="38"/>
      <c r="L81" s="3"/>
      <c r="M81" s="19"/>
      <c r="N81" s="19"/>
      <c r="O81" s="19"/>
      <c r="P81" s="19"/>
    </row>
    <row r="82" spans="7:16" ht="21" hidden="1" x14ac:dyDescent="0.35">
      <c r="G82" s="38"/>
      <c r="H82" s="38"/>
      <c r="I82" s="38"/>
      <c r="J82" s="38"/>
      <c r="K82" s="38"/>
      <c r="L82" s="3"/>
      <c r="M82" s="19"/>
      <c r="N82" s="19"/>
      <c r="O82" s="19"/>
      <c r="P82" s="19"/>
    </row>
    <row r="83" spans="7:16" ht="21" hidden="1" x14ac:dyDescent="0.35">
      <c r="G83" s="38"/>
      <c r="H83" s="38"/>
      <c r="I83" s="38"/>
      <c r="J83" s="38"/>
      <c r="K83" s="38"/>
      <c r="L83" s="3"/>
      <c r="M83" s="19"/>
      <c r="N83" s="19"/>
      <c r="O83" s="19"/>
      <c r="P83" s="19"/>
    </row>
    <row r="84" spans="7:16" ht="21" hidden="1" x14ac:dyDescent="0.35">
      <c r="G84" s="38"/>
      <c r="H84" s="38"/>
      <c r="I84" s="38"/>
      <c r="J84" s="38"/>
      <c r="K84" s="38"/>
      <c r="L84" s="3"/>
      <c r="M84" s="19"/>
      <c r="N84" s="19"/>
      <c r="O84" s="19"/>
      <c r="P84" s="19"/>
    </row>
    <row r="85" spans="7:16" ht="21" hidden="1" x14ac:dyDescent="0.35">
      <c r="G85" s="38"/>
      <c r="H85" s="38"/>
      <c r="I85" s="38"/>
      <c r="J85" s="38"/>
      <c r="K85" s="38"/>
      <c r="L85" s="3"/>
      <c r="M85" s="19"/>
      <c r="N85" s="19"/>
      <c r="O85" s="19"/>
      <c r="P85" s="19"/>
    </row>
    <row r="86" spans="7:16" ht="21" hidden="1" x14ac:dyDescent="0.35">
      <c r="G86" s="38"/>
      <c r="H86" s="38"/>
      <c r="I86" s="38"/>
      <c r="J86" s="38"/>
      <c r="K86" s="38"/>
      <c r="L86" s="3"/>
      <c r="M86" s="19"/>
      <c r="N86" s="19"/>
      <c r="O86" s="19"/>
      <c r="P86" s="19"/>
    </row>
    <row r="87" spans="7:16" ht="21" hidden="1" x14ac:dyDescent="0.35">
      <c r="G87" s="38"/>
      <c r="H87" s="38"/>
      <c r="I87" s="38"/>
      <c r="J87" s="38"/>
      <c r="K87" s="38"/>
      <c r="L87" s="3"/>
      <c r="M87" s="19"/>
      <c r="N87" s="19"/>
      <c r="O87" s="19"/>
      <c r="P87" s="19"/>
    </row>
    <row r="88" spans="7:16" ht="21" hidden="1" x14ac:dyDescent="0.35">
      <c r="G88" s="38"/>
      <c r="H88" s="38"/>
      <c r="I88" s="38"/>
      <c r="J88" s="38"/>
      <c r="K88" s="38"/>
      <c r="L88" s="3"/>
      <c r="M88" s="19"/>
      <c r="N88" s="19"/>
      <c r="O88" s="19"/>
      <c r="P88" s="19"/>
    </row>
    <row r="89" spans="7:16" ht="21" hidden="1" x14ac:dyDescent="0.35">
      <c r="G89" s="38"/>
      <c r="H89" s="38"/>
      <c r="I89" s="38"/>
      <c r="J89" s="38"/>
      <c r="K89" s="38"/>
      <c r="L89" s="3"/>
      <c r="M89" s="19"/>
      <c r="N89" s="19"/>
      <c r="O89" s="19"/>
      <c r="P89" s="19"/>
    </row>
    <row r="90" spans="7:16" ht="21" hidden="1" x14ac:dyDescent="0.35">
      <c r="G90" s="38"/>
      <c r="H90" s="38"/>
      <c r="I90" s="38"/>
      <c r="J90" s="38"/>
      <c r="K90" s="38"/>
      <c r="L90" s="3"/>
      <c r="M90" s="19"/>
      <c r="N90" s="19"/>
      <c r="O90" s="19"/>
      <c r="P90" s="19"/>
    </row>
    <row r="91" spans="7:16" ht="21" hidden="1" x14ac:dyDescent="0.35">
      <c r="G91" s="38"/>
      <c r="H91" s="38"/>
      <c r="I91" s="38"/>
      <c r="J91" s="38"/>
      <c r="K91" s="38"/>
      <c r="L91" s="3"/>
      <c r="M91" s="19"/>
      <c r="N91" s="19"/>
      <c r="O91" s="19"/>
      <c r="P91" s="19"/>
    </row>
    <row r="92" spans="7:16" ht="21" hidden="1" x14ac:dyDescent="0.35">
      <c r="G92" s="38"/>
      <c r="H92" s="38"/>
      <c r="I92" s="38"/>
      <c r="J92" s="38"/>
      <c r="K92" s="38"/>
      <c r="L92" s="3"/>
      <c r="M92" s="19"/>
      <c r="N92" s="19"/>
      <c r="O92" s="19"/>
      <c r="P92" s="19"/>
    </row>
    <row r="93" spans="7:16" ht="21" hidden="1" x14ac:dyDescent="0.35">
      <c r="G93" s="38"/>
      <c r="H93" s="38"/>
      <c r="I93" s="38"/>
      <c r="J93" s="38"/>
      <c r="K93" s="38"/>
      <c r="L93" s="3"/>
      <c r="M93" s="19"/>
      <c r="N93" s="19"/>
      <c r="O93" s="19"/>
      <c r="P93" s="19"/>
    </row>
    <row r="94" spans="7:16" ht="21" hidden="1" x14ac:dyDescent="0.35">
      <c r="G94" s="38"/>
      <c r="H94" s="38"/>
      <c r="I94" s="38"/>
      <c r="J94" s="38"/>
      <c r="K94" s="38"/>
      <c r="L94" s="3"/>
      <c r="M94" s="19"/>
      <c r="N94" s="19"/>
      <c r="O94" s="19"/>
      <c r="P94" s="19"/>
    </row>
    <row r="95" spans="7:16" ht="21" hidden="1" x14ac:dyDescent="0.35">
      <c r="G95" s="38"/>
      <c r="H95" s="38"/>
      <c r="I95" s="38"/>
      <c r="J95" s="38"/>
      <c r="K95" s="38"/>
      <c r="L95" s="3"/>
      <c r="M95" s="19"/>
      <c r="N95" s="19"/>
      <c r="O95" s="19"/>
      <c r="P95" s="19"/>
    </row>
    <row r="96" spans="7:16" ht="21" hidden="1" x14ac:dyDescent="0.35">
      <c r="G96" s="38"/>
      <c r="H96" s="38"/>
      <c r="I96" s="38"/>
      <c r="J96" s="38"/>
      <c r="K96" s="38"/>
      <c r="L96" s="3"/>
      <c r="M96" s="19"/>
      <c r="N96" s="19"/>
      <c r="O96" s="19"/>
      <c r="P96" s="19"/>
    </row>
    <row r="97" spans="7:22" ht="21" hidden="1" x14ac:dyDescent="0.35">
      <c r="G97" s="38"/>
      <c r="H97" s="38"/>
      <c r="I97" s="38"/>
      <c r="J97" s="38"/>
      <c r="K97" s="38"/>
      <c r="L97" s="3"/>
      <c r="M97" s="19"/>
      <c r="N97" s="19"/>
      <c r="O97" s="19"/>
      <c r="P97" s="19"/>
    </row>
    <row r="98" spans="7:22" ht="21" hidden="1" x14ac:dyDescent="0.35">
      <c r="G98" s="38"/>
      <c r="H98" s="38"/>
      <c r="I98" s="38"/>
      <c r="J98" s="38"/>
      <c r="K98" s="38"/>
      <c r="L98" s="3"/>
      <c r="M98" s="19"/>
      <c r="N98" s="19"/>
      <c r="O98" s="19"/>
      <c r="P98" s="19"/>
    </row>
    <row r="99" spans="7:22" ht="21" hidden="1" x14ac:dyDescent="0.35">
      <c r="G99" s="38"/>
      <c r="H99" s="38"/>
      <c r="I99" s="38"/>
      <c r="J99" s="38"/>
      <c r="K99" s="38"/>
      <c r="L99" s="3"/>
      <c r="M99" s="19"/>
      <c r="N99" s="19"/>
      <c r="O99" s="19"/>
      <c r="P99" s="19"/>
    </row>
    <row r="100" spans="7:22" ht="21" hidden="1" x14ac:dyDescent="0.35">
      <c r="G100" s="38"/>
      <c r="H100" s="38"/>
      <c r="I100" s="38"/>
      <c r="J100" s="38"/>
      <c r="K100" s="38"/>
      <c r="L100" s="3"/>
      <c r="M100" s="19"/>
      <c r="N100" s="19"/>
      <c r="O100" s="19"/>
      <c r="P100" s="19"/>
    </row>
    <row r="101" spans="7:22" ht="21" hidden="1" x14ac:dyDescent="0.35">
      <c r="G101" s="38"/>
      <c r="H101" s="38"/>
      <c r="I101" s="38"/>
      <c r="J101" s="38"/>
      <c r="K101" s="38"/>
      <c r="L101" s="3"/>
      <c r="M101" s="19"/>
      <c r="N101" s="19"/>
      <c r="O101" s="19"/>
      <c r="P101" s="19"/>
    </row>
    <row r="102" spans="7:22" ht="21" hidden="1" x14ac:dyDescent="0.35">
      <c r="G102" s="38"/>
      <c r="H102" s="38"/>
      <c r="I102" s="38"/>
      <c r="J102" s="38"/>
      <c r="K102" s="38"/>
      <c r="L102" s="3"/>
      <c r="M102" s="19"/>
      <c r="N102" s="19"/>
      <c r="O102" s="19"/>
      <c r="P102" s="19"/>
    </row>
    <row r="103" spans="7:22" ht="21" hidden="1" x14ac:dyDescent="0.35">
      <c r="G103" s="38"/>
      <c r="H103" s="38"/>
      <c r="I103" s="38"/>
      <c r="J103" s="38"/>
      <c r="K103" s="38"/>
      <c r="L103" s="3"/>
      <c r="M103" s="19"/>
      <c r="N103" s="19"/>
      <c r="O103" s="19"/>
      <c r="P103" s="19"/>
    </row>
    <row r="104" spans="7:22" ht="21" hidden="1" x14ac:dyDescent="0.35">
      <c r="G104" s="38"/>
      <c r="H104" s="38"/>
      <c r="I104" s="38"/>
      <c r="J104" s="38"/>
      <c r="K104" s="38"/>
      <c r="L104" s="3"/>
      <c r="M104" s="19"/>
      <c r="N104" s="19"/>
      <c r="O104" s="19"/>
      <c r="P104" s="19"/>
    </row>
    <row r="105" spans="7:22" ht="21" hidden="1" x14ac:dyDescent="0.35">
      <c r="G105" s="38"/>
      <c r="H105" s="38"/>
      <c r="I105" s="38"/>
      <c r="J105" s="38"/>
      <c r="K105" s="38"/>
      <c r="L105" s="3"/>
      <c r="M105" s="19"/>
      <c r="N105" s="19"/>
      <c r="O105" s="19"/>
      <c r="P105" s="19"/>
    </row>
    <row r="106" spans="7:22" ht="21" hidden="1" x14ac:dyDescent="0.35">
      <c r="G106" s="38"/>
      <c r="H106" s="38"/>
      <c r="I106" s="38"/>
      <c r="J106" s="38"/>
      <c r="K106" s="38"/>
      <c r="L106" s="3"/>
      <c r="M106" s="19"/>
      <c r="N106" s="19"/>
      <c r="O106" s="19"/>
      <c r="P106" s="19"/>
    </row>
    <row r="107" spans="7:22" ht="21" hidden="1" x14ac:dyDescent="0.35">
      <c r="G107" s="38"/>
      <c r="H107" s="38"/>
      <c r="I107" s="38"/>
      <c r="J107" s="38"/>
      <c r="K107" s="38"/>
      <c r="L107" s="3"/>
      <c r="M107" s="19"/>
      <c r="N107" s="19"/>
      <c r="O107" s="19"/>
      <c r="P107" s="19"/>
    </row>
    <row r="108" spans="7:22" ht="21" hidden="1" x14ac:dyDescent="0.35">
      <c r="G108" s="38"/>
      <c r="H108" s="38"/>
      <c r="I108" s="38"/>
      <c r="J108" s="38"/>
      <c r="K108" s="38"/>
      <c r="L108" s="3"/>
      <c r="M108" s="55"/>
      <c r="N108" s="55"/>
      <c r="O108" s="55"/>
      <c r="P108" s="55"/>
      <c r="Q108" s="55"/>
      <c r="R108" s="55"/>
      <c r="S108" s="55"/>
      <c r="T108" s="55"/>
    </row>
    <row r="109" spans="7:22" ht="41.45" hidden="1" customHeight="1" x14ac:dyDescent="0.35">
      <c r="G109" s="38"/>
      <c r="H109" s="38"/>
      <c r="I109" s="38"/>
      <c r="J109" s="38"/>
      <c r="K109" s="38"/>
      <c r="L109" s="3"/>
      <c r="M109" s="55"/>
      <c r="N109" s="55"/>
      <c r="O109" s="55"/>
      <c r="P109" s="55"/>
      <c r="Q109" s="55"/>
      <c r="R109" s="55"/>
      <c r="S109" s="55"/>
      <c r="T109" s="55"/>
      <c r="U109" s="14"/>
      <c r="V109" s="14"/>
    </row>
    <row r="110" spans="7:22" ht="15.6" hidden="1" customHeight="1" x14ac:dyDescent="0.35">
      <c r="G110" s="38"/>
      <c r="H110" s="38"/>
      <c r="I110" s="38"/>
      <c r="J110" s="38"/>
      <c r="K110" s="38"/>
      <c r="L110" s="3"/>
      <c r="M110" s="19"/>
      <c r="N110" s="19"/>
      <c r="O110" s="19"/>
      <c r="P110" s="19"/>
      <c r="R110" s="14"/>
      <c r="S110" s="14"/>
      <c r="T110" s="14"/>
      <c r="U110" s="14"/>
      <c r="V110" s="14"/>
    </row>
    <row r="111" spans="7:22" ht="98.45" hidden="1" customHeight="1" x14ac:dyDescent="0.35">
      <c r="G111" s="38"/>
      <c r="H111" s="38"/>
      <c r="I111" s="38"/>
      <c r="J111" s="38"/>
      <c r="K111" s="38"/>
      <c r="L111" s="3"/>
      <c r="M111" s="39"/>
      <c r="N111" s="39"/>
      <c r="O111" s="39"/>
      <c r="P111" s="39"/>
      <c r="Q111" s="39"/>
      <c r="R111" s="14"/>
      <c r="S111" s="14"/>
      <c r="T111" s="14"/>
      <c r="U111" s="14"/>
      <c r="V111" s="14"/>
    </row>
    <row r="112" spans="7:22" ht="21" hidden="1" x14ac:dyDescent="0.35">
      <c r="G112" s="38"/>
      <c r="H112" s="38"/>
      <c r="I112" s="38"/>
      <c r="J112" s="38"/>
      <c r="K112" s="38"/>
      <c r="L112" s="3"/>
      <c r="M112" s="19"/>
      <c r="N112" s="19"/>
      <c r="O112" s="19"/>
      <c r="P112" s="19"/>
    </row>
    <row r="113" spans="7:16" ht="21" hidden="1" x14ac:dyDescent="0.35">
      <c r="G113" s="38"/>
      <c r="H113" s="38"/>
      <c r="I113" s="38"/>
      <c r="J113" s="38"/>
      <c r="K113" s="38"/>
      <c r="L113" s="3"/>
      <c r="M113" s="19"/>
      <c r="N113" s="19"/>
      <c r="O113" s="19"/>
      <c r="P113" s="19"/>
    </row>
    <row r="114" spans="7:16" ht="21" hidden="1" x14ac:dyDescent="0.35">
      <c r="G114" s="38"/>
      <c r="H114" s="38"/>
      <c r="I114" s="38"/>
      <c r="J114" s="38"/>
      <c r="K114" s="38"/>
      <c r="L114" s="3"/>
      <c r="M114" s="19"/>
      <c r="N114" s="19"/>
      <c r="O114" s="19"/>
      <c r="P114" s="19"/>
    </row>
    <row r="115" spans="7:16" ht="21" hidden="1" x14ac:dyDescent="0.35">
      <c r="G115" s="38"/>
      <c r="H115" s="38"/>
      <c r="I115" s="38"/>
      <c r="J115" s="38"/>
      <c r="K115" s="38"/>
      <c r="L115" s="3"/>
      <c r="M115" s="19"/>
      <c r="N115" s="19"/>
      <c r="O115" s="19"/>
      <c r="P115" s="19"/>
    </row>
    <row r="116" spans="7:16" ht="21" hidden="1" x14ac:dyDescent="0.35">
      <c r="G116" s="38"/>
      <c r="H116" s="38"/>
      <c r="I116" s="38"/>
      <c r="J116" s="38"/>
      <c r="K116" s="38"/>
      <c r="L116" s="3"/>
      <c r="M116" s="19"/>
      <c r="N116" s="19"/>
      <c r="O116" s="19"/>
      <c r="P116" s="19"/>
    </row>
    <row r="117" spans="7:16" ht="21" hidden="1" x14ac:dyDescent="0.35">
      <c r="G117" s="38"/>
      <c r="H117" s="38"/>
      <c r="I117" s="38"/>
      <c r="J117" s="38"/>
      <c r="K117" s="38"/>
      <c r="L117" s="3"/>
      <c r="M117" s="19"/>
      <c r="N117" s="19"/>
      <c r="O117" s="19"/>
      <c r="P117" s="19"/>
    </row>
    <row r="118" spans="7:16" ht="14.45" hidden="1" customHeight="1" x14ac:dyDescent="0.35">
      <c r="G118" s="38"/>
      <c r="H118" s="38"/>
      <c r="I118" s="38"/>
      <c r="J118" s="38"/>
      <c r="K118" s="38"/>
      <c r="L118" s="3"/>
      <c r="M118" s="39"/>
      <c r="N118" s="39"/>
      <c r="O118" s="39"/>
      <c r="P118" s="39"/>
    </row>
    <row r="119" spans="7:16" ht="63.6" hidden="1" customHeight="1" x14ac:dyDescent="0.35">
      <c r="G119" s="38"/>
      <c r="H119" s="38"/>
      <c r="I119" s="38"/>
      <c r="J119" s="38"/>
      <c r="K119" s="38"/>
      <c r="L119" s="3"/>
      <c r="M119" s="39"/>
      <c r="N119" s="39"/>
      <c r="O119" s="39"/>
      <c r="P119" s="39"/>
    </row>
    <row r="120" spans="7:16" ht="72.599999999999994" hidden="1" customHeight="1" x14ac:dyDescent="0.35">
      <c r="G120" s="38"/>
      <c r="H120" s="38"/>
      <c r="I120" s="38"/>
      <c r="J120" s="38"/>
      <c r="K120" s="38"/>
      <c r="L120" s="3"/>
      <c r="M120" s="39"/>
      <c r="N120" s="39"/>
      <c r="O120" s="39"/>
      <c r="P120" s="39"/>
    </row>
    <row r="121" spans="7:16" ht="25.35" hidden="1" customHeight="1" x14ac:dyDescent="0.35">
      <c r="G121" s="38"/>
      <c r="H121" s="38"/>
      <c r="I121" s="38"/>
      <c r="J121" s="38"/>
      <c r="K121" s="38"/>
      <c r="L121" s="3"/>
      <c r="M121" s="41"/>
      <c r="N121" s="19"/>
      <c r="O121" s="19"/>
      <c r="P121" s="19"/>
    </row>
    <row r="122" spans="7:16" ht="81" hidden="1" customHeight="1" x14ac:dyDescent="0.35">
      <c r="G122" s="38"/>
      <c r="H122" s="38"/>
      <c r="I122" s="38"/>
      <c r="J122" s="38"/>
      <c r="K122" s="38"/>
      <c r="L122" s="3"/>
      <c r="M122" s="41"/>
      <c r="N122" s="19"/>
      <c r="O122" s="19"/>
      <c r="P122" s="19"/>
    </row>
    <row r="123" spans="7:16" ht="15.75" hidden="1" x14ac:dyDescent="0.25">
      <c r="G123" s="38"/>
      <c r="H123" s="38"/>
      <c r="I123" s="38"/>
      <c r="J123" s="38"/>
      <c r="K123" s="38"/>
      <c r="L123" s="41"/>
      <c r="M123" s="41"/>
      <c r="N123" s="19"/>
      <c r="O123" s="19"/>
      <c r="P123" s="19"/>
    </row>
    <row r="124" spans="7:16" ht="15.75" hidden="1" x14ac:dyDescent="0.25">
      <c r="G124" s="38"/>
      <c r="H124" s="38"/>
      <c r="I124" s="38"/>
      <c r="J124" s="38"/>
      <c r="K124" s="38"/>
      <c r="L124" s="41"/>
      <c r="M124" s="41"/>
      <c r="N124" s="19"/>
      <c r="O124" s="19"/>
      <c r="P124" s="19"/>
    </row>
    <row r="125" spans="7:16" ht="15" hidden="1" x14ac:dyDescent="0.25">
      <c r="G125" s="38"/>
      <c r="H125" s="38"/>
      <c r="I125" s="38"/>
      <c r="J125" s="38"/>
      <c r="K125" s="38"/>
    </row>
    <row r="126" spans="7:16" ht="15" hidden="1" x14ac:dyDescent="0.25"/>
    <row r="127" spans="7:16" ht="15" hidden="1" x14ac:dyDescent="0.25"/>
    <row r="128" spans="7:16" ht="15" hidden="1" x14ac:dyDescent="0.25"/>
    <row r="129" spans="7:7" ht="15" hidden="1" x14ac:dyDescent="0.25"/>
    <row r="130" spans="7:7" ht="15" hidden="1" x14ac:dyDescent="0.25"/>
    <row r="131" spans="7:7" ht="15" hidden="1" x14ac:dyDescent="0.25"/>
    <row r="132" spans="7:7" ht="15" hidden="1" x14ac:dyDescent="0.25"/>
    <row r="133" spans="7:7" ht="15" hidden="1" x14ac:dyDescent="0.25"/>
    <row r="134" spans="7:7" ht="15" hidden="1" x14ac:dyDescent="0.25"/>
    <row r="135" spans="7:7" ht="15" hidden="1" x14ac:dyDescent="0.25"/>
    <row r="136" spans="7:7" ht="15" hidden="1" x14ac:dyDescent="0.25"/>
    <row r="137" spans="7:7" ht="15" hidden="1" x14ac:dyDescent="0.25"/>
    <row r="138" spans="7:7" ht="15" hidden="1" x14ac:dyDescent="0.25"/>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ht="14.45" customHeight="1" x14ac:dyDescent="0.25"/>
  </sheetData>
  <mergeCells count="4">
    <mergeCell ref="J26:J33"/>
    <mergeCell ref="H56:J56"/>
    <mergeCell ref="H62:J62"/>
    <mergeCell ref="H60:J60"/>
  </mergeCells>
  <pageMargins left="0.511811024" right="0.511811024" top="0.78740157499999996" bottom="0.78740157499999996" header="0.31496062000000002" footer="0.31496062000000002"/>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V123"/>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67.71093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26.1" customHeight="1" x14ac:dyDescent="0.35">
      <c r="G19" s="16" t="s">
        <v>56</v>
      </c>
      <c r="H19" s="38" t="s">
        <v>62</v>
      </c>
      <c r="I19" s="39"/>
      <c r="J19" s="39"/>
      <c r="K19" s="38"/>
      <c r="L19" s="3"/>
      <c r="M19" s="19"/>
      <c r="N19" s="19"/>
      <c r="O19" s="19"/>
      <c r="P19" s="19"/>
    </row>
    <row r="20" spans="6:16" ht="21" x14ac:dyDescent="0.35">
      <c r="G20" s="16" t="s">
        <v>57</v>
      </c>
      <c r="H20" s="38" t="s">
        <v>121</v>
      </c>
      <c r="I20" s="39"/>
      <c r="J20" s="39"/>
      <c r="K20" s="38"/>
      <c r="L20" s="3"/>
      <c r="M20" s="19"/>
      <c r="N20" s="19"/>
      <c r="O20" s="19"/>
      <c r="P20" s="19"/>
    </row>
    <row r="21" spans="6:16" ht="32.450000000000003" customHeight="1" x14ac:dyDescent="0.35">
      <c r="G21" s="16" t="s">
        <v>460</v>
      </c>
      <c r="H21" s="432" t="s">
        <v>930</v>
      </c>
      <c r="I21" s="432"/>
      <c r="J21" s="39"/>
      <c r="K21" s="38"/>
      <c r="L21" s="3"/>
      <c r="M21" s="19"/>
      <c r="N21" s="19"/>
      <c r="O21" s="19"/>
      <c r="P21" s="19"/>
    </row>
    <row r="22" spans="6:16" ht="21" x14ac:dyDescent="0.35">
      <c r="G22" s="34" t="s">
        <v>59</v>
      </c>
      <c r="H22" s="38"/>
      <c r="I22" s="39"/>
      <c r="J22" s="39"/>
      <c r="K22" s="38"/>
      <c r="L22" s="3"/>
      <c r="M22" s="19"/>
      <c r="N22" s="19"/>
      <c r="O22" s="19"/>
      <c r="P22" s="19"/>
    </row>
    <row r="23" spans="6:16" ht="21" x14ac:dyDescent="0.35">
      <c r="G23" s="16" t="s">
        <v>711</v>
      </c>
      <c r="H23" s="78" t="s">
        <v>931</v>
      </c>
      <c r="I23" s="39"/>
      <c r="J23" s="39"/>
      <c r="K23" s="38"/>
      <c r="L23" s="3"/>
      <c r="M23" s="19"/>
      <c r="N23" s="19"/>
      <c r="O23" s="19"/>
      <c r="P23" s="19"/>
    </row>
    <row r="24" spans="6:16" ht="21" x14ac:dyDescent="0.35">
      <c r="G24" s="16" t="s">
        <v>462</v>
      </c>
      <c r="H24" s="49" t="s">
        <v>64</v>
      </c>
      <c r="I24" s="39"/>
      <c r="J24" s="39"/>
      <c r="K24" s="38"/>
      <c r="L24" s="3"/>
      <c r="M24" s="19"/>
      <c r="N24" s="19"/>
      <c r="O24" s="19"/>
      <c r="P24" s="19"/>
    </row>
    <row r="25" spans="6:16" ht="152.44999999999999" customHeight="1" x14ac:dyDescent="0.35">
      <c r="G25" s="34"/>
      <c r="H25" s="432" t="s">
        <v>1015</v>
      </c>
      <c r="I25" s="432"/>
      <c r="J25" s="432"/>
      <c r="K25" s="38"/>
      <c r="L25" s="3"/>
      <c r="M25" s="19"/>
      <c r="N25" s="19"/>
      <c r="O25" s="19"/>
      <c r="P25" s="19"/>
    </row>
    <row r="26" spans="6:16" ht="21" x14ac:dyDescent="0.35">
      <c r="G26" s="34" t="s">
        <v>59</v>
      </c>
      <c r="H26" s="38"/>
      <c r="I26" s="39"/>
      <c r="J26" s="39"/>
      <c r="K26" s="38"/>
      <c r="L26" s="3"/>
      <c r="M26" s="42"/>
      <c r="N26" s="42"/>
      <c r="O26" s="19"/>
      <c r="P26" s="19"/>
    </row>
    <row r="27" spans="6:16" ht="21" x14ac:dyDescent="0.35">
      <c r="G27" s="16" t="s">
        <v>711</v>
      </c>
      <c r="H27" s="49" t="s">
        <v>932</v>
      </c>
      <c r="I27" s="39"/>
      <c r="J27" s="39"/>
      <c r="K27" s="38"/>
      <c r="L27" s="3"/>
      <c r="M27" s="19"/>
      <c r="N27" s="19"/>
      <c r="O27" s="19"/>
      <c r="P27" s="19"/>
    </row>
    <row r="28" spans="6:16" ht="21" x14ac:dyDescent="0.35">
      <c r="G28" s="16" t="s">
        <v>462</v>
      </c>
      <c r="H28" s="49" t="s">
        <v>64</v>
      </c>
      <c r="I28" s="39"/>
      <c r="J28" s="39"/>
      <c r="K28" s="38"/>
      <c r="L28" s="3"/>
      <c r="M28" s="19"/>
      <c r="N28" s="19"/>
      <c r="O28" s="19"/>
      <c r="P28" s="19"/>
    </row>
    <row r="29" spans="6:16" ht="206.45" customHeight="1" x14ac:dyDescent="0.35">
      <c r="G29" s="34"/>
      <c r="H29" s="432" t="s">
        <v>1137</v>
      </c>
      <c r="I29" s="432"/>
      <c r="J29" s="432"/>
      <c r="K29" s="38"/>
      <c r="L29" s="3"/>
      <c r="M29" s="19"/>
      <c r="N29" s="19"/>
      <c r="O29" s="19"/>
      <c r="P29" s="19"/>
    </row>
    <row r="30" spans="6:16" ht="21" x14ac:dyDescent="0.35">
      <c r="G30" s="34" t="s">
        <v>59</v>
      </c>
      <c r="H30" s="38"/>
      <c r="I30" s="39"/>
      <c r="J30" s="39"/>
      <c r="K30" s="38"/>
      <c r="L30" s="3"/>
      <c r="M30" s="19"/>
      <c r="N30" s="19"/>
      <c r="O30" s="19"/>
      <c r="P30" s="19"/>
    </row>
    <row r="31" spans="6:16" ht="30" x14ac:dyDescent="0.35">
      <c r="G31" s="16" t="s">
        <v>711</v>
      </c>
      <c r="H31" s="97" t="s">
        <v>933</v>
      </c>
      <c r="I31" s="39"/>
      <c r="J31" s="39"/>
      <c r="K31" s="38"/>
      <c r="L31" s="3"/>
      <c r="M31" s="19"/>
      <c r="N31" s="19"/>
      <c r="O31" s="19"/>
      <c r="P31" s="19"/>
    </row>
    <row r="32" spans="6:16" ht="21" x14ac:dyDescent="0.35">
      <c r="G32" s="16" t="s">
        <v>462</v>
      </c>
      <c r="H32" s="49" t="s">
        <v>64</v>
      </c>
      <c r="I32" s="39"/>
      <c r="J32" s="39"/>
      <c r="K32" s="38"/>
      <c r="L32" s="3"/>
      <c r="M32" s="19"/>
      <c r="N32" s="19"/>
      <c r="O32" s="19"/>
      <c r="P32" s="19"/>
    </row>
    <row r="33" spans="7:16" ht="119.45" customHeight="1" x14ac:dyDescent="0.35">
      <c r="G33" s="34"/>
      <c r="H33" s="432" t="s">
        <v>1138</v>
      </c>
      <c r="I33" s="432"/>
      <c r="J33" s="432"/>
      <c r="K33" s="38"/>
      <c r="L33" s="3"/>
      <c r="M33" s="19"/>
      <c r="N33" s="19"/>
      <c r="O33" s="19"/>
      <c r="P33" s="19"/>
    </row>
    <row r="34" spans="7:16" ht="178.35" customHeight="1" x14ac:dyDescent="0.35">
      <c r="G34" s="34"/>
      <c r="H34" s="432" t="s">
        <v>934</v>
      </c>
      <c r="I34" s="432"/>
      <c r="J34" s="432"/>
      <c r="K34" s="38"/>
      <c r="L34" s="3"/>
      <c r="M34" s="19"/>
      <c r="N34" s="19"/>
      <c r="O34" s="19"/>
      <c r="P34" s="19"/>
    </row>
    <row r="35" spans="7:16" ht="21" x14ac:dyDescent="0.35">
      <c r="G35" s="34" t="s">
        <v>59</v>
      </c>
      <c r="H35" s="38"/>
      <c r="I35" s="39"/>
      <c r="J35" s="39"/>
      <c r="K35" s="38"/>
      <c r="L35" s="3"/>
      <c r="M35" s="19"/>
      <c r="N35" s="19"/>
      <c r="O35" s="19"/>
      <c r="P35" s="19"/>
    </row>
    <row r="36" spans="7:16" ht="21" x14ac:dyDescent="0.35">
      <c r="G36" s="34"/>
      <c r="H36" s="34"/>
      <c r="I36" s="39"/>
      <c r="J36" s="39"/>
      <c r="K36" s="38"/>
      <c r="L36" s="3"/>
      <c r="M36" s="19"/>
      <c r="N36" s="19"/>
      <c r="O36" s="19"/>
      <c r="P36" s="19"/>
    </row>
    <row r="37" spans="7:16" ht="21" x14ac:dyDescent="0.35">
      <c r="G37" s="34"/>
      <c r="H37" s="34"/>
      <c r="I37" s="39"/>
      <c r="J37" s="39"/>
      <c r="K37" s="38"/>
      <c r="L37" s="3"/>
      <c r="M37" s="19"/>
      <c r="N37" s="19"/>
      <c r="O37" s="19"/>
      <c r="P37" s="19"/>
    </row>
    <row r="38" spans="7:16" ht="21" x14ac:dyDescent="0.35">
      <c r="G38" s="39"/>
      <c r="H38" s="39"/>
      <c r="I38" s="39"/>
      <c r="J38" s="39"/>
      <c r="K38" s="38"/>
      <c r="L38" s="3"/>
      <c r="M38" s="19"/>
      <c r="N38" s="19"/>
      <c r="O38" s="19"/>
      <c r="P38" s="19"/>
    </row>
    <row r="39" spans="7:16" ht="21" x14ac:dyDescent="0.35">
      <c r="G39" s="39"/>
      <c r="H39" s="39"/>
      <c r="I39" s="39"/>
      <c r="J39" s="39"/>
      <c r="K39" s="38"/>
      <c r="L39" s="3"/>
      <c r="M39" s="19"/>
      <c r="N39" s="19"/>
      <c r="O39" s="19"/>
      <c r="P39" s="19"/>
    </row>
    <row r="40" spans="7:16" ht="21" x14ac:dyDescent="0.35">
      <c r="G40" s="39"/>
      <c r="H40" s="39"/>
      <c r="I40" s="39"/>
      <c r="J40" s="39"/>
      <c r="K40" s="38"/>
      <c r="L40" s="3"/>
      <c r="M40" s="19"/>
      <c r="N40" s="19"/>
      <c r="O40" s="19"/>
      <c r="P40" s="19"/>
    </row>
    <row r="41" spans="7:16" ht="21" x14ac:dyDescent="0.35">
      <c r="G41" s="39"/>
      <c r="H41" s="39"/>
      <c r="I41" s="39"/>
      <c r="J41" s="39"/>
      <c r="K41" s="38"/>
      <c r="L41" s="3"/>
      <c r="M41" s="19"/>
      <c r="N41" s="19"/>
      <c r="O41" s="19"/>
      <c r="P41" s="19"/>
    </row>
    <row r="42" spans="7:16" ht="21" x14ac:dyDescent="0.35">
      <c r="G42" s="39"/>
      <c r="H42" s="39"/>
      <c r="I42" s="39"/>
      <c r="J42" s="39"/>
      <c r="K42" s="38"/>
      <c r="L42" s="3"/>
      <c r="M42" s="19"/>
      <c r="N42" s="19"/>
      <c r="O42" s="19"/>
      <c r="P42" s="19"/>
    </row>
    <row r="43" spans="7:16" ht="21" x14ac:dyDescent="0.35">
      <c r="G43" s="39"/>
      <c r="H43" s="39"/>
      <c r="I43" s="39"/>
      <c r="J43" s="39"/>
      <c r="K43" s="38"/>
      <c r="L43" s="3"/>
      <c r="M43" s="19"/>
      <c r="N43" s="19"/>
      <c r="O43" s="19"/>
      <c r="P43" s="19"/>
    </row>
    <row r="44" spans="7:16" ht="21" x14ac:dyDescent="0.35">
      <c r="G44" s="39"/>
      <c r="H44" s="39"/>
      <c r="I44" s="39"/>
      <c r="J44" s="39"/>
      <c r="K44" s="38"/>
      <c r="L44" s="3"/>
      <c r="M44" s="19"/>
      <c r="N44" s="19"/>
      <c r="O44" s="19"/>
      <c r="P44" s="19"/>
    </row>
    <row r="45" spans="7:16" ht="21" x14ac:dyDescent="0.35">
      <c r="G45" s="39"/>
      <c r="H45" s="39"/>
      <c r="I45" s="39"/>
      <c r="J45" s="39"/>
      <c r="K45" s="38"/>
      <c r="L45" s="3"/>
      <c r="M45" s="19"/>
      <c r="N45" s="19"/>
      <c r="O45" s="19"/>
      <c r="P45" s="19"/>
    </row>
    <row r="46" spans="7:16" ht="21" x14ac:dyDescent="0.35">
      <c r="G46" s="39"/>
      <c r="H46" s="39"/>
      <c r="I46" s="39"/>
      <c r="J46" s="39"/>
      <c r="K46" s="38"/>
      <c r="L46" s="3"/>
      <c r="M46" s="19"/>
      <c r="N46" s="19"/>
      <c r="O46" s="19"/>
      <c r="P46" s="19"/>
    </row>
    <row r="47" spans="7:16" ht="21" x14ac:dyDescent="0.35">
      <c r="G47" s="39"/>
      <c r="H47" s="39"/>
      <c r="I47" s="39"/>
      <c r="J47" s="39"/>
      <c r="K47" s="38"/>
      <c r="L47" s="3"/>
      <c r="M47" s="19"/>
      <c r="N47" s="19"/>
      <c r="O47" s="19"/>
      <c r="P47" s="19"/>
    </row>
    <row r="48" spans="7:16" ht="21" x14ac:dyDescent="0.35">
      <c r="G48" s="39"/>
      <c r="H48" s="39"/>
      <c r="I48" s="39"/>
      <c r="J48" s="39"/>
      <c r="K48" s="38"/>
      <c r="L48" s="3"/>
      <c r="M48" s="19"/>
      <c r="N48" s="19"/>
      <c r="O48" s="19"/>
      <c r="P48" s="19"/>
    </row>
    <row r="49" spans="7:22" ht="21" x14ac:dyDescent="0.35">
      <c r="G49" s="39"/>
      <c r="H49" s="39"/>
      <c r="I49" s="39"/>
      <c r="J49" s="39"/>
      <c r="K49" s="38"/>
      <c r="L49" s="3"/>
      <c r="M49" s="19"/>
      <c r="N49" s="19"/>
      <c r="O49" s="19"/>
      <c r="P49" s="19"/>
    </row>
    <row r="50" spans="7:22" ht="21" hidden="1" x14ac:dyDescent="0.35">
      <c r="G50" s="39"/>
      <c r="H50" s="39"/>
      <c r="I50" s="39"/>
      <c r="J50" s="39"/>
      <c r="K50" s="38"/>
      <c r="L50" s="3"/>
      <c r="M50" s="19"/>
      <c r="N50" s="19"/>
      <c r="O50" s="19"/>
      <c r="P50" s="19"/>
    </row>
    <row r="51" spans="7:22" ht="21" hidden="1" x14ac:dyDescent="0.35">
      <c r="G51" s="39"/>
      <c r="H51" s="39"/>
      <c r="I51" s="39"/>
      <c r="J51" s="39"/>
      <c r="K51" s="38"/>
      <c r="L51" s="3"/>
      <c r="M51" s="19"/>
      <c r="N51" s="19"/>
      <c r="O51" s="19"/>
      <c r="P51" s="19"/>
    </row>
    <row r="52" spans="7:22" ht="21" hidden="1" x14ac:dyDescent="0.35">
      <c r="G52" s="39"/>
      <c r="H52" s="39"/>
      <c r="I52" s="39"/>
      <c r="J52" s="39"/>
      <c r="K52" s="38"/>
      <c r="L52" s="3"/>
      <c r="M52" s="19"/>
      <c r="N52" s="19"/>
      <c r="O52" s="19"/>
      <c r="P52" s="19"/>
    </row>
    <row r="53" spans="7:22" ht="21" hidden="1" x14ac:dyDescent="0.35">
      <c r="G53" s="39"/>
      <c r="H53" s="39"/>
      <c r="I53" s="39"/>
      <c r="J53" s="39"/>
      <c r="K53" s="38"/>
      <c r="L53" s="3"/>
      <c r="M53" s="19"/>
      <c r="N53" s="19"/>
      <c r="O53" s="19"/>
      <c r="P53" s="19"/>
    </row>
    <row r="54" spans="7:22" ht="21" hidden="1" x14ac:dyDescent="0.35">
      <c r="G54" s="39"/>
      <c r="H54" s="39"/>
      <c r="I54" s="39"/>
      <c r="J54" s="39"/>
      <c r="K54" s="38"/>
      <c r="L54" s="3"/>
      <c r="M54" s="19"/>
      <c r="N54" s="19"/>
      <c r="O54" s="19"/>
      <c r="P54" s="19"/>
    </row>
    <row r="55" spans="7:22" ht="21" hidden="1" x14ac:dyDescent="0.35">
      <c r="G55" s="39"/>
      <c r="H55" s="39"/>
      <c r="I55" s="39"/>
      <c r="J55" s="39"/>
      <c r="K55" s="38"/>
      <c r="L55" s="3"/>
      <c r="M55" s="19"/>
      <c r="N55" s="19"/>
      <c r="O55" s="19"/>
      <c r="P55" s="19"/>
    </row>
    <row r="56" spans="7:22" ht="21" hidden="1" x14ac:dyDescent="0.35">
      <c r="G56" s="39"/>
      <c r="H56" s="39"/>
      <c r="I56" s="39"/>
      <c r="J56" s="39"/>
      <c r="K56" s="38"/>
      <c r="L56" s="3"/>
      <c r="M56" s="55"/>
      <c r="N56" s="55"/>
      <c r="O56" s="55"/>
      <c r="P56" s="55"/>
      <c r="Q56" s="55"/>
      <c r="R56" s="55"/>
      <c r="S56" s="55"/>
      <c r="T56" s="55"/>
    </row>
    <row r="57" spans="7:22" ht="41.45" hidden="1" customHeight="1" x14ac:dyDescent="0.35">
      <c r="G57" s="39"/>
      <c r="H57" s="39"/>
      <c r="I57" s="39"/>
      <c r="J57" s="39"/>
      <c r="K57" s="38"/>
      <c r="L57" s="3"/>
      <c r="M57" s="55"/>
      <c r="N57" s="55"/>
      <c r="O57" s="55"/>
      <c r="P57" s="55"/>
      <c r="Q57" s="55"/>
      <c r="R57" s="55"/>
      <c r="S57" s="55"/>
      <c r="T57" s="55"/>
      <c r="U57" s="14"/>
      <c r="V57" s="14"/>
    </row>
    <row r="58" spans="7:22" ht="15.6" hidden="1" customHeight="1" x14ac:dyDescent="0.35">
      <c r="G58" s="39"/>
      <c r="H58" s="39"/>
      <c r="I58" s="39"/>
      <c r="J58" s="39"/>
      <c r="K58" s="38"/>
      <c r="L58" s="3"/>
      <c r="M58" s="19"/>
      <c r="N58" s="19"/>
      <c r="O58" s="19"/>
      <c r="P58" s="19"/>
      <c r="R58" s="14"/>
      <c r="S58" s="14"/>
      <c r="T58" s="14"/>
      <c r="U58" s="14"/>
      <c r="V58" s="14"/>
    </row>
    <row r="59" spans="7:22" ht="98.45" hidden="1" customHeight="1" x14ac:dyDescent="0.35">
      <c r="G59" s="39"/>
      <c r="H59" s="39"/>
      <c r="I59" s="39"/>
      <c r="J59" s="39"/>
      <c r="K59" s="38"/>
      <c r="L59" s="3"/>
      <c r="M59" s="39"/>
      <c r="N59" s="39"/>
      <c r="O59" s="39"/>
      <c r="P59" s="39"/>
      <c r="Q59" s="39"/>
      <c r="R59" s="14"/>
      <c r="S59" s="14"/>
      <c r="T59" s="14"/>
      <c r="U59" s="14"/>
      <c r="V59" s="14"/>
    </row>
    <row r="60" spans="7:22" ht="21" hidden="1" x14ac:dyDescent="0.35">
      <c r="G60" s="39"/>
      <c r="H60" s="39"/>
      <c r="I60" s="39"/>
      <c r="J60" s="39"/>
      <c r="K60" s="38"/>
      <c r="L60" s="3"/>
      <c r="M60" s="19"/>
      <c r="N60" s="19"/>
      <c r="O60" s="19"/>
      <c r="P60" s="19"/>
    </row>
    <row r="61" spans="7:22" ht="21" hidden="1" x14ac:dyDescent="0.35">
      <c r="G61" s="39"/>
      <c r="H61" s="39"/>
      <c r="I61" s="39"/>
      <c r="J61" s="39"/>
      <c r="K61" s="38"/>
      <c r="L61" s="3"/>
      <c r="M61" s="19"/>
      <c r="N61" s="19"/>
      <c r="O61" s="19"/>
      <c r="P61" s="19"/>
    </row>
    <row r="62" spans="7:22" ht="21" hidden="1" x14ac:dyDescent="0.35">
      <c r="G62" s="39"/>
      <c r="H62" s="39"/>
      <c r="I62" s="39"/>
      <c r="J62" s="39"/>
      <c r="K62" s="38"/>
      <c r="L62" s="3"/>
      <c r="M62" s="19"/>
      <c r="N62" s="19"/>
      <c r="O62" s="19"/>
      <c r="P62" s="19"/>
    </row>
    <row r="63" spans="7:22" ht="21" hidden="1" x14ac:dyDescent="0.35">
      <c r="G63" s="39"/>
      <c r="H63" s="39"/>
      <c r="I63" s="39"/>
      <c r="J63" s="39"/>
      <c r="K63" s="38"/>
      <c r="L63" s="3"/>
      <c r="M63" s="19"/>
      <c r="N63" s="19"/>
      <c r="O63" s="19"/>
      <c r="P63" s="19"/>
    </row>
    <row r="64" spans="7:22" ht="21" hidden="1" x14ac:dyDescent="0.35">
      <c r="G64" s="39"/>
      <c r="H64" s="39"/>
      <c r="I64" s="39"/>
      <c r="J64" s="39"/>
      <c r="K64" s="38"/>
      <c r="L64" s="3"/>
      <c r="M64" s="19"/>
      <c r="N64" s="19"/>
      <c r="O64" s="19"/>
      <c r="P64" s="19"/>
    </row>
    <row r="65" spans="7:16" ht="21" hidden="1" x14ac:dyDescent="0.35">
      <c r="G65" s="39"/>
      <c r="H65" s="39"/>
      <c r="I65" s="39"/>
      <c r="J65" s="39"/>
      <c r="K65" s="38"/>
      <c r="L65" s="3"/>
      <c r="M65" s="19"/>
      <c r="N65" s="19"/>
      <c r="O65" s="19"/>
      <c r="P65" s="19"/>
    </row>
    <row r="66" spans="7:16" ht="14.45" hidden="1" customHeight="1" x14ac:dyDescent="0.35">
      <c r="G66" s="39"/>
      <c r="H66" s="39"/>
      <c r="I66" s="39"/>
      <c r="J66" s="39"/>
      <c r="K66" s="38"/>
      <c r="L66" s="3"/>
      <c r="M66" s="39"/>
      <c r="N66" s="39"/>
      <c r="O66" s="39"/>
      <c r="P66" s="39"/>
    </row>
    <row r="67" spans="7:16" ht="63.6" hidden="1" customHeight="1" x14ac:dyDescent="0.35">
      <c r="G67" s="39"/>
      <c r="H67" s="39"/>
      <c r="I67" s="39"/>
      <c r="J67" s="39"/>
      <c r="K67" s="38"/>
      <c r="L67" s="3"/>
      <c r="M67" s="39"/>
      <c r="N67" s="39"/>
      <c r="O67" s="39"/>
      <c r="P67" s="39"/>
    </row>
    <row r="68" spans="7:16" ht="72.599999999999994" hidden="1" customHeight="1" x14ac:dyDescent="0.35">
      <c r="G68" s="39"/>
      <c r="H68" s="39"/>
      <c r="I68" s="39"/>
      <c r="J68" s="39"/>
      <c r="K68" s="38"/>
      <c r="L68" s="3"/>
      <c r="M68" s="39"/>
      <c r="N68" s="39"/>
      <c r="O68" s="39"/>
      <c r="P68" s="39"/>
    </row>
    <row r="69" spans="7:16" ht="25.35" hidden="1" customHeight="1" x14ac:dyDescent="0.35">
      <c r="G69" s="39"/>
      <c r="H69" s="39"/>
      <c r="I69" s="39"/>
      <c r="J69" s="39"/>
      <c r="K69" s="38"/>
      <c r="L69" s="3"/>
      <c r="M69" s="41"/>
      <c r="N69" s="19"/>
      <c r="O69" s="19"/>
      <c r="P69" s="19"/>
    </row>
    <row r="70" spans="7:16" ht="81" hidden="1" customHeight="1" x14ac:dyDescent="0.35">
      <c r="G70" s="39"/>
      <c r="H70" s="39"/>
      <c r="I70" s="39"/>
      <c r="J70" s="39"/>
      <c r="K70" s="38"/>
      <c r="L70" s="3"/>
      <c r="M70" s="41"/>
      <c r="N70" s="19"/>
      <c r="O70" s="19"/>
      <c r="P70" s="19"/>
    </row>
    <row r="71" spans="7:16" ht="15.75" hidden="1" x14ac:dyDescent="0.25">
      <c r="G71" s="39"/>
      <c r="H71" s="39"/>
      <c r="I71" s="39"/>
      <c r="J71" s="39"/>
      <c r="K71" s="38"/>
      <c r="L71" s="41"/>
      <c r="M71" s="41"/>
      <c r="N71" s="19"/>
      <c r="O71" s="19"/>
      <c r="P71" s="19"/>
    </row>
    <row r="72" spans="7:16" ht="15.75" hidden="1" x14ac:dyDescent="0.25">
      <c r="G72" s="39"/>
      <c r="H72" s="39"/>
      <c r="I72" s="39"/>
      <c r="J72" s="39"/>
      <c r="K72" s="38"/>
      <c r="L72" s="41"/>
      <c r="M72" s="41"/>
      <c r="N72" s="19"/>
      <c r="O72" s="19"/>
      <c r="P72" s="19"/>
    </row>
    <row r="73" spans="7:16" ht="15" hidden="1" x14ac:dyDescent="0.25">
      <c r="G73" s="39"/>
      <c r="H73" s="39"/>
      <c r="I73" s="39"/>
      <c r="J73" s="39"/>
      <c r="K73" s="38"/>
    </row>
    <row r="74" spans="7:16" ht="14.45" hidden="1" customHeight="1" x14ac:dyDescent="0.25">
      <c r="G74" s="39"/>
      <c r="H74" s="39"/>
      <c r="I74" s="39"/>
      <c r="J74" s="39"/>
    </row>
    <row r="75" spans="7:16" ht="14.45" hidden="1" customHeight="1" x14ac:dyDescent="0.25">
      <c r="G75" s="39"/>
      <c r="H75" s="39"/>
      <c r="I75" s="39"/>
      <c r="J75" s="39"/>
    </row>
    <row r="76" spans="7:16" ht="14.45" hidden="1" customHeight="1" x14ac:dyDescent="0.25">
      <c r="G76" s="39"/>
      <c r="H76" s="39"/>
      <c r="I76" s="39"/>
      <c r="J76" s="39"/>
    </row>
    <row r="77" spans="7:16" ht="14.45" hidden="1" customHeight="1" x14ac:dyDescent="0.25">
      <c r="G77" s="39"/>
      <c r="H77" s="39"/>
      <c r="I77" s="39"/>
      <c r="J77" s="39"/>
    </row>
    <row r="78" spans="7:16" ht="14.45" hidden="1" customHeight="1" x14ac:dyDescent="0.25">
      <c r="G78" s="39"/>
      <c r="H78" s="39"/>
      <c r="I78" s="39"/>
      <c r="J78" s="39"/>
    </row>
    <row r="79" spans="7:16" ht="14.45" hidden="1" customHeight="1" x14ac:dyDescent="0.25">
      <c r="G79" s="39"/>
      <c r="H79" s="39"/>
      <c r="I79" s="39"/>
      <c r="J79" s="39"/>
    </row>
    <row r="80" spans="7:16" ht="14.45" hidden="1" customHeight="1" x14ac:dyDescent="0.25">
      <c r="G80" s="39"/>
      <c r="H80" s="39"/>
      <c r="I80" s="39"/>
      <c r="J80" s="39"/>
    </row>
    <row r="81" spans="7:10" ht="14.45" hidden="1" customHeight="1" x14ac:dyDescent="0.25">
      <c r="G81" s="39"/>
      <c r="H81" s="39"/>
      <c r="I81" s="39"/>
      <c r="J81" s="39"/>
    </row>
    <row r="82" spans="7:10" ht="14.45" hidden="1" customHeight="1" x14ac:dyDescent="0.25">
      <c r="G82" s="39"/>
      <c r="H82" s="39"/>
      <c r="I82" s="39"/>
      <c r="J82" s="39"/>
    </row>
    <row r="83" spans="7:10" ht="14.45" hidden="1" customHeight="1" x14ac:dyDescent="0.25">
      <c r="G83" s="39"/>
      <c r="H83" s="39"/>
      <c r="I83" s="39"/>
      <c r="J83" s="39"/>
    </row>
    <row r="84" spans="7:10" ht="14.45" hidden="1" customHeight="1" x14ac:dyDescent="0.25">
      <c r="G84" s="39"/>
      <c r="H84" s="39"/>
      <c r="I84" s="39"/>
      <c r="J84" s="39"/>
    </row>
    <row r="85" spans="7:10" ht="14.45" hidden="1" customHeight="1" x14ac:dyDescent="0.25">
      <c r="G85" s="39"/>
      <c r="H85" s="39"/>
      <c r="I85" s="39"/>
      <c r="J85" s="39"/>
    </row>
    <row r="86" spans="7:10" ht="14.45" hidden="1" customHeight="1" x14ac:dyDescent="0.25">
      <c r="G86" s="39"/>
      <c r="H86" s="39"/>
      <c r="I86" s="39"/>
      <c r="J86" s="39"/>
    </row>
    <row r="87" spans="7:10" ht="14.45" hidden="1" customHeight="1" x14ac:dyDescent="0.25">
      <c r="G87" s="39"/>
      <c r="H87" s="39"/>
      <c r="I87" s="39"/>
      <c r="J87" s="39"/>
    </row>
    <row r="88" spans="7:10" ht="14.45" hidden="1" customHeight="1" x14ac:dyDescent="0.25">
      <c r="G88" s="39"/>
      <c r="H88" s="39"/>
      <c r="I88" s="39"/>
      <c r="J88" s="39"/>
    </row>
    <row r="89" spans="7:10" ht="14.45" hidden="1" customHeight="1" x14ac:dyDescent="0.25">
      <c r="G89" s="39"/>
      <c r="H89" s="39"/>
      <c r="I89" s="39"/>
      <c r="J89" s="39"/>
    </row>
    <row r="90" spans="7:10" ht="14.45" hidden="1" customHeight="1" x14ac:dyDescent="0.25">
      <c r="G90" s="39"/>
      <c r="H90" s="39"/>
      <c r="I90" s="39"/>
      <c r="J90" s="39"/>
    </row>
    <row r="91" spans="7:10" ht="14.45" hidden="1" customHeight="1" x14ac:dyDescent="0.25">
      <c r="G91" s="39"/>
      <c r="H91" s="39"/>
      <c r="I91" s="39"/>
      <c r="J91" s="39"/>
    </row>
    <row r="92" spans="7:10" ht="14.45" hidden="1" customHeight="1" x14ac:dyDescent="0.25">
      <c r="G92" s="39"/>
      <c r="H92" s="39"/>
      <c r="I92" s="39"/>
      <c r="J92" s="39"/>
    </row>
    <row r="93" spans="7:10" ht="14.45" hidden="1" customHeight="1" x14ac:dyDescent="0.25">
      <c r="G93" s="39"/>
      <c r="H93" s="39"/>
      <c r="I93" s="39"/>
      <c r="J93" s="39"/>
    </row>
    <row r="94" spans="7:10" ht="14.45" hidden="1" customHeight="1" x14ac:dyDescent="0.25">
      <c r="G94" s="39"/>
      <c r="H94" s="39"/>
      <c r="I94" s="39"/>
      <c r="J94" s="39"/>
    </row>
    <row r="95" spans="7:10" ht="14.45" hidden="1" customHeight="1" x14ac:dyDescent="0.25">
      <c r="G95" s="39"/>
      <c r="H95" s="39"/>
      <c r="I95" s="39"/>
      <c r="J95" s="39"/>
    </row>
    <row r="96" spans="7:10" ht="14.45" hidden="1" customHeight="1" x14ac:dyDescent="0.25">
      <c r="G96" s="39"/>
      <c r="H96" s="39"/>
      <c r="I96" s="39"/>
      <c r="J96" s="39"/>
    </row>
    <row r="97" spans="7:10" ht="14.45" hidden="1" customHeight="1" x14ac:dyDescent="0.25">
      <c r="G97" s="39"/>
      <c r="H97" s="39"/>
      <c r="I97" s="39"/>
      <c r="J97" s="39"/>
    </row>
    <row r="98" spans="7:10" ht="14.45" hidden="1" customHeight="1" x14ac:dyDescent="0.25">
      <c r="G98" s="39"/>
      <c r="H98" s="39"/>
      <c r="I98" s="39"/>
      <c r="J98" s="39"/>
    </row>
    <row r="99" spans="7:10" ht="14.45" hidden="1" customHeight="1" x14ac:dyDescent="0.25">
      <c r="G99" s="39"/>
      <c r="H99" s="39"/>
      <c r="I99" s="39"/>
      <c r="J99" s="39"/>
    </row>
    <row r="100" spans="7:10" ht="14.45" hidden="1" customHeight="1" x14ac:dyDescent="0.25">
      <c r="G100" s="39"/>
      <c r="H100" s="39"/>
      <c r="I100" s="39"/>
      <c r="J100" s="39"/>
    </row>
    <row r="101" spans="7:10" ht="14.45" hidden="1" customHeight="1" x14ac:dyDescent="0.25">
      <c r="G101" s="39"/>
      <c r="H101" s="39"/>
      <c r="I101" s="39"/>
      <c r="J101" s="39"/>
    </row>
    <row r="102" spans="7:10" ht="14.45" hidden="1" customHeight="1" x14ac:dyDescent="0.25">
      <c r="G102" s="39"/>
      <c r="H102" s="39"/>
      <c r="I102" s="39"/>
      <c r="J102" s="39"/>
    </row>
    <row r="103" spans="7:10" ht="14.45" hidden="1" customHeight="1" x14ac:dyDescent="0.25">
      <c r="G103" s="39"/>
      <c r="H103" s="39"/>
      <c r="I103" s="39"/>
      <c r="J103" s="39"/>
    </row>
    <row r="104" spans="7:10" ht="14.45" hidden="1" customHeight="1" x14ac:dyDescent="0.25">
      <c r="G104" s="39"/>
      <c r="H104" s="39"/>
      <c r="I104" s="39"/>
      <c r="J104" s="39"/>
    </row>
    <row r="105" spans="7:10" ht="14.45" hidden="1" customHeight="1" x14ac:dyDescent="0.25">
      <c r="G105" s="39"/>
      <c r="H105" s="39"/>
      <c r="I105" s="39"/>
      <c r="J105" s="39"/>
    </row>
    <row r="106" spans="7:10" ht="14.45" hidden="1" customHeight="1" x14ac:dyDescent="0.25">
      <c r="G106" s="39"/>
      <c r="H106" s="39"/>
      <c r="I106" s="39"/>
      <c r="J106" s="39"/>
    </row>
    <row r="107" spans="7:10" ht="14.45" hidden="1" customHeight="1" x14ac:dyDescent="0.25">
      <c r="G107" s="39"/>
      <c r="H107" s="39"/>
      <c r="I107" s="39"/>
      <c r="J107" s="39"/>
    </row>
    <row r="108" spans="7:10" ht="14.45" hidden="1" customHeight="1" x14ac:dyDescent="0.25">
      <c r="G108" s="39"/>
      <c r="H108" s="39"/>
      <c r="I108" s="39"/>
      <c r="J108" s="39"/>
    </row>
    <row r="109" spans="7:10" ht="14.45" hidden="1" customHeight="1" x14ac:dyDescent="0.25">
      <c r="G109" s="39"/>
      <c r="H109" s="39"/>
      <c r="I109" s="39"/>
      <c r="J109" s="39"/>
    </row>
    <row r="110" spans="7:10" ht="14.45" hidden="1" customHeight="1" x14ac:dyDescent="0.25">
      <c r="G110" s="39"/>
      <c r="H110" s="39"/>
      <c r="I110" s="39"/>
      <c r="J110" s="39"/>
    </row>
    <row r="111" spans="7:10" ht="14.45" hidden="1" customHeight="1" x14ac:dyDescent="0.25">
      <c r="G111" s="39"/>
      <c r="H111" s="39"/>
      <c r="I111" s="39"/>
      <c r="J111" s="39"/>
    </row>
    <row r="112" spans="7:10" ht="14.45" hidden="1" customHeight="1" x14ac:dyDescent="0.25">
      <c r="G112" s="39"/>
      <c r="H112" s="39"/>
      <c r="I112" s="39"/>
      <c r="J112" s="39"/>
    </row>
    <row r="113" spans="7:10" ht="14.45" hidden="1" customHeight="1" x14ac:dyDescent="0.25">
      <c r="G113" s="39"/>
      <c r="H113" s="39"/>
      <c r="I113" s="39"/>
      <c r="J113" s="39"/>
    </row>
    <row r="114" spans="7:10" ht="14.45" hidden="1" customHeight="1" x14ac:dyDescent="0.25">
      <c r="G114" s="39"/>
      <c r="H114" s="39"/>
      <c r="I114" s="39"/>
      <c r="J114" s="39"/>
    </row>
    <row r="115" spans="7:10" ht="14.45" hidden="1" customHeight="1" x14ac:dyDescent="0.25">
      <c r="G115" s="39"/>
      <c r="H115" s="39"/>
      <c r="I115" s="39"/>
      <c r="J115" s="39"/>
    </row>
    <row r="116" spans="7:10" ht="14.45" hidden="1" customHeight="1" x14ac:dyDescent="0.25">
      <c r="G116" s="39"/>
      <c r="H116" s="39"/>
      <c r="I116" s="39"/>
      <c r="J116" s="39"/>
    </row>
    <row r="117" spans="7:10" ht="14.45" hidden="1" customHeight="1" x14ac:dyDescent="0.25">
      <c r="G117" s="39"/>
      <c r="H117" s="39"/>
      <c r="I117" s="39"/>
      <c r="J117" s="39"/>
    </row>
    <row r="118" spans="7:10" ht="14.45" hidden="1" customHeight="1" x14ac:dyDescent="0.25">
      <c r="G118" s="39"/>
      <c r="H118" s="39"/>
      <c r="I118" s="39"/>
      <c r="J118" s="39"/>
    </row>
    <row r="119" spans="7:10" ht="14.45" hidden="1" customHeight="1" x14ac:dyDescent="0.25">
      <c r="G119" s="39"/>
      <c r="H119" s="39"/>
      <c r="I119" s="39"/>
      <c r="J119" s="39"/>
    </row>
    <row r="120" spans="7:10" ht="14.45" hidden="1" customHeight="1" x14ac:dyDescent="0.25">
      <c r="G120" s="39"/>
      <c r="H120" s="39"/>
      <c r="I120" s="39"/>
      <c r="J120" s="39"/>
    </row>
    <row r="121" spans="7:10" ht="14.45" hidden="1" customHeight="1" x14ac:dyDescent="0.25">
      <c r="G121" s="39"/>
      <c r="H121" s="39"/>
      <c r="I121" s="39"/>
      <c r="J121" s="39"/>
    </row>
    <row r="122" spans="7:10" ht="14.45" hidden="1" customHeight="1" x14ac:dyDescent="0.25">
      <c r="G122" s="39"/>
      <c r="H122" s="39"/>
      <c r="I122" s="39"/>
      <c r="J122" s="39"/>
    </row>
    <row r="123" spans="7:10" ht="14.45" hidden="1" customHeight="1" x14ac:dyDescent="0.25">
      <c r="G123" s="39"/>
      <c r="H123" s="39"/>
      <c r="I123" s="39"/>
      <c r="J123" s="39"/>
    </row>
  </sheetData>
  <mergeCells count="5">
    <mergeCell ref="H25:J25"/>
    <mergeCell ref="H29:J29"/>
    <mergeCell ref="H33:J33"/>
    <mergeCell ref="H34:J34"/>
    <mergeCell ref="H21:I21"/>
  </mergeCells>
  <pageMargins left="0.511811024" right="0.511811024" top="0.78740157499999996" bottom="0.78740157499999996" header="0.31496062000000002" footer="0.31496062000000002"/>
  <pageSetup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Q53"/>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95.855468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0" ht="21" x14ac:dyDescent="0.35">
      <c r="F17" s="4"/>
      <c r="H17" s="3"/>
    </row>
    <row r="18" spans="6:10" ht="21" x14ac:dyDescent="0.35">
      <c r="F18" s="4"/>
      <c r="G18" s="6"/>
      <c r="H18" s="3"/>
    </row>
    <row r="19" spans="6:10" ht="24" customHeight="1" x14ac:dyDescent="0.25">
      <c r="G19" s="16" t="s">
        <v>56</v>
      </c>
      <c r="H19" s="34" t="s">
        <v>62</v>
      </c>
      <c r="I19" s="19"/>
    </row>
    <row r="20" spans="6:10" ht="19.350000000000001" customHeight="1" x14ac:dyDescent="0.25">
      <c r="G20" s="16" t="s">
        <v>57</v>
      </c>
      <c r="H20" s="34" t="s">
        <v>122</v>
      </c>
      <c r="I20" s="19"/>
    </row>
    <row r="21" spans="6:10" ht="14.45" customHeight="1" x14ac:dyDescent="0.25">
      <c r="G21" s="16" t="s">
        <v>460</v>
      </c>
      <c r="H21" s="34" t="s">
        <v>1016</v>
      </c>
      <c r="I21" s="19"/>
    </row>
    <row r="22" spans="6:10" ht="14.45" customHeight="1" x14ac:dyDescent="0.25">
      <c r="G22" s="34" t="s">
        <v>59</v>
      </c>
      <c r="H22" s="34"/>
      <c r="I22" s="19"/>
    </row>
    <row r="23" spans="6:10" ht="14.45" customHeight="1" x14ac:dyDescent="0.25">
      <c r="G23" s="16" t="s">
        <v>711</v>
      </c>
      <c r="H23" s="97" t="s">
        <v>1029</v>
      </c>
      <c r="I23" s="19"/>
    </row>
    <row r="24" spans="6:10" ht="14.45" customHeight="1" x14ac:dyDescent="0.25">
      <c r="G24" s="16" t="s">
        <v>462</v>
      </c>
      <c r="H24" s="16" t="s">
        <v>64</v>
      </c>
      <c r="I24" s="19"/>
    </row>
    <row r="25" spans="6:10" ht="105" customHeight="1" x14ac:dyDescent="0.25">
      <c r="G25" s="34"/>
      <c r="H25" s="432" t="s">
        <v>1017</v>
      </c>
      <c r="I25" s="432"/>
      <c r="J25" s="432"/>
    </row>
    <row r="26" spans="6:10" ht="14.45" customHeight="1" x14ac:dyDescent="0.25">
      <c r="G26" s="34" t="s">
        <v>59</v>
      </c>
      <c r="H26" s="34"/>
      <c r="I26" s="19"/>
    </row>
    <row r="27" spans="6:10" ht="14.45" customHeight="1" x14ac:dyDescent="0.25">
      <c r="G27" s="16" t="s">
        <v>711</v>
      </c>
      <c r="H27" s="49" t="s">
        <v>1020</v>
      </c>
      <c r="I27" s="19"/>
    </row>
    <row r="28" spans="6:10" ht="14.45" customHeight="1" x14ac:dyDescent="0.25">
      <c r="G28" s="16" t="s">
        <v>462</v>
      </c>
      <c r="H28" s="16" t="s">
        <v>64</v>
      </c>
      <c r="I28" s="19"/>
    </row>
    <row r="29" spans="6:10" ht="76.349999999999994" customHeight="1" x14ac:dyDescent="0.25">
      <c r="G29" s="38"/>
      <c r="H29" s="432" t="s">
        <v>1018</v>
      </c>
      <c r="I29" s="432"/>
      <c r="J29" s="432"/>
    </row>
    <row r="30" spans="6:10" ht="14.45" customHeight="1" x14ac:dyDescent="0.25">
      <c r="G30" s="34" t="s">
        <v>59</v>
      </c>
      <c r="H30" s="34"/>
      <c r="I30" s="19"/>
    </row>
    <row r="31" spans="6:10" ht="14.45" customHeight="1" x14ac:dyDescent="0.25">
      <c r="G31" s="16" t="s">
        <v>711</v>
      </c>
      <c r="H31" s="16" t="s">
        <v>1019</v>
      </c>
      <c r="I31" s="19"/>
    </row>
    <row r="32" spans="6:10" ht="14.45" customHeight="1" x14ac:dyDescent="0.25">
      <c r="G32" s="16" t="s">
        <v>462</v>
      </c>
      <c r="H32" s="16" t="s">
        <v>64</v>
      </c>
      <c r="I32" s="19"/>
    </row>
    <row r="33" spans="7:10" s="76" customFormat="1" ht="54.6" customHeight="1" x14ac:dyDescent="0.25">
      <c r="G33" s="38"/>
      <c r="H33" s="432" t="s">
        <v>1139</v>
      </c>
      <c r="I33" s="432"/>
      <c r="J33" s="432"/>
    </row>
    <row r="34" spans="7:10" ht="14.45" customHeight="1" x14ac:dyDescent="0.25">
      <c r="G34" s="34" t="s">
        <v>59</v>
      </c>
      <c r="H34" s="34"/>
      <c r="I34" s="19"/>
    </row>
    <row r="35" spans="7:10" ht="14.45" customHeight="1" x14ac:dyDescent="0.25">
      <c r="G35" s="16" t="s">
        <v>711</v>
      </c>
      <c r="H35" s="16" t="s">
        <v>1021</v>
      </c>
      <c r="I35" s="19"/>
    </row>
    <row r="36" spans="7:10" ht="14.45" customHeight="1" x14ac:dyDescent="0.25">
      <c r="G36" s="16" t="s">
        <v>462</v>
      </c>
      <c r="H36" s="16" t="s">
        <v>64</v>
      </c>
      <c r="I36" s="19"/>
    </row>
    <row r="37" spans="7:10" ht="14.45" customHeight="1" x14ac:dyDescent="0.25">
      <c r="G37" s="19"/>
      <c r="H37" s="34" t="s">
        <v>900</v>
      </c>
      <c r="I37" s="19"/>
    </row>
    <row r="38" spans="7:10" ht="14.45" customHeight="1" x14ac:dyDescent="0.25">
      <c r="G38" s="34" t="s">
        <v>59</v>
      </c>
      <c r="H38" s="34"/>
      <c r="I38" s="19"/>
    </row>
    <row r="39" spans="7:10" ht="14.45" customHeight="1" x14ac:dyDescent="0.25"/>
    <row r="40" spans="7:10" ht="14.45" customHeight="1" x14ac:dyDescent="0.25"/>
    <row r="41" spans="7:10" ht="14.45" customHeight="1" x14ac:dyDescent="0.25"/>
    <row r="42" spans="7:10" ht="14.45" customHeight="1" x14ac:dyDescent="0.25"/>
    <row r="43" spans="7:10" ht="14.45" customHeight="1" x14ac:dyDescent="0.25"/>
    <row r="44" spans="7:10" ht="14.45" customHeight="1" x14ac:dyDescent="0.25"/>
    <row r="45" spans="7:10" ht="14.45" customHeight="1" x14ac:dyDescent="0.25"/>
    <row r="46" spans="7:10" ht="14.45" customHeight="1" x14ac:dyDescent="0.25"/>
    <row r="47" spans="7:10" ht="14.45" customHeight="1" x14ac:dyDescent="0.25"/>
    <row r="48" spans="7:10"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3">
    <mergeCell ref="H25:J25"/>
    <mergeCell ref="H29:J29"/>
    <mergeCell ref="H33:J33"/>
  </mergeCell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Q53"/>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73.71093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9" ht="21" x14ac:dyDescent="0.35">
      <c r="F17" s="4"/>
      <c r="H17" s="3"/>
    </row>
    <row r="18" spans="6:9" ht="21" x14ac:dyDescent="0.35">
      <c r="F18" s="4"/>
      <c r="G18" s="6"/>
      <c r="H18" s="3"/>
    </row>
    <row r="19" spans="6:9" ht="21" customHeight="1" x14ac:dyDescent="0.25">
      <c r="G19" s="36" t="s">
        <v>56</v>
      </c>
      <c r="H19" s="34" t="s">
        <v>62</v>
      </c>
      <c r="I19" s="38"/>
    </row>
    <row r="20" spans="6:9" ht="21" customHeight="1" x14ac:dyDescent="0.25">
      <c r="G20" s="36" t="s">
        <v>57</v>
      </c>
      <c r="H20" s="38" t="s">
        <v>19</v>
      </c>
      <c r="I20" s="38"/>
    </row>
    <row r="21" spans="6:9" ht="21" customHeight="1" x14ac:dyDescent="0.25">
      <c r="G21" s="36" t="s">
        <v>460</v>
      </c>
      <c r="H21" s="34" t="s">
        <v>1022</v>
      </c>
      <c r="I21" s="38"/>
    </row>
    <row r="22" spans="6:9" ht="21" customHeight="1" x14ac:dyDescent="0.25">
      <c r="G22" s="34"/>
      <c r="H22" s="34"/>
      <c r="I22" s="38"/>
    </row>
    <row r="23" spans="6:9" ht="20.100000000000001" customHeight="1" x14ac:dyDescent="0.25">
      <c r="G23" s="36" t="s">
        <v>711</v>
      </c>
      <c r="H23" s="98" t="s">
        <v>1023</v>
      </c>
      <c r="I23" s="38"/>
    </row>
    <row r="24" spans="6:9" ht="20.100000000000001" customHeight="1" thickBot="1" x14ac:dyDescent="0.3">
      <c r="G24" s="36" t="s">
        <v>462</v>
      </c>
      <c r="H24" s="36" t="s">
        <v>64</v>
      </c>
      <c r="I24" s="38"/>
    </row>
    <row r="25" spans="6:9" ht="26.1" customHeight="1" thickBot="1" x14ac:dyDescent="0.3">
      <c r="G25" s="34"/>
      <c r="H25" s="402" t="s">
        <v>1024</v>
      </c>
      <c r="I25" s="74" t="s">
        <v>912</v>
      </c>
    </row>
    <row r="26" spans="6:9" ht="20.100000000000001" customHeight="1" thickBot="1" x14ac:dyDescent="0.3">
      <c r="G26" s="34"/>
      <c r="H26" s="403" t="s">
        <v>901</v>
      </c>
      <c r="I26" s="74">
        <v>3.69</v>
      </c>
    </row>
    <row r="27" spans="6:9" ht="20.100000000000001" customHeight="1" thickBot="1" x14ac:dyDescent="0.3">
      <c r="G27" s="34"/>
      <c r="H27" s="403" t="s">
        <v>902</v>
      </c>
      <c r="I27" s="74">
        <v>416.62</v>
      </c>
    </row>
    <row r="28" spans="6:9" ht="20.100000000000001" customHeight="1" thickBot="1" x14ac:dyDescent="0.3">
      <c r="G28" s="34"/>
      <c r="H28" s="403" t="s">
        <v>903</v>
      </c>
      <c r="I28" s="74">
        <v>0</v>
      </c>
    </row>
    <row r="29" spans="6:9" ht="20.100000000000001" customHeight="1" thickBot="1" x14ac:dyDescent="0.3">
      <c r="G29" s="34"/>
      <c r="H29" s="403" t="s">
        <v>904</v>
      </c>
      <c r="I29" s="74">
        <v>286.08999999999997</v>
      </c>
    </row>
    <row r="30" spans="6:9" ht="20.100000000000001" customHeight="1" thickBot="1" x14ac:dyDescent="0.3">
      <c r="G30" s="34"/>
      <c r="H30" s="403" t="s">
        <v>66</v>
      </c>
      <c r="I30" s="74">
        <f>SUM(I26:I29)</f>
        <v>706.4</v>
      </c>
    </row>
    <row r="31" spans="6:9" ht="20.100000000000001" customHeight="1" x14ac:dyDescent="0.25">
      <c r="G31" s="34"/>
      <c r="H31" s="110"/>
      <c r="I31" s="44"/>
    </row>
    <row r="32" spans="6:9" ht="20.100000000000001" customHeight="1" x14ac:dyDescent="0.25">
      <c r="G32" s="34"/>
      <c r="H32" s="34"/>
      <c r="I32" s="38"/>
    </row>
    <row r="33" spans="7:9" ht="14.45" customHeight="1" x14ac:dyDescent="0.25">
      <c r="G33" s="36" t="s">
        <v>711</v>
      </c>
      <c r="H33" s="98" t="s">
        <v>113</v>
      </c>
      <c r="I33" s="38"/>
    </row>
    <row r="34" spans="7:9" ht="14.45" customHeight="1" x14ac:dyDescent="0.25">
      <c r="G34" s="36" t="s">
        <v>462</v>
      </c>
      <c r="H34" s="36" t="s">
        <v>64</v>
      </c>
      <c r="I34" s="38"/>
    </row>
    <row r="35" spans="7:9" ht="210" customHeight="1" x14ac:dyDescent="0.25">
      <c r="G35" s="38"/>
      <c r="H35" s="433" t="s">
        <v>1140</v>
      </c>
      <c r="I35" s="433"/>
    </row>
    <row r="36" spans="7:9" ht="14.45" customHeight="1" x14ac:dyDescent="0.25">
      <c r="G36" s="7"/>
      <c r="H36" s="7"/>
    </row>
    <row r="37" spans="7:9" ht="14.45" customHeight="1" x14ac:dyDescent="0.25"/>
    <row r="38" spans="7:9" ht="14.45" customHeight="1" x14ac:dyDescent="0.25"/>
    <row r="39" spans="7:9" ht="14.45" customHeight="1" x14ac:dyDescent="0.25"/>
    <row r="40" spans="7:9" ht="14.45" customHeight="1" x14ac:dyDescent="0.25"/>
    <row r="41" spans="7:9" ht="14.45" customHeight="1" x14ac:dyDescent="0.25"/>
    <row r="42" spans="7:9" ht="14.45" customHeight="1" x14ac:dyDescent="0.25"/>
    <row r="43" spans="7:9" ht="14.45" customHeight="1" x14ac:dyDescent="0.25"/>
    <row r="44" spans="7:9" ht="14.45" customHeight="1" x14ac:dyDescent="0.25"/>
    <row r="45" spans="7:9" ht="14.45" customHeight="1" x14ac:dyDescent="0.25"/>
    <row r="46" spans="7:9" ht="14.45" customHeight="1" x14ac:dyDescent="0.25"/>
    <row r="47" spans="7:9" ht="14.45" customHeight="1" x14ac:dyDescent="0.25"/>
    <row r="48" spans="7:9"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1">
    <mergeCell ref="H35:I35"/>
  </mergeCells>
  <pageMargins left="0.511811024" right="0.511811024" top="0.78740157499999996" bottom="0.78740157499999996" header="0.31496062000000002" footer="0.31496062000000002"/>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Q53"/>
  <sheetViews>
    <sheetView showGridLines="0" showRowColHeaders="0" topLeftCell="A3" zoomScale="85" zoomScaleNormal="85" workbookViewId="0">
      <selection activeCell="V5" sqref="V5"/>
    </sheetView>
  </sheetViews>
  <sheetFormatPr defaultColWidth="0" defaultRowHeight="14.45" customHeight="1" zeroHeight="1" x14ac:dyDescent="0.25"/>
  <cols>
    <col min="1" max="6" width="8.85546875" customWidth="1"/>
    <col min="7" max="7" width="29.28515625" customWidth="1"/>
    <col min="8" max="8" width="73.71093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0" ht="21" x14ac:dyDescent="0.35">
      <c r="F17" s="4"/>
      <c r="H17" s="3"/>
    </row>
    <row r="18" spans="6:10" ht="21" x14ac:dyDescent="0.35">
      <c r="F18" s="4"/>
      <c r="G18" s="6"/>
      <c r="H18" s="3"/>
    </row>
    <row r="19" spans="6:10" ht="21" customHeight="1" x14ac:dyDescent="0.25">
      <c r="G19" s="36" t="s">
        <v>56</v>
      </c>
      <c r="H19" s="50" t="s">
        <v>62</v>
      </c>
      <c r="I19" s="37"/>
    </row>
    <row r="20" spans="6:10" ht="21" customHeight="1" x14ac:dyDescent="0.25">
      <c r="G20" s="36" t="s">
        <v>57</v>
      </c>
      <c r="H20" s="37" t="s">
        <v>20</v>
      </c>
      <c r="I20" s="37"/>
    </row>
    <row r="21" spans="6:10" ht="21" customHeight="1" x14ac:dyDescent="0.25">
      <c r="G21" s="36" t="s">
        <v>460</v>
      </c>
      <c r="H21" s="50" t="s">
        <v>1025</v>
      </c>
      <c r="I21" s="37"/>
    </row>
    <row r="22" spans="6:10" ht="21" customHeight="1" x14ac:dyDescent="0.25">
      <c r="G22" s="38"/>
      <c r="H22" s="37"/>
      <c r="I22" s="37"/>
    </row>
    <row r="23" spans="6:10" ht="20.100000000000001" customHeight="1" x14ac:dyDescent="0.35">
      <c r="G23" s="36" t="s">
        <v>711</v>
      </c>
      <c r="H23" s="90" t="s">
        <v>905</v>
      </c>
      <c r="I23" s="37"/>
      <c r="J23" s="3"/>
    </row>
    <row r="24" spans="6:10" ht="20.100000000000001" customHeight="1" thickBot="1" x14ac:dyDescent="0.4">
      <c r="G24" s="36" t="s">
        <v>462</v>
      </c>
      <c r="H24" s="101" t="s">
        <v>64</v>
      </c>
      <c r="I24" s="37"/>
      <c r="J24" s="3"/>
    </row>
    <row r="25" spans="6:10" ht="26.1" customHeight="1" thickBot="1" x14ac:dyDescent="0.4">
      <c r="G25" s="38"/>
      <c r="H25" s="402" t="s">
        <v>906</v>
      </c>
      <c r="I25" s="74" t="s">
        <v>909</v>
      </c>
      <c r="J25" s="3"/>
    </row>
    <row r="26" spans="6:10" ht="20.100000000000001" customHeight="1" thickBot="1" x14ac:dyDescent="0.4">
      <c r="G26" s="38"/>
      <c r="H26" s="407" t="s">
        <v>907</v>
      </c>
      <c r="I26" s="74">
        <v>310.27</v>
      </c>
      <c r="J26" s="3"/>
    </row>
    <row r="27" spans="6:10" ht="20.100000000000001" customHeight="1" thickBot="1" x14ac:dyDescent="0.4">
      <c r="G27" s="38"/>
      <c r="H27" s="407" t="s">
        <v>908</v>
      </c>
      <c r="I27" s="74">
        <v>6.35</v>
      </c>
      <c r="J27" s="3"/>
    </row>
    <row r="28" spans="6:10" ht="20.100000000000001" customHeight="1" thickBot="1" x14ac:dyDescent="0.4">
      <c r="G28" s="38"/>
      <c r="H28" s="407" t="s">
        <v>1026</v>
      </c>
      <c r="I28" s="74">
        <v>0</v>
      </c>
      <c r="J28" s="3"/>
    </row>
    <row r="29" spans="6:10" ht="39.75" customHeight="1" thickBot="1" x14ac:dyDescent="0.4">
      <c r="G29" s="38"/>
      <c r="H29" s="407" t="s">
        <v>1141</v>
      </c>
      <c r="I29" s="74">
        <v>154.22999999999999</v>
      </c>
      <c r="J29" s="3"/>
    </row>
    <row r="30" spans="6:10" ht="20.100000000000001" customHeight="1" x14ac:dyDescent="0.35">
      <c r="G30" s="38"/>
      <c r="H30" s="77" t="s">
        <v>66</v>
      </c>
      <c r="I30" s="74">
        <f>SUM(I26:I29)</f>
        <v>470.85</v>
      </c>
      <c r="J30" s="3"/>
    </row>
    <row r="31" spans="6:10" ht="20.100000000000001" customHeight="1" x14ac:dyDescent="0.35">
      <c r="G31" s="38"/>
      <c r="H31" s="37"/>
      <c r="I31" s="37"/>
      <c r="J31" s="3"/>
    </row>
    <row r="32" spans="6:10" ht="20.100000000000001" customHeight="1" x14ac:dyDescent="0.35">
      <c r="G32" s="38"/>
      <c r="H32" s="37"/>
      <c r="I32" s="37"/>
      <c r="J32" s="3"/>
    </row>
    <row r="33" spans="7:10" ht="14.45" customHeight="1" x14ac:dyDescent="0.35">
      <c r="G33" s="38"/>
      <c r="H33" s="37"/>
      <c r="I33" s="37"/>
      <c r="J33" s="3"/>
    </row>
    <row r="34" spans="7:10" ht="14.45" customHeight="1" x14ac:dyDescent="0.35">
      <c r="G34" s="34"/>
      <c r="H34" s="98" t="s">
        <v>113</v>
      </c>
      <c r="I34" s="19"/>
      <c r="J34" s="3"/>
    </row>
    <row r="35" spans="7:10" ht="14.45" customHeight="1" x14ac:dyDescent="0.35">
      <c r="G35" s="34"/>
      <c r="H35" s="36" t="s">
        <v>64</v>
      </c>
      <c r="I35" s="19"/>
      <c r="J35" s="3"/>
    </row>
    <row r="36" spans="7:10" ht="172.35" customHeight="1" x14ac:dyDescent="0.25">
      <c r="G36" s="34"/>
      <c r="H36" s="433" t="s">
        <v>1027</v>
      </c>
      <c r="I36" s="433"/>
      <c r="J36" s="433"/>
    </row>
    <row r="37" spans="7:10" ht="14.45" customHeight="1" x14ac:dyDescent="0.35">
      <c r="G37" s="3"/>
      <c r="H37" s="3"/>
      <c r="I37" s="3"/>
      <c r="J37" s="3"/>
    </row>
    <row r="38" spans="7:10" ht="14.45" customHeight="1" x14ac:dyDescent="0.35">
      <c r="G38" s="3"/>
      <c r="H38" s="3"/>
      <c r="I38" s="3"/>
      <c r="J38" s="3"/>
    </row>
    <row r="39" spans="7:10" ht="14.45" customHeight="1" x14ac:dyDescent="0.35">
      <c r="G39" s="3"/>
      <c r="H39" s="3"/>
      <c r="I39" s="3"/>
      <c r="J39" s="3"/>
    </row>
    <row r="40" spans="7:10" ht="14.45" customHeight="1" x14ac:dyDescent="0.35">
      <c r="G40" s="3"/>
      <c r="H40" s="3"/>
      <c r="I40" s="3"/>
      <c r="J40" s="3"/>
    </row>
    <row r="41" spans="7:10" ht="14.45" customHeight="1" x14ac:dyDescent="0.25"/>
    <row r="42" spans="7:10" ht="14.45" customHeight="1" x14ac:dyDescent="0.25"/>
    <row r="43" spans="7:10" ht="14.45" customHeight="1" x14ac:dyDescent="0.25"/>
    <row r="44" spans="7:10" ht="14.45" customHeight="1" x14ac:dyDescent="0.25"/>
    <row r="45" spans="7:10" ht="14.45" customHeight="1" x14ac:dyDescent="0.25"/>
    <row r="46" spans="7:10" ht="14.45" customHeight="1" x14ac:dyDescent="0.25"/>
    <row r="47" spans="7:10" ht="14.45" customHeight="1" x14ac:dyDescent="0.25"/>
    <row r="48" spans="7:10"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1">
    <mergeCell ref="H36:J36"/>
  </mergeCells>
  <pageMargins left="0.511811024" right="0.511811024" top="0.78740157499999996" bottom="0.78740157499999996" header="0.31496062000000002" footer="0.31496062000000002"/>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BY53"/>
  <sheetViews>
    <sheetView showGridLines="0" showRowColHeaders="0" zoomScale="80" zoomScaleNormal="80" workbookViewId="0"/>
  </sheetViews>
  <sheetFormatPr defaultColWidth="0" defaultRowHeight="14.45" customHeight="1" zeroHeight="1" x14ac:dyDescent="0.25"/>
  <cols>
    <col min="1" max="6" width="8.85546875" customWidth="1"/>
    <col min="7" max="7" width="31.28515625" customWidth="1"/>
    <col min="8" max="8" width="53.28515625" customWidth="1"/>
    <col min="9" max="9" width="34.7109375" customWidth="1"/>
    <col min="10" max="10" width="42.42578125" customWidth="1"/>
    <col min="11" max="11" width="26.28515625" customWidth="1"/>
    <col min="12" max="12" width="20.7109375" customWidth="1"/>
    <col min="13" max="13" width="15.42578125" hidden="1" customWidth="1"/>
    <col min="14" max="28" width="8.85546875" hidden="1" customWidth="1"/>
    <col min="29" max="77" width="0" hidden="1" customWidth="1"/>
    <col min="78"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9.45" customHeight="1" x14ac:dyDescent="0.35">
      <c r="F18" s="4"/>
      <c r="G18" s="6"/>
      <c r="H18" s="3"/>
    </row>
    <row r="19" spans="6:20" s="6" customFormat="1" ht="26.1" customHeight="1" x14ac:dyDescent="0.25">
      <c r="G19" s="60" t="s">
        <v>56</v>
      </c>
      <c r="H19" s="34" t="s">
        <v>62</v>
      </c>
      <c r="I19" s="38"/>
      <c r="J19" s="38"/>
      <c r="K19" s="39"/>
      <c r="L19" s="39"/>
      <c r="M19" s="39"/>
      <c r="N19" s="39"/>
      <c r="O19" s="39"/>
      <c r="P19" s="39"/>
      <c r="Q19" s="39"/>
      <c r="R19" s="39"/>
      <c r="S19" s="39"/>
      <c r="T19" s="39"/>
    </row>
    <row r="20" spans="6:20" s="6" customFormat="1" ht="23.45" customHeight="1" x14ac:dyDescent="0.25">
      <c r="G20" s="60" t="s">
        <v>57</v>
      </c>
      <c r="H20" s="38" t="s">
        <v>21</v>
      </c>
      <c r="I20" s="38"/>
      <c r="J20" s="38"/>
      <c r="K20" s="39"/>
      <c r="L20" s="39"/>
      <c r="M20" s="39"/>
      <c r="N20" s="39"/>
      <c r="O20" s="39"/>
      <c r="P20" s="39"/>
      <c r="Q20" s="39"/>
      <c r="R20" s="39"/>
      <c r="S20" s="39"/>
      <c r="T20" s="39"/>
    </row>
    <row r="21" spans="6:20" s="6" customFormat="1" ht="30.6" customHeight="1" x14ac:dyDescent="0.25">
      <c r="G21" s="60" t="s">
        <v>460</v>
      </c>
      <c r="H21" s="34" t="s">
        <v>541</v>
      </c>
      <c r="I21" s="38"/>
      <c r="J21" s="38"/>
      <c r="K21" s="39"/>
      <c r="L21" s="39"/>
      <c r="M21" s="39"/>
      <c r="N21" s="39"/>
      <c r="O21" s="39"/>
      <c r="P21" s="39"/>
      <c r="Q21" s="39"/>
      <c r="R21" s="39"/>
      <c r="S21" s="39"/>
      <c r="T21" s="39"/>
    </row>
    <row r="22" spans="6:20" s="6" customFormat="1" ht="30.6" customHeight="1" x14ac:dyDescent="0.25">
      <c r="G22" s="39"/>
      <c r="H22" s="38"/>
      <c r="I22" s="38"/>
      <c r="J22" s="38"/>
      <c r="K22" s="39"/>
      <c r="L22" s="39"/>
      <c r="M22" s="39"/>
      <c r="N22" s="39"/>
      <c r="O22" s="39"/>
      <c r="P22" s="39"/>
      <c r="Q22" s="39"/>
      <c r="R22" s="39"/>
      <c r="S22" s="39"/>
      <c r="T22" s="39"/>
    </row>
    <row r="23" spans="6:20" ht="20.100000000000001" customHeight="1" x14ac:dyDescent="0.25">
      <c r="G23" s="101" t="s">
        <v>711</v>
      </c>
      <c r="H23" s="98" t="s">
        <v>910</v>
      </c>
      <c r="I23" s="38"/>
      <c r="J23" s="38"/>
      <c r="K23" s="37"/>
      <c r="L23" s="37"/>
      <c r="M23" s="37"/>
      <c r="N23" s="37"/>
      <c r="O23" s="37"/>
      <c r="P23" s="37"/>
      <c r="Q23" s="37"/>
      <c r="R23" s="37"/>
      <c r="S23" s="37"/>
      <c r="T23" s="37"/>
    </row>
    <row r="24" spans="6:20" ht="20.100000000000001" customHeight="1" x14ac:dyDescent="0.25">
      <c r="G24" s="101" t="s">
        <v>462</v>
      </c>
      <c r="H24" s="36" t="s">
        <v>64</v>
      </c>
      <c r="I24" s="38"/>
      <c r="J24" s="38"/>
      <c r="K24" s="37"/>
      <c r="L24" s="37"/>
      <c r="M24" s="37"/>
      <c r="N24" s="37"/>
      <c r="O24" s="37"/>
      <c r="P24" s="37"/>
      <c r="Q24" s="37"/>
      <c r="R24" s="37"/>
      <c r="S24" s="37"/>
      <c r="T24" s="37"/>
    </row>
    <row r="25" spans="6:20" ht="26.1" customHeight="1" x14ac:dyDescent="0.25">
      <c r="G25" s="19"/>
      <c r="H25" s="454"/>
      <c r="I25" s="103">
        <v>2021</v>
      </c>
      <c r="J25" s="88">
        <v>2022</v>
      </c>
      <c r="K25" s="37"/>
      <c r="L25" s="37"/>
      <c r="M25" s="37"/>
      <c r="N25" s="37"/>
      <c r="O25" s="37"/>
      <c r="P25" s="37"/>
      <c r="Q25" s="37"/>
      <c r="R25" s="37"/>
      <c r="S25" s="37"/>
      <c r="T25" s="37"/>
    </row>
    <row r="26" spans="6:20" ht="20.100000000000001" customHeight="1" x14ac:dyDescent="0.25">
      <c r="G26" s="19"/>
      <c r="H26" s="455"/>
      <c r="I26" s="104" t="s">
        <v>912</v>
      </c>
      <c r="J26" s="74" t="s">
        <v>912</v>
      </c>
      <c r="K26" s="37"/>
      <c r="L26" s="37"/>
      <c r="M26" s="37"/>
      <c r="N26" s="37"/>
      <c r="O26" s="37"/>
      <c r="P26" s="37"/>
      <c r="Q26" s="37"/>
      <c r="R26" s="37"/>
      <c r="S26" s="37"/>
      <c r="T26" s="37"/>
    </row>
    <row r="27" spans="6:20" ht="20.100000000000001" customHeight="1" thickBot="1" x14ac:dyDescent="0.3">
      <c r="G27" s="19"/>
      <c r="H27" s="407" t="s">
        <v>911</v>
      </c>
      <c r="I27" s="74">
        <v>754.6</v>
      </c>
      <c r="J27" s="74">
        <v>706.4</v>
      </c>
      <c r="K27" s="37"/>
      <c r="L27" s="37"/>
      <c r="M27" s="37"/>
      <c r="N27" s="37"/>
      <c r="O27" s="37"/>
      <c r="P27" s="37"/>
      <c r="Q27" s="37"/>
      <c r="R27" s="37"/>
      <c r="S27" s="37"/>
      <c r="T27" s="37"/>
    </row>
    <row r="28" spans="6:20" ht="20.100000000000001" customHeight="1" thickBot="1" x14ac:dyDescent="0.3">
      <c r="G28" s="19"/>
      <c r="H28" s="407" t="s">
        <v>542</v>
      </c>
      <c r="I28" s="74">
        <v>414.8</v>
      </c>
      <c r="J28" s="74">
        <v>470.8</v>
      </c>
      <c r="K28" s="37"/>
      <c r="L28" s="37"/>
      <c r="M28" s="37"/>
      <c r="N28" s="37"/>
      <c r="O28" s="37"/>
      <c r="P28" s="37"/>
      <c r="Q28" s="37"/>
      <c r="R28" s="37"/>
      <c r="S28" s="37"/>
      <c r="T28" s="37"/>
    </row>
    <row r="29" spans="6:20" ht="20.100000000000001" customHeight="1" thickBot="1" x14ac:dyDescent="0.3">
      <c r="G29" s="19"/>
      <c r="H29" s="407" t="s">
        <v>543</v>
      </c>
      <c r="I29" s="74">
        <v>340</v>
      </c>
      <c r="J29" s="74">
        <v>235.6</v>
      </c>
      <c r="K29" s="37"/>
      <c r="L29" s="37"/>
      <c r="M29" s="37"/>
      <c r="N29" s="37"/>
      <c r="O29" s="37"/>
      <c r="P29" s="37"/>
      <c r="Q29" s="37"/>
      <c r="R29" s="37"/>
      <c r="S29" s="37"/>
      <c r="T29" s="37"/>
    </row>
    <row r="30" spans="6:20" ht="20.100000000000001" customHeight="1" x14ac:dyDescent="0.25">
      <c r="G30" s="37"/>
      <c r="H30" s="38"/>
      <c r="I30" s="38"/>
      <c r="J30" s="38"/>
      <c r="K30" s="37"/>
      <c r="L30" s="37"/>
      <c r="M30" s="37"/>
      <c r="N30" s="37"/>
      <c r="O30" s="37"/>
      <c r="P30" s="37"/>
      <c r="Q30" s="37"/>
      <c r="R30" s="37"/>
      <c r="S30" s="37"/>
      <c r="T30" s="37"/>
    </row>
    <row r="31" spans="6:20" ht="20.100000000000001" customHeight="1" x14ac:dyDescent="0.25">
      <c r="G31" s="37"/>
      <c r="H31" s="38"/>
      <c r="I31" s="38"/>
      <c r="J31" s="38"/>
      <c r="K31" s="37"/>
      <c r="L31" s="37"/>
      <c r="M31" s="37"/>
      <c r="N31" s="37"/>
      <c r="O31" s="37"/>
      <c r="P31" s="37"/>
      <c r="Q31" s="37"/>
      <c r="R31" s="37"/>
      <c r="S31" s="37"/>
      <c r="T31" s="37"/>
    </row>
    <row r="32" spans="6:20" ht="49.35" customHeight="1" x14ac:dyDescent="0.25">
      <c r="G32" s="101" t="s">
        <v>711</v>
      </c>
      <c r="H32" s="453" t="s">
        <v>1142</v>
      </c>
      <c r="I32" s="453"/>
      <c r="J32" s="453"/>
      <c r="K32" s="37"/>
      <c r="L32" s="37"/>
      <c r="M32" s="37"/>
      <c r="N32" s="37"/>
      <c r="O32" s="37"/>
      <c r="P32" s="37"/>
      <c r="Q32" s="37"/>
      <c r="R32" s="37"/>
      <c r="S32" s="37"/>
      <c r="T32" s="37"/>
    </row>
    <row r="33" spans="7:20" ht="26.45" customHeight="1" x14ac:dyDescent="0.25">
      <c r="G33" s="101" t="s">
        <v>462</v>
      </c>
      <c r="H33" s="36" t="s">
        <v>64</v>
      </c>
      <c r="I33" s="38"/>
      <c r="J33" s="38"/>
      <c r="K33" s="37"/>
      <c r="L33" s="37"/>
      <c r="M33" s="37"/>
      <c r="N33" s="37"/>
      <c r="O33" s="37"/>
      <c r="P33" s="37"/>
      <c r="Q33" s="37"/>
      <c r="R33" s="37"/>
      <c r="S33" s="37"/>
      <c r="T33" s="37"/>
    </row>
    <row r="34" spans="7:20" ht="46.35" customHeight="1" x14ac:dyDescent="0.25">
      <c r="G34" s="101"/>
      <c r="H34" s="432" t="s">
        <v>1143</v>
      </c>
      <c r="I34" s="432"/>
      <c r="J34" s="432"/>
      <c r="K34" s="42"/>
      <c r="L34" s="42"/>
      <c r="M34" s="42"/>
      <c r="N34" s="42"/>
      <c r="O34" s="42"/>
      <c r="P34" s="42"/>
      <c r="Q34" s="42"/>
      <c r="R34" s="42"/>
      <c r="S34" s="42"/>
      <c r="T34" s="42"/>
    </row>
    <row r="35" spans="7:20" ht="28.35" customHeight="1" x14ac:dyDescent="0.25">
      <c r="G35" s="37"/>
      <c r="H35" s="38"/>
      <c r="I35" s="38"/>
      <c r="J35" s="38"/>
      <c r="K35" s="37"/>
      <c r="L35" s="37"/>
      <c r="M35" s="37"/>
      <c r="N35" s="37"/>
      <c r="O35" s="37"/>
      <c r="P35" s="37"/>
      <c r="Q35" s="37"/>
      <c r="R35" s="37"/>
      <c r="S35" s="37"/>
      <c r="T35" s="37"/>
    </row>
    <row r="36" spans="7:20" ht="20.100000000000001" customHeight="1" x14ac:dyDescent="0.25">
      <c r="G36" s="101" t="s">
        <v>711</v>
      </c>
      <c r="H36" s="456" t="s">
        <v>113</v>
      </c>
      <c r="I36" s="456"/>
      <c r="J36" s="456"/>
      <c r="K36" s="456"/>
      <c r="L36" s="456"/>
      <c r="M36" s="456"/>
      <c r="N36" s="456"/>
      <c r="O36" s="456"/>
      <c r="P36" s="456"/>
      <c r="Q36" s="456"/>
      <c r="R36" s="456"/>
      <c r="S36" s="456"/>
      <c r="T36" s="456"/>
    </row>
    <row r="37" spans="7:20" ht="14.45" customHeight="1" x14ac:dyDescent="0.25">
      <c r="G37" s="101" t="s">
        <v>462</v>
      </c>
      <c r="H37" s="36" t="s">
        <v>64</v>
      </c>
      <c r="I37" s="38"/>
      <c r="J37" s="38"/>
      <c r="K37" s="37"/>
      <c r="L37" s="37"/>
      <c r="M37" s="37"/>
      <c r="N37" s="37"/>
      <c r="O37" s="37"/>
      <c r="P37" s="37"/>
      <c r="Q37" s="37"/>
      <c r="R37" s="37"/>
      <c r="S37" s="37"/>
      <c r="T37" s="37"/>
    </row>
    <row r="38" spans="7:20" ht="179.45" customHeight="1" x14ac:dyDescent="0.25">
      <c r="G38" s="19"/>
      <c r="H38" s="433" t="s">
        <v>1030</v>
      </c>
      <c r="I38" s="433"/>
      <c r="J38" s="100"/>
      <c r="K38" s="100"/>
      <c r="L38" s="100"/>
      <c r="M38" s="100"/>
      <c r="N38" s="100"/>
      <c r="O38" s="100"/>
      <c r="P38" s="100"/>
      <c r="Q38" s="457"/>
      <c r="R38" s="457"/>
      <c r="S38" s="37"/>
      <c r="T38" s="37"/>
    </row>
    <row r="39" spans="7:20" ht="14.45" customHeight="1" x14ac:dyDescent="0.25">
      <c r="G39" s="37"/>
      <c r="H39" s="38"/>
      <c r="I39" s="38"/>
      <c r="J39" s="38"/>
      <c r="K39" s="37"/>
      <c r="L39" s="37"/>
      <c r="M39" s="37"/>
      <c r="N39" s="37"/>
      <c r="O39" s="37"/>
      <c r="P39" s="37"/>
      <c r="Q39" s="457"/>
      <c r="R39" s="457"/>
      <c r="S39" s="37"/>
      <c r="T39" s="37"/>
    </row>
    <row r="40" spans="7:20" ht="14.45" customHeight="1" x14ac:dyDescent="0.25">
      <c r="G40" s="102"/>
      <c r="H40" s="432"/>
      <c r="I40" s="432"/>
      <c r="J40" s="432"/>
      <c r="K40" s="37"/>
      <c r="L40" s="37"/>
      <c r="M40" s="37"/>
      <c r="N40" s="37"/>
      <c r="O40" s="37"/>
      <c r="P40" s="37"/>
      <c r="Q40" s="37"/>
      <c r="R40" s="37"/>
      <c r="S40" s="37"/>
      <c r="T40" s="37"/>
    </row>
    <row r="41" spans="7:20" ht="14.45" customHeight="1" x14ac:dyDescent="0.25">
      <c r="G41" s="37"/>
      <c r="H41" s="37"/>
      <c r="I41" s="37"/>
      <c r="J41" s="37"/>
    </row>
    <row r="42" spans="7:20" ht="14.45" customHeight="1" x14ac:dyDescent="0.25">
      <c r="G42" s="37"/>
      <c r="H42" s="37"/>
      <c r="I42" s="37"/>
      <c r="J42" s="37"/>
    </row>
    <row r="43" spans="7:20" ht="14.45" customHeight="1" x14ac:dyDescent="0.25">
      <c r="G43" s="37"/>
      <c r="H43" s="37"/>
      <c r="I43" s="37"/>
      <c r="J43" s="37"/>
    </row>
    <row r="44" spans="7:20" ht="14.45" customHeight="1" x14ac:dyDescent="0.25">
      <c r="G44" s="37"/>
      <c r="H44" s="37"/>
      <c r="I44" s="37"/>
      <c r="J44" s="37"/>
    </row>
    <row r="45" spans="7:20" ht="14.45" customHeight="1" x14ac:dyDescent="0.25">
      <c r="G45" s="37"/>
      <c r="H45" s="37"/>
      <c r="I45" s="37"/>
      <c r="J45" s="37"/>
    </row>
    <row r="46" spans="7:20" ht="14.45" customHeight="1" x14ac:dyDescent="0.25"/>
    <row r="47" spans="7:20" ht="14.45" customHeight="1" x14ac:dyDescent="0.25"/>
    <row r="48" spans="7:20"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7">
    <mergeCell ref="H40:J40"/>
    <mergeCell ref="H34:J34"/>
    <mergeCell ref="H38:I38"/>
    <mergeCell ref="H32:J32"/>
    <mergeCell ref="H25:H26"/>
    <mergeCell ref="H36:T36"/>
    <mergeCell ref="Q38:R39"/>
  </mergeCells>
  <pageMargins left="0.511811024" right="0.511811024" top="0.78740157499999996" bottom="0.78740157499999996" header="0.31496062000000002" footer="0.31496062000000002"/>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F1:Y53"/>
  <sheetViews>
    <sheetView showGridLines="0" showRowColHeaders="0" zoomScale="90" zoomScaleNormal="90" workbookViewId="0">
      <selection activeCell="V5" sqref="V5"/>
    </sheetView>
  </sheetViews>
  <sheetFormatPr defaultColWidth="8.85546875" defaultRowHeight="14.45" customHeight="1" zeroHeight="1" x14ac:dyDescent="0.25"/>
  <cols>
    <col min="1" max="5" width="8.85546875" customWidth="1"/>
    <col min="6" max="6" width="30.85546875" customWidth="1"/>
    <col min="7" max="7" width="42.42578125" customWidth="1"/>
    <col min="8" max="11" width="36" customWidth="1"/>
    <col min="12" max="12" width="20.7109375" customWidth="1"/>
    <col min="13" max="13" width="15.42578125" customWidth="1"/>
    <col min="14" max="28" width="8.85546875" customWidth="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5" ht="21" x14ac:dyDescent="0.35">
      <c r="F17" s="4"/>
      <c r="H17" s="3"/>
    </row>
    <row r="18" spans="6:25" ht="15.75" x14ac:dyDescent="0.25">
      <c r="F18" s="36" t="s">
        <v>56</v>
      </c>
      <c r="G18" s="34" t="s">
        <v>62</v>
      </c>
      <c r="H18" s="38"/>
      <c r="I18" s="38"/>
      <c r="J18" s="38"/>
      <c r="K18" s="38"/>
      <c r="L18" s="37"/>
      <c r="M18" s="37"/>
      <c r="N18" s="37"/>
      <c r="O18" s="37"/>
      <c r="P18" s="37"/>
      <c r="Q18" s="37"/>
      <c r="R18" s="37"/>
      <c r="S18" s="37"/>
      <c r="T18" s="37"/>
      <c r="U18" s="37"/>
      <c r="V18" s="37"/>
      <c r="W18" s="37"/>
      <c r="X18" s="37"/>
      <c r="Y18" s="37"/>
    </row>
    <row r="19" spans="6:25" ht="21" customHeight="1" x14ac:dyDescent="0.25">
      <c r="F19" s="36" t="s">
        <v>57</v>
      </c>
      <c r="G19" s="38" t="s">
        <v>22</v>
      </c>
      <c r="H19" s="38"/>
      <c r="I19" s="38"/>
      <c r="J19" s="38"/>
      <c r="K19" s="38"/>
      <c r="L19" s="37"/>
      <c r="M19" s="37"/>
      <c r="N19" s="37"/>
      <c r="O19" s="37"/>
      <c r="P19" s="37"/>
      <c r="Q19" s="37"/>
      <c r="R19" s="37"/>
      <c r="S19" s="37"/>
      <c r="T19" s="37"/>
      <c r="U19" s="37"/>
      <c r="V19" s="37"/>
      <c r="W19" s="37"/>
      <c r="X19" s="37"/>
      <c r="Y19" s="37"/>
    </row>
    <row r="20" spans="6:25" ht="21" customHeight="1" x14ac:dyDescent="0.25">
      <c r="F20" s="36" t="s">
        <v>460</v>
      </c>
      <c r="G20" s="432" t="s">
        <v>1144</v>
      </c>
      <c r="H20" s="432"/>
      <c r="I20" s="432"/>
      <c r="J20" s="432"/>
      <c r="K20" s="432"/>
      <c r="L20" s="432"/>
      <c r="M20" s="432"/>
      <c r="N20" s="432"/>
      <c r="O20" s="432"/>
      <c r="P20" s="432"/>
      <c r="Q20" s="432"/>
      <c r="R20" s="432"/>
      <c r="S20" s="432"/>
      <c r="T20" s="432"/>
      <c r="U20" s="432"/>
      <c r="V20" s="432"/>
      <c r="W20" s="432"/>
      <c r="X20" s="432"/>
      <c r="Y20" s="432"/>
    </row>
    <row r="21" spans="6:25" ht="21" customHeight="1" x14ac:dyDescent="0.25">
      <c r="F21" s="38"/>
      <c r="G21" s="38"/>
      <c r="H21" s="38"/>
      <c r="I21" s="38"/>
      <c r="J21" s="38"/>
      <c r="K21" s="38"/>
      <c r="L21" s="37"/>
      <c r="M21" s="37"/>
      <c r="N21" s="37"/>
      <c r="O21" s="37"/>
      <c r="P21" s="37"/>
      <c r="Q21" s="37"/>
      <c r="R21" s="37"/>
      <c r="S21" s="37"/>
      <c r="T21" s="37"/>
      <c r="U21" s="37"/>
      <c r="V21" s="37"/>
      <c r="W21" s="37"/>
      <c r="X21" s="37"/>
      <c r="Y21" s="37"/>
    </row>
    <row r="22" spans="6:25" ht="44.45" customHeight="1" x14ac:dyDescent="0.25">
      <c r="F22" s="36" t="s">
        <v>711</v>
      </c>
      <c r="G22" s="453" t="s">
        <v>1153</v>
      </c>
      <c r="H22" s="453"/>
      <c r="I22" s="453"/>
      <c r="J22" s="453"/>
      <c r="K22" s="453"/>
      <c r="L22" s="453"/>
      <c r="M22" s="453"/>
      <c r="N22" s="453"/>
      <c r="O22" s="453"/>
      <c r="P22" s="453"/>
      <c r="Q22" s="453"/>
      <c r="R22" s="453"/>
      <c r="S22" s="453"/>
      <c r="T22" s="453"/>
      <c r="U22" s="102"/>
      <c r="V22" s="102"/>
      <c r="W22" s="102"/>
      <c r="X22" s="102"/>
      <c r="Y22" s="102"/>
    </row>
    <row r="23" spans="6:25" ht="20.100000000000001" customHeight="1" x14ac:dyDescent="0.25">
      <c r="F23" s="36" t="s">
        <v>462</v>
      </c>
      <c r="G23" s="36" t="s">
        <v>64</v>
      </c>
      <c r="H23" s="38"/>
      <c r="I23" s="38"/>
      <c r="J23" s="38"/>
      <c r="K23" s="38"/>
      <c r="L23" s="37"/>
      <c r="M23" s="37"/>
      <c r="N23" s="37"/>
      <c r="O23" s="37"/>
      <c r="P23" s="37"/>
      <c r="Q23" s="37"/>
      <c r="R23" s="37"/>
      <c r="S23" s="37"/>
      <c r="T23" s="37"/>
      <c r="U23" s="37"/>
      <c r="V23" s="37"/>
      <c r="W23" s="37"/>
      <c r="X23" s="37"/>
      <c r="Y23" s="37"/>
    </row>
    <row r="24" spans="6:25" ht="20.100000000000001" customHeight="1" thickBot="1" x14ac:dyDescent="0.3">
      <c r="F24" s="34"/>
      <c r="G24" s="54" t="s">
        <v>1032</v>
      </c>
      <c r="H24" s="51" t="s">
        <v>123</v>
      </c>
      <c r="I24" s="51" t="s">
        <v>124</v>
      </c>
      <c r="J24" s="54" t="s">
        <v>125</v>
      </c>
      <c r="K24" s="51" t="s">
        <v>126</v>
      </c>
      <c r="L24" s="37"/>
      <c r="M24" s="37"/>
      <c r="N24" s="37"/>
      <c r="O24" s="50"/>
      <c r="P24" s="37"/>
      <c r="Q24" s="37"/>
      <c r="R24" s="37"/>
      <c r="S24" s="37"/>
      <c r="T24" s="37"/>
      <c r="U24" s="37"/>
      <c r="V24" s="37"/>
      <c r="W24" s="37"/>
      <c r="X24" s="37"/>
      <c r="Y24" s="37"/>
    </row>
    <row r="25" spans="6:25" ht="89.45" customHeight="1" thickBot="1" x14ac:dyDescent="0.3">
      <c r="F25" s="34"/>
      <c r="G25" s="402" t="s">
        <v>1145</v>
      </c>
      <c r="H25" s="88" t="s">
        <v>1146</v>
      </c>
      <c r="I25" s="88" t="s">
        <v>1148</v>
      </c>
      <c r="J25" s="74" t="s">
        <v>1147</v>
      </c>
      <c r="K25" s="88" t="s">
        <v>1147</v>
      </c>
      <c r="L25" s="37"/>
      <c r="M25" s="37"/>
      <c r="N25" s="37"/>
      <c r="O25" s="37"/>
      <c r="P25" s="37"/>
      <c r="Q25" s="37"/>
      <c r="R25" s="37"/>
      <c r="S25" s="37"/>
      <c r="T25" s="37"/>
      <c r="U25" s="37"/>
      <c r="V25" s="37"/>
      <c r="W25" s="37"/>
      <c r="X25" s="37"/>
      <c r="Y25" s="37"/>
    </row>
    <row r="26" spans="6:25" ht="89.45" customHeight="1" thickBot="1" x14ac:dyDescent="0.3">
      <c r="F26" s="34"/>
      <c r="G26" s="403" t="s">
        <v>1149</v>
      </c>
      <c r="H26" s="88" t="s">
        <v>1033</v>
      </c>
      <c r="I26" s="88" t="s">
        <v>1033</v>
      </c>
      <c r="J26" s="87" t="s">
        <v>1033</v>
      </c>
      <c r="K26" s="88" t="s">
        <v>1034</v>
      </c>
      <c r="L26" s="37"/>
      <c r="M26" s="37"/>
      <c r="N26" s="37"/>
      <c r="O26" s="37"/>
      <c r="P26" s="37"/>
      <c r="Q26" s="37"/>
      <c r="R26" s="37"/>
      <c r="S26" s="37"/>
      <c r="T26" s="37"/>
      <c r="U26" s="37"/>
      <c r="V26" s="37"/>
      <c r="W26" s="37"/>
      <c r="X26" s="37"/>
      <c r="Y26" s="37"/>
    </row>
    <row r="27" spans="6:25" ht="157.35" customHeight="1" thickBot="1" x14ac:dyDescent="0.3">
      <c r="F27" s="34"/>
      <c r="G27" s="403" t="s">
        <v>1150</v>
      </c>
      <c r="H27" s="74" t="s">
        <v>1035</v>
      </c>
      <c r="I27" s="74" t="s">
        <v>1151</v>
      </c>
      <c r="J27" s="87" t="s">
        <v>127</v>
      </c>
      <c r="K27" s="87" t="s">
        <v>127</v>
      </c>
      <c r="L27" s="37"/>
      <c r="M27" s="37"/>
      <c r="N27" s="37"/>
      <c r="O27" s="37"/>
      <c r="P27" s="37"/>
      <c r="Q27" s="37"/>
      <c r="R27" s="37"/>
      <c r="S27" s="37"/>
      <c r="T27" s="37"/>
      <c r="U27" s="37"/>
      <c r="V27" s="37"/>
      <c r="W27" s="37"/>
      <c r="X27" s="37"/>
      <c r="Y27" s="37"/>
    </row>
    <row r="28" spans="6:25" ht="89.45" customHeight="1" thickBot="1" x14ac:dyDescent="0.3">
      <c r="F28" s="34"/>
      <c r="G28" s="403" t="s">
        <v>1356</v>
      </c>
      <c r="H28" s="87" t="s">
        <v>1036</v>
      </c>
      <c r="I28" s="74" t="s">
        <v>1037</v>
      </c>
      <c r="J28" s="87" t="s">
        <v>1036</v>
      </c>
      <c r="K28" s="74" t="s">
        <v>1152</v>
      </c>
      <c r="L28" s="37"/>
      <c r="M28" s="105"/>
      <c r="N28" s="37"/>
      <c r="O28" s="37"/>
      <c r="P28" s="37"/>
      <c r="Q28" s="37"/>
      <c r="R28" s="37"/>
      <c r="S28" s="37"/>
      <c r="T28" s="37"/>
      <c r="U28" s="37"/>
      <c r="V28" s="37"/>
      <c r="W28" s="37"/>
      <c r="X28" s="37"/>
      <c r="Y28" s="37"/>
    </row>
    <row r="29" spans="6:25" ht="89.45" customHeight="1" thickBot="1" x14ac:dyDescent="0.3">
      <c r="F29" s="34"/>
      <c r="G29" s="411" t="s">
        <v>1031</v>
      </c>
      <c r="H29" s="106" t="s">
        <v>547</v>
      </c>
      <c r="I29" s="87" t="s">
        <v>548</v>
      </c>
      <c r="J29" s="87" t="s">
        <v>549</v>
      </c>
      <c r="K29" s="74" t="s">
        <v>550</v>
      </c>
      <c r="L29" s="37"/>
      <c r="M29" s="105"/>
      <c r="N29" s="37"/>
      <c r="O29" s="37"/>
      <c r="P29" s="37"/>
      <c r="Q29" s="37"/>
      <c r="R29" s="37"/>
      <c r="S29" s="37"/>
      <c r="T29" s="37"/>
      <c r="U29" s="37"/>
      <c r="V29" s="37"/>
      <c r="W29" s="37"/>
      <c r="X29" s="37"/>
      <c r="Y29" s="37"/>
    </row>
    <row r="30" spans="6:25" ht="20.100000000000001" customHeight="1" x14ac:dyDescent="0.25">
      <c r="F30" s="38"/>
      <c r="G30" s="38"/>
      <c r="H30" s="38"/>
      <c r="I30" s="38"/>
      <c r="J30" s="38"/>
      <c r="K30" s="38"/>
      <c r="L30" s="37"/>
      <c r="M30" s="37"/>
      <c r="N30" s="37"/>
      <c r="O30" s="37"/>
      <c r="P30" s="37"/>
      <c r="Q30" s="37"/>
      <c r="R30" s="37"/>
      <c r="S30" s="37"/>
      <c r="T30" s="37"/>
      <c r="U30" s="37"/>
      <c r="V30" s="37"/>
      <c r="W30" s="37"/>
      <c r="X30" s="37"/>
      <c r="Y30" s="37"/>
    </row>
    <row r="31" spans="6:25" ht="20.100000000000001" customHeight="1" x14ac:dyDescent="0.25">
      <c r="F31" s="38"/>
      <c r="G31" s="38"/>
      <c r="H31" s="38"/>
      <c r="I31" s="38"/>
      <c r="J31" s="38"/>
      <c r="K31" s="38"/>
      <c r="L31" s="37"/>
      <c r="M31" s="37"/>
      <c r="N31" s="37"/>
      <c r="O31" s="37"/>
      <c r="P31" s="37"/>
      <c r="Q31" s="37"/>
      <c r="R31" s="37"/>
      <c r="S31" s="37"/>
      <c r="T31" s="37"/>
      <c r="U31" s="37"/>
      <c r="V31" s="37"/>
      <c r="W31" s="37"/>
      <c r="X31" s="37"/>
      <c r="Y31" s="37"/>
    </row>
    <row r="32" spans="6:25" ht="20.100000000000001" customHeight="1" x14ac:dyDescent="0.25">
      <c r="F32" s="34"/>
      <c r="G32" s="34"/>
      <c r="H32" s="34"/>
      <c r="I32" s="34"/>
      <c r="J32" s="34"/>
      <c r="K32" s="38"/>
      <c r="L32" s="37"/>
      <c r="M32" s="37"/>
      <c r="N32" s="37"/>
      <c r="O32" s="37"/>
      <c r="P32" s="37"/>
      <c r="Q32" s="37"/>
      <c r="R32" s="37"/>
      <c r="S32" s="37"/>
      <c r="T32" s="37"/>
      <c r="U32" s="37"/>
      <c r="V32" s="37"/>
      <c r="W32" s="37"/>
      <c r="X32" s="37"/>
      <c r="Y32" s="37"/>
    </row>
    <row r="33" spans="6:25" ht="19.350000000000001" customHeight="1" x14ac:dyDescent="0.25">
      <c r="F33" s="60" t="s">
        <v>705</v>
      </c>
      <c r="G33" s="432" t="s">
        <v>1285</v>
      </c>
      <c r="H33" s="432"/>
      <c r="I33" s="432"/>
      <c r="J33" s="432"/>
      <c r="K33" s="38"/>
      <c r="L33" s="37"/>
      <c r="M33" s="37"/>
      <c r="N33" s="37"/>
      <c r="O33" s="37"/>
      <c r="P33" s="37"/>
      <c r="Q33" s="37"/>
      <c r="R33" s="37"/>
      <c r="S33" s="37"/>
      <c r="T33" s="37"/>
      <c r="U33" s="37"/>
      <c r="V33" s="37"/>
      <c r="W33" s="37"/>
      <c r="X33" s="37"/>
      <c r="Y33" s="37"/>
    </row>
    <row r="34" spans="6:25" ht="14.45" customHeight="1" x14ac:dyDescent="0.25">
      <c r="F34" s="83"/>
      <c r="G34" s="432"/>
      <c r="H34" s="432"/>
      <c r="I34" s="432"/>
      <c r="J34" s="432"/>
      <c r="K34" s="83"/>
      <c r="L34" s="76"/>
      <c r="M34" s="76"/>
      <c r="N34" s="76"/>
      <c r="O34" s="76"/>
      <c r="P34" s="76"/>
      <c r="Q34" s="76"/>
      <c r="R34" s="76"/>
      <c r="S34" s="76"/>
      <c r="T34" s="76"/>
      <c r="U34" s="76"/>
      <c r="V34" s="76"/>
      <c r="W34" s="76"/>
      <c r="X34" s="76"/>
      <c r="Y34" s="76"/>
    </row>
    <row r="35" spans="6:25" ht="14.45" customHeight="1" x14ac:dyDescent="0.25">
      <c r="F35" s="83"/>
      <c r="G35" s="432"/>
      <c r="H35" s="432"/>
      <c r="I35" s="432"/>
      <c r="J35" s="432"/>
      <c r="K35" s="83"/>
      <c r="L35" s="76"/>
      <c r="M35" s="76"/>
      <c r="N35" s="76"/>
      <c r="O35" s="76"/>
      <c r="P35" s="76"/>
      <c r="Q35" s="76"/>
      <c r="R35" s="76"/>
      <c r="S35" s="76"/>
      <c r="T35" s="76"/>
      <c r="U35" s="76"/>
      <c r="V35" s="76"/>
      <c r="W35" s="76"/>
      <c r="X35" s="76"/>
      <c r="Y35" s="76"/>
    </row>
    <row r="36" spans="6:25" ht="34.35" customHeight="1" x14ac:dyDescent="0.25">
      <c r="G36" s="432"/>
      <c r="H36" s="432"/>
      <c r="I36" s="432"/>
      <c r="J36" s="432"/>
      <c r="K36" s="83"/>
      <c r="L36" s="83"/>
      <c r="M36" s="76"/>
      <c r="N36" s="76"/>
      <c r="O36" s="76"/>
      <c r="P36" s="76"/>
      <c r="Q36" s="76"/>
      <c r="R36" s="76"/>
      <c r="S36" s="76"/>
      <c r="T36" s="76"/>
      <c r="U36" s="76"/>
    </row>
    <row r="37" spans="6:25" ht="14.45" customHeight="1" x14ac:dyDescent="0.25">
      <c r="G37" s="83"/>
      <c r="H37" s="83"/>
      <c r="I37" s="83"/>
      <c r="J37" s="83"/>
      <c r="K37" s="83"/>
      <c r="L37" s="83"/>
      <c r="M37" s="76"/>
      <c r="N37" s="76"/>
      <c r="O37" s="76"/>
      <c r="P37" s="76"/>
      <c r="Q37" s="76"/>
      <c r="R37" s="76"/>
      <c r="S37" s="76"/>
      <c r="T37" s="76"/>
      <c r="U37" s="76"/>
    </row>
    <row r="38" spans="6:25" ht="14.45" customHeight="1" x14ac:dyDescent="0.25">
      <c r="G38" s="83"/>
      <c r="H38" s="83"/>
      <c r="I38" s="83"/>
      <c r="J38" s="83"/>
      <c r="K38" s="83"/>
      <c r="L38" s="83"/>
      <c r="M38" s="76"/>
      <c r="N38" s="76"/>
      <c r="O38" s="76"/>
      <c r="P38" s="76"/>
      <c r="Q38" s="76"/>
      <c r="R38" s="76"/>
      <c r="S38" s="76"/>
      <c r="T38" s="76"/>
      <c r="U38" s="76"/>
    </row>
    <row r="39" spans="6:25" ht="14.45" customHeight="1" x14ac:dyDescent="0.25">
      <c r="G39" s="83"/>
      <c r="H39" s="83"/>
      <c r="I39" s="83"/>
      <c r="J39" s="83"/>
      <c r="K39" s="83"/>
      <c r="L39" s="83"/>
      <c r="M39" s="76"/>
      <c r="N39" s="76"/>
      <c r="O39" s="76"/>
      <c r="P39" s="76"/>
      <c r="Q39" s="76"/>
      <c r="R39" s="76"/>
      <c r="S39" s="76"/>
      <c r="T39" s="76"/>
      <c r="U39" s="76"/>
    </row>
    <row r="40" spans="6:25" ht="14.45" customHeight="1" x14ac:dyDescent="0.25">
      <c r="G40" s="83"/>
      <c r="H40" s="83"/>
      <c r="I40" s="83"/>
      <c r="J40" s="83"/>
      <c r="K40" s="83"/>
      <c r="L40" s="83"/>
      <c r="M40" s="76"/>
      <c r="N40" s="76"/>
      <c r="O40" s="76"/>
      <c r="P40" s="76"/>
      <c r="Q40" s="76"/>
      <c r="R40" s="76"/>
      <c r="S40" s="76"/>
      <c r="T40" s="76"/>
      <c r="U40" s="76"/>
    </row>
    <row r="41" spans="6:25" ht="14.45" customHeight="1" x14ac:dyDescent="0.25">
      <c r="G41" s="83"/>
      <c r="H41" s="83"/>
      <c r="I41" s="83"/>
      <c r="J41" s="83"/>
      <c r="K41" s="83"/>
      <c r="L41" s="83"/>
      <c r="M41" s="76"/>
      <c r="N41" s="76"/>
      <c r="O41" s="76"/>
      <c r="P41" s="76"/>
      <c r="Q41" s="76"/>
      <c r="R41" s="76"/>
      <c r="S41" s="76"/>
      <c r="T41" s="76"/>
      <c r="U41" s="76"/>
    </row>
    <row r="42" spans="6:25" ht="14.45" customHeight="1" x14ac:dyDescent="0.25">
      <c r="G42" s="83"/>
      <c r="H42" s="83"/>
      <c r="I42" s="83"/>
      <c r="J42" s="83"/>
      <c r="K42" s="83"/>
      <c r="L42" s="83"/>
      <c r="M42" s="76"/>
      <c r="N42" s="76"/>
      <c r="O42" s="76"/>
      <c r="P42" s="76"/>
      <c r="Q42" s="76"/>
      <c r="R42" s="76"/>
      <c r="S42" s="76"/>
      <c r="T42" s="76"/>
      <c r="U42" s="76"/>
    </row>
    <row r="43" spans="6:25" ht="14.45" customHeight="1" x14ac:dyDescent="0.25">
      <c r="G43" s="83"/>
      <c r="H43" s="83"/>
      <c r="I43" s="83"/>
      <c r="J43" s="83"/>
      <c r="K43" s="83"/>
      <c r="L43" s="83"/>
      <c r="M43" s="76"/>
      <c r="N43" s="76"/>
      <c r="O43" s="76"/>
      <c r="P43" s="76"/>
      <c r="Q43" s="76"/>
      <c r="R43" s="76"/>
      <c r="S43" s="76"/>
      <c r="T43" s="76"/>
      <c r="U43" s="76"/>
    </row>
    <row r="44" spans="6:25" ht="14.45" customHeight="1" x14ac:dyDescent="0.25">
      <c r="G44" s="83"/>
      <c r="H44" s="83"/>
      <c r="I44" s="83"/>
      <c r="J44" s="83"/>
      <c r="K44" s="83"/>
      <c r="L44" s="83"/>
      <c r="M44" s="76"/>
      <c r="N44" s="76"/>
      <c r="O44" s="76"/>
      <c r="P44" s="76"/>
      <c r="Q44" s="76"/>
      <c r="R44" s="76"/>
      <c r="S44" s="76"/>
      <c r="T44" s="76"/>
      <c r="U44" s="76"/>
    </row>
    <row r="45" spans="6:25" ht="14.45" customHeight="1" x14ac:dyDescent="0.25">
      <c r="G45" s="83"/>
      <c r="H45" s="83"/>
      <c r="I45" s="83"/>
      <c r="J45" s="83"/>
      <c r="K45" s="83"/>
      <c r="L45" s="83"/>
      <c r="M45" s="76"/>
      <c r="N45" s="76"/>
      <c r="O45" s="76"/>
      <c r="P45" s="76"/>
      <c r="Q45" s="76"/>
      <c r="R45" s="76"/>
      <c r="S45" s="76"/>
      <c r="T45" s="76"/>
      <c r="U45" s="76"/>
    </row>
    <row r="46" spans="6:25" ht="14.45" customHeight="1" x14ac:dyDescent="0.25">
      <c r="G46" s="83"/>
      <c r="H46" s="83"/>
      <c r="I46" s="83"/>
      <c r="J46" s="83"/>
      <c r="K46" s="83"/>
      <c r="L46" s="83"/>
      <c r="M46" s="76"/>
      <c r="N46" s="76"/>
      <c r="O46" s="76"/>
      <c r="P46" s="76"/>
      <c r="Q46" s="76"/>
      <c r="R46" s="76"/>
      <c r="S46" s="76"/>
      <c r="T46" s="76"/>
      <c r="U46" s="76"/>
    </row>
    <row r="47" spans="6:25" ht="14.45" customHeight="1" x14ac:dyDescent="0.25">
      <c r="G47" s="83"/>
      <c r="H47" s="83"/>
      <c r="I47" s="83"/>
      <c r="J47" s="83"/>
      <c r="K47" s="83"/>
      <c r="L47" s="83"/>
      <c r="M47" s="76"/>
      <c r="N47" s="76"/>
      <c r="O47" s="76"/>
      <c r="P47" s="76"/>
      <c r="Q47" s="76"/>
      <c r="R47" s="76"/>
      <c r="S47" s="76"/>
      <c r="T47" s="76"/>
      <c r="U47" s="76"/>
    </row>
    <row r="48" spans="6:25" ht="14.45" customHeight="1" x14ac:dyDescent="0.25">
      <c r="G48" s="83"/>
      <c r="H48" s="83"/>
      <c r="I48" s="83"/>
      <c r="J48" s="83"/>
      <c r="K48" s="83"/>
      <c r="L48" s="83"/>
      <c r="M48" s="76"/>
      <c r="N48" s="76"/>
      <c r="O48" s="76"/>
      <c r="P48" s="76"/>
      <c r="Q48" s="76"/>
      <c r="R48" s="76"/>
      <c r="S48" s="76"/>
      <c r="T48" s="76"/>
      <c r="U48" s="76"/>
    </row>
    <row r="49" ht="14.45" customHeight="1" x14ac:dyDescent="0.25"/>
    <row r="50" ht="14.45" customHeight="1" x14ac:dyDescent="0.25"/>
    <row r="51" ht="14.45" customHeight="1" x14ac:dyDescent="0.25"/>
    <row r="52" ht="14.45" customHeight="1" x14ac:dyDescent="0.25"/>
    <row r="53" ht="14.45" customHeight="1" x14ac:dyDescent="0.25"/>
  </sheetData>
  <mergeCells count="3">
    <mergeCell ref="G20:Y20"/>
    <mergeCell ref="G22:T22"/>
    <mergeCell ref="G33:J36"/>
  </mergeCells>
  <pageMargins left="0.511811024" right="0.511811024" top="0.78740157499999996" bottom="0.78740157499999996" header="0.31496062000000002" footer="0.31496062000000002"/>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BY84"/>
  <sheetViews>
    <sheetView showGridLines="0" showRowColHeaders="0" zoomScale="90" zoomScaleNormal="9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9" width="52.42578125" customWidth="1"/>
    <col min="10" max="10" width="42.42578125" customWidth="1"/>
    <col min="11" max="11" width="26.28515625" customWidth="1"/>
    <col min="12" max="12" width="20.7109375" customWidth="1"/>
    <col min="13" max="13" width="15.42578125" hidden="1" customWidth="1"/>
    <col min="14" max="28" width="8.85546875" hidden="1" customWidth="1"/>
    <col min="29" max="77" width="0" hidden="1" customWidth="1"/>
    <col min="78"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9.45" customHeight="1" x14ac:dyDescent="0.35">
      <c r="F18" s="4"/>
      <c r="G18" s="6"/>
      <c r="H18" s="3"/>
    </row>
    <row r="19" spans="6:20" s="6" customFormat="1" ht="26.1" customHeight="1" x14ac:dyDescent="0.2">
      <c r="G19" s="33" t="s">
        <v>56</v>
      </c>
      <c r="H19" s="19" t="s">
        <v>62</v>
      </c>
      <c r="I19" s="19"/>
      <c r="J19" s="60"/>
      <c r="K19" s="39"/>
      <c r="L19" s="39"/>
      <c r="M19" s="39"/>
      <c r="N19" s="39"/>
      <c r="O19" s="39"/>
      <c r="P19" s="39"/>
      <c r="Q19" s="39"/>
      <c r="R19" s="39"/>
      <c r="S19" s="39"/>
      <c r="T19" s="39"/>
    </row>
    <row r="20" spans="6:20" s="6" customFormat="1" ht="23.45" customHeight="1" x14ac:dyDescent="0.2">
      <c r="G20" s="33" t="s">
        <v>57</v>
      </c>
      <c r="H20" s="19" t="s">
        <v>128</v>
      </c>
      <c r="I20" s="19"/>
      <c r="J20" s="60"/>
      <c r="K20" s="39"/>
      <c r="L20" s="39"/>
      <c r="M20" s="39"/>
      <c r="N20" s="39"/>
      <c r="O20" s="39"/>
      <c r="P20" s="39"/>
      <c r="Q20" s="39"/>
      <c r="R20" s="39"/>
      <c r="S20" s="39"/>
      <c r="T20" s="39"/>
    </row>
    <row r="21" spans="6:20" s="6" customFormat="1" ht="30.6" customHeight="1" x14ac:dyDescent="0.2">
      <c r="G21" s="33" t="s">
        <v>460</v>
      </c>
      <c r="H21" s="19" t="s">
        <v>1038</v>
      </c>
      <c r="I21" s="19"/>
      <c r="J21" s="60"/>
      <c r="K21" s="39"/>
      <c r="L21" s="39"/>
      <c r="M21" s="39"/>
      <c r="N21" s="39"/>
      <c r="O21" s="39"/>
      <c r="P21" s="39"/>
      <c r="Q21" s="39"/>
      <c r="R21" s="39"/>
      <c r="S21" s="39"/>
      <c r="T21" s="39"/>
    </row>
    <row r="22" spans="6:20" s="6" customFormat="1" ht="30.6" customHeight="1" x14ac:dyDescent="0.35">
      <c r="G22" s="19" t="s">
        <v>59</v>
      </c>
      <c r="H22" s="19"/>
      <c r="I22" s="19"/>
      <c r="J22" s="60"/>
      <c r="K22" s="3"/>
      <c r="L22" s="3"/>
      <c r="M22" s="3"/>
      <c r="N22" s="3"/>
      <c r="O22" s="3"/>
      <c r="P22" s="3"/>
      <c r="Q22" s="3"/>
      <c r="R22" s="3"/>
      <c r="S22" s="3"/>
      <c r="T22" s="3"/>
    </row>
    <row r="23" spans="6:20" ht="20.100000000000001" customHeight="1" x14ac:dyDescent="0.35">
      <c r="G23" s="33" t="s">
        <v>711</v>
      </c>
      <c r="H23" s="33" t="s">
        <v>1039</v>
      </c>
      <c r="I23" s="19"/>
      <c r="J23" s="60"/>
      <c r="K23" s="3"/>
      <c r="L23" s="3"/>
      <c r="M23" s="3"/>
      <c r="N23" s="3"/>
      <c r="O23" s="3"/>
      <c r="P23" s="3"/>
      <c r="Q23" s="3"/>
      <c r="R23" s="3"/>
      <c r="S23" s="3"/>
      <c r="T23" s="3"/>
    </row>
    <row r="24" spans="6:20" ht="20.100000000000001" customHeight="1" x14ac:dyDescent="0.35">
      <c r="G24" s="33" t="s">
        <v>462</v>
      </c>
      <c r="H24" s="33" t="s">
        <v>64</v>
      </c>
      <c r="I24" s="19"/>
      <c r="J24" s="60"/>
      <c r="K24" s="3"/>
      <c r="L24" s="3"/>
      <c r="M24" s="3"/>
      <c r="N24" s="3"/>
      <c r="O24" s="3"/>
      <c r="P24" s="3"/>
      <c r="Q24" s="3"/>
      <c r="R24" s="3"/>
      <c r="S24" s="3"/>
      <c r="T24" s="3"/>
    </row>
    <row r="25" spans="6:20" ht="36" customHeight="1" thickBot="1" x14ac:dyDescent="0.4">
      <c r="G25" s="19"/>
      <c r="H25" s="74" t="s">
        <v>124</v>
      </c>
      <c r="I25" s="74"/>
      <c r="J25" s="60"/>
      <c r="K25" s="3"/>
      <c r="L25" s="3"/>
      <c r="M25" s="3"/>
      <c r="N25" s="3"/>
      <c r="O25" s="3"/>
      <c r="P25" s="3"/>
      <c r="Q25" s="3"/>
      <c r="R25" s="3"/>
      <c r="S25" s="3"/>
      <c r="T25" s="3"/>
    </row>
    <row r="26" spans="6:20" ht="60.6" customHeight="1" thickBot="1" x14ac:dyDescent="0.4">
      <c r="G26" s="19"/>
      <c r="H26" s="403" t="s">
        <v>1040</v>
      </c>
      <c r="I26" s="402" t="s">
        <v>475</v>
      </c>
      <c r="J26" s="60"/>
      <c r="K26" s="3"/>
      <c r="L26" s="3"/>
      <c r="M26" s="3"/>
      <c r="N26" s="3"/>
      <c r="O26" s="3"/>
      <c r="P26" s="3"/>
      <c r="Q26" s="3"/>
      <c r="R26" s="3"/>
      <c r="S26" s="3"/>
      <c r="T26" s="3"/>
    </row>
    <row r="27" spans="6:20" ht="120.6" customHeight="1" thickBot="1" x14ac:dyDescent="0.4">
      <c r="G27" s="19"/>
      <c r="H27" s="403" t="s">
        <v>1357</v>
      </c>
      <c r="I27" s="403" t="s">
        <v>1154</v>
      </c>
      <c r="J27" s="60"/>
      <c r="K27" s="3"/>
      <c r="L27" s="3"/>
      <c r="M27" s="3"/>
      <c r="N27" s="3"/>
      <c r="O27" s="3"/>
      <c r="P27" s="3"/>
      <c r="Q27" s="3"/>
      <c r="R27" s="3"/>
      <c r="S27" s="3"/>
      <c r="T27" s="3"/>
    </row>
    <row r="28" spans="6:20" ht="60.6" customHeight="1" thickBot="1" x14ac:dyDescent="0.4">
      <c r="G28" s="19"/>
      <c r="H28" s="423" t="s">
        <v>1286</v>
      </c>
      <c r="I28" s="403" t="s">
        <v>1045</v>
      </c>
      <c r="J28" s="60"/>
      <c r="K28" s="3"/>
      <c r="L28" s="3"/>
      <c r="M28" s="3"/>
      <c r="N28" s="3"/>
      <c r="O28" s="3"/>
      <c r="P28" s="3"/>
      <c r="Q28" s="3"/>
      <c r="R28" s="3"/>
      <c r="S28" s="3"/>
      <c r="T28" s="3"/>
    </row>
    <row r="29" spans="6:20" ht="60.6" customHeight="1" thickBot="1" x14ac:dyDescent="0.4">
      <c r="G29" s="19"/>
      <c r="H29" s="413" t="s">
        <v>1041</v>
      </c>
      <c r="I29" s="403" t="s">
        <v>1046</v>
      </c>
      <c r="J29" s="60"/>
      <c r="K29" s="3"/>
      <c r="L29" s="3"/>
      <c r="M29" s="3"/>
      <c r="N29" s="3"/>
      <c r="O29" s="3"/>
      <c r="P29" s="3"/>
      <c r="Q29" s="3"/>
      <c r="R29" s="3"/>
      <c r="S29" s="3"/>
      <c r="T29" s="3"/>
    </row>
    <row r="30" spans="6:20" ht="102" customHeight="1" thickBot="1" x14ac:dyDescent="0.4">
      <c r="G30" s="19"/>
      <c r="H30" s="403" t="s">
        <v>1042</v>
      </c>
      <c r="I30" s="403" t="s">
        <v>1155</v>
      </c>
      <c r="J30" s="60"/>
      <c r="K30" s="3"/>
      <c r="L30" s="3"/>
      <c r="M30" s="3"/>
      <c r="N30" s="3"/>
      <c r="O30" s="3"/>
      <c r="P30" s="3"/>
      <c r="Q30" s="3"/>
      <c r="R30" s="3"/>
      <c r="S30" s="3"/>
      <c r="T30" s="3"/>
    </row>
    <row r="31" spans="6:20" ht="60.6" customHeight="1" thickBot="1" x14ac:dyDescent="0.4">
      <c r="G31" s="19"/>
      <c r="H31" s="403" t="s">
        <v>1043</v>
      </c>
      <c r="I31" s="403" t="s">
        <v>1046</v>
      </c>
      <c r="J31" s="60"/>
      <c r="K31" s="3"/>
      <c r="L31" s="3"/>
      <c r="M31" s="3"/>
      <c r="N31" s="3"/>
      <c r="O31" s="3"/>
      <c r="P31" s="3"/>
      <c r="Q31" s="3"/>
      <c r="R31" s="3"/>
      <c r="S31" s="3"/>
      <c r="T31" s="3"/>
    </row>
    <row r="32" spans="6:20" ht="60.6" customHeight="1" thickBot="1" x14ac:dyDescent="0.4">
      <c r="G32" s="19"/>
      <c r="H32" s="403" t="s">
        <v>1044</v>
      </c>
      <c r="I32" s="403" t="s">
        <v>1046</v>
      </c>
      <c r="J32" s="60"/>
      <c r="K32" s="3"/>
      <c r="L32" s="3"/>
      <c r="M32" s="3"/>
      <c r="N32" s="3"/>
      <c r="O32" s="3"/>
      <c r="P32" s="3"/>
      <c r="Q32" s="3"/>
      <c r="R32" s="3"/>
      <c r="S32" s="3"/>
      <c r="T32" s="3"/>
    </row>
    <row r="33" spans="7:20" ht="26.45" customHeight="1" x14ac:dyDescent="0.35">
      <c r="G33" s="19"/>
      <c r="H33" s="19"/>
      <c r="I33" s="19"/>
      <c r="J33" s="60"/>
      <c r="K33" s="3"/>
      <c r="L33" s="3"/>
      <c r="M33" s="3"/>
      <c r="N33" s="3"/>
      <c r="O33" s="3"/>
      <c r="P33" s="3"/>
      <c r="Q33" s="3"/>
      <c r="R33" s="3"/>
      <c r="S33" s="3"/>
      <c r="T33" s="3"/>
    </row>
    <row r="34" spans="7:20" ht="46.35" customHeight="1" x14ac:dyDescent="0.35">
      <c r="G34" s="19"/>
      <c r="H34" s="444" t="s">
        <v>124</v>
      </c>
      <c r="I34" s="446"/>
      <c r="J34" s="60"/>
      <c r="K34" s="3"/>
      <c r="L34" s="3"/>
      <c r="M34" s="3"/>
      <c r="N34" s="3"/>
      <c r="O34" s="3"/>
      <c r="P34" s="3"/>
      <c r="Q34" s="3"/>
      <c r="R34" s="3"/>
      <c r="S34" s="3"/>
      <c r="T34" s="3"/>
    </row>
    <row r="35" spans="7:20" ht="72.599999999999994" customHeight="1" x14ac:dyDescent="0.35">
      <c r="G35" s="19"/>
      <c r="H35" s="74" t="s">
        <v>1047</v>
      </c>
      <c r="I35" s="229" t="s">
        <v>475</v>
      </c>
      <c r="J35" s="60"/>
      <c r="K35" s="3"/>
      <c r="L35" s="3"/>
      <c r="M35" s="3"/>
      <c r="N35" s="3"/>
      <c r="O35" s="3"/>
      <c r="P35" s="3"/>
      <c r="Q35" s="3"/>
      <c r="R35" s="3"/>
      <c r="S35" s="3"/>
      <c r="T35" s="3"/>
    </row>
    <row r="36" spans="7:20" ht="74.45" customHeight="1" x14ac:dyDescent="0.35">
      <c r="G36" s="19"/>
      <c r="H36" s="458" t="s">
        <v>1048</v>
      </c>
      <c r="I36" s="314" t="s">
        <v>1156</v>
      </c>
      <c r="J36" s="60"/>
      <c r="K36" s="3"/>
      <c r="L36" s="3"/>
      <c r="M36" s="3"/>
      <c r="N36" s="3"/>
      <c r="O36" s="3"/>
      <c r="P36" s="3"/>
      <c r="Q36" s="3"/>
      <c r="R36" s="3"/>
      <c r="S36" s="3"/>
      <c r="T36" s="3"/>
    </row>
    <row r="37" spans="7:20" ht="75.599999999999994" customHeight="1" x14ac:dyDescent="0.35">
      <c r="G37" s="19"/>
      <c r="H37" s="459"/>
      <c r="I37" s="315" t="s">
        <v>1050</v>
      </c>
      <c r="J37" s="60"/>
      <c r="K37" s="3"/>
      <c r="L37" s="3"/>
      <c r="M37" s="3"/>
      <c r="N37" s="3"/>
      <c r="O37" s="3"/>
      <c r="P37" s="3"/>
      <c r="Q37" s="3"/>
      <c r="R37" s="3"/>
      <c r="S37" s="3"/>
      <c r="T37" s="3"/>
    </row>
    <row r="38" spans="7:20" ht="75.599999999999994" customHeight="1" x14ac:dyDescent="0.35">
      <c r="G38" s="19"/>
      <c r="H38" s="459"/>
      <c r="I38" s="315" t="s">
        <v>1051</v>
      </c>
      <c r="J38" s="60"/>
      <c r="K38" s="3"/>
      <c r="L38" s="3"/>
      <c r="M38" s="3"/>
      <c r="N38" s="3"/>
      <c r="O38" s="3"/>
      <c r="P38" s="3"/>
      <c r="Q38" s="3"/>
      <c r="R38" s="3"/>
      <c r="S38" s="3"/>
      <c r="T38" s="3"/>
    </row>
    <row r="39" spans="7:20" ht="75.599999999999994" customHeight="1" x14ac:dyDescent="0.25">
      <c r="G39" s="19"/>
      <c r="H39" s="459"/>
      <c r="I39" s="315" t="s">
        <v>1157</v>
      </c>
      <c r="J39" s="60"/>
      <c r="K39" s="37"/>
      <c r="L39" s="37"/>
      <c r="M39" s="37"/>
      <c r="N39" s="37"/>
      <c r="O39" s="37"/>
      <c r="P39" s="37"/>
      <c r="Q39" s="37"/>
      <c r="R39" s="37"/>
      <c r="S39" s="37"/>
      <c r="T39" s="37"/>
    </row>
    <row r="40" spans="7:20" ht="75.599999999999994" customHeight="1" x14ac:dyDescent="0.25">
      <c r="G40" s="19"/>
      <c r="H40" s="459"/>
      <c r="I40" s="315" t="s">
        <v>1158</v>
      </c>
      <c r="J40" s="60"/>
    </row>
    <row r="41" spans="7:20" ht="75.599999999999994" customHeight="1" x14ac:dyDescent="0.25">
      <c r="G41" s="19"/>
      <c r="H41" s="459"/>
      <c r="I41" s="315" t="s">
        <v>1052</v>
      </c>
      <c r="J41" s="60"/>
    </row>
    <row r="42" spans="7:20" ht="75.599999999999994" customHeight="1" x14ac:dyDescent="0.25">
      <c r="G42" s="19"/>
      <c r="H42" s="460"/>
      <c r="I42" s="316" t="s">
        <v>1159</v>
      </c>
      <c r="J42" s="60"/>
    </row>
    <row r="43" spans="7:20" ht="45" customHeight="1" x14ac:dyDescent="0.25">
      <c r="G43" s="107"/>
      <c r="H43" s="74" t="s">
        <v>1049</v>
      </c>
      <c r="I43" s="132" t="s">
        <v>1160</v>
      </c>
      <c r="J43" s="60"/>
    </row>
    <row r="44" spans="7:20" ht="14.45" customHeight="1" x14ac:dyDescent="0.25">
      <c r="G44" s="19"/>
      <c r="H44" s="108"/>
      <c r="I44" s="108"/>
      <c r="J44" s="60"/>
    </row>
    <row r="45" spans="7:20" ht="50.45" customHeight="1" x14ac:dyDescent="0.25">
      <c r="H45" s="110"/>
      <c r="I45" s="110"/>
      <c r="J45" s="60"/>
    </row>
    <row r="46" spans="7:20" ht="98.45" customHeight="1" x14ac:dyDescent="0.25">
      <c r="G46" s="16" t="s">
        <v>705</v>
      </c>
      <c r="H46" s="432" t="s">
        <v>1161</v>
      </c>
      <c r="I46" s="432"/>
      <c r="J46" s="60"/>
    </row>
    <row r="47" spans="7:20" ht="14.45" customHeight="1" x14ac:dyDescent="0.25"/>
    <row r="48" spans="7:20"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sheetData>
  <mergeCells count="3">
    <mergeCell ref="H34:I34"/>
    <mergeCell ref="H36:H42"/>
    <mergeCell ref="H46:I46"/>
  </mergeCells>
  <pageMargins left="0.511811024" right="0.511811024" top="0.78740157499999996" bottom="0.78740157499999996" header="0.31496062000000002" footer="0.31496062000000002"/>
  <pageSetup orientation="portrait" horizontalDpi="90" verticalDpi="9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BY54"/>
  <sheetViews>
    <sheetView showGridLines="0" showRowColHeaders="0" zoomScaleNormal="10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9" width="56.7109375" customWidth="1"/>
    <col min="10" max="10" width="42.42578125" customWidth="1"/>
    <col min="11" max="11" width="26.28515625" customWidth="1"/>
    <col min="12" max="12" width="20.7109375" customWidth="1"/>
    <col min="13" max="13" width="15.42578125" hidden="1" customWidth="1"/>
    <col min="14" max="28" width="8.85546875" hidden="1" customWidth="1"/>
    <col min="29" max="77" width="0" hidden="1" customWidth="1"/>
    <col min="78"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9.45" customHeight="1" x14ac:dyDescent="0.35">
      <c r="F18" s="4"/>
      <c r="G18" s="6"/>
      <c r="H18" s="3"/>
    </row>
    <row r="19" spans="6:20" s="6" customFormat="1" ht="26.1" customHeight="1" x14ac:dyDescent="0.25">
      <c r="G19" s="36" t="s">
        <v>56</v>
      </c>
      <c r="H19" s="34" t="s">
        <v>62</v>
      </c>
      <c r="I19" s="38"/>
      <c r="J19" s="38"/>
      <c r="K19" s="38"/>
      <c r="L19" s="38"/>
      <c r="M19" s="39"/>
      <c r="N19" s="39"/>
      <c r="O19" s="39"/>
      <c r="P19" s="39"/>
      <c r="Q19" s="39"/>
      <c r="R19" s="39"/>
      <c r="S19" s="39"/>
      <c r="T19" s="39"/>
    </row>
    <row r="20" spans="6:20" s="6" customFormat="1" ht="23.45" customHeight="1" x14ac:dyDescent="0.25">
      <c r="F20"/>
      <c r="G20" s="36" t="s">
        <v>57</v>
      </c>
      <c r="H20" s="38" t="s">
        <v>24</v>
      </c>
      <c r="I20" s="38"/>
      <c r="J20" s="38"/>
      <c r="K20" s="38"/>
      <c r="L20" s="38"/>
      <c r="M20"/>
      <c r="N20"/>
      <c r="O20"/>
      <c r="P20"/>
      <c r="Q20"/>
      <c r="R20"/>
      <c r="S20"/>
      <c r="T20"/>
    </row>
    <row r="21" spans="6:20" s="6" customFormat="1" ht="30.6" customHeight="1" x14ac:dyDescent="0.25">
      <c r="F21"/>
      <c r="G21" s="36" t="s">
        <v>460</v>
      </c>
      <c r="H21" s="34" t="s">
        <v>1053</v>
      </c>
      <c r="I21" s="38"/>
      <c r="J21" s="38"/>
      <c r="K21" s="38"/>
      <c r="L21" s="38"/>
      <c r="M21"/>
      <c r="N21"/>
      <c r="O21"/>
      <c r="P21"/>
      <c r="Q21"/>
      <c r="R21"/>
      <c r="S21"/>
      <c r="T21"/>
    </row>
    <row r="22" spans="6:20" s="6" customFormat="1" ht="30.6" customHeight="1" x14ac:dyDescent="0.25">
      <c r="F22"/>
      <c r="G22" s="38"/>
      <c r="H22" s="38"/>
      <c r="I22" s="38"/>
      <c r="J22" s="38"/>
      <c r="K22" s="38"/>
      <c r="L22" s="38"/>
      <c r="M22"/>
      <c r="N22"/>
      <c r="O22"/>
      <c r="P22"/>
      <c r="Q22"/>
      <c r="R22"/>
      <c r="S22"/>
      <c r="T22"/>
    </row>
    <row r="23" spans="6:20" ht="20.100000000000001" customHeight="1" x14ac:dyDescent="0.25">
      <c r="G23" s="36" t="s">
        <v>711</v>
      </c>
      <c r="H23" s="98" t="s">
        <v>1054</v>
      </c>
      <c r="I23" s="38"/>
      <c r="J23" s="38"/>
      <c r="K23" s="38"/>
      <c r="L23" s="38"/>
    </row>
    <row r="24" spans="6:20" ht="20.100000000000001" customHeight="1" thickBot="1" x14ac:dyDescent="0.3">
      <c r="G24" s="36" t="s">
        <v>462</v>
      </c>
      <c r="H24" s="36" t="s">
        <v>64</v>
      </c>
      <c r="I24" s="38"/>
      <c r="J24" s="38"/>
      <c r="K24" s="38"/>
      <c r="L24" s="38"/>
    </row>
    <row r="25" spans="6:20" ht="69.599999999999994" customHeight="1" thickBot="1" x14ac:dyDescent="0.3">
      <c r="G25" s="34"/>
      <c r="H25" s="412" t="s">
        <v>1055</v>
      </c>
      <c r="I25" s="276" t="s">
        <v>1162</v>
      </c>
      <c r="J25" s="38"/>
      <c r="K25" s="38"/>
      <c r="L25" s="38"/>
    </row>
    <row r="26" spans="6:20" ht="65.099999999999994" customHeight="1" thickBot="1" x14ac:dyDescent="0.3">
      <c r="G26" s="34"/>
      <c r="H26" s="403" t="s">
        <v>1056</v>
      </c>
      <c r="I26" s="74" t="s">
        <v>1163</v>
      </c>
      <c r="J26" s="38"/>
      <c r="K26" s="38"/>
      <c r="L26" s="38"/>
    </row>
    <row r="27" spans="6:20" ht="65.099999999999994" customHeight="1" thickBot="1" x14ac:dyDescent="0.3">
      <c r="G27" s="34"/>
      <c r="H27" s="403" t="s">
        <v>1057</v>
      </c>
      <c r="I27" s="74" t="s">
        <v>425</v>
      </c>
      <c r="J27" s="38"/>
      <c r="K27" s="38"/>
      <c r="L27" s="38"/>
    </row>
    <row r="28" spans="6:20" ht="65.099999999999994" customHeight="1" thickBot="1" x14ac:dyDescent="0.3">
      <c r="G28" s="34"/>
      <c r="H28" s="403" t="s">
        <v>1164</v>
      </c>
      <c r="I28" s="74" t="s">
        <v>1165</v>
      </c>
      <c r="J28" s="38"/>
      <c r="K28" s="38"/>
      <c r="L28" s="38"/>
    </row>
    <row r="29" spans="6:20" ht="183.6" customHeight="1" thickBot="1" x14ac:dyDescent="0.3">
      <c r="G29" s="34"/>
      <c r="H29" s="403" t="s">
        <v>1058</v>
      </c>
      <c r="I29" s="74" t="s">
        <v>1166</v>
      </c>
      <c r="J29" s="38"/>
      <c r="K29" s="38"/>
      <c r="L29" s="38"/>
    </row>
    <row r="30" spans="6:20" ht="138" customHeight="1" thickBot="1" x14ac:dyDescent="0.3">
      <c r="G30" s="34"/>
      <c r="H30" s="403" t="s">
        <v>1167</v>
      </c>
      <c r="I30" s="74" t="s">
        <v>1287</v>
      </c>
      <c r="J30" s="38"/>
      <c r="K30" s="38"/>
      <c r="L30" s="38"/>
    </row>
    <row r="31" spans="6:20" ht="138" customHeight="1" thickBot="1" x14ac:dyDescent="0.3">
      <c r="G31" s="34"/>
      <c r="H31" s="403" t="s">
        <v>1168</v>
      </c>
      <c r="I31" s="74" t="s">
        <v>1059</v>
      </c>
      <c r="J31" s="38"/>
      <c r="K31" s="38"/>
      <c r="L31" s="38"/>
    </row>
    <row r="32" spans="6:20" ht="219.6" customHeight="1" thickBot="1" x14ac:dyDescent="0.3">
      <c r="G32" s="34"/>
      <c r="H32" s="403" t="s">
        <v>1169</v>
      </c>
      <c r="I32" s="74" t="s">
        <v>1170</v>
      </c>
      <c r="J32" s="38"/>
      <c r="K32" s="38"/>
      <c r="L32" s="38"/>
    </row>
    <row r="33" spans="7:12" ht="14.45" customHeight="1" x14ac:dyDescent="0.25"/>
    <row r="34" spans="7:12" ht="26.45" customHeight="1" x14ac:dyDescent="0.25">
      <c r="G34" s="38"/>
      <c r="H34" s="38"/>
      <c r="I34" s="38"/>
      <c r="J34" s="38"/>
      <c r="K34" s="38"/>
      <c r="L34" s="38"/>
    </row>
    <row r="35" spans="7:12" ht="46.35" customHeight="1" x14ac:dyDescent="0.25">
      <c r="G35" s="36"/>
      <c r="H35" s="34"/>
      <c r="I35" s="38"/>
      <c r="J35" s="38"/>
      <c r="K35" s="38"/>
      <c r="L35" s="38"/>
    </row>
    <row r="36" spans="7:12" ht="28.35" customHeight="1" x14ac:dyDescent="0.25">
      <c r="G36" s="36"/>
      <c r="H36" s="34"/>
      <c r="I36" s="34"/>
      <c r="J36" s="34"/>
      <c r="K36" s="34"/>
      <c r="L36" s="34"/>
    </row>
    <row r="37" spans="7:12" ht="134.1" customHeight="1" x14ac:dyDescent="0.25">
      <c r="G37" s="36" t="s">
        <v>705</v>
      </c>
      <c r="H37" s="432" t="s">
        <v>1060</v>
      </c>
      <c r="I37" s="432"/>
      <c r="J37" s="432"/>
      <c r="K37" s="432"/>
      <c r="L37" s="432"/>
    </row>
    <row r="38" spans="7:12" ht="14.45" customHeight="1" x14ac:dyDescent="0.25">
      <c r="G38" s="38"/>
      <c r="H38" s="38"/>
      <c r="I38" s="38"/>
      <c r="J38" s="38"/>
      <c r="K38" s="38"/>
      <c r="L38" s="38"/>
    </row>
    <row r="39" spans="7:12" ht="179.45" customHeight="1" x14ac:dyDescent="0.25"/>
    <row r="40" spans="7:12" ht="14.45" customHeight="1" x14ac:dyDescent="0.25"/>
    <row r="41" spans="7:12" ht="14.45" customHeight="1" x14ac:dyDescent="0.25"/>
    <row r="42" spans="7:12" ht="14.45" customHeight="1" x14ac:dyDescent="0.25"/>
    <row r="43" spans="7:12" ht="14.45" customHeight="1" x14ac:dyDescent="0.25"/>
    <row r="44" spans="7:12" ht="14.45" customHeight="1" x14ac:dyDescent="0.25"/>
    <row r="45" spans="7:12" ht="14.45" customHeight="1" x14ac:dyDescent="0.25"/>
    <row r="46" spans="7:12" ht="14.45" customHeight="1" x14ac:dyDescent="0.25">
      <c r="G46" s="37"/>
      <c r="H46" s="37"/>
      <c r="I46" s="37"/>
      <c r="J46" s="37"/>
    </row>
    <row r="47" spans="7:12" ht="14.45" customHeight="1" x14ac:dyDescent="0.25"/>
    <row r="48" spans="7:12"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sheetData>
  <mergeCells count="1">
    <mergeCell ref="H37:L37"/>
  </mergeCells>
  <pageMargins left="0.511811024" right="0.511811024" top="0.78740157499999996" bottom="0.78740157499999996" header="0.31496062000000002" footer="0.31496062000000002"/>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V56"/>
  <sheetViews>
    <sheetView showGridLines="0" showRowColHeaders="0" zoomScale="70" zoomScaleNormal="7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2" ht="21" x14ac:dyDescent="0.35">
      <c r="F17" s="4"/>
      <c r="H17" s="3"/>
    </row>
    <row r="18" spans="6:22" ht="29.45" customHeight="1" x14ac:dyDescent="0.35">
      <c r="F18" s="4"/>
      <c r="G18" s="6"/>
      <c r="H18" s="3"/>
    </row>
    <row r="19" spans="6:22" s="6" customFormat="1" ht="26.1" customHeight="1" x14ac:dyDescent="0.2">
      <c r="G19" s="36" t="s">
        <v>56</v>
      </c>
      <c r="H19" s="34" t="s">
        <v>62</v>
      </c>
      <c r="I19" s="38"/>
      <c r="J19" s="38"/>
      <c r="K19" s="38"/>
      <c r="L19" s="38"/>
      <c r="M19" s="37"/>
      <c r="N19" s="37"/>
      <c r="O19" s="37"/>
      <c r="P19" s="37"/>
      <c r="Q19" s="37"/>
      <c r="R19" s="37"/>
      <c r="S19" s="37"/>
      <c r="T19" s="37"/>
      <c r="U19" s="37"/>
      <c r="V19" s="37"/>
    </row>
    <row r="20" spans="6:22" s="6" customFormat="1" ht="23.45" customHeight="1" x14ac:dyDescent="0.25">
      <c r="F20"/>
      <c r="G20" s="36" t="s">
        <v>57</v>
      </c>
      <c r="H20" s="38" t="s">
        <v>25</v>
      </c>
      <c r="I20" s="38"/>
      <c r="J20" s="38"/>
      <c r="K20" s="38"/>
      <c r="L20" s="38"/>
      <c r="M20" s="37"/>
      <c r="N20" s="37"/>
      <c r="O20" s="37"/>
      <c r="P20" s="37"/>
      <c r="Q20" s="37"/>
      <c r="R20" s="37"/>
      <c r="S20" s="37"/>
      <c r="T20" s="37"/>
      <c r="U20" s="37"/>
      <c r="V20" s="37"/>
    </row>
    <row r="21" spans="6:22" s="6" customFormat="1" ht="30.6" customHeight="1" x14ac:dyDescent="0.25">
      <c r="F21"/>
      <c r="G21" s="36" t="s">
        <v>460</v>
      </c>
      <c r="H21" s="34" t="s">
        <v>1358</v>
      </c>
      <c r="I21" s="38"/>
      <c r="J21" s="38"/>
      <c r="K21" s="38"/>
      <c r="L21" s="38"/>
      <c r="M21" s="37"/>
      <c r="N21" s="37"/>
      <c r="O21" s="37"/>
      <c r="P21" s="37"/>
      <c r="Q21" s="37"/>
      <c r="R21" s="37"/>
      <c r="S21" s="37"/>
      <c r="T21" s="37"/>
      <c r="U21" s="37"/>
      <c r="V21" s="37"/>
    </row>
    <row r="22" spans="6:22" s="6" customFormat="1" ht="30.6" customHeight="1" x14ac:dyDescent="0.25">
      <c r="F22"/>
      <c r="G22" s="38"/>
      <c r="H22" s="38"/>
      <c r="I22" s="38"/>
      <c r="J22" s="38"/>
      <c r="K22" s="38"/>
      <c r="L22" s="38"/>
      <c r="M22" s="37"/>
      <c r="N22" s="37"/>
      <c r="O22" s="37"/>
      <c r="P22" s="37"/>
      <c r="Q22" s="37"/>
      <c r="R22" s="37"/>
      <c r="S22" s="37"/>
      <c r="T22" s="37"/>
      <c r="U22" s="37"/>
      <c r="V22" s="37"/>
    </row>
    <row r="23" spans="6:22" ht="86.45" customHeight="1" x14ac:dyDescent="0.25">
      <c r="G23" s="36" t="s">
        <v>711</v>
      </c>
      <c r="H23" s="453" t="s">
        <v>1359</v>
      </c>
      <c r="I23" s="453"/>
      <c r="J23" s="453"/>
      <c r="K23" s="453"/>
      <c r="L23" s="453"/>
      <c r="M23" s="453"/>
      <c r="N23" s="453"/>
      <c r="O23" s="60"/>
      <c r="P23" s="60"/>
      <c r="Q23" s="60"/>
      <c r="R23" s="60"/>
      <c r="S23" s="60"/>
      <c r="T23" s="60"/>
      <c r="U23" s="60"/>
      <c r="V23" s="60"/>
    </row>
    <row r="24" spans="6:22" ht="20.100000000000001" customHeight="1" x14ac:dyDescent="0.25">
      <c r="G24" s="36" t="s">
        <v>462</v>
      </c>
      <c r="H24" s="36" t="s">
        <v>64</v>
      </c>
      <c r="I24" s="38"/>
      <c r="J24" s="38"/>
      <c r="K24" s="38"/>
      <c r="L24" s="38"/>
      <c r="M24" s="37"/>
      <c r="N24" s="19"/>
      <c r="O24" s="37"/>
      <c r="P24" s="37"/>
      <c r="Q24" s="37"/>
      <c r="R24" s="37"/>
      <c r="S24" s="37"/>
      <c r="T24" s="37"/>
      <c r="U24" s="37"/>
      <c r="V24" s="37"/>
    </row>
    <row r="25" spans="6:22" ht="65.099999999999994" customHeight="1" x14ac:dyDescent="0.25">
      <c r="G25" s="34"/>
      <c r="H25" s="461" t="s">
        <v>1360</v>
      </c>
      <c r="I25" s="462"/>
      <c r="J25" s="111">
        <v>2022</v>
      </c>
      <c r="L25" s="34"/>
      <c r="M25" s="19"/>
      <c r="N25" s="19"/>
      <c r="O25" s="19"/>
      <c r="P25" s="19"/>
      <c r="Q25" s="19"/>
      <c r="R25" s="19"/>
      <c r="S25" s="19"/>
      <c r="T25" s="19"/>
      <c r="U25" s="19"/>
      <c r="V25" s="19"/>
    </row>
    <row r="26" spans="6:22" ht="59.1" customHeight="1" x14ac:dyDescent="0.25">
      <c r="G26" s="34"/>
      <c r="H26" s="463"/>
      <c r="I26" s="464"/>
      <c r="J26" s="111" t="s">
        <v>1171</v>
      </c>
      <c r="L26" s="34"/>
      <c r="M26" s="19"/>
      <c r="N26" s="19"/>
      <c r="O26" s="19"/>
      <c r="P26" s="19"/>
      <c r="Q26" s="19"/>
      <c r="R26" s="19"/>
      <c r="S26" s="19"/>
      <c r="T26" s="19"/>
      <c r="U26" s="19"/>
      <c r="V26" s="19"/>
    </row>
    <row r="27" spans="6:22" ht="21.6" customHeight="1" x14ac:dyDescent="0.25">
      <c r="G27" s="34"/>
      <c r="H27" s="465" t="s">
        <v>1061</v>
      </c>
      <c r="I27" s="466"/>
      <c r="J27" s="112">
        <v>0</v>
      </c>
      <c r="L27" s="34"/>
      <c r="M27" s="19"/>
      <c r="N27" s="19"/>
      <c r="O27" s="19"/>
      <c r="P27" s="19"/>
      <c r="Q27" s="19"/>
      <c r="R27" s="19"/>
      <c r="S27" s="19"/>
      <c r="T27" s="19"/>
      <c r="U27" s="19"/>
      <c r="V27" s="19"/>
    </row>
    <row r="28" spans="6:22" ht="21.6" customHeight="1" x14ac:dyDescent="0.25">
      <c r="G28" s="34"/>
      <c r="H28" s="465" t="s">
        <v>1062</v>
      </c>
      <c r="I28" s="466"/>
      <c r="J28" s="112">
        <v>7</v>
      </c>
      <c r="L28" s="34"/>
      <c r="M28" s="19"/>
      <c r="N28" s="19"/>
      <c r="O28" s="19"/>
      <c r="P28" s="19"/>
      <c r="Q28" s="19"/>
      <c r="R28" s="19"/>
      <c r="S28" s="19"/>
      <c r="T28" s="19"/>
      <c r="U28" s="19"/>
      <c r="V28" s="19"/>
    </row>
    <row r="29" spans="6:22" ht="21.6" customHeight="1" x14ac:dyDescent="0.25">
      <c r="G29" s="34"/>
      <c r="H29" s="465" t="s">
        <v>1063</v>
      </c>
      <c r="I29" s="466"/>
      <c r="J29" s="112">
        <v>0</v>
      </c>
      <c r="L29" s="34"/>
      <c r="M29" s="19"/>
      <c r="N29" s="19"/>
      <c r="O29" s="19"/>
      <c r="P29" s="19"/>
      <c r="Q29" s="19"/>
      <c r="R29" s="19"/>
      <c r="S29" s="19"/>
      <c r="T29" s="19"/>
      <c r="U29" s="19"/>
      <c r="V29" s="19"/>
    </row>
    <row r="30" spans="6:22" ht="24.6" customHeight="1" x14ac:dyDescent="0.25">
      <c r="G30" s="34"/>
      <c r="H30" s="465" t="s">
        <v>1064</v>
      </c>
      <c r="I30" s="466"/>
      <c r="J30" s="112">
        <v>200</v>
      </c>
      <c r="L30" s="34"/>
      <c r="M30" s="19"/>
      <c r="N30" s="19"/>
      <c r="O30" s="19"/>
      <c r="P30" s="19"/>
      <c r="Q30" s="19"/>
      <c r="R30" s="19"/>
      <c r="S30" s="19"/>
      <c r="T30" s="19"/>
      <c r="U30" s="19"/>
      <c r="V30" s="19"/>
    </row>
    <row r="31" spans="6:22" ht="33" customHeight="1" x14ac:dyDescent="0.25">
      <c r="G31" s="49"/>
      <c r="H31" s="467" t="s">
        <v>129</v>
      </c>
      <c r="I31" s="468"/>
      <c r="J31" s="111">
        <f>SUM(J27:J30)</f>
        <v>207</v>
      </c>
      <c r="L31" s="34"/>
      <c r="M31" s="19"/>
      <c r="N31" s="19"/>
      <c r="O31" s="19"/>
      <c r="P31" s="19"/>
      <c r="Q31" s="19"/>
      <c r="R31" s="19"/>
      <c r="S31" s="19"/>
      <c r="T31" s="19"/>
      <c r="U31" s="19"/>
      <c r="V31" s="19"/>
    </row>
    <row r="32" spans="6:22" ht="26.45" customHeight="1" x14ac:dyDescent="0.25">
      <c r="H32" s="34"/>
      <c r="I32" s="34"/>
      <c r="J32" s="34"/>
      <c r="K32" s="34"/>
      <c r="L32" s="34"/>
      <c r="M32" s="19"/>
      <c r="N32" s="19"/>
      <c r="O32" s="19"/>
      <c r="P32" s="19"/>
      <c r="Q32" s="19"/>
      <c r="R32" s="19"/>
      <c r="S32" s="19"/>
      <c r="T32" s="19"/>
      <c r="U32" s="19"/>
      <c r="V32" s="19"/>
    </row>
    <row r="33" spans="7:22" ht="35.1" customHeight="1" x14ac:dyDescent="0.25">
      <c r="G33" s="98" t="s">
        <v>706</v>
      </c>
      <c r="H33" s="34" t="s">
        <v>1065</v>
      </c>
      <c r="I33" s="34"/>
      <c r="J33" s="34"/>
      <c r="K33" s="34"/>
      <c r="L33" s="34"/>
      <c r="M33" s="19"/>
      <c r="N33" s="19"/>
      <c r="O33" s="19"/>
      <c r="P33" s="19"/>
      <c r="Q33" s="19"/>
      <c r="R33" s="19"/>
      <c r="S33" s="19"/>
      <c r="T33" s="19"/>
      <c r="U33" s="19"/>
      <c r="V33" s="19"/>
    </row>
    <row r="34" spans="7:22" ht="28.35" customHeight="1" x14ac:dyDescent="0.25">
      <c r="G34" s="19"/>
      <c r="H34" s="34" t="s">
        <v>1066</v>
      </c>
      <c r="I34" s="34"/>
      <c r="J34" s="34"/>
      <c r="K34" s="34"/>
      <c r="L34" s="34"/>
      <c r="M34" s="19"/>
      <c r="N34" s="19"/>
      <c r="O34" s="19"/>
      <c r="P34" s="19"/>
      <c r="Q34" s="19"/>
      <c r="R34" s="19"/>
      <c r="S34" s="19"/>
      <c r="T34" s="19"/>
      <c r="U34" s="19"/>
      <c r="V34" s="19"/>
    </row>
    <row r="35" spans="7:22" ht="100.5" customHeight="1" x14ac:dyDescent="0.25">
      <c r="G35" s="19"/>
      <c r="H35" s="432" t="s">
        <v>1172</v>
      </c>
      <c r="I35" s="432"/>
      <c r="J35" s="39"/>
      <c r="K35" s="42"/>
      <c r="L35" s="42"/>
      <c r="M35" s="42"/>
      <c r="N35" s="42"/>
      <c r="O35" s="42"/>
      <c r="P35" s="42"/>
      <c r="Q35" s="42"/>
      <c r="R35" s="19"/>
      <c r="S35" s="19"/>
      <c r="T35" s="19"/>
      <c r="U35" s="19"/>
      <c r="V35" s="19"/>
    </row>
    <row r="36" spans="7:22" ht="38.1" customHeight="1" x14ac:dyDescent="0.25">
      <c r="G36" s="19"/>
      <c r="H36" s="34" t="s">
        <v>1067</v>
      </c>
      <c r="I36" s="34"/>
      <c r="J36" s="34"/>
      <c r="K36" s="34"/>
      <c r="L36" s="34"/>
      <c r="M36" s="19"/>
      <c r="N36" s="19"/>
      <c r="O36" s="19"/>
      <c r="P36" s="19"/>
      <c r="Q36" s="19"/>
      <c r="R36" s="19"/>
      <c r="S36" s="19"/>
      <c r="T36" s="19"/>
      <c r="U36" s="19"/>
      <c r="V36" s="19"/>
    </row>
    <row r="37" spans="7:22" ht="30" customHeight="1" x14ac:dyDescent="0.25">
      <c r="G37" s="19"/>
      <c r="H37" s="85" t="s">
        <v>1173</v>
      </c>
      <c r="I37" s="85"/>
      <c r="J37" s="34"/>
      <c r="K37" s="34"/>
      <c r="L37" s="34"/>
      <c r="M37" s="19"/>
      <c r="N37" s="19"/>
      <c r="O37" s="19"/>
      <c r="P37" s="19"/>
      <c r="Q37" s="19"/>
      <c r="R37" s="19"/>
      <c r="S37" s="19"/>
      <c r="T37" s="19"/>
      <c r="U37" s="19"/>
      <c r="V37" s="19"/>
    </row>
    <row r="38" spans="7:22" ht="38.1" customHeight="1" x14ac:dyDescent="0.25">
      <c r="G38" s="19"/>
      <c r="H38" s="34"/>
      <c r="I38" s="34"/>
      <c r="J38" s="34"/>
      <c r="K38" s="34"/>
      <c r="L38" s="34"/>
      <c r="M38" s="19"/>
      <c r="N38" s="19"/>
      <c r="O38" s="19"/>
      <c r="P38" s="19"/>
      <c r="Q38" s="19"/>
      <c r="R38" s="19"/>
      <c r="S38" s="19"/>
      <c r="T38" s="19"/>
      <c r="U38" s="19"/>
      <c r="V38" s="19"/>
    </row>
    <row r="39" spans="7:22" ht="14.45" customHeight="1" x14ac:dyDescent="0.25">
      <c r="G39" s="102" t="s">
        <v>539</v>
      </c>
      <c r="H39" s="36" t="s">
        <v>64</v>
      </c>
      <c r="I39" s="85"/>
      <c r="J39" s="85"/>
      <c r="K39" s="85"/>
      <c r="L39" s="85"/>
      <c r="M39" s="92"/>
      <c r="N39" s="92"/>
      <c r="O39" s="92"/>
      <c r="P39" s="92"/>
      <c r="Q39" s="92"/>
      <c r="R39" s="92"/>
      <c r="S39" s="92"/>
      <c r="T39" s="92"/>
      <c r="U39" s="92"/>
      <c r="V39" s="19"/>
    </row>
    <row r="40" spans="7:22" ht="32.450000000000003" customHeight="1" x14ac:dyDescent="0.25">
      <c r="G40" s="19"/>
      <c r="H40" s="85" t="s">
        <v>1068</v>
      </c>
      <c r="I40" s="85"/>
      <c r="J40" s="85"/>
      <c r="K40" s="85"/>
      <c r="L40" s="85"/>
      <c r="M40" s="92"/>
      <c r="N40" s="92"/>
      <c r="O40" s="92"/>
      <c r="P40" s="92"/>
      <c r="Q40" s="92"/>
      <c r="R40" s="92"/>
      <c r="S40" s="92"/>
      <c r="T40" s="92"/>
      <c r="U40" s="93"/>
      <c r="V40" s="19"/>
    </row>
    <row r="41" spans="7:22" ht="42.6" customHeight="1" x14ac:dyDescent="0.25">
      <c r="G41" s="19"/>
      <c r="H41" s="433" t="s">
        <v>1174</v>
      </c>
      <c r="I41" s="433"/>
      <c r="J41" s="433"/>
      <c r="K41" s="85"/>
      <c r="L41" s="85"/>
      <c r="M41" s="92"/>
      <c r="N41" s="92"/>
      <c r="O41" s="92"/>
      <c r="P41" s="92"/>
      <c r="Q41" s="92"/>
      <c r="R41" s="92"/>
      <c r="S41" s="92"/>
      <c r="T41" s="92"/>
      <c r="U41" s="93"/>
      <c r="V41" s="19"/>
    </row>
    <row r="42" spans="7:22" ht="165.6" customHeight="1" x14ac:dyDescent="0.25">
      <c r="G42" s="19"/>
      <c r="H42" s="433" t="s">
        <v>1361</v>
      </c>
      <c r="I42" s="433"/>
      <c r="J42" s="433"/>
      <c r="K42" s="433"/>
      <c r="L42" s="100"/>
      <c r="M42" s="100"/>
      <c r="N42" s="100"/>
      <c r="O42" s="100"/>
      <c r="P42" s="100"/>
      <c r="Q42" s="100"/>
      <c r="R42" s="100"/>
      <c r="S42" s="100"/>
      <c r="T42" s="100"/>
      <c r="U42" s="93"/>
      <c r="V42" s="19"/>
    </row>
    <row r="43" spans="7:22" ht="14.45" customHeight="1" x14ac:dyDescent="0.25"/>
    <row r="44" spans="7:22" ht="14.45" customHeight="1" x14ac:dyDescent="0.25"/>
    <row r="45" spans="7:22" ht="14.45" customHeight="1" x14ac:dyDescent="0.25">
      <c r="G45" s="37"/>
      <c r="H45" s="37"/>
      <c r="I45" s="37"/>
      <c r="J45" s="37"/>
    </row>
    <row r="46" spans="7:22" ht="14.45" customHeight="1" x14ac:dyDescent="0.25"/>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sheetData>
  <mergeCells count="10">
    <mergeCell ref="H23:N23"/>
    <mergeCell ref="H42:K42"/>
    <mergeCell ref="H41:J41"/>
    <mergeCell ref="H35:I35"/>
    <mergeCell ref="H25:I26"/>
    <mergeCell ref="H27:I27"/>
    <mergeCell ref="H28:I28"/>
    <mergeCell ref="H29:I29"/>
    <mergeCell ref="H30:I30"/>
    <mergeCell ref="H31:I31"/>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M50"/>
  <sheetViews>
    <sheetView showGridLines="0" showRowColHeaders="0" zoomScaleNormal="100" workbookViewId="0"/>
  </sheetViews>
  <sheetFormatPr defaultColWidth="0" defaultRowHeight="14.45" customHeight="1" zeroHeight="1" x14ac:dyDescent="0.25"/>
  <cols>
    <col min="1" max="39" width="8.85546875" customWidth="1"/>
    <col min="40" max="16384" width="8.85546875" hidden="1"/>
  </cols>
  <sheetData>
    <row r="1" spans="5:10" ht="15" x14ac:dyDescent="0.25"/>
    <row r="2" spans="5:10" ht="15" x14ac:dyDescent="0.25"/>
    <row r="3" spans="5:10" ht="15" x14ac:dyDescent="0.25"/>
    <row r="4" spans="5:10" ht="15" x14ac:dyDescent="0.25"/>
    <row r="5" spans="5:10" ht="15" x14ac:dyDescent="0.25"/>
    <row r="6" spans="5:10" ht="15" x14ac:dyDescent="0.25"/>
    <row r="7" spans="5:10" ht="15" x14ac:dyDescent="0.25"/>
    <row r="8" spans="5:10" ht="15" x14ac:dyDescent="0.25"/>
    <row r="9" spans="5:10" ht="15" x14ac:dyDescent="0.25"/>
    <row r="10" spans="5:10" ht="15" x14ac:dyDescent="0.25"/>
    <row r="11" spans="5:10" ht="15" x14ac:dyDescent="0.25"/>
    <row r="12" spans="5:10" ht="15" x14ac:dyDescent="0.25"/>
    <row r="13" spans="5:10" ht="15" x14ac:dyDescent="0.25"/>
    <row r="14" spans="5:10" ht="33" customHeight="1" x14ac:dyDescent="0.25"/>
    <row r="15" spans="5:10" ht="33" customHeight="1" x14ac:dyDescent="0.25">
      <c r="E15" s="15"/>
      <c r="F15" s="20" t="s">
        <v>0</v>
      </c>
      <c r="G15" s="18"/>
      <c r="H15" s="21" t="s">
        <v>475</v>
      </c>
      <c r="I15" s="18"/>
      <c r="J15" s="18"/>
    </row>
    <row r="16" spans="5:10" ht="33" customHeight="1" x14ac:dyDescent="0.25">
      <c r="E16" s="15"/>
      <c r="F16" s="31" t="s">
        <v>11</v>
      </c>
      <c r="G16" s="29"/>
      <c r="H16" s="30" t="s">
        <v>1588</v>
      </c>
      <c r="I16" s="30"/>
      <c r="J16" s="18"/>
    </row>
    <row r="17" spans="5:10" ht="33" customHeight="1" x14ac:dyDescent="0.25">
      <c r="E17" s="15"/>
      <c r="F17" s="31" t="s">
        <v>12</v>
      </c>
      <c r="G17" s="29"/>
      <c r="H17" s="30" t="s">
        <v>1587</v>
      </c>
      <c r="I17" s="30"/>
      <c r="J17" s="24"/>
    </row>
    <row r="18" spans="5:10" ht="33" customHeight="1" x14ac:dyDescent="0.25">
      <c r="E18" s="15"/>
      <c r="F18" s="31" t="s">
        <v>13</v>
      </c>
      <c r="G18" s="29"/>
      <c r="H18" s="30" t="s">
        <v>1589</v>
      </c>
      <c r="I18" s="30"/>
      <c r="J18" s="24"/>
    </row>
    <row r="19" spans="5:10" ht="33" customHeight="1" x14ac:dyDescent="0.25">
      <c r="E19" s="15"/>
      <c r="F19" s="31" t="s">
        <v>14</v>
      </c>
      <c r="G19" s="29"/>
      <c r="H19" s="30" t="s">
        <v>526</v>
      </c>
      <c r="I19" s="30"/>
      <c r="J19" s="24"/>
    </row>
    <row r="20" spans="5:10" ht="33" customHeight="1" x14ac:dyDescent="0.25">
      <c r="E20" s="15"/>
      <c r="F20" s="31" t="s">
        <v>15</v>
      </c>
      <c r="G20" s="29"/>
      <c r="H20" s="30" t="s">
        <v>729</v>
      </c>
      <c r="I20" s="30"/>
      <c r="J20" s="24"/>
    </row>
    <row r="21" spans="5:10" ht="33" customHeight="1" x14ac:dyDescent="0.25">
      <c r="E21" s="15"/>
      <c r="F21" s="31" t="s">
        <v>16</v>
      </c>
      <c r="G21" s="29"/>
      <c r="H21" s="30" t="s">
        <v>914</v>
      </c>
      <c r="I21" s="30"/>
      <c r="J21" s="24"/>
    </row>
    <row r="22" spans="5:10" ht="33" customHeight="1" x14ac:dyDescent="0.25">
      <c r="E22" s="15"/>
      <c r="F22" s="31" t="s">
        <v>17</v>
      </c>
      <c r="G22" s="29"/>
      <c r="H22" s="30" t="s">
        <v>1590</v>
      </c>
      <c r="I22" s="30"/>
      <c r="J22" s="24"/>
    </row>
    <row r="23" spans="5:10" ht="33" customHeight="1" x14ac:dyDescent="0.25">
      <c r="E23" s="15"/>
      <c r="F23" s="31" t="s">
        <v>18</v>
      </c>
      <c r="G23" s="29"/>
      <c r="H23" s="30" t="s">
        <v>1016</v>
      </c>
      <c r="I23" s="30"/>
      <c r="J23" s="24"/>
    </row>
    <row r="24" spans="5:10" ht="33" customHeight="1" x14ac:dyDescent="0.25">
      <c r="E24" s="15"/>
      <c r="F24" s="31" t="s">
        <v>19</v>
      </c>
      <c r="G24" s="29"/>
      <c r="H24" s="30" t="s">
        <v>1022</v>
      </c>
      <c r="I24" s="30"/>
      <c r="J24" s="24"/>
    </row>
    <row r="25" spans="5:10" ht="33" customHeight="1" x14ac:dyDescent="0.25">
      <c r="E25" s="15"/>
      <c r="F25" s="31" t="s">
        <v>20</v>
      </c>
      <c r="G25" s="29"/>
      <c r="H25" s="30" t="s">
        <v>1025</v>
      </c>
      <c r="I25" s="30"/>
      <c r="J25" s="24"/>
    </row>
    <row r="26" spans="5:10" ht="33" customHeight="1" x14ac:dyDescent="0.25">
      <c r="E26" s="15"/>
      <c r="F26" s="31" t="s">
        <v>21</v>
      </c>
      <c r="G26" s="29"/>
      <c r="H26" s="30" t="s">
        <v>541</v>
      </c>
      <c r="I26" s="30"/>
      <c r="J26" s="24"/>
    </row>
    <row r="27" spans="5:10" ht="33" customHeight="1" x14ac:dyDescent="0.25">
      <c r="E27" s="15"/>
      <c r="F27" s="31" t="s">
        <v>22</v>
      </c>
      <c r="G27" s="29"/>
      <c r="H27" s="30" t="s">
        <v>1144</v>
      </c>
      <c r="I27" s="30"/>
      <c r="J27" s="24"/>
    </row>
    <row r="28" spans="5:10" ht="33" customHeight="1" x14ac:dyDescent="0.25">
      <c r="E28" s="15"/>
      <c r="F28" s="31" t="s">
        <v>23</v>
      </c>
      <c r="G28" s="29"/>
      <c r="H28" s="30" t="s">
        <v>1038</v>
      </c>
      <c r="I28" s="30"/>
      <c r="J28" s="24"/>
    </row>
    <row r="29" spans="5:10" ht="33" customHeight="1" x14ac:dyDescent="0.25">
      <c r="E29" s="15"/>
      <c r="F29" s="31" t="s">
        <v>24</v>
      </c>
      <c r="G29" s="29"/>
      <c r="H29" s="30" t="s">
        <v>1053</v>
      </c>
      <c r="I29" s="30"/>
      <c r="J29" s="24"/>
    </row>
    <row r="30" spans="5:10" ht="33" customHeight="1" x14ac:dyDescent="0.25">
      <c r="E30" s="15"/>
      <c r="F30" s="31" t="s">
        <v>25</v>
      </c>
      <c r="G30" s="29"/>
      <c r="H30" s="30" t="s">
        <v>1358</v>
      </c>
      <c r="I30" s="30"/>
      <c r="J30" s="24"/>
    </row>
    <row r="31" spans="5:10" ht="33" customHeight="1" x14ac:dyDescent="0.25">
      <c r="E31" s="15"/>
      <c r="F31" s="31" t="s">
        <v>26</v>
      </c>
      <c r="G31" s="29"/>
      <c r="H31" s="30" t="s">
        <v>1175</v>
      </c>
      <c r="I31" s="30"/>
      <c r="J31" s="24"/>
    </row>
    <row r="32" spans="5:10" ht="33" customHeight="1" x14ac:dyDescent="0.25">
      <c r="E32" s="15"/>
      <c r="F32" s="31" t="s">
        <v>27</v>
      </c>
      <c r="G32" s="29"/>
      <c r="H32" s="30" t="s">
        <v>1196</v>
      </c>
      <c r="I32" s="30"/>
      <c r="J32" s="24"/>
    </row>
    <row r="33" spans="5:10" ht="33" customHeight="1" x14ac:dyDescent="0.25">
      <c r="E33" s="15"/>
      <c r="F33" s="31" t="s">
        <v>28</v>
      </c>
      <c r="G33" s="29"/>
      <c r="H33" s="30" t="s">
        <v>1393</v>
      </c>
      <c r="I33" s="30"/>
      <c r="J33" s="24"/>
    </row>
    <row r="34" spans="5:10" ht="33" customHeight="1" x14ac:dyDescent="0.25">
      <c r="E34" s="15"/>
      <c r="F34" s="31" t="s">
        <v>29</v>
      </c>
      <c r="G34" s="29"/>
      <c r="H34" s="30" t="s">
        <v>1308</v>
      </c>
      <c r="I34" s="30"/>
      <c r="J34" s="24"/>
    </row>
    <row r="35" spans="5:10" ht="33" customHeight="1" x14ac:dyDescent="0.25">
      <c r="E35" s="15"/>
      <c r="F35" s="31" t="s">
        <v>30</v>
      </c>
      <c r="G35" s="29"/>
      <c r="H35" s="30" t="s">
        <v>1311</v>
      </c>
      <c r="I35" s="30"/>
      <c r="J35" s="24"/>
    </row>
    <row r="36" spans="5:10" ht="33" customHeight="1" x14ac:dyDescent="0.25">
      <c r="E36" s="15"/>
      <c r="F36" s="31" t="s">
        <v>414</v>
      </c>
      <c r="G36" s="29"/>
      <c r="H36" s="30" t="s">
        <v>1410</v>
      </c>
      <c r="I36" s="30"/>
      <c r="J36" s="24"/>
    </row>
    <row r="37" spans="5:10" ht="33" customHeight="1" x14ac:dyDescent="0.25">
      <c r="E37" s="15"/>
      <c r="F37" s="31" t="s">
        <v>31</v>
      </c>
      <c r="G37" s="29"/>
      <c r="H37" s="30" t="s">
        <v>1320</v>
      </c>
      <c r="I37" s="30"/>
      <c r="J37" s="24"/>
    </row>
    <row r="38" spans="5:10" ht="33" customHeight="1" x14ac:dyDescent="0.25">
      <c r="E38" s="15"/>
      <c r="F38" s="31" t="s">
        <v>32</v>
      </c>
      <c r="G38" s="31"/>
      <c r="H38" s="30" t="s">
        <v>1323</v>
      </c>
      <c r="I38" s="30"/>
      <c r="J38" s="24"/>
    </row>
    <row r="39" spans="5:10" ht="33" customHeight="1" x14ac:dyDescent="0.25">
      <c r="E39" s="15"/>
      <c r="F39" s="31" t="s">
        <v>33</v>
      </c>
      <c r="G39" s="31"/>
      <c r="H39" s="30" t="s">
        <v>1326</v>
      </c>
      <c r="I39" s="30"/>
      <c r="J39" s="24"/>
    </row>
    <row r="40" spans="5:10" ht="33" customHeight="1" x14ac:dyDescent="0.25">
      <c r="E40" s="15"/>
      <c r="F40" s="31" t="s">
        <v>34</v>
      </c>
      <c r="G40" s="31"/>
      <c r="H40" s="30" t="s">
        <v>1327</v>
      </c>
      <c r="I40" s="30"/>
      <c r="J40" s="24"/>
    </row>
    <row r="41" spans="5:10" ht="33" customHeight="1" x14ac:dyDescent="0.25">
      <c r="E41" s="15"/>
      <c r="F41" s="31" t="s">
        <v>35</v>
      </c>
      <c r="G41" s="31"/>
      <c r="H41" s="30" t="s">
        <v>1591</v>
      </c>
      <c r="I41" s="30"/>
      <c r="J41" s="24"/>
    </row>
    <row r="42" spans="5:10" ht="33" customHeight="1" x14ac:dyDescent="0.25">
      <c r="E42" s="15"/>
      <c r="F42" s="31" t="s">
        <v>36</v>
      </c>
      <c r="G42" s="31"/>
      <c r="H42" s="30" t="s">
        <v>1430</v>
      </c>
      <c r="I42" s="30"/>
      <c r="J42" s="24"/>
    </row>
    <row r="43" spans="5:10" ht="33" customHeight="1" x14ac:dyDescent="0.25">
      <c r="E43" s="15"/>
      <c r="F43" s="31" t="s">
        <v>37</v>
      </c>
      <c r="G43" s="31"/>
      <c r="H43" s="30" t="s">
        <v>1439</v>
      </c>
      <c r="I43" s="30"/>
      <c r="J43" s="24"/>
    </row>
    <row r="44" spans="5:10" ht="33" customHeight="1" x14ac:dyDescent="0.25">
      <c r="E44" s="15"/>
      <c r="F44" s="31" t="s">
        <v>38</v>
      </c>
      <c r="G44" s="31"/>
      <c r="H44" s="30" t="s">
        <v>1352</v>
      </c>
      <c r="I44" s="30"/>
      <c r="J44" s="24"/>
    </row>
    <row r="45" spans="5:10" ht="14.45" customHeight="1" x14ac:dyDescent="0.25">
      <c r="F45" s="31"/>
      <c r="G45" s="31"/>
    </row>
    <row r="46" spans="5:10" ht="14.45" customHeight="1" x14ac:dyDescent="0.25">
      <c r="F46" s="31"/>
      <c r="G46" s="31"/>
    </row>
    <row r="47" spans="5:10" ht="14.45" customHeight="1" x14ac:dyDescent="0.25"/>
    <row r="48" spans="5:10" ht="14.45" customHeight="1" x14ac:dyDescent="0.25"/>
    <row r="49" ht="14.45" customHeight="1" x14ac:dyDescent="0.25"/>
    <row r="50" ht="14.45" customHeight="1" x14ac:dyDescent="0.25"/>
  </sheetData>
  <hyperlinks>
    <hyperlink ref="F16" location="'301-1_n'!A1" display="301-1" xr:uid="{00000000-0004-0000-0300-000000000000}"/>
    <hyperlink ref="F17" location="'301-2_avon'!A1" display="301-2" xr:uid="{00000000-0004-0000-0300-000001000000}"/>
    <hyperlink ref="F18" location="'301-3_n'!A1" display="301-3" xr:uid="{00000000-0004-0000-0300-000002000000}"/>
    <hyperlink ref="F19" location="'302-1'!A1" display="302-1" xr:uid="{00000000-0004-0000-0300-000003000000}"/>
    <hyperlink ref="F20" location="'302-2'!A1" display="302-2" xr:uid="{00000000-0004-0000-0300-000004000000}"/>
    <hyperlink ref="F21" location="'302-3'!A1" display="302-3" xr:uid="{00000000-0004-0000-0300-000005000000}"/>
    <hyperlink ref="F22" location="'303-1'!A1" display="303-1" xr:uid="{00000000-0004-0000-0300-000006000000}"/>
    <hyperlink ref="F23" location="'303-2'!A1" display="303-2" xr:uid="{00000000-0004-0000-0300-000007000000}"/>
    <hyperlink ref="F24" location="'303-3'!A1" display="303-3" xr:uid="{00000000-0004-0000-0300-000008000000}"/>
    <hyperlink ref="F25" location="'303-4'!A1" display="303-4" xr:uid="{00000000-0004-0000-0300-000009000000}"/>
    <hyperlink ref="F26" location="'303-5'!A1" display="303-5" xr:uid="{00000000-0004-0000-0300-00000A000000}"/>
    <hyperlink ref="F27" location="'304-1'!A1" display="304-1" xr:uid="{00000000-0004-0000-0300-00000B000000}"/>
    <hyperlink ref="F28" location="'304-2'!A1" display="304-2" xr:uid="{00000000-0004-0000-0300-00000C000000}"/>
    <hyperlink ref="F29" location="'304-3'!A1" display="304-3" xr:uid="{00000000-0004-0000-0300-00000D000000}"/>
    <hyperlink ref="F30" location="'304-4'!A1" display="304-4" xr:uid="{00000000-0004-0000-0300-00000E000000}"/>
    <hyperlink ref="F38" location="'306-1'!A1" display="306-1" xr:uid="{00000000-0004-0000-0300-00000F000000}"/>
    <hyperlink ref="F39" location="'306-2'!A1" display="306-2" xr:uid="{00000000-0004-0000-0300-000010000000}"/>
    <hyperlink ref="F40" location="'306-3'!A1" display="306-3" xr:uid="{00000000-0004-0000-0300-000011000000}"/>
    <hyperlink ref="F41" location="'306-4'!A1" display="306-4" xr:uid="{00000000-0004-0000-0300-000012000000}"/>
    <hyperlink ref="F42" location="'306-5'!A1" display="306-5" xr:uid="{00000000-0004-0000-0300-000013000000}"/>
    <hyperlink ref="F43" location="'308-1'!A1" display="308-1" xr:uid="{00000000-0004-0000-0300-000014000000}"/>
    <hyperlink ref="F44" location="'308-2'!A1" display="308-2" xr:uid="{00000000-0004-0000-0300-000015000000}"/>
    <hyperlink ref="F31" location="'304-4 (2)'!A1" display="305-1" xr:uid="{00000000-0004-0000-0300-000016000000}"/>
    <hyperlink ref="F32" location="'304-4 (3)'!A1" display="305-2" xr:uid="{00000000-0004-0000-0300-000017000000}"/>
    <hyperlink ref="F33" location="'304-4 (4)'!A1" display="305-3" xr:uid="{00000000-0004-0000-0300-000018000000}"/>
    <hyperlink ref="F34" location="'304-4 (5)'!A1" display="305-4" xr:uid="{00000000-0004-0000-0300-000019000000}"/>
    <hyperlink ref="F35" location="'304-4 (6)'!A1" display="305-5" xr:uid="{00000000-0004-0000-0300-00001A000000}"/>
    <hyperlink ref="F37" location="'304-4 (7)'!A1" display="305-7" xr:uid="{00000000-0004-0000-0300-00001B000000}"/>
    <hyperlink ref="F36" location="'304-4 (8)'!A1" display="305-6" xr:uid="{00000000-0004-0000-0300-00001C000000}"/>
  </hyperlinks>
  <pageMargins left="0.511811024" right="0.511811024" top="0.78740157499999996" bottom="0.78740157499999996" header="0.31496062000000002" footer="0.31496062000000002"/>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X53"/>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101" t="s">
        <v>56</v>
      </c>
      <c r="H19" s="34" t="s">
        <v>62</v>
      </c>
      <c r="I19" s="38"/>
      <c r="J19" s="38"/>
      <c r="K19" s="38"/>
      <c r="L19" s="38"/>
      <c r="M19" s="38"/>
      <c r="N19" s="38"/>
      <c r="O19" s="38"/>
      <c r="P19" s="38"/>
      <c r="Q19" s="38"/>
      <c r="R19" s="37"/>
      <c r="S19" s="37"/>
      <c r="T19" s="37"/>
      <c r="U19" s="37"/>
      <c r="V19" s="37"/>
      <c r="W19" s="37"/>
      <c r="X19" s="37"/>
    </row>
    <row r="20" spans="6:24" s="6" customFormat="1" ht="15.75" x14ac:dyDescent="0.25">
      <c r="F20"/>
      <c r="G20" s="101" t="s">
        <v>57</v>
      </c>
      <c r="H20" s="38" t="s">
        <v>32</v>
      </c>
      <c r="I20" s="38"/>
      <c r="J20" s="38"/>
      <c r="K20" s="38"/>
      <c r="L20" s="38"/>
      <c r="M20" s="38"/>
      <c r="N20" s="38"/>
      <c r="O20" s="38"/>
      <c r="P20" s="38"/>
      <c r="Q20" s="38"/>
      <c r="R20" s="37"/>
      <c r="S20" s="37"/>
      <c r="T20" s="37"/>
      <c r="U20" s="37"/>
      <c r="V20" s="37"/>
      <c r="W20" s="37"/>
      <c r="X20" s="37"/>
    </row>
    <row r="21" spans="6:24" s="6" customFormat="1" ht="15.75" x14ac:dyDescent="0.25">
      <c r="F21"/>
      <c r="G21" s="101" t="s">
        <v>460</v>
      </c>
      <c r="H21" s="34" t="s">
        <v>1323</v>
      </c>
      <c r="I21" s="38"/>
      <c r="J21" s="38"/>
      <c r="K21" s="38"/>
      <c r="L21" s="38"/>
      <c r="M21" s="38"/>
      <c r="N21" s="38"/>
      <c r="O21" s="38"/>
      <c r="P21" s="38"/>
      <c r="Q21" s="38"/>
      <c r="R21" s="37"/>
      <c r="S21" s="37"/>
      <c r="T21" s="37"/>
      <c r="U21" s="37"/>
      <c r="V21" s="37"/>
      <c r="W21" s="37"/>
      <c r="X21" s="37"/>
    </row>
    <row r="22" spans="6:24" s="6" customFormat="1" ht="15.75" x14ac:dyDescent="0.25">
      <c r="F22"/>
      <c r="G22" s="37"/>
      <c r="H22" s="38"/>
      <c r="I22" s="38"/>
      <c r="J22" s="38"/>
      <c r="K22" s="38"/>
      <c r="L22" s="38"/>
      <c r="M22" s="38"/>
      <c r="N22" s="38"/>
      <c r="O22" s="38"/>
      <c r="P22" s="38"/>
      <c r="Q22" s="38"/>
      <c r="R22" s="37"/>
      <c r="S22" s="37"/>
      <c r="T22" s="37"/>
      <c r="U22" s="37"/>
      <c r="V22" s="37"/>
      <c r="W22" s="37"/>
      <c r="X22" s="37"/>
    </row>
    <row r="23" spans="6:24" ht="59.1" customHeight="1" x14ac:dyDescent="0.25">
      <c r="G23" s="101" t="s">
        <v>711</v>
      </c>
      <c r="H23" s="453" t="s">
        <v>1324</v>
      </c>
      <c r="I23" s="453"/>
      <c r="J23" s="453"/>
      <c r="K23" s="453"/>
      <c r="L23" s="38"/>
      <c r="M23" s="38"/>
      <c r="N23" s="38"/>
      <c r="O23" s="38"/>
      <c r="P23" s="38"/>
      <c r="Q23" s="38"/>
      <c r="R23" s="37"/>
      <c r="S23" s="37"/>
      <c r="T23" s="37"/>
      <c r="U23" s="37"/>
      <c r="V23" s="37"/>
      <c r="W23" s="37"/>
      <c r="X23" s="37"/>
    </row>
    <row r="24" spans="6:24" ht="15.75" x14ac:dyDescent="0.25">
      <c r="G24" s="101" t="s">
        <v>462</v>
      </c>
      <c r="H24" s="36" t="s">
        <v>64</v>
      </c>
      <c r="I24" s="38"/>
      <c r="J24" s="38"/>
      <c r="K24" s="38"/>
      <c r="L24" s="38"/>
      <c r="M24" s="38"/>
      <c r="N24" s="38"/>
      <c r="O24" s="38"/>
      <c r="P24" s="38"/>
      <c r="Q24" s="38"/>
      <c r="R24" s="37"/>
      <c r="S24" s="37"/>
      <c r="T24" s="37"/>
      <c r="U24" s="37"/>
      <c r="V24" s="37"/>
      <c r="W24" s="37"/>
      <c r="X24" s="37"/>
    </row>
    <row r="25" spans="6:24" ht="116.1" customHeight="1" x14ac:dyDescent="0.25">
      <c r="G25" s="19"/>
      <c r="H25" s="432" t="s">
        <v>1417</v>
      </c>
      <c r="I25" s="432"/>
      <c r="J25" s="432"/>
      <c r="K25" s="432"/>
      <c r="L25" s="39"/>
      <c r="M25" s="39"/>
      <c r="N25" s="39"/>
      <c r="O25" s="39"/>
      <c r="P25" s="39"/>
      <c r="Q25" s="39"/>
      <c r="R25" s="39"/>
      <c r="S25" s="39"/>
      <c r="T25" s="39"/>
      <c r="U25" s="39"/>
      <c r="V25" s="42"/>
      <c r="W25" s="42"/>
      <c r="X25" s="42"/>
    </row>
    <row r="26" spans="6:24" ht="15.75" x14ac:dyDescent="0.25">
      <c r="G26" s="37"/>
      <c r="H26" s="38"/>
      <c r="I26" s="38"/>
      <c r="J26" s="38"/>
      <c r="K26" s="38"/>
      <c r="L26" s="38"/>
      <c r="M26" s="38"/>
      <c r="N26" s="38"/>
      <c r="O26" s="38"/>
      <c r="P26" s="38"/>
      <c r="Q26" s="38"/>
      <c r="R26" s="37"/>
      <c r="S26" s="37"/>
      <c r="T26" s="37"/>
      <c r="U26" s="37"/>
      <c r="V26" s="37"/>
      <c r="W26" s="37"/>
      <c r="X26" s="37"/>
    </row>
    <row r="27" spans="6:24" ht="66" customHeight="1" x14ac:dyDescent="0.25">
      <c r="G27" s="101" t="s">
        <v>711</v>
      </c>
      <c r="H27" s="453" t="s">
        <v>1513</v>
      </c>
      <c r="I27" s="453"/>
      <c r="J27" s="453"/>
      <c r="K27" s="453"/>
      <c r="L27" s="453"/>
      <c r="M27" s="60"/>
      <c r="N27" s="60"/>
      <c r="O27" s="60"/>
      <c r="P27" s="60"/>
      <c r="Q27" s="60"/>
      <c r="R27" s="60"/>
      <c r="S27" s="60"/>
      <c r="T27" s="60"/>
      <c r="U27" s="60"/>
      <c r="V27" s="60"/>
      <c r="W27" s="60"/>
      <c r="X27" s="60"/>
    </row>
    <row r="28" spans="6:24" ht="22.35" customHeight="1" x14ac:dyDescent="0.25">
      <c r="G28" s="101" t="s">
        <v>462</v>
      </c>
      <c r="H28" s="36" t="s">
        <v>64</v>
      </c>
      <c r="I28" s="38"/>
      <c r="J28" s="38"/>
      <c r="K28" s="38"/>
      <c r="L28" s="38"/>
      <c r="M28" s="38"/>
      <c r="N28" s="38"/>
      <c r="O28" s="38"/>
      <c r="P28" s="38"/>
      <c r="Q28" s="38"/>
      <c r="R28" s="37"/>
      <c r="S28" s="37"/>
      <c r="T28" s="37"/>
      <c r="U28" s="37"/>
      <c r="V28" s="37"/>
      <c r="W28" s="37"/>
      <c r="X28" s="37"/>
    </row>
    <row r="29" spans="6:24" ht="134.44999999999999" customHeight="1" x14ac:dyDescent="0.25">
      <c r="G29" s="19"/>
      <c r="H29" s="432" t="s">
        <v>1418</v>
      </c>
      <c r="I29" s="432"/>
      <c r="J29" s="432"/>
      <c r="K29" s="432"/>
      <c r="L29" s="39"/>
      <c r="M29" s="39"/>
      <c r="N29" s="39"/>
      <c r="O29" s="39"/>
      <c r="P29" s="39"/>
      <c r="Q29" s="39"/>
      <c r="R29" s="39"/>
      <c r="S29" s="39"/>
      <c r="T29" s="39"/>
      <c r="U29" s="39"/>
      <c r="V29" s="39"/>
      <c r="W29" s="39"/>
      <c r="X29" s="42"/>
    </row>
    <row r="30" spans="6:24" ht="15.75" x14ac:dyDescent="0.25">
      <c r="G30" s="37"/>
      <c r="H30" s="38"/>
      <c r="I30" s="38"/>
      <c r="J30" s="38"/>
      <c r="K30" s="38"/>
      <c r="L30" s="38"/>
      <c r="M30" s="38"/>
      <c r="N30" s="38"/>
      <c r="O30" s="38"/>
      <c r="P30" s="38"/>
      <c r="Q30" s="38"/>
      <c r="R30" s="37"/>
      <c r="S30" s="37"/>
      <c r="T30" s="37"/>
      <c r="U30" s="37"/>
      <c r="V30" s="37"/>
      <c r="W30" s="37"/>
      <c r="X30" s="37"/>
    </row>
    <row r="31" spans="6:24" ht="15.75" x14ac:dyDescent="0.25">
      <c r="G31" s="101"/>
      <c r="H31" s="38"/>
      <c r="I31" s="38"/>
      <c r="J31" s="38"/>
      <c r="K31" s="38"/>
      <c r="L31" s="38"/>
      <c r="M31" s="38"/>
      <c r="N31" s="38"/>
      <c r="O31" s="38"/>
      <c r="P31" s="38"/>
      <c r="Q31" s="38"/>
      <c r="R31" s="37"/>
      <c r="S31" s="37"/>
      <c r="T31" s="37"/>
      <c r="U31" s="37"/>
      <c r="V31" s="37"/>
      <c r="W31" s="37"/>
      <c r="X31" s="37"/>
    </row>
    <row r="32" spans="6:24" ht="51.6" customHeight="1" x14ac:dyDescent="0.25">
      <c r="G32" s="60" t="s">
        <v>705</v>
      </c>
      <c r="H32" s="432" t="s">
        <v>1325</v>
      </c>
      <c r="I32" s="432"/>
      <c r="J32" s="432"/>
      <c r="K32" s="432"/>
      <c r="L32" s="432"/>
      <c r="M32" s="432"/>
      <c r="N32" s="432"/>
      <c r="O32" s="432"/>
      <c r="P32" s="432"/>
      <c r="Q32" s="432"/>
      <c r="R32" s="432"/>
      <c r="S32" s="37"/>
      <c r="T32" s="37"/>
      <c r="U32" s="37"/>
      <c r="V32" s="37"/>
      <c r="W32" s="37"/>
      <c r="X32" s="37"/>
    </row>
    <row r="33" spans="7:22" ht="15.75" x14ac:dyDescent="0.25">
      <c r="O33" s="19"/>
      <c r="P33" s="19"/>
      <c r="Q33" s="19"/>
      <c r="R33" s="19"/>
      <c r="S33" s="19"/>
      <c r="T33" s="19"/>
      <c r="U33" s="19"/>
      <c r="V33" s="19"/>
    </row>
    <row r="34" spans="7:22" ht="15.75" x14ac:dyDescent="0.25">
      <c r="O34" s="19"/>
      <c r="P34" s="19"/>
      <c r="Q34" s="19"/>
      <c r="R34" s="19"/>
      <c r="S34" s="19"/>
      <c r="T34" s="19"/>
      <c r="U34" s="19"/>
      <c r="V34" s="19"/>
    </row>
    <row r="35" spans="7:22" ht="15.75" x14ac:dyDescent="0.25">
      <c r="O35" s="42"/>
      <c r="P35" s="42"/>
      <c r="Q35" s="42"/>
      <c r="R35" s="19"/>
      <c r="S35" s="19"/>
      <c r="T35" s="19"/>
      <c r="U35" s="19"/>
      <c r="V35" s="19"/>
    </row>
    <row r="36" spans="7:22" ht="15.75" x14ac:dyDescent="0.25">
      <c r="O36" s="19"/>
      <c r="P36" s="19"/>
      <c r="Q36" s="19"/>
      <c r="R36" s="19"/>
      <c r="S36" s="19"/>
      <c r="T36" s="19"/>
      <c r="U36" s="19"/>
      <c r="V36" s="19"/>
    </row>
    <row r="37" spans="7:22" ht="15.75" x14ac:dyDescent="0.25">
      <c r="O37" s="92"/>
      <c r="P37" s="92"/>
      <c r="Q37" s="92"/>
      <c r="R37" s="92"/>
      <c r="S37" s="92"/>
      <c r="T37" s="92"/>
      <c r="U37" s="92"/>
      <c r="V37" s="19"/>
    </row>
    <row r="38" spans="7:22" ht="14.45" customHeight="1" x14ac:dyDescent="0.25">
      <c r="O38" s="92"/>
      <c r="P38" s="92"/>
      <c r="Q38" s="92"/>
      <c r="R38" s="92"/>
      <c r="S38" s="92"/>
      <c r="T38" s="92"/>
      <c r="U38" s="92"/>
      <c r="V38" s="19"/>
    </row>
    <row r="39" spans="7:22" ht="14.45" customHeight="1" x14ac:dyDescent="0.25">
      <c r="O39" s="92"/>
      <c r="P39" s="92"/>
      <c r="Q39" s="92"/>
      <c r="R39" s="92"/>
      <c r="S39" s="92"/>
      <c r="T39" s="92"/>
      <c r="U39" s="93"/>
      <c r="V39" s="19"/>
    </row>
    <row r="40" spans="7:22" ht="14.45" customHeight="1" x14ac:dyDescent="0.25">
      <c r="O40" s="92"/>
      <c r="P40" s="92"/>
      <c r="Q40" s="92"/>
      <c r="R40" s="92"/>
      <c r="S40" s="92"/>
      <c r="T40" s="92"/>
      <c r="U40" s="93"/>
      <c r="V40" s="19"/>
    </row>
    <row r="41" spans="7:22" ht="14.45" customHeight="1" x14ac:dyDescent="0.25">
      <c r="G41" s="19"/>
      <c r="H41" s="433"/>
      <c r="I41" s="433"/>
      <c r="J41" s="433"/>
      <c r="K41" s="433"/>
      <c r="L41" s="433"/>
      <c r="M41" s="433"/>
      <c r="N41" s="433"/>
      <c r="O41" s="433"/>
      <c r="P41" s="433"/>
      <c r="Q41" s="433"/>
      <c r="R41" s="433"/>
      <c r="S41" s="433"/>
      <c r="T41" s="433"/>
      <c r="U41" s="93"/>
      <c r="V41" s="19"/>
    </row>
    <row r="42" spans="7:22" ht="14.45" customHeight="1" x14ac:dyDescent="0.25"/>
    <row r="43" spans="7:22" ht="14.45" customHeight="1" x14ac:dyDescent="0.25"/>
    <row r="44" spans="7:22" ht="14.45" customHeight="1" x14ac:dyDescent="0.25">
      <c r="G44" s="37"/>
      <c r="H44" s="37"/>
      <c r="I44" s="37"/>
      <c r="J44" s="37"/>
    </row>
    <row r="45" spans="7:22" ht="14.45" customHeight="1" x14ac:dyDescent="0.25"/>
    <row r="46" spans="7:22" ht="14.45" customHeight="1" x14ac:dyDescent="0.25"/>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6">
    <mergeCell ref="H27:L27"/>
    <mergeCell ref="H41:T41"/>
    <mergeCell ref="H32:R32"/>
    <mergeCell ref="H23:K23"/>
    <mergeCell ref="H25:K25"/>
    <mergeCell ref="H29:K29"/>
  </mergeCells>
  <pageMargins left="0.511811024" right="0.511811024" top="0.78740157499999996" bottom="0.78740157499999996" header="0.31496062000000002" footer="0.31496062000000002"/>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X53"/>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36" t="s">
        <v>56</v>
      </c>
      <c r="H19" s="50" t="s">
        <v>62</v>
      </c>
      <c r="I19" s="101"/>
      <c r="J19" s="101"/>
      <c r="K19" s="101"/>
      <c r="L19" s="101"/>
      <c r="M19" s="38"/>
      <c r="N19" s="38"/>
      <c r="O19" s="38"/>
      <c r="P19" s="38"/>
      <c r="Q19" s="38"/>
      <c r="R19" s="37"/>
      <c r="S19" s="37"/>
      <c r="T19" s="37"/>
      <c r="U19" s="37"/>
      <c r="V19" s="37"/>
      <c r="W19" s="37"/>
      <c r="X19" s="37"/>
    </row>
    <row r="20" spans="6:24" s="6" customFormat="1" ht="15.75" x14ac:dyDescent="0.25">
      <c r="F20"/>
      <c r="G20" s="36" t="s">
        <v>57</v>
      </c>
      <c r="H20" s="37" t="s">
        <v>33</v>
      </c>
      <c r="I20" s="101"/>
      <c r="J20" s="101"/>
      <c r="K20" s="101"/>
      <c r="L20" s="101"/>
      <c r="M20" s="38"/>
      <c r="N20" s="38"/>
      <c r="O20" s="38"/>
      <c r="P20" s="38"/>
      <c r="Q20" s="38"/>
      <c r="R20" s="37"/>
      <c r="S20" s="37"/>
      <c r="T20" s="37"/>
      <c r="U20" s="37"/>
      <c r="V20" s="37"/>
      <c r="W20" s="37"/>
      <c r="X20" s="37"/>
    </row>
    <row r="21" spans="6:24" s="6" customFormat="1" ht="15.75" x14ac:dyDescent="0.25">
      <c r="F21"/>
      <c r="G21" s="36" t="s">
        <v>460</v>
      </c>
      <c r="H21" s="50" t="s">
        <v>1326</v>
      </c>
      <c r="I21" s="101"/>
      <c r="J21" s="101"/>
      <c r="K21" s="101"/>
      <c r="L21" s="101"/>
      <c r="M21" s="38"/>
      <c r="N21" s="38"/>
      <c r="O21" s="38"/>
      <c r="P21" s="38"/>
      <c r="Q21" s="38"/>
      <c r="R21" s="37"/>
      <c r="S21" s="37"/>
      <c r="T21" s="37"/>
      <c r="U21" s="37"/>
      <c r="V21" s="37"/>
      <c r="W21" s="37"/>
      <c r="X21" s="37"/>
    </row>
    <row r="22" spans="6:24" s="6" customFormat="1" ht="15.75" x14ac:dyDescent="0.25">
      <c r="F22"/>
      <c r="G22" s="38"/>
      <c r="H22" s="37"/>
      <c r="I22" s="101"/>
      <c r="J22" s="101"/>
      <c r="K22" s="101"/>
      <c r="L22" s="101"/>
      <c r="M22" s="38"/>
      <c r="N22" s="38"/>
      <c r="O22" s="38"/>
      <c r="P22" s="38"/>
      <c r="Q22" s="38"/>
      <c r="R22" s="37"/>
      <c r="S22" s="37"/>
      <c r="T22" s="37"/>
      <c r="U22" s="37"/>
      <c r="V22" s="37"/>
      <c r="W22" s="37"/>
      <c r="X22" s="37"/>
    </row>
    <row r="23" spans="6:24" ht="57" customHeight="1" x14ac:dyDescent="0.25">
      <c r="G23" s="36" t="s">
        <v>711</v>
      </c>
      <c r="H23" s="453" t="s">
        <v>1514</v>
      </c>
      <c r="I23" s="453"/>
      <c r="J23" s="453"/>
      <c r="K23" s="453"/>
      <c r="L23" s="101"/>
      <c r="M23" s="38"/>
      <c r="N23" s="38"/>
      <c r="O23" s="38"/>
      <c r="P23" s="38"/>
      <c r="Q23" s="38"/>
      <c r="R23" s="37"/>
      <c r="S23" s="37"/>
      <c r="T23" s="37"/>
      <c r="U23" s="37"/>
      <c r="V23" s="37"/>
      <c r="W23" s="37"/>
      <c r="X23" s="37"/>
    </row>
    <row r="24" spans="6:24" ht="15.75" x14ac:dyDescent="0.25">
      <c r="G24" s="36" t="s">
        <v>462</v>
      </c>
      <c r="H24" s="101" t="s">
        <v>64</v>
      </c>
      <c r="I24" s="101"/>
      <c r="J24" s="101"/>
      <c r="K24" s="101"/>
      <c r="L24" s="101"/>
      <c r="M24" s="38"/>
      <c r="N24" s="38"/>
      <c r="O24" s="38"/>
      <c r="P24" s="38"/>
      <c r="Q24" s="38"/>
      <c r="R24" s="37"/>
      <c r="S24" s="37"/>
      <c r="T24" s="37"/>
      <c r="U24" s="37"/>
      <c r="V24" s="37"/>
      <c r="W24" s="37"/>
      <c r="X24" s="37"/>
    </row>
    <row r="25" spans="6:24" ht="169.35" customHeight="1" x14ac:dyDescent="0.25">
      <c r="G25" s="34"/>
      <c r="H25" s="432" t="s">
        <v>1515</v>
      </c>
      <c r="I25" s="432"/>
      <c r="J25" s="432"/>
      <c r="K25" s="432"/>
      <c r="L25" s="101"/>
      <c r="M25" s="39"/>
      <c r="N25" s="39"/>
      <c r="O25" s="39"/>
      <c r="P25" s="39"/>
      <c r="Q25" s="39"/>
      <c r="R25" s="39"/>
      <c r="S25" s="39"/>
      <c r="T25" s="39"/>
      <c r="U25" s="39"/>
      <c r="V25" s="42"/>
      <c r="W25" s="42"/>
      <c r="X25" s="42"/>
    </row>
    <row r="26" spans="6:24" ht="15.75" x14ac:dyDescent="0.25">
      <c r="G26" s="38"/>
      <c r="H26" s="37"/>
      <c r="I26" s="101"/>
      <c r="J26" s="101"/>
      <c r="K26" s="101"/>
      <c r="L26" s="101"/>
      <c r="M26" s="38"/>
      <c r="N26" s="38"/>
      <c r="O26" s="38"/>
      <c r="P26" s="38"/>
      <c r="Q26" s="38"/>
      <c r="R26" s="37"/>
      <c r="S26" s="37"/>
      <c r="T26" s="37"/>
      <c r="U26" s="37"/>
      <c r="V26" s="37"/>
      <c r="W26" s="37"/>
      <c r="X26" s="37"/>
    </row>
    <row r="27" spans="6:24" ht="66" customHeight="1" x14ac:dyDescent="0.25">
      <c r="G27" s="36" t="s">
        <v>711</v>
      </c>
      <c r="H27" s="453" t="s">
        <v>1419</v>
      </c>
      <c r="I27" s="453"/>
      <c r="J27" s="453"/>
      <c r="K27" s="453"/>
      <c r="L27" s="101"/>
      <c r="M27" s="60"/>
      <c r="N27" s="60"/>
      <c r="O27" s="60"/>
      <c r="P27" s="60"/>
      <c r="Q27" s="60"/>
      <c r="R27" s="60"/>
      <c r="S27" s="60"/>
      <c r="T27" s="60"/>
      <c r="U27" s="60"/>
      <c r="V27" s="60"/>
      <c r="W27" s="60"/>
      <c r="X27" s="60"/>
    </row>
    <row r="28" spans="6:24" ht="22.35" customHeight="1" x14ac:dyDescent="0.25">
      <c r="G28" s="36" t="s">
        <v>462</v>
      </c>
      <c r="H28" s="101" t="s">
        <v>64</v>
      </c>
      <c r="I28" s="101"/>
      <c r="J28" s="101"/>
      <c r="K28" s="101"/>
      <c r="L28" s="101"/>
      <c r="M28" s="38"/>
      <c r="N28" s="38"/>
      <c r="O28" s="38"/>
      <c r="P28" s="38"/>
      <c r="Q28" s="38"/>
      <c r="R28" s="37"/>
      <c r="S28" s="37"/>
      <c r="T28" s="37"/>
      <c r="U28" s="37"/>
      <c r="V28" s="37"/>
      <c r="W28" s="37"/>
      <c r="X28" s="37"/>
    </row>
    <row r="29" spans="6:24" ht="134.44999999999999" customHeight="1" x14ac:dyDescent="0.25">
      <c r="G29" s="34"/>
      <c r="H29" s="432" t="s">
        <v>1516</v>
      </c>
      <c r="I29" s="432"/>
      <c r="J29" s="432"/>
      <c r="K29" s="432"/>
      <c r="L29" s="101"/>
      <c r="M29" s="39"/>
      <c r="N29" s="39"/>
      <c r="O29" s="39"/>
      <c r="P29" s="39"/>
      <c r="Q29" s="39"/>
      <c r="R29" s="39"/>
      <c r="S29" s="39"/>
      <c r="T29" s="39"/>
      <c r="U29" s="39"/>
      <c r="V29" s="39"/>
      <c r="W29" s="39"/>
      <c r="X29" s="42"/>
    </row>
    <row r="30" spans="6:24" ht="15.75" x14ac:dyDescent="0.25">
      <c r="G30" s="38"/>
      <c r="H30" s="432"/>
      <c r="I30" s="432"/>
      <c r="J30" s="432"/>
      <c r="K30" s="432"/>
      <c r="L30" s="38"/>
      <c r="M30" s="38"/>
      <c r="N30" s="38"/>
      <c r="O30" s="38"/>
      <c r="P30" s="38"/>
      <c r="Q30" s="38"/>
      <c r="R30" s="37"/>
      <c r="S30" s="37"/>
      <c r="T30" s="37"/>
      <c r="U30" s="37"/>
      <c r="V30" s="37"/>
      <c r="W30" s="37"/>
      <c r="X30" s="37"/>
    </row>
    <row r="31" spans="6:24" ht="15.75" x14ac:dyDescent="0.25">
      <c r="G31" s="36"/>
      <c r="H31" s="432"/>
      <c r="I31" s="432"/>
      <c r="J31" s="432"/>
      <c r="K31" s="432"/>
      <c r="L31" s="38"/>
      <c r="M31" s="38"/>
      <c r="N31" s="38"/>
      <c r="O31" s="38"/>
      <c r="P31" s="38"/>
      <c r="Q31" s="38"/>
      <c r="R31" s="37"/>
      <c r="S31" s="37"/>
      <c r="T31" s="37"/>
      <c r="U31" s="37"/>
      <c r="V31" s="37"/>
      <c r="W31" s="37"/>
      <c r="X31" s="37"/>
    </row>
    <row r="32" spans="6:24" ht="51.6" customHeight="1" x14ac:dyDescent="0.25">
      <c r="G32" s="36"/>
      <c r="H32" s="432"/>
      <c r="I32" s="432"/>
      <c r="J32" s="432"/>
      <c r="K32" s="432"/>
      <c r="L32" s="432"/>
      <c r="M32" s="432"/>
      <c r="N32" s="432"/>
      <c r="O32" s="432"/>
      <c r="P32" s="432"/>
      <c r="Q32" s="432"/>
      <c r="R32" s="432"/>
      <c r="S32" s="37"/>
      <c r="T32" s="37"/>
      <c r="U32" s="37"/>
      <c r="V32" s="37"/>
      <c r="W32" s="37"/>
      <c r="X32" s="37"/>
    </row>
    <row r="33" spans="7:22" ht="15.75" x14ac:dyDescent="0.25">
      <c r="G33" s="7"/>
      <c r="O33" s="19"/>
      <c r="P33" s="19"/>
      <c r="Q33" s="19"/>
      <c r="R33" s="19"/>
      <c r="S33" s="19"/>
      <c r="T33" s="19"/>
      <c r="U33" s="19"/>
      <c r="V33" s="19"/>
    </row>
    <row r="34" spans="7:22" ht="15.75" x14ac:dyDescent="0.25">
      <c r="G34" s="7"/>
      <c r="O34" s="19"/>
      <c r="P34" s="19"/>
      <c r="Q34" s="19"/>
      <c r="R34" s="19"/>
      <c r="S34" s="19"/>
      <c r="T34" s="19"/>
      <c r="U34" s="19"/>
      <c r="V34" s="19"/>
    </row>
    <row r="35" spans="7:22" ht="15.75" x14ac:dyDescent="0.25">
      <c r="G35" s="7"/>
      <c r="O35" s="42"/>
      <c r="P35" s="42"/>
      <c r="Q35" s="42"/>
      <c r="R35" s="19"/>
      <c r="S35" s="19"/>
      <c r="T35" s="19"/>
      <c r="U35" s="19"/>
      <c r="V35" s="19"/>
    </row>
    <row r="36" spans="7:22" ht="15.75" x14ac:dyDescent="0.25">
      <c r="G36" s="7"/>
      <c r="O36" s="19"/>
      <c r="P36" s="19"/>
      <c r="Q36" s="19"/>
      <c r="R36" s="19"/>
      <c r="S36" s="19"/>
      <c r="T36" s="19"/>
      <c r="U36" s="19"/>
      <c r="V36" s="19"/>
    </row>
    <row r="37" spans="7:22" ht="15.75" x14ac:dyDescent="0.25">
      <c r="G37" s="7"/>
      <c r="O37" s="92"/>
      <c r="P37" s="92"/>
      <c r="Q37" s="92"/>
      <c r="R37" s="92"/>
      <c r="S37" s="92"/>
      <c r="T37" s="92"/>
      <c r="U37" s="92"/>
      <c r="V37" s="19"/>
    </row>
    <row r="38" spans="7:22" ht="14.45" customHeight="1" x14ac:dyDescent="0.25">
      <c r="G38" s="7"/>
      <c r="O38" s="92"/>
      <c r="P38" s="92"/>
      <c r="Q38" s="92"/>
      <c r="R38" s="92"/>
      <c r="S38" s="92"/>
      <c r="T38" s="92"/>
      <c r="U38" s="92"/>
      <c r="V38" s="19"/>
    </row>
    <row r="39" spans="7:22" ht="14.45" customHeight="1" x14ac:dyDescent="0.25">
      <c r="G39" s="7"/>
      <c r="O39" s="92"/>
      <c r="P39" s="92"/>
      <c r="Q39" s="92"/>
      <c r="R39" s="92"/>
      <c r="S39" s="92"/>
      <c r="T39" s="92"/>
      <c r="U39" s="93"/>
      <c r="V39" s="19"/>
    </row>
    <row r="40" spans="7:22" ht="14.45" customHeight="1" x14ac:dyDescent="0.25">
      <c r="G40" s="7"/>
      <c r="O40" s="92"/>
      <c r="P40" s="92"/>
      <c r="Q40" s="92"/>
      <c r="R40" s="92"/>
      <c r="S40" s="92"/>
      <c r="T40" s="92"/>
      <c r="U40" s="93"/>
      <c r="V40" s="19"/>
    </row>
    <row r="41" spans="7:22" ht="14.45" customHeight="1" x14ac:dyDescent="0.25">
      <c r="G41" s="34"/>
      <c r="H41" s="433"/>
      <c r="I41" s="433"/>
      <c r="J41" s="433"/>
      <c r="K41" s="433"/>
      <c r="L41" s="433"/>
      <c r="M41" s="433"/>
      <c r="N41" s="433"/>
      <c r="O41" s="433"/>
      <c r="P41" s="433"/>
      <c r="Q41" s="433"/>
      <c r="R41" s="433"/>
      <c r="S41" s="433"/>
      <c r="T41" s="433"/>
      <c r="U41" s="93"/>
      <c r="V41" s="19"/>
    </row>
    <row r="42" spans="7:22" ht="14.45" customHeight="1" x14ac:dyDescent="0.25">
      <c r="G42" s="7"/>
    </row>
    <row r="43" spans="7:22" ht="14.45" customHeight="1" x14ac:dyDescent="0.25">
      <c r="G43" s="7"/>
    </row>
    <row r="44" spans="7:22" ht="14.45" customHeight="1" x14ac:dyDescent="0.25">
      <c r="G44" s="38"/>
      <c r="H44" s="37"/>
      <c r="I44" s="37"/>
      <c r="J44" s="37"/>
    </row>
    <row r="45" spans="7:22" ht="14.45" customHeight="1" x14ac:dyDescent="0.25"/>
    <row r="46" spans="7:22" ht="14.45" customHeight="1" x14ac:dyDescent="0.25"/>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6">
    <mergeCell ref="H29:K31"/>
    <mergeCell ref="H23:K23"/>
    <mergeCell ref="H25:K25"/>
    <mergeCell ref="H32:R32"/>
    <mergeCell ref="H41:T41"/>
    <mergeCell ref="H27:K27"/>
  </mergeCells>
  <pageMargins left="0.511811024" right="0.511811024" top="0.78740157499999996" bottom="0.78740157499999996" header="0.31496062000000002" footer="0.31496062000000002"/>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X53"/>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101" t="s">
        <v>56</v>
      </c>
      <c r="H19" s="34" t="s">
        <v>62</v>
      </c>
      <c r="I19" s="38"/>
      <c r="J19" s="38"/>
      <c r="K19" s="37"/>
      <c r="L19" s="37"/>
      <c r="M19" s="60"/>
      <c r="N19" s="60"/>
      <c r="O19" s="60"/>
      <c r="P19" s="60"/>
      <c r="Q19" s="60"/>
      <c r="R19" s="60"/>
      <c r="S19" s="60"/>
      <c r="T19" s="60"/>
      <c r="U19" s="37"/>
      <c r="V19" s="37"/>
      <c r="W19" s="37"/>
      <c r="X19" s="37"/>
    </row>
    <row r="20" spans="6:24" s="6" customFormat="1" ht="15.75" x14ac:dyDescent="0.25">
      <c r="F20"/>
      <c r="G20" s="36" t="s">
        <v>57</v>
      </c>
      <c r="H20" s="38" t="s">
        <v>34</v>
      </c>
      <c r="I20" s="38"/>
      <c r="J20" s="38"/>
      <c r="K20" s="37"/>
      <c r="L20" s="37"/>
      <c r="M20" s="60"/>
      <c r="N20" s="60"/>
      <c r="O20" s="60"/>
      <c r="P20" s="60"/>
      <c r="Q20" s="60"/>
      <c r="R20" s="60"/>
      <c r="S20" s="60"/>
      <c r="T20" s="60"/>
      <c r="U20" s="37"/>
      <c r="V20" s="37"/>
      <c r="W20" s="37"/>
      <c r="X20" s="37"/>
    </row>
    <row r="21" spans="6:24" s="6" customFormat="1" ht="15.75" x14ac:dyDescent="0.25">
      <c r="F21"/>
      <c r="G21" s="36" t="s">
        <v>460</v>
      </c>
      <c r="H21" s="34" t="s">
        <v>1327</v>
      </c>
      <c r="I21" s="38"/>
      <c r="J21" s="38"/>
      <c r="K21" s="37"/>
      <c r="L21" s="37"/>
      <c r="M21" s="60"/>
      <c r="N21" s="60"/>
      <c r="O21" s="60"/>
      <c r="P21" s="60"/>
      <c r="Q21" s="60"/>
      <c r="R21" s="60"/>
      <c r="S21" s="60"/>
      <c r="T21" s="60"/>
      <c r="U21" s="37"/>
      <c r="V21" s="37"/>
      <c r="W21" s="37"/>
      <c r="X21" s="37"/>
    </row>
    <row r="22" spans="6:24" s="6" customFormat="1" ht="15.75" x14ac:dyDescent="0.25">
      <c r="F22"/>
      <c r="G22" s="38"/>
      <c r="H22" s="38"/>
      <c r="I22" s="38"/>
      <c r="J22" s="38"/>
      <c r="K22" s="37"/>
      <c r="L22" s="37"/>
      <c r="M22" s="60"/>
      <c r="N22" s="60"/>
      <c r="O22" s="60"/>
      <c r="P22" s="60"/>
      <c r="Q22" s="60"/>
      <c r="R22" s="60"/>
      <c r="S22" s="60"/>
      <c r="T22" s="60"/>
      <c r="U22" s="37"/>
      <c r="V22" s="37"/>
      <c r="W22" s="37"/>
      <c r="X22" s="37"/>
    </row>
    <row r="23" spans="6:24" ht="57" customHeight="1" x14ac:dyDescent="0.25">
      <c r="G23" s="36" t="s">
        <v>711</v>
      </c>
      <c r="H23" s="98" t="s">
        <v>1328</v>
      </c>
      <c r="I23" s="38"/>
      <c r="J23" s="38"/>
      <c r="K23" s="37"/>
      <c r="L23" s="37"/>
      <c r="M23" s="60"/>
      <c r="N23" s="60"/>
      <c r="O23" s="60"/>
      <c r="P23" s="60"/>
      <c r="Q23" s="60"/>
      <c r="R23" s="60"/>
      <c r="S23" s="60"/>
      <c r="T23" s="60"/>
      <c r="U23" s="37"/>
      <c r="V23" s="37"/>
      <c r="W23" s="37"/>
      <c r="X23" s="37"/>
    </row>
    <row r="24" spans="6:24" ht="15.75" x14ac:dyDescent="0.25">
      <c r="G24" s="36" t="s">
        <v>462</v>
      </c>
      <c r="H24" s="36" t="s">
        <v>64</v>
      </c>
      <c r="I24" s="38"/>
      <c r="J24" s="38"/>
      <c r="K24" s="37"/>
      <c r="L24" s="37"/>
      <c r="M24" s="60"/>
      <c r="N24" s="60"/>
      <c r="O24" s="60"/>
      <c r="P24" s="60"/>
      <c r="Q24" s="60"/>
      <c r="R24" s="60"/>
      <c r="S24" s="60"/>
      <c r="T24" s="60"/>
      <c r="U24" s="37"/>
      <c r="V24" s="37"/>
      <c r="W24" s="37"/>
      <c r="X24" s="37"/>
    </row>
    <row r="25" spans="6:24" ht="15.75" x14ac:dyDescent="0.25">
      <c r="G25" s="34"/>
      <c r="H25" s="469" t="s">
        <v>1327</v>
      </c>
      <c r="I25" s="114">
        <v>2021</v>
      </c>
      <c r="J25" s="115">
        <v>2022</v>
      </c>
      <c r="K25" s="37"/>
      <c r="L25" s="37"/>
      <c r="M25" s="60"/>
      <c r="N25" s="60"/>
      <c r="O25" s="60"/>
      <c r="P25" s="60"/>
      <c r="Q25" s="60"/>
      <c r="R25" s="60"/>
      <c r="S25" s="60"/>
      <c r="T25" s="60"/>
      <c r="U25" s="39"/>
      <c r="V25" s="42"/>
      <c r="W25" s="42"/>
      <c r="X25" s="42"/>
    </row>
    <row r="26" spans="6:24" ht="15.75" x14ac:dyDescent="0.25">
      <c r="G26" s="34"/>
      <c r="H26" s="470"/>
      <c r="I26" s="116" t="s">
        <v>1334</v>
      </c>
      <c r="J26" s="88" t="s">
        <v>1334</v>
      </c>
      <c r="K26" s="42"/>
      <c r="L26" s="42"/>
      <c r="M26" s="60"/>
      <c r="N26" s="60"/>
      <c r="O26" s="60"/>
      <c r="P26" s="60"/>
      <c r="Q26" s="60"/>
      <c r="R26" s="60"/>
      <c r="S26" s="60"/>
      <c r="T26" s="60"/>
      <c r="U26" s="37"/>
      <c r="V26" s="37"/>
      <c r="W26" s="37"/>
      <c r="X26" s="37"/>
    </row>
    <row r="27" spans="6:24" ht="16.5" thickBot="1" x14ac:dyDescent="0.3">
      <c r="G27" s="34"/>
      <c r="H27" s="416" t="s">
        <v>1329</v>
      </c>
      <c r="I27" s="117"/>
      <c r="J27" s="243"/>
      <c r="K27" s="37"/>
      <c r="L27" s="37"/>
      <c r="M27" s="60"/>
      <c r="N27" s="60"/>
      <c r="O27" s="60"/>
      <c r="P27" s="60"/>
      <c r="Q27" s="60"/>
      <c r="R27" s="60"/>
      <c r="S27" s="60"/>
      <c r="T27" s="60"/>
      <c r="U27" s="60"/>
      <c r="V27" s="60"/>
      <c r="W27" s="60"/>
      <c r="X27" s="60"/>
    </row>
    <row r="28" spans="6:24" ht="16.5" thickBot="1" x14ac:dyDescent="0.3">
      <c r="G28" s="34"/>
      <c r="H28" s="417" t="s">
        <v>723</v>
      </c>
      <c r="I28" s="116">
        <v>784.33</v>
      </c>
      <c r="J28" s="235">
        <v>301.41000000000003</v>
      </c>
      <c r="K28" s="37"/>
      <c r="L28" s="37"/>
      <c r="M28" s="60"/>
      <c r="N28" s="60"/>
      <c r="O28" s="60"/>
      <c r="P28" s="60"/>
      <c r="Q28" s="60"/>
      <c r="R28" s="60"/>
      <c r="S28" s="60"/>
      <c r="T28" s="60"/>
      <c r="U28" s="37"/>
      <c r="V28" s="37"/>
      <c r="W28" s="37"/>
      <c r="X28" s="37"/>
    </row>
    <row r="29" spans="6:24" ht="16.5" thickBot="1" x14ac:dyDescent="0.3">
      <c r="G29" s="34"/>
      <c r="H29" s="417" t="s">
        <v>106</v>
      </c>
      <c r="I29" s="118">
        <v>2440.88</v>
      </c>
      <c r="J29" s="234">
        <v>1751.33</v>
      </c>
      <c r="K29" s="37"/>
      <c r="L29" s="37"/>
      <c r="M29" s="60"/>
      <c r="N29" s="60"/>
      <c r="O29" s="60"/>
      <c r="P29" s="60"/>
      <c r="Q29" s="60"/>
      <c r="R29" s="60"/>
      <c r="S29" s="60"/>
      <c r="T29" s="60"/>
      <c r="U29" s="39"/>
      <c r="V29" s="39"/>
      <c r="W29" s="39"/>
      <c r="X29" s="42"/>
    </row>
    <row r="30" spans="6:24" ht="16.5" thickBot="1" x14ac:dyDescent="0.3">
      <c r="G30" s="34"/>
      <c r="H30" s="417" t="s">
        <v>1330</v>
      </c>
      <c r="I30" s="118">
        <v>2624.87</v>
      </c>
      <c r="J30" s="234">
        <v>2299.11</v>
      </c>
      <c r="K30" s="37"/>
      <c r="L30" s="37"/>
      <c r="M30" s="60"/>
      <c r="N30" s="60"/>
      <c r="O30" s="60"/>
      <c r="P30" s="60"/>
      <c r="Q30" s="60"/>
      <c r="R30" s="60"/>
      <c r="S30" s="60"/>
      <c r="T30" s="60"/>
      <c r="U30" s="37"/>
      <c r="V30" s="37"/>
      <c r="W30" s="37"/>
      <c r="X30" s="37"/>
    </row>
    <row r="31" spans="6:24" ht="16.5" thickBot="1" x14ac:dyDescent="0.3">
      <c r="G31" s="34"/>
      <c r="H31" s="417" t="s">
        <v>108</v>
      </c>
      <c r="I31" s="116">
        <v>243.95</v>
      </c>
      <c r="J31" s="381">
        <v>260.10000000000002</v>
      </c>
      <c r="K31" s="37"/>
      <c r="L31" s="37"/>
      <c r="M31" s="60"/>
      <c r="N31" s="60"/>
      <c r="O31" s="60"/>
      <c r="P31" s="60"/>
      <c r="Q31" s="60"/>
      <c r="R31" s="60"/>
      <c r="S31" s="60"/>
      <c r="T31" s="60"/>
      <c r="U31" s="37"/>
      <c r="V31" s="37"/>
      <c r="W31" s="37"/>
      <c r="X31" s="37"/>
    </row>
    <row r="32" spans="6:24" ht="16.5" thickBot="1" x14ac:dyDescent="0.3">
      <c r="G32" s="34"/>
      <c r="H32" s="417" t="s">
        <v>1344</v>
      </c>
      <c r="I32" s="118">
        <v>15596.43</v>
      </c>
      <c r="J32" s="234">
        <v>12703.45</v>
      </c>
      <c r="K32" s="37"/>
      <c r="L32" s="37"/>
      <c r="M32" s="60"/>
      <c r="N32" s="60"/>
      <c r="O32" s="60"/>
      <c r="P32" s="60"/>
      <c r="Q32" s="60"/>
      <c r="R32" s="60"/>
      <c r="S32" s="60"/>
      <c r="T32" s="60"/>
      <c r="U32" s="37"/>
      <c r="V32" s="37"/>
      <c r="W32" s="37"/>
      <c r="X32" s="37"/>
    </row>
    <row r="33" spans="7:22" ht="16.5" thickBot="1" x14ac:dyDescent="0.3">
      <c r="G33" s="34"/>
      <c r="H33" s="417" t="s">
        <v>1331</v>
      </c>
      <c r="I33" s="118">
        <v>12684.62</v>
      </c>
      <c r="J33" s="234">
        <v>10722.62</v>
      </c>
      <c r="K33" s="37"/>
      <c r="L33" s="37"/>
      <c r="M33" s="60"/>
      <c r="N33" s="60"/>
      <c r="O33" s="60"/>
      <c r="P33" s="60"/>
      <c r="Q33" s="60"/>
      <c r="R33" s="60"/>
      <c r="S33" s="60"/>
      <c r="T33" s="60"/>
      <c r="U33" s="19"/>
      <c r="V33" s="19"/>
    </row>
    <row r="34" spans="7:22" ht="16.5" thickBot="1" x14ac:dyDescent="0.3">
      <c r="G34" s="34"/>
      <c r="H34" s="417" t="s">
        <v>1332</v>
      </c>
      <c r="I34" s="118">
        <v>34375.089999999997</v>
      </c>
      <c r="J34" s="234">
        <v>28038.02</v>
      </c>
      <c r="K34" s="37"/>
      <c r="L34" s="37"/>
      <c r="M34" s="60"/>
      <c r="N34" s="60"/>
      <c r="O34" s="60"/>
      <c r="P34" s="60"/>
      <c r="Q34" s="60"/>
      <c r="R34" s="60"/>
      <c r="S34" s="60"/>
      <c r="T34" s="60"/>
      <c r="U34" s="19"/>
      <c r="V34" s="19"/>
    </row>
    <row r="35" spans="7:22" ht="15.75" x14ac:dyDescent="0.25">
      <c r="G35" s="34"/>
      <c r="H35" s="471" t="s">
        <v>1333</v>
      </c>
      <c r="I35" s="472"/>
      <c r="J35" s="473"/>
      <c r="K35" s="37"/>
      <c r="L35" s="37"/>
      <c r="M35" s="60"/>
      <c r="N35" s="60"/>
      <c r="O35" s="60"/>
      <c r="P35" s="60"/>
      <c r="Q35" s="60"/>
      <c r="R35" s="60"/>
      <c r="S35" s="60"/>
      <c r="T35" s="60"/>
      <c r="U35" s="19"/>
      <c r="V35" s="19"/>
    </row>
    <row r="36" spans="7:22" ht="15.75" x14ac:dyDescent="0.25">
      <c r="G36" s="34"/>
      <c r="H36" s="57" t="s">
        <v>1333</v>
      </c>
      <c r="I36" s="118">
        <v>5455.88</v>
      </c>
      <c r="J36" s="91">
        <v>4608.3500000000004</v>
      </c>
      <c r="K36" s="37"/>
      <c r="L36" s="37"/>
      <c r="M36" s="60"/>
      <c r="N36" s="60"/>
      <c r="O36" s="60"/>
      <c r="P36" s="60"/>
      <c r="Q36" s="60"/>
      <c r="R36" s="60"/>
      <c r="S36" s="60"/>
      <c r="T36" s="60"/>
      <c r="U36" s="19"/>
      <c r="V36" s="19"/>
    </row>
    <row r="37" spans="7:22" ht="15.75" x14ac:dyDescent="0.25">
      <c r="G37" s="34"/>
      <c r="H37" s="119" t="s">
        <v>1345</v>
      </c>
      <c r="I37" s="120"/>
      <c r="J37" s="121"/>
      <c r="K37" s="37"/>
      <c r="L37" s="37"/>
      <c r="M37" s="60"/>
      <c r="N37" s="60"/>
      <c r="O37" s="60"/>
      <c r="P37" s="60"/>
      <c r="Q37" s="60"/>
      <c r="R37" s="60"/>
      <c r="S37" s="60"/>
      <c r="T37" s="60"/>
      <c r="U37" s="92"/>
      <c r="V37" s="19"/>
    </row>
    <row r="38" spans="7:22" ht="14.45" customHeight="1" x14ac:dyDescent="0.25">
      <c r="G38" s="34"/>
      <c r="H38" s="57" t="s">
        <v>66</v>
      </c>
      <c r="I38" s="118">
        <v>39830.97</v>
      </c>
      <c r="J38" s="91">
        <v>32646.36</v>
      </c>
      <c r="K38" s="37"/>
      <c r="L38" s="37"/>
      <c r="M38" s="60"/>
      <c r="N38" s="60"/>
      <c r="O38" s="60"/>
      <c r="P38" s="60"/>
      <c r="Q38" s="60"/>
      <c r="R38" s="60"/>
      <c r="S38" s="60"/>
      <c r="T38" s="60"/>
      <c r="U38" s="92"/>
      <c r="V38" s="19"/>
    </row>
    <row r="39" spans="7:22" ht="14.45" customHeight="1" x14ac:dyDescent="0.25">
      <c r="G39" s="34"/>
      <c r="H39" s="38"/>
      <c r="I39" s="38"/>
      <c r="J39" s="38"/>
      <c r="K39" s="37"/>
      <c r="L39" s="37"/>
      <c r="M39" s="60"/>
      <c r="N39" s="60"/>
      <c r="O39" s="60"/>
      <c r="P39" s="60"/>
      <c r="Q39" s="60"/>
      <c r="R39" s="60"/>
      <c r="S39" s="60"/>
      <c r="T39" s="60"/>
      <c r="U39" s="93"/>
      <c r="V39" s="19"/>
    </row>
    <row r="40" spans="7:22" ht="14.45" customHeight="1" x14ac:dyDescent="0.25">
      <c r="G40" s="36" t="s">
        <v>711</v>
      </c>
      <c r="H40" s="98" t="s">
        <v>1420</v>
      </c>
      <c r="I40" s="38"/>
      <c r="J40" s="38"/>
      <c r="K40" s="37"/>
      <c r="L40" s="37"/>
      <c r="M40" s="60"/>
      <c r="N40" s="60"/>
      <c r="O40" s="60"/>
      <c r="P40" s="60"/>
      <c r="Q40" s="60"/>
      <c r="R40" s="60"/>
      <c r="S40" s="60"/>
      <c r="T40" s="60"/>
      <c r="U40" s="93"/>
      <c r="V40" s="19"/>
    </row>
    <row r="41" spans="7:22" ht="14.45" customHeight="1" x14ac:dyDescent="0.25">
      <c r="G41" s="36" t="s">
        <v>462</v>
      </c>
      <c r="H41" s="36" t="s">
        <v>64</v>
      </c>
      <c r="I41" s="38"/>
      <c r="J41" s="38"/>
      <c r="K41" s="37"/>
      <c r="L41" s="37"/>
      <c r="M41" s="60"/>
      <c r="N41" s="60"/>
      <c r="O41" s="60"/>
      <c r="P41" s="60"/>
      <c r="Q41" s="60"/>
      <c r="R41" s="60"/>
      <c r="S41" s="60"/>
      <c r="T41" s="60"/>
      <c r="U41" s="93"/>
      <c r="V41" s="19"/>
    </row>
    <row r="42" spans="7:22" ht="174.75" customHeight="1" x14ac:dyDescent="0.25">
      <c r="G42" s="34"/>
      <c r="H42" s="432" t="s">
        <v>1421</v>
      </c>
      <c r="I42" s="432"/>
      <c r="J42" s="39"/>
      <c r="K42" s="42"/>
      <c r="L42" s="42"/>
      <c r="M42" s="60"/>
      <c r="N42" s="60"/>
      <c r="O42" s="60"/>
      <c r="P42" s="60"/>
      <c r="Q42" s="60"/>
      <c r="R42" s="60"/>
      <c r="S42" s="60"/>
      <c r="T42" s="60"/>
    </row>
    <row r="43" spans="7:22" ht="14.45" customHeight="1" x14ac:dyDescent="0.25">
      <c r="G43" s="37"/>
      <c r="H43" s="38"/>
      <c r="I43" s="38"/>
      <c r="J43" s="38"/>
      <c r="K43" s="37"/>
      <c r="L43" s="37"/>
      <c r="M43" s="60"/>
      <c r="N43" s="60"/>
      <c r="O43" s="60"/>
      <c r="P43" s="60"/>
      <c r="Q43" s="60"/>
      <c r="R43" s="60"/>
      <c r="S43" s="60"/>
      <c r="T43" s="60"/>
    </row>
    <row r="44" spans="7:22" ht="14.45" customHeight="1" x14ac:dyDescent="0.25">
      <c r="G44" s="37"/>
      <c r="H44" s="38"/>
      <c r="I44" s="38"/>
      <c r="J44" s="38"/>
      <c r="K44" s="37"/>
      <c r="L44" s="37"/>
      <c r="M44" s="60"/>
      <c r="N44" s="60"/>
      <c r="O44" s="60"/>
      <c r="P44" s="60"/>
      <c r="Q44" s="60"/>
      <c r="R44" s="60"/>
      <c r="S44" s="60"/>
      <c r="T44" s="60"/>
    </row>
    <row r="45" spans="7:22" ht="14.45" customHeight="1" x14ac:dyDescent="0.25">
      <c r="G45" s="37"/>
      <c r="H45" s="38"/>
      <c r="I45" s="38"/>
      <c r="J45" s="38"/>
      <c r="K45" s="37"/>
      <c r="L45" s="37"/>
      <c r="M45" s="60"/>
      <c r="N45" s="60"/>
      <c r="O45" s="60"/>
      <c r="P45" s="60"/>
      <c r="Q45" s="60"/>
      <c r="R45" s="60"/>
      <c r="S45" s="60"/>
      <c r="T45" s="60"/>
    </row>
    <row r="46" spans="7:22" ht="14.45" customHeight="1" x14ac:dyDescent="0.25">
      <c r="G46" s="37"/>
      <c r="H46" s="38"/>
      <c r="I46" s="38"/>
      <c r="J46" s="38"/>
      <c r="K46" s="37"/>
      <c r="L46" s="37"/>
      <c r="M46" s="60"/>
      <c r="N46" s="60"/>
      <c r="O46" s="60"/>
      <c r="P46" s="60"/>
      <c r="Q46" s="60"/>
      <c r="R46" s="60"/>
      <c r="S46" s="60"/>
      <c r="T46" s="60"/>
    </row>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3">
    <mergeCell ref="H25:H26"/>
    <mergeCell ref="H35:J35"/>
    <mergeCell ref="H42:I42"/>
  </mergeCells>
  <pageMargins left="0.511811024" right="0.511811024" top="0.78740157499999996" bottom="0.78740157499999996" header="0.31496062000000002" footer="0.31496062000000002"/>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X95"/>
  <sheetViews>
    <sheetView showGridLines="0" showRowColHeaders="0" zoomScale="90" zoomScaleNormal="9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101" t="s">
        <v>56</v>
      </c>
      <c r="H19" s="34" t="s">
        <v>62</v>
      </c>
      <c r="I19" s="38"/>
      <c r="J19" s="38"/>
      <c r="K19" s="37"/>
      <c r="L19" s="37"/>
      <c r="M19" s="37"/>
      <c r="N19" s="37"/>
      <c r="O19" s="60"/>
      <c r="P19" s="60"/>
      <c r="Q19" s="60"/>
      <c r="R19" s="60"/>
      <c r="S19" s="60"/>
      <c r="T19" s="60"/>
      <c r="U19" s="37"/>
      <c r="V19" s="37"/>
      <c r="W19" s="37"/>
      <c r="X19" s="37"/>
    </row>
    <row r="20" spans="6:24" s="6" customFormat="1" ht="15.75" x14ac:dyDescent="0.25">
      <c r="F20"/>
      <c r="G20" s="101" t="s">
        <v>57</v>
      </c>
      <c r="H20" s="38" t="s">
        <v>35</v>
      </c>
      <c r="I20" s="38"/>
      <c r="J20" s="38"/>
      <c r="K20" s="37"/>
      <c r="L20" s="37"/>
      <c r="M20" s="37"/>
      <c r="N20" s="37"/>
      <c r="O20" s="60"/>
      <c r="P20" s="60"/>
      <c r="Q20" s="60"/>
      <c r="R20" s="60"/>
      <c r="S20" s="60"/>
      <c r="T20" s="60"/>
      <c r="U20" s="37"/>
      <c r="V20" s="37"/>
      <c r="W20" s="37"/>
      <c r="X20" s="37"/>
    </row>
    <row r="21" spans="6:24" s="6" customFormat="1" ht="45" x14ac:dyDescent="0.25">
      <c r="F21"/>
      <c r="G21" s="101" t="s">
        <v>460</v>
      </c>
      <c r="H21" s="38" t="s">
        <v>1422</v>
      </c>
      <c r="I21" s="38"/>
      <c r="J21" s="38"/>
      <c r="K21" s="122"/>
      <c r="L21" s="122"/>
      <c r="M21" s="122"/>
      <c r="N21" s="122"/>
      <c r="O21" s="60"/>
      <c r="P21" s="60"/>
      <c r="Q21" s="60"/>
      <c r="R21" s="60"/>
      <c r="S21" s="60"/>
      <c r="T21" s="60"/>
      <c r="U21" s="37"/>
      <c r="V21" s="37"/>
      <c r="W21" s="37"/>
      <c r="X21" s="37"/>
    </row>
    <row r="22" spans="6:24" s="6" customFormat="1" ht="15.75" x14ac:dyDescent="0.25">
      <c r="F22"/>
      <c r="G22" s="37"/>
      <c r="H22" s="38"/>
      <c r="I22" s="38"/>
      <c r="J22" s="38"/>
      <c r="K22" s="122"/>
      <c r="L22" s="122"/>
      <c r="M22" s="122"/>
      <c r="N22" s="122"/>
      <c r="O22" s="60"/>
      <c r="P22" s="60"/>
      <c r="Q22" s="60"/>
      <c r="R22" s="60"/>
      <c r="S22" s="60"/>
      <c r="T22" s="60"/>
      <c r="U22" s="37"/>
      <c r="V22" s="37"/>
      <c r="W22" s="37"/>
      <c r="X22" s="37"/>
    </row>
    <row r="23" spans="6:24" ht="57" customHeight="1" x14ac:dyDescent="0.25">
      <c r="G23" s="36" t="s">
        <v>711</v>
      </c>
      <c r="H23" s="98" t="s">
        <v>1423</v>
      </c>
      <c r="I23" s="38"/>
      <c r="J23" s="38"/>
      <c r="K23" s="79"/>
      <c r="L23" s="123"/>
      <c r="M23" s="124"/>
      <c r="N23" s="125"/>
      <c r="O23" s="60"/>
      <c r="P23" s="60"/>
      <c r="Q23" s="60"/>
      <c r="R23" s="60"/>
      <c r="S23" s="60"/>
      <c r="T23" s="60"/>
      <c r="U23" s="37"/>
      <c r="V23" s="37"/>
      <c r="W23" s="37"/>
      <c r="X23" s="37"/>
    </row>
    <row r="24" spans="6:24" ht="15.75" x14ac:dyDescent="0.25">
      <c r="G24" s="101" t="s">
        <v>462</v>
      </c>
      <c r="H24" s="36" t="s">
        <v>64</v>
      </c>
      <c r="I24" s="38"/>
      <c r="J24" s="38"/>
      <c r="K24" s="122"/>
      <c r="L24" s="124"/>
      <c r="M24" s="124"/>
      <c r="N24" s="125"/>
      <c r="O24" s="60"/>
      <c r="P24" s="60"/>
      <c r="Q24" s="60"/>
      <c r="R24" s="60"/>
      <c r="S24" s="60"/>
      <c r="T24" s="60"/>
      <c r="U24" s="37"/>
      <c r="V24" s="37"/>
      <c r="W24" s="37"/>
      <c r="X24" s="37"/>
    </row>
    <row r="25" spans="6:24" ht="45" x14ac:dyDescent="0.25">
      <c r="G25" s="50"/>
      <c r="H25" s="74" t="s">
        <v>1335</v>
      </c>
      <c r="I25" s="74" t="s">
        <v>1336</v>
      </c>
      <c r="J25" s="38"/>
      <c r="K25" s="79"/>
      <c r="L25" s="123"/>
      <c r="M25" s="124"/>
      <c r="N25" s="125"/>
      <c r="O25" s="60"/>
      <c r="P25" s="60"/>
      <c r="Q25" s="60"/>
      <c r="R25" s="60"/>
      <c r="S25" s="60"/>
      <c r="T25" s="60"/>
      <c r="U25" s="39"/>
      <c r="V25" s="42"/>
      <c r="W25" s="42"/>
      <c r="X25" s="42"/>
    </row>
    <row r="26" spans="6:24" ht="16.5" thickBot="1" x14ac:dyDescent="0.3">
      <c r="G26" s="50"/>
      <c r="H26" s="474" t="s">
        <v>1329</v>
      </c>
      <c r="I26" s="475"/>
      <c r="J26" s="38"/>
      <c r="K26" s="79"/>
      <c r="L26" s="123"/>
      <c r="M26" s="124"/>
      <c r="N26" s="125"/>
      <c r="O26" s="60"/>
      <c r="P26" s="60"/>
      <c r="Q26" s="60"/>
      <c r="R26" s="60"/>
      <c r="S26" s="60"/>
      <c r="T26" s="60"/>
      <c r="U26" s="37"/>
      <c r="V26" s="37"/>
      <c r="W26" s="37"/>
      <c r="X26" s="37"/>
    </row>
    <row r="27" spans="6:24" ht="15.75" thickBot="1" x14ac:dyDescent="0.3">
      <c r="G27" s="50"/>
      <c r="H27" s="418" t="s">
        <v>723</v>
      </c>
      <c r="I27" s="112">
        <v>301.41000000000003</v>
      </c>
      <c r="J27" s="38"/>
      <c r="K27" s="79"/>
      <c r="L27" s="124"/>
      <c r="M27" s="124"/>
      <c r="N27" s="125"/>
      <c r="O27" s="60"/>
      <c r="P27" s="60"/>
      <c r="Q27" s="60"/>
      <c r="R27" s="60"/>
      <c r="S27" s="60"/>
      <c r="T27" s="60"/>
      <c r="U27" s="60"/>
      <c r="V27" s="60"/>
      <c r="W27" s="60"/>
      <c r="X27" s="60"/>
    </row>
    <row r="28" spans="6:24" ht="16.5" thickBot="1" x14ac:dyDescent="0.3">
      <c r="G28" s="50"/>
      <c r="H28" s="419" t="s">
        <v>106</v>
      </c>
      <c r="I28" s="170">
        <v>1750.86</v>
      </c>
      <c r="J28" s="38"/>
      <c r="K28" s="79"/>
      <c r="L28" s="123"/>
      <c r="M28" s="124"/>
      <c r="N28" s="125"/>
      <c r="O28" s="60"/>
      <c r="P28" s="60"/>
      <c r="Q28" s="60"/>
      <c r="R28" s="60"/>
      <c r="S28" s="60"/>
      <c r="T28" s="60"/>
      <c r="U28" s="37"/>
      <c r="V28" s="37"/>
      <c r="W28" s="37"/>
      <c r="X28" s="37"/>
    </row>
    <row r="29" spans="6:24" ht="15.75" thickBot="1" x14ac:dyDescent="0.3">
      <c r="G29" s="50"/>
      <c r="H29" s="419" t="s">
        <v>1344</v>
      </c>
      <c r="I29" s="170">
        <v>12703.45</v>
      </c>
      <c r="J29" s="38"/>
      <c r="K29" s="79"/>
      <c r="L29" s="123"/>
      <c r="M29" s="124"/>
      <c r="N29" s="125"/>
      <c r="O29" s="60"/>
      <c r="P29" s="60"/>
      <c r="Q29" s="60"/>
      <c r="R29" s="60"/>
      <c r="S29" s="60"/>
      <c r="T29" s="60"/>
      <c r="U29" s="39"/>
      <c r="V29" s="39"/>
      <c r="W29" s="39"/>
      <c r="X29" s="42"/>
    </row>
    <row r="30" spans="6:24" ht="16.5" thickBot="1" x14ac:dyDescent="0.3">
      <c r="G30" s="50"/>
      <c r="H30" s="419" t="s">
        <v>108</v>
      </c>
      <c r="I30" s="112">
        <v>259.08999999999997</v>
      </c>
      <c r="J30" s="38"/>
      <c r="K30" s="79"/>
      <c r="L30" s="79"/>
      <c r="M30" s="79"/>
      <c r="N30" s="79"/>
      <c r="O30" s="60"/>
      <c r="P30" s="60"/>
      <c r="Q30" s="60"/>
      <c r="R30" s="60"/>
      <c r="S30" s="60"/>
      <c r="T30" s="60"/>
      <c r="U30" s="37"/>
      <c r="V30" s="37"/>
      <c r="W30" s="37"/>
      <c r="X30" s="37"/>
    </row>
    <row r="31" spans="6:24" ht="16.5" thickBot="1" x14ac:dyDescent="0.3">
      <c r="G31" s="50"/>
      <c r="H31" s="419" t="s">
        <v>1330</v>
      </c>
      <c r="I31" s="170">
        <v>2295.0700000000002</v>
      </c>
      <c r="J31" s="38"/>
      <c r="K31" s="79"/>
      <c r="L31" s="79"/>
      <c r="M31" s="79"/>
      <c r="N31" s="79"/>
      <c r="O31" s="60"/>
      <c r="P31" s="60"/>
      <c r="Q31" s="60"/>
      <c r="R31" s="60"/>
      <c r="S31" s="60"/>
      <c r="T31" s="60"/>
      <c r="U31" s="37"/>
      <c r="V31" s="37"/>
      <c r="W31" s="37"/>
      <c r="X31" s="37"/>
    </row>
    <row r="32" spans="6:24" ht="16.5" thickBot="1" x14ac:dyDescent="0.3">
      <c r="G32" s="50"/>
      <c r="H32" s="419" t="s">
        <v>1331</v>
      </c>
      <c r="I32" s="170">
        <v>8876.7800000000007</v>
      </c>
      <c r="J32" s="38"/>
      <c r="K32" s="79"/>
      <c r="L32" s="123"/>
      <c r="M32" s="124"/>
      <c r="N32" s="125"/>
      <c r="O32" s="60"/>
      <c r="P32" s="60"/>
      <c r="Q32" s="60"/>
      <c r="R32" s="60"/>
      <c r="S32" s="60"/>
      <c r="T32" s="60"/>
      <c r="U32" s="37"/>
      <c r="V32" s="37"/>
      <c r="W32" s="37"/>
      <c r="X32" s="37"/>
    </row>
    <row r="33" spans="7:22" ht="16.5" thickBot="1" x14ac:dyDescent="0.3">
      <c r="G33" s="50"/>
      <c r="H33" s="419" t="s">
        <v>66</v>
      </c>
      <c r="I33" s="170">
        <f>SUM(I27:I32)</f>
        <v>26186.660000000003</v>
      </c>
      <c r="J33" s="38"/>
      <c r="K33" s="79"/>
      <c r="L33" s="123"/>
      <c r="M33" s="124"/>
      <c r="N33" s="125"/>
      <c r="O33" s="60"/>
      <c r="P33" s="60"/>
      <c r="Q33" s="60"/>
      <c r="R33" s="60"/>
      <c r="S33" s="60"/>
      <c r="T33" s="60"/>
      <c r="U33" s="19"/>
      <c r="V33" s="19"/>
    </row>
    <row r="34" spans="7:22" ht="15.75" x14ac:dyDescent="0.25">
      <c r="G34" s="50"/>
      <c r="H34" s="476" t="s">
        <v>1333</v>
      </c>
      <c r="I34" s="476"/>
      <c r="J34" s="38"/>
      <c r="K34" s="79"/>
      <c r="L34" s="79"/>
      <c r="M34" s="79"/>
      <c r="N34" s="79"/>
      <c r="O34" s="60"/>
      <c r="P34" s="60"/>
      <c r="Q34" s="60"/>
      <c r="R34" s="60"/>
      <c r="S34" s="60"/>
      <c r="T34" s="60"/>
      <c r="U34" s="19"/>
      <c r="V34" s="19"/>
    </row>
    <row r="35" spans="7:22" ht="15.75" x14ac:dyDescent="0.25">
      <c r="G35" s="50"/>
      <c r="H35" s="112" t="s">
        <v>66</v>
      </c>
      <c r="I35" s="313">
        <v>4374.6499999999996</v>
      </c>
      <c r="J35" s="38"/>
      <c r="K35" s="79"/>
      <c r="L35" s="79"/>
      <c r="M35" s="79"/>
      <c r="N35" s="79"/>
      <c r="O35" s="60"/>
      <c r="P35" s="60"/>
      <c r="Q35" s="60"/>
      <c r="R35" s="60"/>
      <c r="S35" s="60"/>
      <c r="T35" s="60"/>
      <c r="U35" s="19"/>
      <c r="V35" s="19"/>
    </row>
    <row r="36" spans="7:22" ht="15.75" x14ac:dyDescent="0.25">
      <c r="G36" s="50"/>
      <c r="H36" s="477" t="s">
        <v>1337</v>
      </c>
      <c r="I36" s="477"/>
      <c r="J36" s="38"/>
      <c r="K36" s="42"/>
      <c r="L36" s="42"/>
      <c r="M36" s="42"/>
      <c r="N36" s="42"/>
      <c r="O36" s="60"/>
      <c r="P36" s="60"/>
      <c r="Q36" s="60"/>
      <c r="R36" s="60"/>
      <c r="S36" s="60"/>
      <c r="T36" s="60"/>
      <c r="U36" s="19"/>
      <c r="V36" s="19"/>
    </row>
    <row r="37" spans="7:22" ht="15.75" x14ac:dyDescent="0.25">
      <c r="G37" s="42"/>
      <c r="H37" s="112" t="s">
        <v>130</v>
      </c>
      <c r="I37" s="313">
        <v>30561.31</v>
      </c>
      <c r="J37" s="38"/>
      <c r="K37" s="42"/>
      <c r="L37" s="42"/>
      <c r="M37" s="42"/>
      <c r="N37" s="42"/>
      <c r="O37" s="60"/>
      <c r="P37" s="60"/>
      <c r="Q37" s="60"/>
      <c r="R37" s="60"/>
      <c r="S37" s="60"/>
      <c r="T37" s="60"/>
      <c r="U37" s="92"/>
      <c r="V37" s="19"/>
    </row>
    <row r="38" spans="7:22" ht="14.45" customHeight="1" x14ac:dyDescent="0.25">
      <c r="G38" s="37"/>
      <c r="H38" s="38"/>
      <c r="I38" s="38"/>
      <c r="J38" s="38"/>
      <c r="K38" s="37"/>
      <c r="L38" s="37"/>
      <c r="M38" s="37"/>
      <c r="N38" s="37"/>
      <c r="O38" s="60"/>
      <c r="P38" s="60"/>
      <c r="Q38" s="60"/>
      <c r="R38" s="60"/>
      <c r="S38" s="60"/>
      <c r="T38" s="60"/>
      <c r="U38" s="92"/>
      <c r="V38" s="19"/>
    </row>
    <row r="39" spans="7:22" ht="44.45" customHeight="1" x14ac:dyDescent="0.25">
      <c r="G39" s="101" t="s">
        <v>711</v>
      </c>
      <c r="H39" s="98" t="s">
        <v>1424</v>
      </c>
      <c r="I39" s="38"/>
      <c r="J39" s="38"/>
      <c r="K39" s="37"/>
      <c r="L39" s="37"/>
      <c r="M39" s="37"/>
      <c r="N39" s="37"/>
      <c r="O39" s="60"/>
      <c r="P39" s="60"/>
      <c r="Q39" s="60"/>
      <c r="R39" s="60"/>
      <c r="S39" s="60"/>
      <c r="T39" s="60"/>
      <c r="U39" s="93"/>
      <c r="V39" s="19"/>
    </row>
    <row r="40" spans="7:22" ht="20.45" customHeight="1" thickBot="1" x14ac:dyDescent="0.3">
      <c r="G40" s="101" t="s">
        <v>462</v>
      </c>
      <c r="H40" s="36" t="s">
        <v>64</v>
      </c>
      <c r="I40" s="38"/>
      <c r="J40" s="38"/>
      <c r="K40" s="37"/>
      <c r="L40" s="37"/>
      <c r="M40" s="37"/>
      <c r="N40" s="37"/>
      <c r="O40" s="60"/>
      <c r="P40" s="60"/>
      <c r="Q40" s="60"/>
      <c r="R40" s="60"/>
      <c r="S40" s="60"/>
      <c r="T40" s="60"/>
      <c r="U40" s="93"/>
      <c r="V40" s="19"/>
    </row>
    <row r="41" spans="7:22" ht="41.1" customHeight="1" thickBot="1" x14ac:dyDescent="0.3">
      <c r="G41" s="50"/>
      <c r="H41" s="402" t="s">
        <v>906</v>
      </c>
      <c r="I41" s="421" t="s">
        <v>1340</v>
      </c>
      <c r="J41" s="422" t="s">
        <v>1341</v>
      </c>
      <c r="K41" s="229" t="s">
        <v>66</v>
      </c>
      <c r="L41" s="42"/>
      <c r="M41" s="42"/>
      <c r="N41" s="42"/>
      <c r="O41" s="60"/>
      <c r="P41" s="60"/>
      <c r="Q41" s="60"/>
      <c r="R41" s="60"/>
      <c r="S41" s="60"/>
      <c r="T41" s="60"/>
      <c r="U41" s="93"/>
      <c r="V41" s="19"/>
    </row>
    <row r="42" spans="7:22" ht="20.45" customHeight="1" thickBot="1" x14ac:dyDescent="0.3">
      <c r="G42" s="50"/>
      <c r="H42" s="420" t="s">
        <v>1338</v>
      </c>
      <c r="I42" s="294">
        <v>3460.68</v>
      </c>
      <c r="J42" s="295">
        <v>35.14</v>
      </c>
      <c r="K42" s="294">
        <v>3495.82</v>
      </c>
      <c r="L42" s="42"/>
      <c r="M42" s="42"/>
      <c r="N42" s="42"/>
      <c r="O42" s="60"/>
      <c r="P42" s="60"/>
      <c r="Q42" s="60"/>
      <c r="R42" s="60"/>
      <c r="S42" s="60"/>
      <c r="T42" s="60"/>
    </row>
    <row r="43" spans="7:22" ht="33" customHeight="1" thickBot="1" x14ac:dyDescent="0.3">
      <c r="G43" s="50"/>
      <c r="H43" s="420" t="s">
        <v>1339</v>
      </c>
      <c r="I43" s="295">
        <v>857.32</v>
      </c>
      <c r="J43" s="382">
        <v>21.5</v>
      </c>
      <c r="K43" s="295">
        <v>878.83</v>
      </c>
      <c r="L43" s="42"/>
      <c r="M43" s="42"/>
      <c r="N43" s="42"/>
      <c r="O43" s="60"/>
      <c r="P43" s="60"/>
      <c r="Q43" s="60"/>
      <c r="R43" s="60"/>
      <c r="S43" s="60"/>
      <c r="T43" s="60"/>
    </row>
    <row r="44" spans="7:22" ht="20.45" customHeight="1" x14ac:dyDescent="0.25">
      <c r="G44" s="50"/>
      <c r="H44" s="133" t="s">
        <v>131</v>
      </c>
      <c r="I44" s="294">
        <v>4318.01</v>
      </c>
      <c r="J44" s="295">
        <v>56.64</v>
      </c>
      <c r="K44" s="294">
        <v>4374.6499999999996</v>
      </c>
      <c r="L44" s="42"/>
      <c r="M44" s="42"/>
      <c r="N44" s="42"/>
      <c r="O44" s="60"/>
      <c r="P44" s="60"/>
      <c r="Q44" s="60"/>
      <c r="R44" s="60"/>
      <c r="S44" s="60"/>
      <c r="T44" s="60"/>
    </row>
    <row r="45" spans="7:22" ht="20.45" customHeight="1" x14ac:dyDescent="0.25">
      <c r="G45" s="37"/>
      <c r="H45" s="38"/>
      <c r="I45" s="38"/>
      <c r="J45" s="38"/>
      <c r="K45" s="37"/>
      <c r="L45" s="37"/>
      <c r="M45" s="37"/>
      <c r="N45" s="37"/>
      <c r="O45" s="60"/>
      <c r="P45" s="60"/>
      <c r="Q45" s="60"/>
      <c r="R45" s="60"/>
      <c r="S45" s="60"/>
      <c r="T45" s="60"/>
    </row>
    <row r="46" spans="7:22" ht="20.45" customHeight="1" x14ac:dyDescent="0.25">
      <c r="G46" s="101" t="s">
        <v>711</v>
      </c>
      <c r="H46" s="98" t="s">
        <v>1517</v>
      </c>
      <c r="I46" s="38"/>
      <c r="J46" s="38"/>
      <c r="K46" s="37"/>
      <c r="L46" s="37"/>
      <c r="M46" s="37"/>
      <c r="N46" s="37"/>
      <c r="O46" s="60"/>
      <c r="P46" s="60"/>
      <c r="Q46" s="60"/>
      <c r="R46" s="60"/>
      <c r="S46" s="60"/>
      <c r="T46" s="60"/>
    </row>
    <row r="47" spans="7:22" ht="20.45" customHeight="1" thickBot="1" x14ac:dyDescent="0.3">
      <c r="G47" s="101" t="s">
        <v>462</v>
      </c>
      <c r="H47" s="36" t="s">
        <v>64</v>
      </c>
      <c r="I47" s="38"/>
      <c r="J47" s="38"/>
      <c r="K47" s="37"/>
      <c r="L47" s="37"/>
      <c r="M47" s="37"/>
      <c r="N47" s="37"/>
    </row>
    <row r="48" spans="7:22" ht="41.1" customHeight="1" thickBot="1" x14ac:dyDescent="0.3">
      <c r="G48" s="50"/>
      <c r="H48" s="402" t="s">
        <v>906</v>
      </c>
      <c r="I48" s="421" t="s">
        <v>1340</v>
      </c>
      <c r="J48" s="422" t="s">
        <v>1341</v>
      </c>
      <c r="K48" s="229" t="s">
        <v>66</v>
      </c>
      <c r="L48" s="42"/>
      <c r="M48" s="42"/>
      <c r="N48" s="42"/>
    </row>
    <row r="49" spans="7:14" ht="31.35" customHeight="1" thickBot="1" x14ac:dyDescent="0.3">
      <c r="G49" s="50"/>
      <c r="H49" s="420" t="s">
        <v>1338</v>
      </c>
      <c r="I49" s="294">
        <v>20716.79</v>
      </c>
      <c r="J49" s="382">
        <v>805</v>
      </c>
      <c r="K49" s="294">
        <v>21521.79</v>
      </c>
      <c r="L49" s="42"/>
      <c r="M49" s="42"/>
      <c r="N49" s="42"/>
    </row>
    <row r="50" spans="7:14" ht="40.35" customHeight="1" thickBot="1" x14ac:dyDescent="0.3">
      <c r="G50" s="50"/>
      <c r="H50" s="420" t="s">
        <v>1339</v>
      </c>
      <c r="I50" s="294">
        <v>4521.1899999999996</v>
      </c>
      <c r="J50" s="295">
        <v>143.69</v>
      </c>
      <c r="K50" s="294">
        <v>4664.88</v>
      </c>
      <c r="L50" s="42"/>
      <c r="M50" s="42"/>
      <c r="N50" s="42"/>
    </row>
    <row r="51" spans="7:14" ht="20.45" customHeight="1" x14ac:dyDescent="0.25">
      <c r="G51" s="50"/>
      <c r="H51" s="133" t="s">
        <v>66</v>
      </c>
      <c r="I51" s="294">
        <v>25237.98</v>
      </c>
      <c r="J51" s="295">
        <v>948.69</v>
      </c>
      <c r="K51" s="294">
        <v>26186.66</v>
      </c>
      <c r="L51" s="42"/>
      <c r="M51" s="42"/>
      <c r="N51" s="42"/>
    </row>
    <row r="52" spans="7:14" ht="14.45" customHeight="1" x14ac:dyDescent="0.25">
      <c r="G52" s="50"/>
      <c r="H52" s="110"/>
      <c r="I52" s="110"/>
      <c r="J52" s="110"/>
      <c r="K52" s="110"/>
      <c r="L52" s="42"/>
      <c r="M52" s="42"/>
      <c r="N52" s="42"/>
    </row>
    <row r="53" spans="7:14" ht="14.45" customHeight="1" x14ac:dyDescent="0.25">
      <c r="G53" s="37"/>
      <c r="H53" s="44"/>
      <c r="I53" s="44"/>
      <c r="J53" s="44"/>
      <c r="K53" s="44"/>
      <c r="L53" s="37"/>
      <c r="M53" s="37"/>
      <c r="N53" s="37"/>
    </row>
    <row r="54" spans="7:14" ht="36" customHeight="1" x14ac:dyDescent="0.25">
      <c r="G54" s="101" t="s">
        <v>711</v>
      </c>
      <c r="H54" s="98" t="s">
        <v>1518</v>
      </c>
      <c r="I54" s="44"/>
      <c r="J54" s="44"/>
      <c r="K54" s="44"/>
      <c r="L54" s="37"/>
      <c r="M54" s="37"/>
      <c r="N54" s="37"/>
    </row>
    <row r="55" spans="7:14" ht="23.1" customHeight="1" thickBot="1" x14ac:dyDescent="0.3">
      <c r="G55" s="101" t="s">
        <v>462</v>
      </c>
      <c r="H55" s="47" t="s">
        <v>64</v>
      </c>
      <c r="I55" s="44"/>
      <c r="J55" s="44"/>
      <c r="K55" s="44"/>
      <c r="L55" s="37"/>
      <c r="M55" s="37"/>
      <c r="N55" s="37"/>
    </row>
    <row r="56" spans="7:14" ht="37.35" customHeight="1" thickBot="1" x14ac:dyDescent="0.3">
      <c r="G56" s="50"/>
      <c r="H56" s="402" t="s">
        <v>906</v>
      </c>
      <c r="I56" s="421" t="s">
        <v>1340</v>
      </c>
      <c r="J56" s="422" t="s">
        <v>1341</v>
      </c>
      <c r="K56" s="229" t="s">
        <v>66</v>
      </c>
      <c r="L56" s="42"/>
      <c r="M56" s="42"/>
      <c r="N56" s="42"/>
    </row>
    <row r="57" spans="7:14" ht="23.1" customHeight="1" thickBot="1" x14ac:dyDescent="0.3">
      <c r="G57" s="50"/>
      <c r="H57" s="420" t="s">
        <v>1338</v>
      </c>
      <c r="I57" s="294">
        <v>24177.47</v>
      </c>
      <c r="J57" s="295">
        <v>840.13</v>
      </c>
      <c r="K57" s="294">
        <v>25017.599999999999</v>
      </c>
      <c r="L57" s="42"/>
      <c r="M57" s="42"/>
      <c r="N57" s="42"/>
    </row>
    <row r="58" spans="7:14" ht="44.45" customHeight="1" thickBot="1" x14ac:dyDescent="0.3">
      <c r="G58" s="50"/>
      <c r="H58" s="420" t="s">
        <v>1339</v>
      </c>
      <c r="I58" s="294">
        <v>5378.51</v>
      </c>
      <c r="J58" s="295">
        <v>165.19</v>
      </c>
      <c r="K58" s="294">
        <v>5543.7</v>
      </c>
      <c r="L58" s="42"/>
      <c r="M58" s="42"/>
      <c r="N58" s="42"/>
    </row>
    <row r="59" spans="7:14" ht="23.1" customHeight="1" x14ac:dyDescent="0.25">
      <c r="G59" s="50"/>
      <c r="H59" s="133" t="s">
        <v>66</v>
      </c>
      <c r="I59" s="294">
        <v>29555.983</v>
      </c>
      <c r="J59" s="294">
        <v>1005.32</v>
      </c>
      <c r="K59" s="294">
        <v>30561.31</v>
      </c>
      <c r="L59" s="42"/>
      <c r="M59" s="42"/>
      <c r="N59" s="42"/>
    </row>
    <row r="60" spans="7:14" ht="14.45" customHeight="1" x14ac:dyDescent="0.25">
      <c r="G60" s="19"/>
      <c r="H60" s="34"/>
      <c r="I60" s="34"/>
      <c r="J60" s="19"/>
      <c r="K60" s="19"/>
      <c r="L60" s="37"/>
      <c r="M60" s="37"/>
      <c r="N60" s="37"/>
    </row>
    <row r="61" spans="7:14" ht="14.45" customHeight="1" x14ac:dyDescent="0.25">
      <c r="G61" s="37"/>
      <c r="H61" s="38"/>
      <c r="I61" s="38"/>
      <c r="J61" s="38"/>
      <c r="K61" s="37"/>
      <c r="L61" s="37"/>
      <c r="M61" s="37"/>
      <c r="N61" s="37"/>
    </row>
    <row r="62" spans="7:14" ht="14.45" customHeight="1" x14ac:dyDescent="0.25">
      <c r="G62" s="101" t="s">
        <v>711</v>
      </c>
      <c r="H62" s="98" t="s">
        <v>1425</v>
      </c>
      <c r="I62" s="38"/>
      <c r="J62" s="38"/>
      <c r="K62" s="37"/>
      <c r="L62" s="37"/>
      <c r="M62" s="37"/>
      <c r="N62" s="37"/>
    </row>
    <row r="63" spans="7:14" ht="14.45" customHeight="1" x14ac:dyDescent="0.25">
      <c r="G63" s="101" t="s">
        <v>462</v>
      </c>
      <c r="H63" s="36" t="s">
        <v>64</v>
      </c>
      <c r="I63" s="38"/>
      <c r="J63" s="38"/>
      <c r="K63" s="37"/>
      <c r="L63" s="37"/>
      <c r="M63" s="37"/>
      <c r="N63" s="37"/>
    </row>
    <row r="64" spans="7:14" ht="131.25" customHeight="1" x14ac:dyDescent="0.25">
      <c r="G64" s="19"/>
      <c r="H64" s="432" t="s">
        <v>1519</v>
      </c>
      <c r="I64" s="432"/>
      <c r="J64" s="432"/>
      <c r="K64" s="432"/>
      <c r="L64" s="39"/>
      <c r="M64" s="39"/>
      <c r="N64" s="42"/>
    </row>
    <row r="65" spans="7:14" ht="39" customHeight="1" x14ac:dyDescent="0.25">
      <c r="G65" s="60" t="s">
        <v>705</v>
      </c>
      <c r="H65" s="432" t="s">
        <v>1426</v>
      </c>
      <c r="I65" s="432"/>
      <c r="J65" s="432"/>
      <c r="K65" s="39"/>
      <c r="L65" s="37"/>
      <c r="M65" s="37"/>
      <c r="N65" s="37"/>
    </row>
    <row r="66" spans="7:14" ht="39" customHeight="1" x14ac:dyDescent="0.25">
      <c r="G66" s="37"/>
      <c r="H66" s="432" t="s">
        <v>1427</v>
      </c>
      <c r="I66" s="432"/>
      <c r="J66" s="432"/>
      <c r="K66" s="39"/>
      <c r="L66" s="37"/>
      <c r="M66" s="37"/>
      <c r="N66" s="37"/>
    </row>
    <row r="67" spans="7:14" ht="39" customHeight="1" x14ac:dyDescent="0.25">
      <c r="G67" s="37"/>
      <c r="H67" s="432" t="s">
        <v>1428</v>
      </c>
      <c r="I67" s="432"/>
      <c r="J67" s="432"/>
      <c r="K67" s="39"/>
      <c r="L67" s="37"/>
      <c r="M67" s="37"/>
      <c r="N67" s="37"/>
    </row>
    <row r="68" spans="7:14" ht="39" customHeight="1" x14ac:dyDescent="0.25">
      <c r="G68" s="37"/>
      <c r="H68" s="432" t="s">
        <v>1429</v>
      </c>
      <c r="I68" s="432"/>
      <c r="J68" s="432"/>
      <c r="K68" s="39"/>
      <c r="L68" s="37"/>
      <c r="M68" s="37"/>
      <c r="N68" s="37"/>
    </row>
    <row r="69" spans="7:14" ht="39" customHeight="1" x14ac:dyDescent="0.25">
      <c r="G69" s="37"/>
      <c r="H69" s="34"/>
      <c r="I69" s="39"/>
      <c r="J69" s="39"/>
      <c r="K69" s="39"/>
      <c r="L69" s="37"/>
      <c r="M69" s="37"/>
      <c r="N69" s="37"/>
    </row>
    <row r="70" spans="7:14" ht="14.45" customHeight="1" x14ac:dyDescent="0.25">
      <c r="G70" s="37"/>
      <c r="H70" s="38"/>
      <c r="I70" s="38"/>
      <c r="J70" s="38"/>
      <c r="K70" s="37"/>
      <c r="L70" s="37"/>
      <c r="M70" s="37"/>
      <c r="N70" s="37"/>
    </row>
    <row r="71" spans="7:14" ht="14.45" customHeight="1" x14ac:dyDescent="0.25">
      <c r="G71" s="37"/>
      <c r="H71" s="34"/>
      <c r="I71" s="39"/>
      <c r="J71" s="39"/>
      <c r="K71" s="39"/>
      <c r="L71" s="37"/>
      <c r="M71" s="37"/>
      <c r="N71" s="37"/>
    </row>
    <row r="72" spans="7:14" ht="14.45" customHeight="1" x14ac:dyDescent="0.25">
      <c r="G72" s="37"/>
      <c r="H72" s="38"/>
      <c r="I72" s="38"/>
      <c r="J72" s="38"/>
      <c r="K72" s="37"/>
      <c r="L72" s="37"/>
      <c r="M72" s="37"/>
      <c r="N72" s="37"/>
    </row>
    <row r="73" spans="7:14" ht="14.45" customHeight="1" x14ac:dyDescent="0.25">
      <c r="G73" s="37"/>
      <c r="H73" s="38"/>
      <c r="I73" s="38"/>
      <c r="J73" s="38"/>
      <c r="K73" s="37"/>
      <c r="L73" s="37"/>
      <c r="M73" s="37"/>
      <c r="N73" s="37"/>
    </row>
    <row r="74" spans="7:14" ht="14.45" customHeight="1" x14ac:dyDescent="0.25">
      <c r="G74" s="37"/>
      <c r="H74" s="38"/>
      <c r="I74" s="38"/>
      <c r="J74" s="38"/>
      <c r="K74" s="37"/>
      <c r="L74" s="37"/>
      <c r="M74" s="37"/>
      <c r="N74" s="37"/>
    </row>
    <row r="75" spans="7:14" ht="14.45" customHeight="1" x14ac:dyDescent="0.25">
      <c r="G75" s="37"/>
      <c r="H75" s="38"/>
      <c r="I75" s="38"/>
      <c r="J75" s="38"/>
      <c r="K75" s="37"/>
      <c r="L75" s="37"/>
      <c r="M75" s="37"/>
      <c r="N75" s="37"/>
    </row>
    <row r="76" spans="7:14" ht="14.45" hidden="1" customHeight="1" x14ac:dyDescent="0.25">
      <c r="G76" s="37"/>
      <c r="H76" s="38"/>
      <c r="I76" s="38"/>
      <c r="J76" s="38"/>
      <c r="K76" s="37"/>
      <c r="L76" s="37"/>
      <c r="M76" s="37"/>
      <c r="N76" s="37"/>
    </row>
    <row r="77" spans="7:14" ht="14.45" hidden="1" customHeight="1" x14ac:dyDescent="0.25">
      <c r="G77" s="37"/>
      <c r="H77" s="38"/>
      <c r="I77" s="38"/>
      <c r="J77" s="38"/>
      <c r="K77" s="37"/>
      <c r="L77" s="37"/>
      <c r="M77" s="37"/>
      <c r="N77" s="37"/>
    </row>
    <row r="78" spans="7:14" ht="14.45" hidden="1" customHeight="1" x14ac:dyDescent="0.25">
      <c r="G78" s="37"/>
      <c r="H78" s="38"/>
      <c r="I78" s="38"/>
      <c r="J78" s="38"/>
      <c r="K78" s="37"/>
      <c r="L78" s="37"/>
      <c r="M78" s="37"/>
      <c r="N78" s="37"/>
    </row>
    <row r="79" spans="7:14" ht="14.45" hidden="1" customHeight="1" x14ac:dyDescent="0.25">
      <c r="G79" s="37"/>
      <c r="H79" s="38"/>
      <c r="I79" s="38"/>
      <c r="J79" s="38"/>
      <c r="K79" s="37"/>
      <c r="L79" s="37"/>
      <c r="M79" s="37"/>
      <c r="N79" s="37"/>
    </row>
    <row r="80" spans="7:14" ht="14.45" hidden="1" customHeight="1" x14ac:dyDescent="0.25">
      <c r="G80" s="37"/>
      <c r="H80" s="38"/>
      <c r="I80" s="38"/>
      <c r="J80" s="38"/>
      <c r="K80" s="37"/>
      <c r="L80" s="37"/>
      <c r="M80" s="37"/>
      <c r="N80" s="37"/>
    </row>
    <row r="81" spans="7:14" ht="14.45" hidden="1" customHeight="1" x14ac:dyDescent="0.25">
      <c r="G81" s="37"/>
      <c r="H81" s="38"/>
      <c r="I81" s="38"/>
      <c r="J81" s="38"/>
      <c r="K81" s="37"/>
      <c r="L81" s="37"/>
      <c r="M81" s="37"/>
      <c r="N81" s="37"/>
    </row>
    <row r="82" spans="7:14" ht="14.45" hidden="1" customHeight="1" x14ac:dyDescent="0.25">
      <c r="G82" s="37"/>
      <c r="H82" s="38"/>
      <c r="I82" s="38"/>
      <c r="J82" s="38"/>
      <c r="K82" s="37"/>
      <c r="L82" s="37"/>
      <c r="M82" s="37"/>
      <c r="N82" s="37"/>
    </row>
    <row r="83" spans="7:14" ht="14.45" hidden="1" customHeight="1" x14ac:dyDescent="0.25">
      <c r="G83" s="37"/>
      <c r="H83" s="38"/>
      <c r="I83" s="38"/>
      <c r="J83" s="38"/>
      <c r="K83" s="37"/>
      <c r="L83" s="37"/>
      <c r="M83" s="37"/>
      <c r="N83" s="37"/>
    </row>
    <row r="84" spans="7:14" ht="14.45" hidden="1" customHeight="1" x14ac:dyDescent="0.25">
      <c r="G84" s="37"/>
      <c r="H84" s="38"/>
      <c r="I84" s="38"/>
      <c r="J84" s="38"/>
      <c r="K84" s="37"/>
      <c r="L84" s="37"/>
      <c r="M84" s="37"/>
      <c r="N84" s="37"/>
    </row>
    <row r="85" spans="7:14" ht="14.45" hidden="1" customHeight="1" x14ac:dyDescent="0.25">
      <c r="G85" s="37"/>
      <c r="H85" s="38"/>
      <c r="I85" s="38"/>
      <c r="J85" s="38"/>
      <c r="K85" s="37"/>
      <c r="L85" s="37"/>
      <c r="M85" s="37"/>
      <c r="N85" s="37"/>
    </row>
    <row r="86" spans="7:14" ht="14.45" hidden="1" customHeight="1" x14ac:dyDescent="0.25">
      <c r="G86" s="37"/>
      <c r="H86" s="38"/>
      <c r="I86" s="38"/>
      <c r="J86" s="38"/>
      <c r="K86" s="37"/>
      <c r="L86" s="37"/>
      <c r="M86" s="37"/>
      <c r="N86" s="37"/>
    </row>
    <row r="87" spans="7:14" ht="14.45" hidden="1" customHeight="1" x14ac:dyDescent="0.25">
      <c r="G87" s="37"/>
      <c r="H87" s="38"/>
      <c r="I87" s="38"/>
      <c r="J87" s="38"/>
      <c r="K87" s="37"/>
      <c r="L87" s="37"/>
      <c r="M87" s="37"/>
      <c r="N87" s="37"/>
    </row>
    <row r="88" spans="7:14" ht="14.45" hidden="1" customHeight="1" x14ac:dyDescent="0.25">
      <c r="G88" s="37"/>
      <c r="H88" s="38"/>
      <c r="I88" s="38"/>
      <c r="J88" s="38"/>
      <c r="K88" s="37"/>
      <c r="L88" s="37"/>
      <c r="M88" s="37"/>
      <c r="N88" s="37"/>
    </row>
    <row r="89" spans="7:14" ht="14.45" hidden="1" customHeight="1" x14ac:dyDescent="0.25">
      <c r="G89" s="37"/>
      <c r="H89" s="38"/>
      <c r="I89" s="38"/>
      <c r="J89" s="38"/>
      <c r="K89" s="37"/>
      <c r="L89" s="37"/>
      <c r="M89" s="37"/>
      <c r="N89" s="37"/>
    </row>
    <row r="90" spans="7:14" ht="14.45" hidden="1" customHeight="1" x14ac:dyDescent="0.25">
      <c r="G90" s="37"/>
      <c r="H90" s="38"/>
      <c r="I90" s="38"/>
      <c r="J90" s="38"/>
      <c r="K90" s="37"/>
      <c r="L90" s="37"/>
      <c r="M90" s="37"/>
      <c r="N90" s="37"/>
    </row>
    <row r="91" spans="7:14" ht="14.45" hidden="1" customHeight="1" x14ac:dyDescent="0.25">
      <c r="G91" s="37"/>
      <c r="H91" s="38"/>
      <c r="I91" s="38"/>
      <c r="J91" s="38"/>
      <c r="K91" s="37"/>
      <c r="L91" s="37"/>
      <c r="M91" s="37"/>
      <c r="N91" s="37"/>
    </row>
    <row r="92" spans="7:14" ht="14.45" customHeight="1" x14ac:dyDescent="0.25"/>
    <row r="93" spans="7:14" ht="14.45" customHeight="1" x14ac:dyDescent="0.25"/>
    <row r="94" spans="7:14" ht="14.45" customHeight="1" x14ac:dyDescent="0.25"/>
    <row r="95" spans="7:14" ht="14.45" customHeight="1" x14ac:dyDescent="0.25"/>
  </sheetData>
  <mergeCells count="8">
    <mergeCell ref="H68:J68"/>
    <mergeCell ref="H64:K64"/>
    <mergeCell ref="H67:J67"/>
    <mergeCell ref="H26:I26"/>
    <mergeCell ref="H34:I34"/>
    <mergeCell ref="H36:I36"/>
    <mergeCell ref="H65:J65"/>
    <mergeCell ref="H66:J66"/>
  </mergeCells>
  <pageMargins left="0.511811024" right="0.511811024" top="0.78740157499999996" bottom="0.78740157499999996" header="0.31496062000000002" footer="0.31496062000000002"/>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X95"/>
  <sheetViews>
    <sheetView showGridLines="0" showRowColHeaders="0" zoomScale="70" zoomScaleNormal="7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4.28515625" customWidth="1"/>
    <col min="13" max="13" width="25" customWidth="1"/>
    <col min="14" max="14" width="17.28515625" customWidth="1"/>
    <col min="15"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101" t="s">
        <v>56</v>
      </c>
      <c r="H19" s="436" t="s">
        <v>62</v>
      </c>
      <c r="I19" s="436"/>
      <c r="J19" s="38"/>
      <c r="K19" s="38"/>
      <c r="L19" s="38"/>
      <c r="M19" s="38"/>
      <c r="N19" s="38"/>
      <c r="O19" s="38"/>
      <c r="P19" s="38"/>
      <c r="Q19" s="37"/>
      <c r="R19" s="60"/>
      <c r="S19" s="60"/>
      <c r="T19" s="60"/>
      <c r="U19" s="37"/>
      <c r="V19" s="37"/>
      <c r="W19" s="37"/>
      <c r="X19" s="37"/>
    </row>
    <row r="20" spans="6:24" s="6" customFormat="1" ht="15.75" x14ac:dyDescent="0.25">
      <c r="F20"/>
      <c r="G20" s="101" t="s">
        <v>57</v>
      </c>
      <c r="H20" s="38" t="s">
        <v>36</v>
      </c>
      <c r="I20" s="38"/>
      <c r="J20" s="38"/>
      <c r="K20" s="38"/>
      <c r="L20" s="38"/>
      <c r="M20" s="38"/>
      <c r="N20" s="38"/>
      <c r="O20" s="38"/>
      <c r="P20" s="38"/>
      <c r="Q20" s="37"/>
      <c r="R20" s="60"/>
      <c r="S20" s="60"/>
      <c r="T20" s="60"/>
      <c r="U20" s="37"/>
      <c r="V20" s="37"/>
      <c r="W20" s="37"/>
      <c r="X20" s="37"/>
    </row>
    <row r="21" spans="6:24" s="6" customFormat="1" ht="15.75" x14ac:dyDescent="0.25">
      <c r="F21"/>
      <c r="G21" s="101" t="s">
        <v>460</v>
      </c>
      <c r="H21" s="436" t="s">
        <v>1430</v>
      </c>
      <c r="I21" s="436"/>
      <c r="J21" s="436"/>
      <c r="K21" s="38"/>
      <c r="L21" s="38"/>
      <c r="M21" s="38"/>
      <c r="N21" s="38"/>
      <c r="O21" s="38"/>
      <c r="P21" s="38"/>
      <c r="Q21" s="37"/>
      <c r="R21" s="60"/>
      <c r="S21" s="60"/>
      <c r="T21" s="60"/>
      <c r="U21" s="37"/>
      <c r="V21" s="37"/>
      <c r="W21" s="37"/>
      <c r="X21" s="37"/>
    </row>
    <row r="22" spans="6:24" s="6" customFormat="1" ht="15.75" x14ac:dyDescent="0.25">
      <c r="F22"/>
      <c r="G22" s="37"/>
      <c r="H22" s="38"/>
      <c r="I22" s="38"/>
      <c r="J22" s="38"/>
      <c r="K22" s="38"/>
      <c r="L22" s="38"/>
      <c r="M22" s="38"/>
      <c r="N22" s="38"/>
      <c r="O22" s="38"/>
      <c r="P22" s="38"/>
      <c r="Q22" s="37"/>
      <c r="R22" s="60"/>
      <c r="S22" s="60"/>
      <c r="T22" s="60"/>
      <c r="U22" s="37"/>
      <c r="V22" s="37"/>
      <c r="W22" s="37"/>
      <c r="X22" s="37"/>
    </row>
    <row r="23" spans="6:24" ht="57" customHeight="1" x14ac:dyDescent="0.25">
      <c r="G23" s="101" t="s">
        <v>711</v>
      </c>
      <c r="H23" s="453" t="s">
        <v>1431</v>
      </c>
      <c r="I23" s="453"/>
      <c r="J23" s="453"/>
      <c r="K23" s="453"/>
      <c r="L23" s="453"/>
      <c r="M23" s="453"/>
      <c r="N23" s="38"/>
      <c r="O23" s="38"/>
      <c r="P23" s="38"/>
      <c r="Q23" s="37"/>
      <c r="R23" s="60"/>
      <c r="S23" s="60"/>
      <c r="T23" s="60"/>
      <c r="U23" s="37"/>
      <c r="V23" s="37"/>
      <c r="W23" s="37"/>
      <c r="X23" s="37"/>
    </row>
    <row r="24" spans="6:24" ht="15.75" x14ac:dyDescent="0.25">
      <c r="G24" s="101" t="s">
        <v>462</v>
      </c>
      <c r="H24" s="36" t="s">
        <v>64</v>
      </c>
      <c r="I24" s="38"/>
      <c r="J24" s="38"/>
      <c r="K24" s="38"/>
      <c r="L24" s="38"/>
      <c r="M24" s="38"/>
      <c r="N24" s="38"/>
      <c r="O24" s="38"/>
      <c r="P24" s="38"/>
      <c r="Q24" s="37"/>
      <c r="R24" s="60"/>
      <c r="S24" s="60"/>
      <c r="T24" s="60"/>
      <c r="U24" s="37"/>
      <c r="V24" s="37"/>
      <c r="W24" s="37"/>
      <c r="X24" s="37"/>
    </row>
    <row r="25" spans="6:24" ht="15" x14ac:dyDescent="0.25">
      <c r="G25" s="50"/>
      <c r="H25" s="121" t="s">
        <v>1342</v>
      </c>
      <c r="I25" s="134" t="s">
        <v>1334</v>
      </c>
      <c r="J25" s="135" t="s">
        <v>1343</v>
      </c>
      <c r="K25" s="244" t="s">
        <v>1334</v>
      </c>
      <c r="L25" s="38"/>
      <c r="M25" s="38"/>
      <c r="N25" s="128"/>
      <c r="O25" s="129"/>
      <c r="P25" s="130"/>
      <c r="Q25" s="125"/>
      <c r="R25" s="60"/>
      <c r="S25" s="60"/>
      <c r="T25" s="60"/>
      <c r="U25" s="39"/>
      <c r="V25" s="42"/>
      <c r="W25" s="42"/>
      <c r="X25" s="42"/>
    </row>
    <row r="26" spans="6:24" ht="15.75" x14ac:dyDescent="0.25">
      <c r="G26" s="19"/>
      <c r="H26" s="487" t="s">
        <v>130</v>
      </c>
      <c r="I26" s="493">
        <v>233.7</v>
      </c>
      <c r="J26" s="126" t="s">
        <v>723</v>
      </c>
      <c r="K26" s="235">
        <v>0</v>
      </c>
      <c r="L26" s="38"/>
      <c r="M26" s="38"/>
      <c r="N26" s="130"/>
      <c r="O26" s="130"/>
      <c r="P26" s="130"/>
      <c r="Q26" s="122"/>
      <c r="R26" s="60"/>
      <c r="S26" s="60"/>
      <c r="T26" s="60"/>
      <c r="U26" s="37"/>
      <c r="V26" s="37"/>
      <c r="W26" s="37"/>
      <c r="X26" s="37"/>
    </row>
    <row r="27" spans="6:24" ht="15.75" x14ac:dyDescent="0.25">
      <c r="G27" s="19"/>
      <c r="H27" s="488"/>
      <c r="I27" s="494"/>
      <c r="J27" s="126" t="s">
        <v>106</v>
      </c>
      <c r="K27" s="235">
        <v>0.46</v>
      </c>
      <c r="L27" s="38"/>
      <c r="M27" s="38"/>
      <c r="N27" s="130"/>
      <c r="O27" s="130"/>
      <c r="P27" s="130"/>
      <c r="Q27" s="122"/>
      <c r="R27" s="60"/>
      <c r="S27" s="60"/>
      <c r="T27" s="60"/>
      <c r="U27" s="60"/>
      <c r="V27" s="60"/>
      <c r="W27" s="60"/>
      <c r="X27" s="60"/>
    </row>
    <row r="28" spans="6:24" ht="15.75" x14ac:dyDescent="0.25">
      <c r="G28" s="19"/>
      <c r="H28" s="488"/>
      <c r="I28" s="494"/>
      <c r="J28" s="126" t="s">
        <v>1344</v>
      </c>
      <c r="K28" s="235">
        <v>0</v>
      </c>
      <c r="L28" s="38"/>
      <c r="M28" s="38"/>
      <c r="N28" s="130"/>
      <c r="O28" s="130"/>
      <c r="P28" s="130"/>
      <c r="Q28" s="122"/>
      <c r="R28" s="60"/>
      <c r="S28" s="60"/>
      <c r="T28" s="60"/>
      <c r="U28" s="37"/>
      <c r="V28" s="37"/>
      <c r="W28" s="37"/>
      <c r="X28" s="37"/>
    </row>
    <row r="29" spans="6:24" ht="15.75" x14ac:dyDescent="0.25">
      <c r="G29" s="19"/>
      <c r="H29" s="488"/>
      <c r="I29" s="494"/>
      <c r="J29" s="126" t="s">
        <v>108</v>
      </c>
      <c r="K29" s="235">
        <v>1.01</v>
      </c>
      <c r="L29" s="38"/>
      <c r="M29" s="38"/>
      <c r="N29" s="130"/>
      <c r="O29" s="130"/>
      <c r="P29" s="130"/>
      <c r="Q29" s="122"/>
      <c r="R29" s="60"/>
      <c r="S29" s="60"/>
      <c r="T29" s="60"/>
      <c r="U29" s="39"/>
      <c r="V29" s="39"/>
      <c r="W29" s="39"/>
      <c r="X29" s="42"/>
    </row>
    <row r="30" spans="6:24" ht="15.75" x14ac:dyDescent="0.25">
      <c r="G30" s="19"/>
      <c r="H30" s="488"/>
      <c r="I30" s="494"/>
      <c r="J30" s="126" t="s">
        <v>1330</v>
      </c>
      <c r="K30" s="235">
        <v>4.04</v>
      </c>
      <c r="L30" s="38"/>
      <c r="M30" s="38"/>
      <c r="N30" s="130"/>
      <c r="O30" s="130"/>
      <c r="P30" s="130"/>
      <c r="Q30" s="122"/>
      <c r="R30" s="60"/>
      <c r="S30" s="60"/>
      <c r="T30" s="60"/>
      <c r="U30" s="37"/>
      <c r="V30" s="37"/>
      <c r="W30" s="37"/>
      <c r="X30" s="37"/>
    </row>
    <row r="31" spans="6:24" ht="15.75" x14ac:dyDescent="0.25">
      <c r="G31" s="19"/>
      <c r="H31" s="488"/>
      <c r="I31" s="494"/>
      <c r="J31" s="126" t="s">
        <v>1331</v>
      </c>
      <c r="K31" s="234">
        <v>1845.84</v>
      </c>
      <c r="L31" s="38"/>
      <c r="M31" s="38"/>
      <c r="N31" s="130"/>
      <c r="O31" s="129"/>
      <c r="P31" s="130"/>
      <c r="Q31" s="131"/>
      <c r="R31" s="60"/>
      <c r="S31" s="60"/>
      <c r="T31" s="60"/>
      <c r="U31" s="37"/>
      <c r="V31" s="37"/>
      <c r="W31" s="37"/>
      <c r="X31" s="37"/>
    </row>
    <row r="32" spans="6:24" ht="15.75" x14ac:dyDescent="0.25">
      <c r="G32" s="19"/>
      <c r="H32" s="489"/>
      <c r="I32" s="495"/>
      <c r="J32" s="236" t="s">
        <v>130</v>
      </c>
      <c r="K32" s="234">
        <v>1851.36</v>
      </c>
      <c r="L32" s="38"/>
      <c r="M32" s="38"/>
      <c r="N32" s="128"/>
      <c r="O32" s="130"/>
      <c r="P32" s="130"/>
      <c r="Q32" s="131"/>
      <c r="R32" s="60"/>
      <c r="S32" s="60"/>
      <c r="T32" s="60"/>
      <c r="U32" s="37"/>
      <c r="V32" s="37"/>
      <c r="W32" s="37"/>
      <c r="X32" s="37"/>
    </row>
    <row r="33" spans="7:22" ht="15.75" x14ac:dyDescent="0.25">
      <c r="G33" s="19"/>
      <c r="H33" s="490" t="s">
        <v>284</v>
      </c>
      <c r="I33" s="491"/>
      <c r="J33" s="491"/>
      <c r="K33" s="492"/>
      <c r="L33" s="39"/>
      <c r="M33" s="39"/>
      <c r="N33" s="127"/>
      <c r="O33" s="99"/>
      <c r="P33" s="99"/>
      <c r="Q33" s="122"/>
      <c r="R33" s="60"/>
      <c r="S33" s="60"/>
      <c r="T33" s="60"/>
      <c r="U33" s="19"/>
      <c r="V33" s="19"/>
    </row>
    <row r="34" spans="7:22" ht="15.75" x14ac:dyDescent="0.25">
      <c r="G34" s="37"/>
      <c r="H34" s="38"/>
      <c r="I34" s="38"/>
      <c r="J34" s="38"/>
      <c r="K34" s="38"/>
      <c r="L34" s="38"/>
      <c r="M34" s="38"/>
      <c r="N34" s="99"/>
      <c r="O34" s="99"/>
      <c r="P34" s="99"/>
      <c r="Q34" s="122"/>
      <c r="R34" s="60"/>
      <c r="S34" s="60"/>
      <c r="T34" s="60"/>
      <c r="U34" s="19"/>
      <c r="V34" s="19"/>
    </row>
    <row r="35" spans="7:22" ht="15.75" x14ac:dyDescent="0.25">
      <c r="G35" s="101" t="s">
        <v>711</v>
      </c>
      <c r="H35" s="456" t="s">
        <v>1432</v>
      </c>
      <c r="I35" s="456"/>
      <c r="J35" s="456"/>
      <c r="K35" s="456"/>
      <c r="L35" s="456"/>
      <c r="M35" s="456"/>
      <c r="N35" s="456"/>
      <c r="O35" s="456"/>
      <c r="P35" s="456"/>
      <c r="Q35" s="456"/>
      <c r="R35" s="60"/>
      <c r="S35" s="60"/>
      <c r="T35" s="60"/>
      <c r="U35" s="19"/>
      <c r="V35" s="19"/>
    </row>
    <row r="36" spans="7:22" ht="15.75" x14ac:dyDescent="0.25">
      <c r="G36" s="101" t="s">
        <v>462</v>
      </c>
      <c r="H36" s="36" t="s">
        <v>64</v>
      </c>
      <c r="I36" s="38"/>
      <c r="J36" s="38"/>
      <c r="K36" s="38"/>
      <c r="L36" s="38"/>
      <c r="M36" s="38"/>
      <c r="N36" s="38"/>
      <c r="O36" s="38"/>
      <c r="P36" s="38"/>
      <c r="Q36" s="37"/>
      <c r="R36" s="60"/>
      <c r="S36" s="60"/>
      <c r="T36" s="60"/>
      <c r="U36" s="19"/>
      <c r="V36" s="19"/>
    </row>
    <row r="37" spans="7:22" ht="16.5" thickBot="1" x14ac:dyDescent="0.3">
      <c r="G37" s="50"/>
      <c r="H37" s="486" t="s">
        <v>1346</v>
      </c>
      <c r="I37" s="481">
        <v>2021</v>
      </c>
      <c r="J37" s="482"/>
      <c r="K37" s="483"/>
      <c r="L37" s="484">
        <v>2022</v>
      </c>
      <c r="M37" s="482"/>
      <c r="N37" s="485"/>
      <c r="O37" s="38"/>
      <c r="P37" s="38"/>
      <c r="Q37" s="42"/>
      <c r="R37" s="60"/>
      <c r="S37" s="60"/>
      <c r="T37" s="60"/>
      <c r="U37" s="92"/>
      <c r="V37" s="19"/>
    </row>
    <row r="38" spans="7:22" ht="54.6" customHeight="1" x14ac:dyDescent="0.25">
      <c r="G38" s="19"/>
      <c r="H38" s="486"/>
      <c r="I38" s="421" t="s">
        <v>1340</v>
      </c>
      <c r="J38" s="422" t="s">
        <v>1341</v>
      </c>
      <c r="K38" s="133" t="s">
        <v>66</v>
      </c>
      <c r="L38" s="421" t="s">
        <v>1340</v>
      </c>
      <c r="M38" s="422" t="s">
        <v>1341</v>
      </c>
      <c r="N38" s="229" t="s">
        <v>66</v>
      </c>
      <c r="O38" s="38"/>
      <c r="P38" s="38"/>
      <c r="Q38" s="37"/>
      <c r="R38" s="60"/>
      <c r="S38" s="60"/>
      <c r="T38" s="60"/>
      <c r="U38" s="92"/>
      <c r="V38" s="19"/>
    </row>
    <row r="39" spans="7:22" ht="27.6" customHeight="1" x14ac:dyDescent="0.25">
      <c r="G39" s="19"/>
      <c r="H39" s="59" t="s">
        <v>1433</v>
      </c>
      <c r="I39" s="386">
        <v>169.18</v>
      </c>
      <c r="J39" s="386">
        <v>13.06</v>
      </c>
      <c r="K39" s="387">
        <v>182.24</v>
      </c>
      <c r="L39" s="383">
        <v>129.69999999999999</v>
      </c>
      <c r="M39" s="235">
        <v>26.57</v>
      </c>
      <c r="N39" s="235">
        <v>156.27000000000001</v>
      </c>
      <c r="O39" s="38"/>
      <c r="P39" s="38"/>
      <c r="Q39" s="37"/>
      <c r="R39" s="60"/>
      <c r="S39" s="60"/>
      <c r="T39" s="60"/>
      <c r="U39" s="93"/>
      <c r="V39" s="19"/>
    </row>
    <row r="40" spans="7:22" ht="27.6" customHeight="1" x14ac:dyDescent="0.25">
      <c r="G40" s="19"/>
      <c r="H40" s="59" t="s">
        <v>1434</v>
      </c>
      <c r="I40" s="386">
        <v>106.96</v>
      </c>
      <c r="J40" s="386">
        <v>158.32</v>
      </c>
      <c r="K40" s="387">
        <v>265.27999999999997</v>
      </c>
      <c r="L40" s="169">
        <v>70.94</v>
      </c>
      <c r="M40" s="169">
        <v>6.49</v>
      </c>
      <c r="N40" s="169">
        <v>77.430000000000007</v>
      </c>
      <c r="O40" s="38"/>
      <c r="P40" s="38"/>
      <c r="Q40" s="37"/>
      <c r="R40" s="60"/>
      <c r="S40" s="60"/>
      <c r="T40" s="60"/>
      <c r="U40" s="93"/>
      <c r="V40" s="19"/>
    </row>
    <row r="41" spans="7:22" ht="27.6" customHeight="1" x14ac:dyDescent="0.25">
      <c r="G41" s="19"/>
      <c r="H41" s="59" t="s">
        <v>131</v>
      </c>
      <c r="I41" s="386">
        <v>276.14</v>
      </c>
      <c r="J41" s="386">
        <v>171.38</v>
      </c>
      <c r="K41" s="387">
        <v>447.52</v>
      </c>
      <c r="L41" s="235">
        <v>200.64</v>
      </c>
      <c r="M41" s="235">
        <v>33.06</v>
      </c>
      <c r="N41" s="381">
        <v>233.7</v>
      </c>
      <c r="O41" s="38"/>
      <c r="P41" s="38"/>
      <c r="Q41" s="37"/>
      <c r="R41" s="60"/>
      <c r="S41" s="60"/>
      <c r="T41" s="60"/>
    </row>
    <row r="42" spans="7:22" ht="20.45" customHeight="1" x14ac:dyDescent="0.25">
      <c r="G42" s="19"/>
      <c r="H42" s="34"/>
      <c r="I42" s="34"/>
      <c r="J42" s="19"/>
      <c r="K42" s="19"/>
      <c r="L42" s="19"/>
      <c r="M42" s="19"/>
      <c r="N42" s="19"/>
      <c r="O42" s="19"/>
      <c r="P42" s="19"/>
      <c r="Q42" s="19"/>
      <c r="R42" s="60"/>
      <c r="S42" s="60"/>
      <c r="T42" s="60"/>
    </row>
    <row r="43" spans="7:22" ht="20.45" customHeight="1" x14ac:dyDescent="0.25">
      <c r="G43" s="37"/>
      <c r="H43" s="34"/>
      <c r="I43" s="34"/>
      <c r="J43" s="34"/>
      <c r="K43" s="38"/>
      <c r="L43" s="38"/>
      <c r="M43" s="38"/>
      <c r="N43" s="38"/>
      <c r="O43" s="38"/>
      <c r="P43" s="38"/>
      <c r="Q43" s="37"/>
      <c r="R43" s="60"/>
      <c r="S43" s="60"/>
      <c r="T43" s="60"/>
    </row>
    <row r="44" spans="7:22" ht="20.45" customHeight="1" x14ac:dyDescent="0.25">
      <c r="G44" s="101" t="s">
        <v>711</v>
      </c>
      <c r="H44" s="456" t="s">
        <v>1435</v>
      </c>
      <c r="I44" s="456"/>
      <c r="J44" s="456"/>
      <c r="K44" s="456"/>
      <c r="L44" s="456"/>
      <c r="M44" s="456"/>
      <c r="N44" s="456"/>
      <c r="O44" s="456"/>
      <c r="P44" s="456"/>
      <c r="Q44" s="456"/>
      <c r="R44" s="60"/>
      <c r="S44" s="60"/>
      <c r="T44" s="60"/>
    </row>
    <row r="45" spans="7:22" ht="20.45" customHeight="1" x14ac:dyDescent="0.25">
      <c r="G45" s="101" t="s">
        <v>462</v>
      </c>
      <c r="H45" s="36" t="s">
        <v>64</v>
      </c>
      <c r="I45" s="38"/>
      <c r="J45" s="38"/>
      <c r="K45" s="38"/>
      <c r="L45" s="38"/>
      <c r="M45" s="38"/>
      <c r="N45" s="38"/>
      <c r="O45" s="38"/>
      <c r="P45" s="38"/>
      <c r="Q45" s="37"/>
      <c r="R45" s="60"/>
      <c r="S45" s="60"/>
      <c r="T45" s="60"/>
    </row>
    <row r="46" spans="7:22" ht="20.45" customHeight="1" thickBot="1" x14ac:dyDescent="0.3">
      <c r="G46" s="19"/>
      <c r="H46" s="486" t="s">
        <v>1346</v>
      </c>
      <c r="I46" s="478">
        <v>2021</v>
      </c>
      <c r="J46" s="479"/>
      <c r="K46" s="480"/>
      <c r="L46" s="478">
        <v>2022</v>
      </c>
      <c r="M46" s="479"/>
      <c r="N46" s="480"/>
      <c r="O46" s="38"/>
      <c r="P46" s="38"/>
      <c r="Q46" s="37"/>
    </row>
    <row r="47" spans="7:22" ht="41.1" customHeight="1" x14ac:dyDescent="0.25">
      <c r="G47" s="19"/>
      <c r="H47" s="486"/>
      <c r="I47" s="421" t="s">
        <v>1340</v>
      </c>
      <c r="J47" s="422" t="s">
        <v>1341</v>
      </c>
      <c r="K47" s="246" t="s">
        <v>66</v>
      </c>
      <c r="L47" s="421" t="s">
        <v>1340</v>
      </c>
      <c r="M47" s="422" t="s">
        <v>1341</v>
      </c>
      <c r="N47" s="385" t="s">
        <v>66</v>
      </c>
      <c r="O47" s="38"/>
      <c r="P47" s="38"/>
      <c r="Q47" s="37"/>
    </row>
    <row r="48" spans="7:22" ht="33.6" customHeight="1" x14ac:dyDescent="0.25">
      <c r="G48" s="19"/>
      <c r="H48" s="59" t="s">
        <v>1520</v>
      </c>
      <c r="I48" s="388">
        <v>365.38</v>
      </c>
      <c r="J48" s="388">
        <v>62.52</v>
      </c>
      <c r="K48" s="388">
        <v>427.91</v>
      </c>
      <c r="L48" s="384">
        <v>275.57</v>
      </c>
      <c r="M48" s="235">
        <v>1.76</v>
      </c>
      <c r="N48" s="235">
        <v>277.33</v>
      </c>
      <c r="O48" s="38"/>
      <c r="P48" s="38"/>
      <c r="Q48" s="37"/>
    </row>
    <row r="49" spans="7:17" ht="33.6" customHeight="1" x14ac:dyDescent="0.25">
      <c r="G49" s="19"/>
      <c r="H49" s="59" t="s">
        <v>1434</v>
      </c>
      <c r="I49" s="388">
        <v>930.06</v>
      </c>
      <c r="J49" s="388">
        <v>565.80999999999995</v>
      </c>
      <c r="K49" s="389">
        <v>1495.87</v>
      </c>
      <c r="L49" s="384">
        <v>1109.3699999999999</v>
      </c>
      <c r="M49" s="235">
        <v>464.66</v>
      </c>
      <c r="N49" s="234">
        <v>1574.02</v>
      </c>
      <c r="O49" s="38"/>
      <c r="P49" s="38"/>
      <c r="Q49" s="37"/>
    </row>
    <row r="50" spans="7:17" ht="33.6" customHeight="1" x14ac:dyDescent="0.25">
      <c r="G50" s="19"/>
      <c r="H50" s="59" t="s">
        <v>66</v>
      </c>
      <c r="I50" s="389">
        <v>1295.44</v>
      </c>
      <c r="J50" s="388">
        <v>628.33000000000004</v>
      </c>
      <c r="K50" s="389">
        <v>1923.78</v>
      </c>
      <c r="L50" s="384">
        <f>SUM(L48:L49)</f>
        <v>1384.9399999999998</v>
      </c>
      <c r="M50" s="235">
        <v>466.42</v>
      </c>
      <c r="N50" s="234">
        <v>1851.36</v>
      </c>
      <c r="O50" s="38"/>
      <c r="P50" s="38"/>
      <c r="Q50" s="37"/>
    </row>
    <row r="51" spans="7:17" ht="14.45" customHeight="1" x14ac:dyDescent="0.25">
      <c r="G51" s="37"/>
      <c r="H51" s="38"/>
      <c r="I51" s="38"/>
      <c r="J51" s="38"/>
      <c r="K51" s="38"/>
      <c r="L51" s="38"/>
      <c r="M51" s="38"/>
      <c r="N51" s="38"/>
      <c r="O51" s="38"/>
      <c r="P51" s="38"/>
      <c r="Q51" s="37"/>
    </row>
    <row r="52" spans="7:17" ht="14.45" customHeight="1" x14ac:dyDescent="0.25">
      <c r="G52" s="101" t="s">
        <v>711</v>
      </c>
      <c r="H52" s="456" t="s">
        <v>1436</v>
      </c>
      <c r="I52" s="456"/>
      <c r="J52" s="456"/>
      <c r="K52" s="456"/>
      <c r="L52" s="456"/>
      <c r="M52" s="456"/>
      <c r="N52" s="456"/>
      <c r="O52" s="456"/>
      <c r="P52" s="456"/>
      <c r="Q52" s="456"/>
    </row>
    <row r="53" spans="7:17" ht="23.1" customHeight="1" x14ac:dyDescent="0.25">
      <c r="G53" s="101" t="s">
        <v>462</v>
      </c>
      <c r="H53" s="36" t="s">
        <v>64</v>
      </c>
      <c r="I53" s="38"/>
      <c r="J53" s="38"/>
      <c r="K53" s="38"/>
      <c r="L53" s="38"/>
      <c r="M53" s="38"/>
      <c r="N53" s="38"/>
      <c r="O53" s="38"/>
      <c r="P53" s="38"/>
      <c r="Q53" s="37"/>
    </row>
    <row r="54" spans="7:17" ht="37.35" customHeight="1" thickBot="1" x14ac:dyDescent="0.3">
      <c r="G54" s="19"/>
      <c r="H54" s="458" t="s">
        <v>1346</v>
      </c>
      <c r="I54" s="478">
        <v>2021</v>
      </c>
      <c r="J54" s="479"/>
      <c r="K54" s="480"/>
      <c r="L54" s="478">
        <v>2022</v>
      </c>
      <c r="M54" s="479"/>
      <c r="N54" s="480"/>
      <c r="O54" s="38"/>
      <c r="P54" s="38"/>
      <c r="Q54" s="37"/>
    </row>
    <row r="55" spans="7:17" ht="52.35" customHeight="1" x14ac:dyDescent="0.25">
      <c r="G55" s="19"/>
      <c r="H55" s="460"/>
      <c r="I55" s="421" t="s">
        <v>1340</v>
      </c>
      <c r="J55" s="422" t="s">
        <v>1341</v>
      </c>
      <c r="K55" s="246" t="s">
        <v>66</v>
      </c>
      <c r="L55" s="421" t="s">
        <v>1340</v>
      </c>
      <c r="M55" s="422" t="s">
        <v>1341</v>
      </c>
      <c r="N55" s="385" t="s">
        <v>66</v>
      </c>
      <c r="O55" s="38"/>
      <c r="P55" s="38"/>
      <c r="Q55" s="37"/>
    </row>
    <row r="56" spans="7:17" ht="32.450000000000003" customHeight="1" x14ac:dyDescent="0.25">
      <c r="G56" s="19"/>
      <c r="H56" s="74" t="s">
        <v>66</v>
      </c>
      <c r="I56" s="390">
        <v>1571.58</v>
      </c>
      <c r="J56" s="386">
        <v>799.71</v>
      </c>
      <c r="K56" s="391">
        <v>2371.29</v>
      </c>
      <c r="L56" s="392">
        <v>1585.57</v>
      </c>
      <c r="M56" s="303">
        <v>499.48</v>
      </c>
      <c r="N56" s="392">
        <v>2085.06</v>
      </c>
      <c r="O56" s="38"/>
      <c r="P56" s="38"/>
      <c r="Q56" s="37"/>
    </row>
    <row r="57" spans="7:17" ht="23.1" customHeight="1" x14ac:dyDescent="0.25">
      <c r="G57" s="37"/>
      <c r="H57" s="38"/>
      <c r="I57" s="38"/>
      <c r="J57" s="38"/>
      <c r="K57" s="38"/>
      <c r="L57" s="38"/>
      <c r="M57" s="38"/>
      <c r="N57" s="38"/>
      <c r="O57" s="38"/>
      <c r="P57" s="38"/>
      <c r="Q57" s="37"/>
    </row>
    <row r="58" spans="7:17" ht="14.45" customHeight="1" x14ac:dyDescent="0.25">
      <c r="G58" s="101" t="s">
        <v>711</v>
      </c>
      <c r="H58" s="456" t="s">
        <v>113</v>
      </c>
      <c r="I58" s="456"/>
      <c r="J58" s="456"/>
      <c r="K58" s="456"/>
      <c r="L58" s="456"/>
      <c r="M58" s="456"/>
      <c r="N58" s="456"/>
      <c r="O58" s="456"/>
      <c r="P58" s="456"/>
      <c r="Q58" s="456"/>
    </row>
    <row r="59" spans="7:17" ht="14.45" customHeight="1" x14ac:dyDescent="0.25">
      <c r="G59" s="101" t="s">
        <v>462</v>
      </c>
      <c r="H59" s="36" t="s">
        <v>64</v>
      </c>
      <c r="I59" s="38"/>
      <c r="J59" s="38"/>
      <c r="K59" s="38"/>
      <c r="L59" s="38"/>
      <c r="M59" s="38"/>
      <c r="N59" s="38"/>
      <c r="O59" s="38"/>
      <c r="P59" s="38"/>
      <c r="Q59" s="37"/>
    </row>
    <row r="60" spans="7:17" ht="14.45" customHeight="1" x14ac:dyDescent="0.25">
      <c r="G60" s="37"/>
      <c r="H60" s="38"/>
      <c r="I60" s="38"/>
      <c r="J60" s="38"/>
      <c r="K60" s="38"/>
      <c r="L60" s="38"/>
      <c r="M60" s="38"/>
      <c r="N60" s="38"/>
      <c r="O60" s="38"/>
      <c r="P60" s="38"/>
      <c r="Q60" s="37"/>
    </row>
    <row r="61" spans="7:17" ht="83.1" customHeight="1" x14ac:dyDescent="0.25">
      <c r="G61" s="60"/>
      <c r="H61" s="432" t="s">
        <v>1437</v>
      </c>
      <c r="I61" s="432"/>
      <c r="J61" s="432"/>
      <c r="K61" s="39"/>
      <c r="L61" s="39"/>
      <c r="M61" s="39"/>
      <c r="N61" s="39"/>
      <c r="O61" s="38"/>
      <c r="P61" s="38"/>
      <c r="Q61" s="37"/>
    </row>
    <row r="62" spans="7:17" ht="60.6" customHeight="1" x14ac:dyDescent="0.25">
      <c r="G62" s="37"/>
      <c r="H62" s="432" t="s">
        <v>1438</v>
      </c>
      <c r="I62" s="432"/>
      <c r="J62" s="39"/>
      <c r="K62" s="39"/>
      <c r="L62" s="39"/>
      <c r="M62" s="39"/>
      <c r="N62" s="39"/>
      <c r="O62" s="39"/>
      <c r="P62" s="39"/>
      <c r="Q62" s="39"/>
    </row>
    <row r="63" spans="7:17" ht="29.45" customHeight="1" x14ac:dyDescent="0.25">
      <c r="G63" s="37"/>
      <c r="H63" s="432" t="s">
        <v>1347</v>
      </c>
      <c r="I63" s="432"/>
      <c r="J63" s="432"/>
      <c r="K63" s="38"/>
      <c r="L63" s="38"/>
      <c r="M63" s="38"/>
      <c r="N63" s="38"/>
      <c r="O63" s="38"/>
      <c r="P63" s="38"/>
      <c r="Q63" s="37"/>
    </row>
    <row r="64" spans="7:17" ht="55.35" customHeight="1" x14ac:dyDescent="0.25">
      <c r="G64" s="37"/>
      <c r="H64" s="432" t="s">
        <v>1348</v>
      </c>
      <c r="I64" s="432"/>
      <c r="J64" s="432"/>
      <c r="K64" s="38"/>
      <c r="L64" s="38"/>
      <c r="M64" s="38"/>
      <c r="N64" s="38"/>
      <c r="O64" s="38"/>
      <c r="P64" s="38"/>
      <c r="Q64" s="37"/>
    </row>
    <row r="65" spans="7:17" ht="124.5" customHeight="1" x14ac:dyDescent="0.25">
      <c r="G65" s="37"/>
      <c r="H65" s="432" t="s">
        <v>1521</v>
      </c>
      <c r="I65" s="432"/>
      <c r="J65" s="432"/>
      <c r="K65" s="38"/>
      <c r="L65" s="38"/>
      <c r="M65" s="38"/>
      <c r="N65" s="38"/>
      <c r="O65" s="38"/>
      <c r="P65" s="38"/>
      <c r="Q65" s="37"/>
    </row>
    <row r="66" spans="7:17" ht="55.35" customHeight="1" x14ac:dyDescent="0.25">
      <c r="L66" s="127"/>
      <c r="M66" s="127"/>
      <c r="N66" s="127"/>
    </row>
    <row r="67" spans="7:17" ht="39" customHeight="1" x14ac:dyDescent="0.25">
      <c r="L67" s="37"/>
      <c r="M67" s="37"/>
      <c r="N67" s="37"/>
    </row>
    <row r="68" spans="7:17" ht="39" customHeight="1" x14ac:dyDescent="0.25">
      <c r="L68" s="37"/>
      <c r="M68" s="37"/>
      <c r="N68" s="37"/>
    </row>
    <row r="69" spans="7:17" ht="39" customHeight="1" x14ac:dyDescent="0.25">
      <c r="L69" s="37"/>
      <c r="M69" s="37"/>
      <c r="N69" s="37"/>
    </row>
    <row r="70" spans="7:17" ht="39" customHeight="1" x14ac:dyDescent="0.25">
      <c r="L70" s="37"/>
      <c r="M70" s="37"/>
      <c r="N70" s="37"/>
    </row>
    <row r="71" spans="7:17" ht="39" customHeight="1" x14ac:dyDescent="0.25">
      <c r="L71" s="37"/>
      <c r="M71" s="37"/>
      <c r="N71" s="37"/>
    </row>
    <row r="72" spans="7:17" ht="14.45" customHeight="1" x14ac:dyDescent="0.25">
      <c r="L72" s="37"/>
      <c r="M72" s="37"/>
      <c r="N72" s="37"/>
    </row>
    <row r="73" spans="7:17" ht="14.45" customHeight="1" x14ac:dyDescent="0.25">
      <c r="L73" s="37"/>
      <c r="M73" s="37"/>
      <c r="N73" s="37"/>
    </row>
    <row r="74" spans="7:17" ht="14.45" hidden="1" customHeight="1" x14ac:dyDescent="0.25">
      <c r="L74" s="37"/>
      <c r="M74" s="37"/>
      <c r="N74" s="37"/>
    </row>
    <row r="75" spans="7:17" ht="14.45" hidden="1" customHeight="1" x14ac:dyDescent="0.25">
      <c r="L75" s="37"/>
      <c r="M75" s="37"/>
      <c r="N75" s="37"/>
    </row>
    <row r="76" spans="7:17" ht="14.45" hidden="1" customHeight="1" x14ac:dyDescent="0.25">
      <c r="L76" s="37"/>
      <c r="M76" s="37"/>
      <c r="N76" s="37"/>
    </row>
    <row r="77" spans="7:17" ht="14.45" hidden="1" customHeight="1" x14ac:dyDescent="0.25">
      <c r="L77" s="37"/>
      <c r="M77" s="37"/>
      <c r="N77" s="37"/>
    </row>
    <row r="78" spans="7:17" ht="14.45" hidden="1" customHeight="1" x14ac:dyDescent="0.25">
      <c r="L78" s="37"/>
      <c r="M78" s="37"/>
      <c r="N78" s="37"/>
    </row>
    <row r="79" spans="7:17" ht="14.45" hidden="1" customHeight="1" x14ac:dyDescent="0.25">
      <c r="L79" s="37"/>
      <c r="M79" s="37"/>
      <c r="N79" s="37"/>
    </row>
    <row r="80" spans="7:17" ht="14.45" hidden="1" customHeight="1" x14ac:dyDescent="0.25">
      <c r="L80" s="37"/>
      <c r="M80" s="37"/>
      <c r="N80" s="37"/>
    </row>
    <row r="81" spans="12:14" ht="14.45" hidden="1" customHeight="1" x14ac:dyDescent="0.25">
      <c r="L81" s="37"/>
      <c r="M81" s="37"/>
      <c r="N81" s="37"/>
    </row>
    <row r="82" spans="12:14" ht="14.45" hidden="1" customHeight="1" x14ac:dyDescent="0.25">
      <c r="L82" s="37"/>
      <c r="M82" s="37"/>
      <c r="N82" s="37"/>
    </row>
    <row r="83" spans="12:14" ht="14.45" hidden="1" customHeight="1" x14ac:dyDescent="0.25">
      <c r="L83" s="37"/>
      <c r="M83" s="37"/>
      <c r="N83" s="37"/>
    </row>
    <row r="84" spans="12:14" ht="14.45" hidden="1" customHeight="1" x14ac:dyDescent="0.25">
      <c r="L84" s="37"/>
      <c r="M84" s="37"/>
      <c r="N84" s="37"/>
    </row>
    <row r="85" spans="12:14" ht="14.45" hidden="1" customHeight="1" x14ac:dyDescent="0.25">
      <c r="L85" s="37"/>
      <c r="M85" s="37"/>
      <c r="N85" s="37"/>
    </row>
    <row r="86" spans="12:14" ht="14.45" hidden="1" customHeight="1" x14ac:dyDescent="0.25">
      <c r="L86" s="37"/>
      <c r="M86" s="37"/>
      <c r="N86" s="37"/>
    </row>
    <row r="87" spans="12:14" ht="14.45" hidden="1" customHeight="1" x14ac:dyDescent="0.25">
      <c r="L87" s="37"/>
      <c r="M87" s="37"/>
      <c r="N87" s="37"/>
    </row>
    <row r="88" spans="12:14" ht="14.45" hidden="1" customHeight="1" x14ac:dyDescent="0.25">
      <c r="L88" s="37"/>
      <c r="M88" s="37"/>
      <c r="N88" s="37"/>
    </row>
    <row r="89" spans="12:14" ht="14.45" hidden="1" customHeight="1" x14ac:dyDescent="0.25">
      <c r="L89" s="37"/>
      <c r="M89" s="37"/>
      <c r="N89" s="37"/>
    </row>
    <row r="90" spans="12:14" ht="14.45" hidden="1" customHeight="1" x14ac:dyDescent="0.25">
      <c r="L90" s="37"/>
      <c r="M90" s="37"/>
      <c r="N90" s="37"/>
    </row>
    <row r="91" spans="12:14" ht="14.45" hidden="1" customHeight="1" x14ac:dyDescent="0.25">
      <c r="L91" s="37"/>
      <c r="M91" s="37"/>
      <c r="N91" s="37"/>
    </row>
    <row r="92" spans="12:14" ht="14.45" hidden="1" customHeight="1" x14ac:dyDescent="0.25">
      <c r="L92" s="37"/>
      <c r="M92" s="37"/>
      <c r="N92" s="37"/>
    </row>
    <row r="93" spans="12:14" ht="14.45" hidden="1" customHeight="1" x14ac:dyDescent="0.25">
      <c r="L93" s="37"/>
      <c r="M93" s="37"/>
      <c r="N93" s="37"/>
    </row>
    <row r="94" spans="12:14" ht="14.45" customHeight="1" x14ac:dyDescent="0.25"/>
    <row r="95" spans="12:14" ht="14.45" customHeight="1" x14ac:dyDescent="0.25"/>
  </sheetData>
  <mergeCells count="24">
    <mergeCell ref="H19:I19"/>
    <mergeCell ref="H21:J21"/>
    <mergeCell ref="H23:M23"/>
    <mergeCell ref="H26:H32"/>
    <mergeCell ref="H33:K33"/>
    <mergeCell ref="I26:I32"/>
    <mergeCell ref="I37:K37"/>
    <mergeCell ref="L37:N37"/>
    <mergeCell ref="I46:K46"/>
    <mergeCell ref="L46:N46"/>
    <mergeCell ref="H35:Q35"/>
    <mergeCell ref="H37:H38"/>
    <mergeCell ref="H44:Q44"/>
    <mergeCell ref="H46:H47"/>
    <mergeCell ref="H52:Q52"/>
    <mergeCell ref="H54:H55"/>
    <mergeCell ref="H64:J64"/>
    <mergeCell ref="H65:J65"/>
    <mergeCell ref="I54:K54"/>
    <mergeCell ref="L54:N54"/>
    <mergeCell ref="H58:Q58"/>
    <mergeCell ref="H61:J61"/>
    <mergeCell ref="H62:I62"/>
    <mergeCell ref="H63:J63"/>
  </mergeCells>
  <pageMargins left="0.511811024" right="0.511811024" top="0.78740157499999996" bottom="0.78740157499999996" header="0.31496062000000002" footer="0.31496062000000002"/>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
  <sheetViews>
    <sheetView showGridLines="0" showRowColHeaders="0" workbookViewId="0">
      <selection activeCell="V5" sqref="V5"/>
    </sheetView>
  </sheetViews>
  <sheetFormatPr defaultColWidth="8.85546875" defaultRowHeight="15" x14ac:dyDescent="0.25"/>
  <sheetData/>
  <pageMargins left="0.511811024" right="0.511811024" top="0.78740157499999996" bottom="0.78740157499999996" header="0.31496062000000002" footer="0.3149606200000000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X53"/>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21.6" customHeight="1" x14ac:dyDescent="0.2">
      <c r="G19" s="60" t="s">
        <v>56</v>
      </c>
      <c r="H19" s="40" t="s">
        <v>62</v>
      </c>
      <c r="I19" s="37"/>
      <c r="J19" s="37"/>
      <c r="K19" s="37"/>
      <c r="L19" s="37"/>
      <c r="M19" s="60"/>
      <c r="N19" s="60"/>
      <c r="O19" s="60"/>
      <c r="P19" s="60"/>
      <c r="Q19" s="60"/>
      <c r="R19" s="60"/>
      <c r="S19" s="60"/>
      <c r="T19" s="60"/>
      <c r="U19" s="37"/>
      <c r="V19" s="37"/>
      <c r="W19" s="37"/>
      <c r="X19" s="37"/>
    </row>
    <row r="20" spans="6:24" s="6" customFormat="1" ht="21.6" customHeight="1" x14ac:dyDescent="0.25">
      <c r="F20"/>
      <c r="G20" s="60" t="s">
        <v>57</v>
      </c>
      <c r="H20" s="39" t="s">
        <v>37</v>
      </c>
      <c r="I20" s="37"/>
      <c r="J20" s="37"/>
      <c r="K20" s="37"/>
      <c r="L20" s="37"/>
      <c r="M20" s="60"/>
      <c r="N20" s="60"/>
      <c r="O20" s="60"/>
      <c r="P20" s="60"/>
      <c r="Q20" s="60"/>
      <c r="R20" s="60"/>
      <c r="S20" s="60"/>
      <c r="T20" s="60"/>
      <c r="U20" s="37"/>
      <c r="V20" s="37"/>
      <c r="W20" s="37"/>
      <c r="X20" s="37"/>
    </row>
    <row r="21" spans="6:24" s="6" customFormat="1" ht="21.6" customHeight="1" x14ac:dyDescent="0.25">
      <c r="F21"/>
      <c r="G21" s="60" t="s">
        <v>460</v>
      </c>
      <c r="H21" s="40" t="s">
        <v>1439</v>
      </c>
      <c r="I21" s="37"/>
      <c r="J21" s="37"/>
      <c r="K21" s="37"/>
      <c r="L21" s="37"/>
      <c r="M21" s="60"/>
      <c r="N21" s="60"/>
      <c r="O21" s="60"/>
      <c r="P21" s="60"/>
      <c r="Q21" s="60"/>
      <c r="R21" s="60"/>
      <c r="S21" s="60"/>
      <c r="T21" s="60"/>
      <c r="U21" s="37"/>
      <c r="V21" s="37"/>
      <c r="W21" s="37"/>
      <c r="X21" s="37"/>
    </row>
    <row r="22" spans="6:24" s="6" customFormat="1" ht="15" x14ac:dyDescent="0.2">
      <c r="F22" s="39"/>
      <c r="G22" s="39"/>
      <c r="H22" s="39"/>
      <c r="I22" s="37"/>
      <c r="J22" s="37"/>
      <c r="K22" s="37"/>
      <c r="L22" s="39"/>
      <c r="M22" s="60"/>
      <c r="N22" s="60"/>
      <c r="O22" s="60"/>
      <c r="P22" s="60"/>
      <c r="Q22" s="60"/>
      <c r="R22" s="60"/>
      <c r="S22" s="60"/>
      <c r="T22" s="60"/>
      <c r="U22" s="37"/>
      <c r="V22" s="37"/>
      <c r="W22" s="37"/>
      <c r="X22" s="37"/>
    </row>
    <row r="23" spans="6:24" ht="57" customHeight="1" x14ac:dyDescent="0.25">
      <c r="F23" s="39"/>
      <c r="G23" s="60" t="s">
        <v>711</v>
      </c>
      <c r="H23" s="453" t="s">
        <v>1349</v>
      </c>
      <c r="I23" s="453"/>
      <c r="J23" s="453"/>
      <c r="K23" s="37"/>
      <c r="L23" s="39"/>
      <c r="M23" s="60"/>
      <c r="N23" s="60"/>
      <c r="O23" s="60"/>
      <c r="P23" s="60"/>
      <c r="Q23" s="60"/>
      <c r="R23" s="60"/>
      <c r="S23" s="60"/>
      <c r="T23" s="60"/>
      <c r="U23" s="37"/>
      <c r="V23" s="37"/>
      <c r="W23" s="37"/>
      <c r="X23" s="37"/>
    </row>
    <row r="24" spans="6:24" ht="15.75" x14ac:dyDescent="0.25">
      <c r="F24" s="39"/>
      <c r="G24" s="60" t="s">
        <v>462</v>
      </c>
      <c r="H24" s="60" t="s">
        <v>64</v>
      </c>
      <c r="I24" s="37"/>
      <c r="J24" s="37"/>
      <c r="K24" s="37"/>
      <c r="L24" s="39"/>
      <c r="M24" s="60"/>
      <c r="N24" s="60"/>
      <c r="O24" s="60"/>
      <c r="P24" s="60"/>
      <c r="Q24" s="60"/>
      <c r="R24" s="60"/>
      <c r="S24" s="60"/>
      <c r="T24" s="60"/>
      <c r="U24" s="37"/>
      <c r="V24" s="37"/>
      <c r="W24" s="37"/>
      <c r="X24" s="37"/>
    </row>
    <row r="25" spans="6:24" ht="15.75" x14ac:dyDescent="0.25">
      <c r="F25" s="39"/>
      <c r="G25" s="60"/>
      <c r="H25" s="60"/>
      <c r="I25" s="136">
        <v>2021</v>
      </c>
      <c r="J25" s="136">
        <v>2022</v>
      </c>
      <c r="K25" s="37"/>
      <c r="L25" s="39"/>
      <c r="M25" s="60"/>
      <c r="N25" s="60"/>
      <c r="O25" s="60"/>
      <c r="P25" s="60"/>
      <c r="Q25" s="60"/>
      <c r="R25" s="60"/>
      <c r="S25" s="60"/>
      <c r="T25" s="60"/>
      <c r="U25" s="39"/>
      <c r="V25" s="42"/>
      <c r="W25" s="42"/>
      <c r="X25" s="42"/>
    </row>
    <row r="26" spans="6:24" ht="36" customHeight="1" x14ac:dyDescent="0.25">
      <c r="F26" s="39"/>
      <c r="G26" s="40"/>
      <c r="H26" s="74" t="s">
        <v>1350</v>
      </c>
      <c r="I26" s="104">
        <v>1026</v>
      </c>
      <c r="J26" s="74">
        <v>779</v>
      </c>
      <c r="K26" s="42"/>
      <c r="L26" s="39"/>
      <c r="M26" s="60"/>
      <c r="N26" s="60"/>
      <c r="O26" s="60"/>
      <c r="P26" s="60"/>
      <c r="Q26" s="60"/>
      <c r="R26" s="60"/>
      <c r="S26" s="60"/>
      <c r="T26" s="60"/>
      <c r="U26" s="37"/>
      <c r="V26" s="37"/>
      <c r="W26" s="37"/>
      <c r="X26" s="37"/>
    </row>
    <row r="27" spans="6:24" ht="57.6" customHeight="1" x14ac:dyDescent="0.25">
      <c r="F27" s="39"/>
      <c r="G27" s="34"/>
      <c r="H27" s="132" t="s">
        <v>1351</v>
      </c>
      <c r="I27" s="137">
        <v>0.22800000000000001</v>
      </c>
      <c r="J27" s="137">
        <v>8.3400000000000002E-2</v>
      </c>
      <c r="K27" s="42"/>
      <c r="L27" s="39"/>
      <c r="M27" s="60"/>
      <c r="N27" s="60"/>
      <c r="O27" s="60"/>
      <c r="P27" s="60"/>
      <c r="Q27" s="60"/>
      <c r="R27" s="60"/>
      <c r="S27" s="60"/>
      <c r="T27" s="60"/>
      <c r="U27" s="60"/>
      <c r="V27" s="60"/>
      <c r="W27" s="60"/>
      <c r="X27" s="60"/>
    </row>
    <row r="28" spans="6:24" ht="15.75" x14ac:dyDescent="0.25">
      <c r="F28" s="39"/>
      <c r="G28" s="39"/>
      <c r="H28" s="44"/>
      <c r="I28" s="44"/>
      <c r="J28" s="44"/>
      <c r="K28" s="39"/>
      <c r="L28" s="39"/>
      <c r="M28" s="60"/>
      <c r="N28" s="60"/>
      <c r="O28" s="60"/>
      <c r="P28" s="60"/>
      <c r="Q28" s="60"/>
      <c r="R28" s="60"/>
      <c r="S28" s="60"/>
      <c r="T28" s="60"/>
      <c r="U28" s="37"/>
      <c r="V28" s="37"/>
      <c r="W28" s="37"/>
      <c r="X28" s="37"/>
    </row>
    <row r="29" spans="6:24" ht="15" x14ac:dyDescent="0.25">
      <c r="F29" s="39"/>
      <c r="G29" s="39"/>
      <c r="H29" s="39"/>
      <c r="I29" s="39"/>
      <c r="J29" s="39"/>
      <c r="K29" s="39"/>
      <c r="L29" s="39"/>
      <c r="M29" s="60"/>
      <c r="N29" s="60"/>
      <c r="O29" s="60"/>
      <c r="P29" s="60"/>
      <c r="Q29" s="60"/>
      <c r="R29" s="60"/>
      <c r="S29" s="60"/>
      <c r="T29" s="60"/>
      <c r="U29" s="39"/>
      <c r="V29" s="39"/>
      <c r="W29" s="39"/>
      <c r="X29" s="42"/>
    </row>
    <row r="30" spans="6:24" ht="15.75" x14ac:dyDescent="0.25">
      <c r="F30" s="39"/>
      <c r="G30" s="39"/>
      <c r="H30" s="39"/>
      <c r="I30" s="39"/>
      <c r="J30" s="39"/>
      <c r="K30" s="39"/>
      <c r="L30" s="39"/>
      <c r="M30" s="60"/>
      <c r="N30" s="60"/>
      <c r="O30" s="60"/>
      <c r="P30" s="60"/>
      <c r="Q30" s="60"/>
      <c r="R30" s="60"/>
      <c r="S30" s="60"/>
      <c r="T30" s="60"/>
      <c r="U30" s="37"/>
      <c r="V30" s="37"/>
      <c r="W30" s="37"/>
      <c r="X30" s="37"/>
    </row>
    <row r="31" spans="6:24" ht="15.75" x14ac:dyDescent="0.25">
      <c r="F31" s="39"/>
      <c r="G31" s="39"/>
      <c r="H31" s="39"/>
      <c r="I31" s="39"/>
      <c r="J31" s="39"/>
      <c r="K31" s="39"/>
      <c r="L31" s="39"/>
      <c r="M31" s="60"/>
      <c r="N31" s="60"/>
      <c r="O31" s="60"/>
      <c r="P31" s="60"/>
      <c r="Q31" s="60"/>
      <c r="R31" s="60"/>
      <c r="S31" s="60"/>
      <c r="T31" s="60"/>
      <c r="U31" s="37"/>
      <c r="V31" s="37"/>
      <c r="W31" s="37"/>
      <c r="X31" s="37"/>
    </row>
    <row r="32" spans="6:24" ht="15.75" x14ac:dyDescent="0.25">
      <c r="F32" s="39"/>
      <c r="G32" s="39"/>
      <c r="H32" s="39"/>
      <c r="I32" s="39"/>
      <c r="J32" s="39"/>
      <c r="K32" s="39"/>
      <c r="L32" s="39"/>
      <c r="M32" s="60"/>
      <c r="N32" s="60"/>
      <c r="O32" s="60"/>
      <c r="P32" s="60"/>
      <c r="Q32" s="60"/>
      <c r="R32" s="60"/>
      <c r="S32" s="60"/>
      <c r="T32" s="60"/>
      <c r="U32" s="37"/>
      <c r="V32" s="37"/>
      <c r="W32" s="37"/>
      <c r="X32" s="37"/>
    </row>
    <row r="33" spans="6:22" ht="15.75" x14ac:dyDescent="0.25">
      <c r="F33" s="39"/>
      <c r="G33" s="39"/>
      <c r="H33" s="39"/>
      <c r="I33" s="39"/>
      <c r="J33" s="39"/>
      <c r="K33" s="39"/>
      <c r="L33" s="39"/>
      <c r="M33" s="60"/>
      <c r="N33" s="60"/>
      <c r="O33" s="60"/>
      <c r="P33" s="60"/>
      <c r="Q33" s="60"/>
      <c r="R33" s="60"/>
      <c r="S33" s="60"/>
      <c r="T33" s="60"/>
      <c r="U33" s="19"/>
      <c r="V33" s="19"/>
    </row>
    <row r="34" spans="6:22" ht="15.75" x14ac:dyDescent="0.25">
      <c r="F34" s="39"/>
      <c r="G34" s="39"/>
      <c r="H34" s="39"/>
      <c r="I34" s="39"/>
      <c r="J34" s="39"/>
      <c r="K34" s="39"/>
      <c r="L34" s="39"/>
      <c r="M34" s="60"/>
      <c r="N34" s="60"/>
      <c r="O34" s="60"/>
      <c r="P34" s="60"/>
      <c r="Q34" s="60"/>
      <c r="R34" s="60"/>
      <c r="S34" s="60"/>
      <c r="T34" s="60"/>
      <c r="U34" s="19"/>
      <c r="V34" s="19"/>
    </row>
    <row r="35" spans="6:22" ht="15.75" x14ac:dyDescent="0.25">
      <c r="F35" s="39"/>
      <c r="G35" s="39"/>
      <c r="H35" s="39"/>
      <c r="I35" s="39"/>
      <c r="J35" s="39"/>
      <c r="K35" s="39"/>
      <c r="L35" s="39"/>
      <c r="M35" s="60"/>
      <c r="N35" s="60"/>
      <c r="O35" s="60"/>
      <c r="P35" s="60"/>
      <c r="Q35" s="60"/>
      <c r="R35" s="60"/>
      <c r="S35" s="60"/>
      <c r="T35" s="60"/>
      <c r="U35" s="19"/>
      <c r="V35" s="19"/>
    </row>
    <row r="36" spans="6:22" ht="15.75" x14ac:dyDescent="0.25">
      <c r="F36" s="39"/>
      <c r="G36" s="39"/>
      <c r="H36" s="39"/>
      <c r="I36" s="39"/>
      <c r="J36" s="39"/>
      <c r="K36" s="39"/>
      <c r="L36" s="39"/>
      <c r="M36" s="60"/>
      <c r="N36" s="60"/>
      <c r="O36" s="60"/>
      <c r="P36" s="60"/>
      <c r="Q36" s="60"/>
      <c r="R36" s="60"/>
      <c r="S36" s="60"/>
      <c r="T36" s="60"/>
      <c r="U36" s="19"/>
      <c r="V36" s="19"/>
    </row>
    <row r="37" spans="6:22" ht="15.75" x14ac:dyDescent="0.25">
      <c r="F37" s="39"/>
      <c r="G37" s="39"/>
      <c r="H37" s="39"/>
      <c r="I37" s="39"/>
      <c r="J37" s="39"/>
      <c r="K37" s="39"/>
      <c r="L37" s="39"/>
      <c r="M37" s="60"/>
      <c r="N37" s="60"/>
      <c r="O37" s="60"/>
      <c r="P37" s="60"/>
      <c r="Q37" s="60"/>
      <c r="R37" s="60"/>
      <c r="S37" s="60"/>
      <c r="T37" s="60"/>
      <c r="U37" s="92"/>
      <c r="V37" s="19"/>
    </row>
    <row r="38" spans="6:22" ht="14.45" customHeight="1" x14ac:dyDescent="0.25">
      <c r="F38" s="39"/>
      <c r="G38" s="39"/>
      <c r="H38" s="39"/>
      <c r="I38" s="39"/>
      <c r="J38" s="39"/>
      <c r="K38" s="39"/>
      <c r="L38" s="39"/>
      <c r="M38" s="60"/>
      <c r="N38" s="60"/>
      <c r="O38" s="60"/>
      <c r="P38" s="60"/>
      <c r="Q38" s="60"/>
      <c r="R38" s="60"/>
      <c r="S38" s="60"/>
      <c r="T38" s="60"/>
      <c r="U38" s="92"/>
      <c r="V38" s="19"/>
    </row>
    <row r="39" spans="6:22" ht="14.45" customHeight="1" x14ac:dyDescent="0.25">
      <c r="F39" s="39"/>
      <c r="G39" s="39"/>
      <c r="H39" s="39"/>
      <c r="I39" s="39"/>
      <c r="J39" s="39"/>
      <c r="K39" s="39"/>
      <c r="L39" s="39"/>
      <c r="M39" s="60"/>
      <c r="N39" s="60"/>
      <c r="O39" s="60"/>
      <c r="P39" s="60"/>
      <c r="Q39" s="60"/>
      <c r="R39" s="60"/>
      <c r="S39" s="60"/>
      <c r="T39" s="60"/>
      <c r="U39" s="93"/>
      <c r="V39" s="19"/>
    </row>
    <row r="40" spans="6:22" ht="14.45" customHeight="1" x14ac:dyDescent="0.25">
      <c r="F40" s="39"/>
      <c r="G40" s="39"/>
      <c r="H40" s="39"/>
      <c r="I40" s="39"/>
      <c r="J40" s="39"/>
      <c r="K40" s="39"/>
      <c r="L40" s="39"/>
      <c r="M40" s="60"/>
      <c r="N40" s="60"/>
      <c r="O40" s="60"/>
      <c r="P40" s="60"/>
      <c r="Q40" s="60"/>
      <c r="R40" s="60"/>
      <c r="S40" s="60"/>
      <c r="T40" s="60"/>
      <c r="U40" s="93"/>
      <c r="V40" s="19"/>
    </row>
    <row r="41" spans="6:22" ht="14.45" customHeight="1" x14ac:dyDescent="0.25">
      <c r="F41" s="39"/>
      <c r="G41" s="39"/>
      <c r="H41" s="39"/>
      <c r="I41" s="39"/>
      <c r="J41" s="39"/>
      <c r="K41" s="39"/>
      <c r="L41" s="39"/>
      <c r="M41" s="60"/>
      <c r="N41" s="60"/>
      <c r="O41" s="60"/>
      <c r="P41" s="60"/>
      <c r="Q41" s="60"/>
      <c r="R41" s="60"/>
      <c r="S41" s="60"/>
      <c r="T41" s="60"/>
      <c r="U41" s="93"/>
      <c r="V41" s="19"/>
    </row>
    <row r="42" spans="6:22" ht="78.599999999999994" customHeight="1" x14ac:dyDescent="0.25">
      <c r="F42" s="39"/>
      <c r="G42" s="39"/>
      <c r="H42" s="39"/>
      <c r="I42" s="39"/>
      <c r="J42" s="39"/>
      <c r="K42" s="39"/>
      <c r="L42" s="39"/>
      <c r="M42" s="60"/>
      <c r="N42" s="60"/>
      <c r="O42" s="60"/>
      <c r="P42" s="60"/>
      <c r="Q42" s="60"/>
      <c r="R42" s="60"/>
      <c r="S42" s="60"/>
      <c r="T42" s="60"/>
    </row>
    <row r="43" spans="6:22" ht="14.45" customHeight="1" x14ac:dyDescent="0.25">
      <c r="F43" s="39"/>
      <c r="G43" s="39"/>
      <c r="H43" s="39"/>
      <c r="I43" s="39"/>
      <c r="J43" s="39"/>
      <c r="K43" s="39"/>
      <c r="L43" s="39"/>
      <c r="M43" s="60"/>
      <c r="N43" s="60"/>
      <c r="O43" s="60"/>
      <c r="P43" s="60"/>
      <c r="Q43" s="60"/>
      <c r="R43" s="60"/>
      <c r="S43" s="60"/>
      <c r="T43" s="60"/>
    </row>
    <row r="44" spans="6:22" ht="14.45" customHeight="1" x14ac:dyDescent="0.25">
      <c r="G44" s="37"/>
      <c r="H44" s="38"/>
      <c r="I44" s="38"/>
      <c r="J44" s="38"/>
      <c r="K44" s="37"/>
      <c r="L44" s="37"/>
      <c r="M44" s="60"/>
      <c r="N44" s="60"/>
      <c r="O44" s="60"/>
      <c r="P44" s="60"/>
      <c r="Q44" s="60"/>
      <c r="R44" s="60"/>
      <c r="S44" s="60"/>
      <c r="T44" s="60"/>
    </row>
    <row r="45" spans="6:22" ht="14.45" customHeight="1" x14ac:dyDescent="0.25">
      <c r="G45" s="37"/>
      <c r="H45" s="38"/>
      <c r="I45" s="38"/>
      <c r="J45" s="38"/>
      <c r="K45" s="37"/>
      <c r="L45" s="37"/>
      <c r="M45" s="60"/>
      <c r="N45" s="60"/>
      <c r="O45" s="60"/>
      <c r="P45" s="60"/>
      <c r="Q45" s="60"/>
      <c r="R45" s="60"/>
      <c r="S45" s="60"/>
      <c r="T45" s="60"/>
    </row>
    <row r="46" spans="6:22" ht="14.45" customHeight="1" x14ac:dyDescent="0.25">
      <c r="G46" s="37"/>
      <c r="H46" s="38"/>
      <c r="I46" s="38"/>
      <c r="J46" s="38"/>
      <c r="K46" s="37"/>
      <c r="L46" s="37"/>
      <c r="M46" s="60"/>
      <c r="N46" s="60"/>
      <c r="O46" s="60"/>
      <c r="P46" s="60"/>
      <c r="Q46" s="60"/>
      <c r="R46" s="60"/>
      <c r="S46" s="60"/>
      <c r="T46" s="60"/>
    </row>
    <row r="47" spans="6:22" ht="14.45" customHeight="1" x14ac:dyDescent="0.25"/>
    <row r="48" spans="6: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1">
    <mergeCell ref="H23:J23"/>
  </mergeCells>
  <pageMargins left="0.511811024" right="0.511811024" top="0.78740157499999996" bottom="0.78740157499999996" header="0.31496062000000002" footer="0.31496062000000002"/>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dimension ref="A1:X53"/>
  <sheetViews>
    <sheetView showGridLines="0" showRowColHeaders="0" topLeftCell="A7" zoomScale="80" zoomScaleNormal="80"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0" width="30.42578125" customWidth="1"/>
    <col min="11" max="11" width="45.140625" customWidth="1"/>
    <col min="12" max="12" width="20.140625" customWidth="1"/>
    <col min="13" max="13" width="15.42578125" customWidth="1"/>
    <col min="14" max="20" width="8.85546875" customWidth="1"/>
    <col min="21" max="16384" width="8.85546875" hidden="1"/>
  </cols>
  <sheetData>
    <row r="1" spans="1:8" ht="15" x14ac:dyDescent="0.25">
      <c r="A1" s="404"/>
      <c r="B1" s="404"/>
      <c r="C1" s="404"/>
      <c r="D1" s="404"/>
      <c r="E1" s="404"/>
      <c r="F1" s="404"/>
      <c r="G1" s="404"/>
    </row>
    <row r="2" spans="1:8" ht="15" x14ac:dyDescent="0.25"/>
    <row r="3" spans="1:8" ht="15" x14ac:dyDescent="0.25"/>
    <row r="4" spans="1:8" ht="15" x14ac:dyDescent="0.25"/>
    <row r="5" spans="1:8" ht="15" x14ac:dyDescent="0.25"/>
    <row r="6" spans="1:8" ht="15" x14ac:dyDescent="0.25"/>
    <row r="7" spans="1:8" ht="15" x14ac:dyDescent="0.25"/>
    <row r="8" spans="1:8" ht="15" x14ac:dyDescent="0.25"/>
    <row r="9" spans="1:8" ht="15" x14ac:dyDescent="0.25"/>
    <row r="10" spans="1:8" ht="15" x14ac:dyDescent="0.25"/>
    <row r="11" spans="1:8" ht="15" x14ac:dyDescent="0.25"/>
    <row r="12" spans="1:8" ht="15" x14ac:dyDescent="0.25"/>
    <row r="13" spans="1:8" ht="15" x14ac:dyDescent="0.25"/>
    <row r="14" spans="1:8" ht="21" x14ac:dyDescent="0.35">
      <c r="F14" s="1"/>
      <c r="H14" s="2"/>
    </row>
    <row r="15" spans="1:8" ht="21" x14ac:dyDescent="0.35">
      <c r="F15" s="4"/>
      <c r="H15" s="3"/>
    </row>
    <row r="16" spans="1:8" ht="21" x14ac:dyDescent="0.35">
      <c r="F16" s="4"/>
      <c r="H16" s="3"/>
    </row>
    <row r="17" spans="5:24" ht="21" x14ac:dyDescent="0.35">
      <c r="F17" s="4"/>
      <c r="H17" s="3"/>
    </row>
    <row r="18" spans="5:24" ht="29.45" customHeight="1" x14ac:dyDescent="0.35">
      <c r="F18" s="4"/>
      <c r="G18" s="6"/>
      <c r="H18" s="3"/>
    </row>
    <row r="19" spans="5:24" s="6" customFormat="1" ht="15" x14ac:dyDescent="0.2">
      <c r="G19" s="36" t="s">
        <v>56</v>
      </c>
      <c r="H19" s="34" t="s">
        <v>62</v>
      </c>
      <c r="I19" s="38"/>
      <c r="J19" s="38"/>
      <c r="K19" s="38"/>
      <c r="L19" s="37"/>
      <c r="M19" s="60"/>
      <c r="N19" s="60"/>
      <c r="O19" s="60"/>
      <c r="P19" s="60"/>
      <c r="Q19" s="60"/>
      <c r="R19" s="60"/>
      <c r="S19" s="60"/>
      <c r="T19" s="60"/>
      <c r="U19" s="37"/>
      <c r="V19" s="37"/>
      <c r="W19" s="37"/>
      <c r="X19" s="37"/>
    </row>
    <row r="20" spans="5:24" s="6" customFormat="1" ht="15.75" x14ac:dyDescent="0.25">
      <c r="E20"/>
      <c r="F20"/>
      <c r="G20" s="36" t="s">
        <v>57</v>
      </c>
      <c r="H20" s="38" t="s">
        <v>38</v>
      </c>
      <c r="I20" s="38"/>
      <c r="J20" s="38"/>
      <c r="K20" s="38"/>
      <c r="L20" s="37"/>
      <c r="M20" s="60"/>
      <c r="N20" s="60"/>
      <c r="O20" s="60"/>
      <c r="P20" s="60"/>
      <c r="Q20" s="60"/>
      <c r="R20" s="60"/>
      <c r="S20" s="60"/>
      <c r="T20" s="60"/>
      <c r="U20" s="37"/>
      <c r="V20" s="37"/>
      <c r="W20" s="37"/>
      <c r="X20" s="37"/>
    </row>
    <row r="21" spans="5:24" s="6" customFormat="1" ht="15.75" x14ac:dyDescent="0.25">
      <c r="E21"/>
      <c r="F21"/>
      <c r="G21" s="36" t="s">
        <v>460</v>
      </c>
      <c r="H21" s="34" t="s">
        <v>1352</v>
      </c>
      <c r="I21" s="38"/>
      <c r="J21" s="38"/>
      <c r="K21" s="38"/>
      <c r="L21" s="37"/>
      <c r="M21" s="60"/>
      <c r="N21" s="60"/>
      <c r="O21" s="60"/>
      <c r="P21" s="60"/>
      <c r="Q21" s="60"/>
      <c r="R21" s="60"/>
      <c r="S21" s="60"/>
      <c r="T21" s="60"/>
      <c r="U21" s="37"/>
      <c r="V21" s="37"/>
      <c r="W21" s="37"/>
      <c r="X21" s="37"/>
    </row>
    <row r="22" spans="5:24" s="6" customFormat="1" ht="15.75" x14ac:dyDescent="0.25">
      <c r="E22"/>
      <c r="F22"/>
      <c r="G22" s="34"/>
      <c r="H22" s="101" t="s">
        <v>64</v>
      </c>
      <c r="I22" s="34"/>
      <c r="J22" s="34"/>
      <c r="K22" s="34"/>
      <c r="L22" s="37"/>
      <c r="M22" s="60"/>
      <c r="N22" s="60"/>
      <c r="O22" s="60"/>
      <c r="P22" s="60"/>
      <c r="Q22" s="60"/>
      <c r="R22" s="60"/>
      <c r="S22" s="60"/>
      <c r="T22" s="60"/>
      <c r="U22" s="37"/>
      <c r="V22" s="37"/>
      <c r="W22" s="37"/>
      <c r="X22" s="37"/>
    </row>
    <row r="23" spans="5:24" ht="57" customHeight="1" x14ac:dyDescent="0.25">
      <c r="G23" s="34"/>
      <c r="H23" s="34"/>
      <c r="I23" s="34"/>
      <c r="J23" s="34"/>
      <c r="K23" s="34"/>
      <c r="L23" s="37"/>
      <c r="M23" s="60"/>
      <c r="N23" s="60"/>
      <c r="O23" s="60"/>
      <c r="P23" s="60"/>
      <c r="Q23" s="60"/>
      <c r="R23" s="60"/>
      <c r="S23" s="60"/>
      <c r="T23" s="60"/>
      <c r="U23" s="37"/>
      <c r="V23" s="37"/>
      <c r="W23" s="37"/>
      <c r="X23" s="37"/>
    </row>
    <row r="24" spans="5:24" ht="19.350000000000001" customHeight="1" x14ac:dyDescent="0.25">
      <c r="G24" s="36"/>
      <c r="H24" s="496" t="s">
        <v>1353</v>
      </c>
      <c r="I24" s="467" t="s">
        <v>231</v>
      </c>
      <c r="J24" s="498"/>
      <c r="K24" s="468"/>
      <c r="L24" s="37"/>
      <c r="M24" s="60"/>
      <c r="N24" s="60"/>
      <c r="O24" s="60"/>
      <c r="P24" s="60"/>
      <c r="Q24" s="60"/>
      <c r="R24" s="60"/>
      <c r="S24" s="60"/>
      <c r="T24" s="60"/>
      <c r="U24" s="37"/>
      <c r="V24" s="37"/>
      <c r="W24" s="37"/>
      <c r="X24" s="37"/>
    </row>
    <row r="25" spans="5:24" ht="25.35" customHeight="1" x14ac:dyDescent="0.25">
      <c r="G25" s="36"/>
      <c r="H25" s="497"/>
      <c r="I25" s="111">
        <v>2020</v>
      </c>
      <c r="J25" s="111">
        <v>2021</v>
      </c>
      <c r="K25" s="111">
        <v>2022</v>
      </c>
      <c r="L25" s="37"/>
      <c r="M25" s="60"/>
      <c r="N25" s="60"/>
      <c r="O25" s="60"/>
      <c r="P25" s="60"/>
      <c r="Q25" s="60"/>
      <c r="R25" s="60"/>
      <c r="S25" s="60"/>
      <c r="T25" s="60"/>
      <c r="U25" s="39"/>
      <c r="V25" s="42"/>
      <c r="W25" s="42"/>
      <c r="X25" s="42"/>
    </row>
    <row r="26" spans="5:24" ht="66.599999999999994" customHeight="1" x14ac:dyDescent="0.25">
      <c r="G26" s="34"/>
      <c r="H26" s="74" t="s">
        <v>1440</v>
      </c>
      <c r="I26" s="74">
        <v>241</v>
      </c>
      <c r="J26" s="74">
        <v>234</v>
      </c>
      <c r="K26" s="74">
        <v>373</v>
      </c>
      <c r="L26" s="42"/>
      <c r="M26" s="60"/>
      <c r="N26" s="60"/>
      <c r="O26" s="60"/>
      <c r="P26" s="60"/>
      <c r="Q26" s="60"/>
      <c r="R26" s="60"/>
      <c r="S26" s="60"/>
      <c r="T26" s="60"/>
      <c r="U26" s="37"/>
      <c r="V26" s="37"/>
      <c r="W26" s="37"/>
      <c r="X26" s="37"/>
    </row>
    <row r="27" spans="5:24" ht="66.599999999999994" customHeight="1" x14ac:dyDescent="0.25">
      <c r="G27" s="34"/>
      <c r="H27" s="74" t="s">
        <v>1522</v>
      </c>
      <c r="I27" s="74">
        <v>126</v>
      </c>
      <c r="J27" s="74">
        <v>148</v>
      </c>
      <c r="K27" s="74">
        <v>86</v>
      </c>
      <c r="L27" s="37"/>
      <c r="M27" s="60"/>
      <c r="N27" s="60"/>
      <c r="O27" s="60"/>
      <c r="P27" s="60"/>
      <c r="Q27" s="60"/>
      <c r="R27" s="60"/>
      <c r="S27" s="60"/>
      <c r="T27" s="60"/>
      <c r="U27" s="60"/>
      <c r="V27" s="60"/>
      <c r="W27" s="60"/>
      <c r="X27" s="60"/>
    </row>
    <row r="28" spans="5:24" ht="201" customHeight="1" x14ac:dyDescent="0.25">
      <c r="G28" s="34"/>
      <c r="H28" s="74" t="s">
        <v>1354</v>
      </c>
      <c r="I28" s="74">
        <v>30</v>
      </c>
      <c r="J28" s="74">
        <v>310</v>
      </c>
      <c r="K28" s="74" t="s">
        <v>1355</v>
      </c>
      <c r="L28" s="37"/>
      <c r="M28" s="60"/>
      <c r="N28" s="60"/>
      <c r="O28" s="60"/>
      <c r="P28" s="60"/>
      <c r="Q28" s="60"/>
      <c r="R28" s="60"/>
      <c r="S28" s="60"/>
      <c r="T28" s="60"/>
      <c r="U28" s="37"/>
      <c r="V28" s="37"/>
      <c r="W28" s="37"/>
      <c r="X28" s="37"/>
    </row>
    <row r="29" spans="5:24" ht="82.35" customHeight="1" x14ac:dyDescent="0.25">
      <c r="G29" s="34"/>
      <c r="H29" s="74" t="s">
        <v>1441</v>
      </c>
      <c r="I29" s="137">
        <v>0.28599999999999998</v>
      </c>
      <c r="J29" s="137">
        <v>0.20300000000000001</v>
      </c>
      <c r="K29" s="137">
        <v>0.97670000000000001</v>
      </c>
      <c r="L29" s="37"/>
      <c r="M29" s="60"/>
      <c r="N29" s="60"/>
      <c r="O29" s="60"/>
      <c r="P29" s="60"/>
      <c r="Q29" s="60"/>
      <c r="R29" s="60"/>
      <c r="S29" s="60"/>
      <c r="T29" s="60"/>
      <c r="U29" s="39"/>
      <c r="V29" s="39"/>
      <c r="W29" s="39"/>
      <c r="X29" s="42"/>
    </row>
    <row r="30" spans="5:24" ht="78" customHeight="1" x14ac:dyDescent="0.25">
      <c r="G30" s="34"/>
      <c r="H30" s="74" t="s">
        <v>1523</v>
      </c>
      <c r="I30" s="74">
        <v>0</v>
      </c>
      <c r="J30" s="323">
        <v>0.23</v>
      </c>
      <c r="K30" s="137">
        <v>2.3300000000000001E-2</v>
      </c>
      <c r="L30" s="37"/>
      <c r="M30" s="60"/>
      <c r="N30" s="60"/>
      <c r="O30" s="60"/>
      <c r="P30" s="60"/>
      <c r="Q30" s="60"/>
      <c r="R30" s="60"/>
      <c r="S30" s="60"/>
      <c r="T30" s="60"/>
      <c r="U30" s="37"/>
      <c r="V30" s="37"/>
      <c r="W30" s="37"/>
      <c r="X30" s="37"/>
    </row>
    <row r="31" spans="5:24" ht="54.6" customHeight="1" x14ac:dyDescent="0.25">
      <c r="G31" s="34"/>
      <c r="H31" s="74" t="s">
        <v>1442</v>
      </c>
      <c r="I31" s="499" t="s">
        <v>1443</v>
      </c>
      <c r="J31" s="500"/>
      <c r="K31" s="501"/>
      <c r="L31" s="37"/>
      <c r="M31" s="60"/>
      <c r="N31" s="60"/>
      <c r="O31" s="60"/>
      <c r="P31" s="60"/>
      <c r="Q31" s="60"/>
      <c r="R31" s="60"/>
      <c r="S31" s="60"/>
      <c r="T31" s="60"/>
      <c r="U31" s="37"/>
      <c r="V31" s="37"/>
      <c r="W31" s="37"/>
      <c r="X31" s="37"/>
    </row>
    <row r="32" spans="5:24" ht="15.75" x14ac:dyDescent="0.25">
      <c r="G32" s="34"/>
      <c r="H32" s="34"/>
      <c r="I32" s="34"/>
      <c r="J32" s="34"/>
      <c r="K32" s="34"/>
      <c r="L32" s="37"/>
      <c r="M32" s="60"/>
      <c r="N32" s="60"/>
      <c r="O32" s="60"/>
      <c r="P32" s="60"/>
      <c r="Q32" s="60"/>
      <c r="R32" s="60"/>
      <c r="S32" s="60"/>
      <c r="T32" s="60"/>
      <c r="U32" s="37"/>
      <c r="V32" s="37"/>
      <c r="W32" s="37"/>
      <c r="X32" s="37"/>
    </row>
    <row r="33" spans="7:22" ht="15.75" x14ac:dyDescent="0.25">
      <c r="G33" s="34"/>
      <c r="H33" s="34"/>
      <c r="I33" s="34"/>
      <c r="J33" s="34"/>
      <c r="K33" s="34"/>
      <c r="L33" s="37"/>
      <c r="M33" s="60"/>
      <c r="N33" s="60"/>
      <c r="O33" s="60"/>
      <c r="P33" s="60"/>
      <c r="Q33" s="60"/>
      <c r="R33" s="60"/>
      <c r="S33" s="60"/>
      <c r="T33" s="60"/>
      <c r="U33" s="19"/>
      <c r="V33" s="19"/>
    </row>
    <row r="34" spans="7:22" ht="15.75" x14ac:dyDescent="0.25">
      <c r="G34" s="34"/>
      <c r="H34" s="34"/>
      <c r="I34" s="34"/>
      <c r="J34" s="34"/>
      <c r="K34" s="34"/>
      <c r="L34" s="37"/>
      <c r="M34" s="60"/>
      <c r="N34" s="60"/>
      <c r="O34" s="60"/>
      <c r="P34" s="60"/>
      <c r="Q34" s="60"/>
      <c r="R34" s="60"/>
      <c r="S34" s="60"/>
      <c r="T34" s="60"/>
      <c r="U34" s="19"/>
      <c r="V34" s="19"/>
    </row>
    <row r="35" spans="7:22" ht="15.75" x14ac:dyDescent="0.25">
      <c r="G35" s="34"/>
      <c r="H35" s="34"/>
      <c r="I35" s="34"/>
      <c r="J35" s="34"/>
      <c r="K35" s="34"/>
      <c r="L35" s="37"/>
      <c r="M35" s="60"/>
      <c r="N35" s="60"/>
      <c r="O35" s="60"/>
      <c r="P35" s="60"/>
      <c r="Q35" s="60"/>
      <c r="R35" s="60"/>
      <c r="S35" s="60"/>
      <c r="T35" s="60"/>
      <c r="U35" s="19"/>
      <c r="V35" s="19"/>
    </row>
    <row r="36" spans="7:22" ht="15.75" x14ac:dyDescent="0.25">
      <c r="K36" s="37"/>
      <c r="L36" s="37"/>
      <c r="M36" s="60"/>
      <c r="N36" s="60"/>
      <c r="O36" s="60"/>
      <c r="P36" s="60"/>
      <c r="Q36" s="60"/>
      <c r="R36" s="60"/>
      <c r="S36" s="60"/>
      <c r="T36" s="60"/>
      <c r="U36" s="19"/>
      <c r="V36" s="19"/>
    </row>
    <row r="37" spans="7:22" ht="15.75" x14ac:dyDescent="0.25">
      <c r="K37" s="37"/>
      <c r="L37" s="37"/>
      <c r="M37" s="60"/>
      <c r="N37" s="60"/>
      <c r="O37" s="60"/>
      <c r="P37" s="60"/>
      <c r="Q37" s="60"/>
      <c r="R37" s="60"/>
      <c r="S37" s="60"/>
      <c r="T37" s="60"/>
      <c r="U37" s="92"/>
      <c r="V37" s="19"/>
    </row>
    <row r="38" spans="7:22" ht="14.45" customHeight="1" x14ac:dyDescent="0.25">
      <c r="K38" s="37"/>
      <c r="L38" s="37"/>
      <c r="M38" s="60"/>
      <c r="N38" s="60"/>
      <c r="O38" s="60"/>
      <c r="P38" s="60"/>
      <c r="Q38" s="60"/>
      <c r="R38" s="60"/>
      <c r="S38" s="60"/>
      <c r="T38" s="60"/>
      <c r="U38" s="92"/>
      <c r="V38" s="19"/>
    </row>
    <row r="39" spans="7:22" ht="14.45" customHeight="1" x14ac:dyDescent="0.25">
      <c r="K39" s="37"/>
      <c r="L39" s="37"/>
      <c r="M39" s="60"/>
      <c r="N39" s="60"/>
      <c r="O39" s="60"/>
      <c r="P39" s="60"/>
      <c r="Q39" s="60"/>
      <c r="R39" s="60"/>
      <c r="S39" s="60"/>
      <c r="T39" s="60"/>
      <c r="U39" s="93"/>
      <c r="V39" s="19"/>
    </row>
    <row r="40" spans="7:22" ht="14.45" customHeight="1" x14ac:dyDescent="0.25">
      <c r="K40" s="37"/>
      <c r="L40" s="37"/>
      <c r="M40" s="60"/>
      <c r="N40" s="60"/>
      <c r="O40" s="60"/>
      <c r="P40" s="60"/>
      <c r="Q40" s="60"/>
      <c r="R40" s="60"/>
      <c r="S40" s="60"/>
      <c r="T40" s="60"/>
      <c r="U40" s="93"/>
      <c r="V40" s="19"/>
    </row>
    <row r="41" spans="7:22" ht="14.45" customHeight="1" x14ac:dyDescent="0.25">
      <c r="K41" s="37"/>
      <c r="L41" s="37"/>
      <c r="M41" s="60"/>
      <c r="N41" s="60"/>
      <c r="O41" s="60"/>
      <c r="P41" s="60"/>
      <c r="Q41" s="60"/>
      <c r="R41" s="60"/>
      <c r="S41" s="60"/>
      <c r="T41" s="60"/>
      <c r="U41" s="93"/>
      <c r="V41" s="19"/>
    </row>
    <row r="42" spans="7:22" ht="78.599999999999994" customHeight="1" x14ac:dyDescent="0.25">
      <c r="K42" s="42"/>
      <c r="L42" s="42"/>
      <c r="M42" s="60"/>
      <c r="N42" s="60"/>
      <c r="O42" s="60"/>
      <c r="P42" s="60"/>
      <c r="Q42" s="60"/>
      <c r="R42" s="60"/>
      <c r="S42" s="60"/>
      <c r="T42" s="60"/>
    </row>
    <row r="43" spans="7:22" ht="14.45" customHeight="1" x14ac:dyDescent="0.25">
      <c r="G43" s="37"/>
      <c r="H43" s="38"/>
      <c r="I43" s="38"/>
      <c r="J43" s="38"/>
      <c r="K43" s="37"/>
      <c r="L43" s="37"/>
      <c r="M43" s="60"/>
      <c r="N43" s="60"/>
      <c r="O43" s="60"/>
      <c r="P43" s="60"/>
      <c r="Q43" s="60"/>
      <c r="R43" s="60"/>
      <c r="S43" s="60"/>
      <c r="T43" s="60"/>
    </row>
    <row r="44" spans="7:22" ht="14.45" customHeight="1" x14ac:dyDescent="0.25">
      <c r="G44" s="37"/>
      <c r="H44" s="38"/>
      <c r="I44" s="38"/>
      <c r="J44" s="38"/>
      <c r="K44" s="37"/>
      <c r="L44" s="37"/>
      <c r="M44" s="60"/>
      <c r="N44" s="60"/>
      <c r="O44" s="60"/>
      <c r="P44" s="60"/>
      <c r="Q44" s="60"/>
      <c r="R44" s="60"/>
      <c r="S44" s="60"/>
      <c r="T44" s="60"/>
    </row>
    <row r="45" spans="7:22" ht="14.45" customHeight="1" x14ac:dyDescent="0.25">
      <c r="G45" s="37"/>
      <c r="H45" s="38"/>
      <c r="I45" s="38"/>
      <c r="J45" s="38"/>
      <c r="K45" s="37"/>
      <c r="L45" s="37"/>
      <c r="M45" s="60"/>
      <c r="N45" s="60"/>
      <c r="O45" s="60"/>
      <c r="P45" s="60"/>
      <c r="Q45" s="60"/>
      <c r="R45" s="60"/>
      <c r="S45" s="60"/>
      <c r="T45" s="60"/>
    </row>
    <row r="46" spans="7:22" ht="14.45" customHeight="1" x14ac:dyDescent="0.25">
      <c r="G46" s="37"/>
      <c r="H46" s="38"/>
      <c r="I46" s="38"/>
      <c r="J46" s="38"/>
      <c r="K46" s="37"/>
      <c r="L46" s="37"/>
      <c r="M46" s="60"/>
      <c r="N46" s="60"/>
      <c r="O46" s="60"/>
      <c r="P46" s="60"/>
      <c r="Q46" s="60"/>
      <c r="R46" s="60"/>
      <c r="S46" s="60"/>
      <c r="T46" s="60"/>
    </row>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3">
    <mergeCell ref="H24:H25"/>
    <mergeCell ref="I24:K24"/>
    <mergeCell ref="I31:K31"/>
  </mergeCell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dimension ref="A1:V54"/>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31.28515625" customWidth="1"/>
    <col min="8" max="8" width="53.28515625" customWidth="1"/>
    <col min="9" max="11" width="30.42578125" customWidth="1"/>
    <col min="12" max="12" width="23.42578125" customWidth="1"/>
    <col min="13" max="13" width="15.42578125" customWidth="1"/>
    <col min="14" max="14" width="36" style="76" customWidth="1"/>
    <col min="15" max="15" width="35" customWidth="1"/>
    <col min="16" max="20" width="8.85546875" customWidth="1"/>
    <col min="21" max="16384" width="8.85546875" hidden="1"/>
  </cols>
  <sheetData>
    <row r="1" spans="2:8" ht="15" x14ac:dyDescent="0.25">
      <c r="B1" s="404"/>
      <c r="C1" s="404"/>
      <c r="D1" s="404"/>
      <c r="E1" s="404"/>
      <c r="F1" s="404"/>
    </row>
    <row r="2" spans="2:8" ht="15" x14ac:dyDescent="0.25"/>
    <row r="3" spans="2:8" ht="15" x14ac:dyDescent="0.25"/>
    <row r="4" spans="2:8" ht="15" x14ac:dyDescent="0.25"/>
    <row r="5" spans="2:8" ht="15" x14ac:dyDescent="0.25"/>
    <row r="6" spans="2:8" ht="15" x14ac:dyDescent="0.25"/>
    <row r="7" spans="2:8" ht="15" x14ac:dyDescent="0.25"/>
    <row r="8" spans="2:8" ht="15" x14ac:dyDescent="0.25"/>
    <row r="9" spans="2:8" ht="15" x14ac:dyDescent="0.25"/>
    <row r="10" spans="2:8" ht="15" x14ac:dyDescent="0.25"/>
    <row r="11" spans="2:8" ht="15" x14ac:dyDescent="0.25"/>
    <row r="12" spans="2:8" ht="15" x14ac:dyDescent="0.25"/>
    <row r="13" spans="2:8" ht="15" x14ac:dyDescent="0.25"/>
    <row r="14" spans="2:8" ht="21" x14ac:dyDescent="0.35">
      <c r="F14" s="1"/>
      <c r="H14" s="2"/>
    </row>
    <row r="15" spans="2:8" ht="21" x14ac:dyDescent="0.35">
      <c r="F15" s="4"/>
      <c r="H15" s="3"/>
    </row>
    <row r="16" spans="2:8" ht="21" x14ac:dyDescent="0.35">
      <c r="F16" s="4"/>
      <c r="H16" s="3"/>
    </row>
    <row r="17" spans="6:22" ht="21" x14ac:dyDescent="0.35">
      <c r="F17" s="4"/>
      <c r="H17" s="3"/>
    </row>
    <row r="18" spans="6:22" ht="29.45" customHeight="1" x14ac:dyDescent="0.35">
      <c r="F18" s="4"/>
      <c r="G18" s="6"/>
      <c r="H18" s="3"/>
    </row>
    <row r="19" spans="6:22" s="6" customFormat="1" ht="26.1" customHeight="1" x14ac:dyDescent="0.2">
      <c r="G19" s="56" t="s">
        <v>56</v>
      </c>
      <c r="H19" s="34" t="s">
        <v>62</v>
      </c>
      <c r="I19" s="34"/>
      <c r="J19" s="34"/>
      <c r="K19" s="34"/>
      <c r="L19" s="34"/>
      <c r="M19" s="34"/>
      <c r="N19" s="38"/>
      <c r="O19" s="34"/>
      <c r="P19" s="37"/>
      <c r="Q19" s="37"/>
      <c r="R19" s="37"/>
      <c r="S19" s="37"/>
      <c r="T19" s="37"/>
      <c r="U19" s="37"/>
      <c r="V19" s="37"/>
    </row>
    <row r="20" spans="6:22" s="6" customFormat="1" ht="23.45" customHeight="1" x14ac:dyDescent="0.25">
      <c r="F20"/>
      <c r="G20" s="56" t="s">
        <v>57</v>
      </c>
      <c r="H20" s="34" t="s">
        <v>1363</v>
      </c>
      <c r="I20" s="34"/>
      <c r="J20" s="34"/>
      <c r="K20" s="34"/>
      <c r="L20" s="34"/>
      <c r="M20" s="34"/>
      <c r="N20" s="38"/>
      <c r="O20" s="34"/>
      <c r="P20" s="37"/>
      <c r="Q20" s="37"/>
      <c r="R20" s="37"/>
      <c r="S20" s="37"/>
      <c r="T20" s="37"/>
      <c r="U20" s="37"/>
      <c r="V20" s="37"/>
    </row>
    <row r="21" spans="6:22" s="6" customFormat="1" ht="30.6" customHeight="1" x14ac:dyDescent="0.25">
      <c r="F21"/>
      <c r="G21" s="56" t="s">
        <v>460</v>
      </c>
      <c r="H21" s="34" t="s">
        <v>483</v>
      </c>
      <c r="I21" s="34"/>
      <c r="J21" s="34"/>
      <c r="K21" s="34"/>
      <c r="L21" s="34"/>
      <c r="M21" s="34"/>
      <c r="N21" s="38"/>
      <c r="O21" s="34"/>
      <c r="P21" s="37"/>
      <c r="Q21" s="37"/>
      <c r="R21" s="37"/>
      <c r="S21" s="37"/>
      <c r="T21" s="37"/>
      <c r="U21" s="37"/>
      <c r="V21" s="37"/>
    </row>
    <row r="22" spans="6:22" s="6" customFormat="1" ht="30.6" customHeight="1" x14ac:dyDescent="0.25">
      <c r="F22"/>
      <c r="G22" s="40" t="s">
        <v>59</v>
      </c>
      <c r="H22" s="34"/>
      <c r="I22" s="34"/>
      <c r="J22" s="34"/>
      <c r="K22" s="34"/>
      <c r="L22" s="34"/>
      <c r="M22" s="34"/>
      <c r="N22" s="38"/>
      <c r="O22" s="34"/>
      <c r="P22" s="37"/>
      <c r="Q22" s="37"/>
      <c r="R22" s="37"/>
      <c r="S22" s="37"/>
      <c r="T22" s="37"/>
      <c r="U22" s="37"/>
      <c r="V22" s="37"/>
    </row>
    <row r="23" spans="6:22" ht="15" x14ac:dyDescent="0.25">
      <c r="G23" s="56" t="s">
        <v>711</v>
      </c>
      <c r="H23" s="16" t="s">
        <v>1202</v>
      </c>
      <c r="I23" s="34"/>
      <c r="J23" s="34"/>
      <c r="K23" s="34"/>
      <c r="L23" s="34"/>
      <c r="M23" s="34"/>
      <c r="N23" s="38"/>
      <c r="O23" s="34"/>
      <c r="P23" s="60"/>
      <c r="Q23" s="60"/>
      <c r="R23" s="60"/>
      <c r="S23" s="60"/>
      <c r="T23" s="60"/>
      <c r="U23" s="60"/>
      <c r="V23" s="60"/>
    </row>
    <row r="24" spans="6:22" ht="20.100000000000001" customHeight="1" x14ac:dyDescent="0.25">
      <c r="G24" s="56" t="s">
        <v>462</v>
      </c>
      <c r="H24" s="16" t="s">
        <v>64</v>
      </c>
      <c r="I24" s="34"/>
      <c r="J24" s="34"/>
      <c r="K24" s="34"/>
      <c r="L24" s="34"/>
      <c r="M24" s="34"/>
      <c r="N24" s="38"/>
      <c r="O24" s="34"/>
      <c r="P24" s="37"/>
      <c r="Q24" s="37"/>
      <c r="R24" s="37"/>
      <c r="S24" s="37"/>
      <c r="T24" s="37"/>
      <c r="U24" s="37"/>
      <c r="V24" s="37"/>
    </row>
    <row r="25" spans="6:22" ht="65.099999999999994" customHeight="1" x14ac:dyDescent="0.25">
      <c r="G25" s="40"/>
      <c r="H25" s="432" t="s">
        <v>1364</v>
      </c>
      <c r="I25" s="432"/>
      <c r="J25" s="432"/>
      <c r="K25" s="432"/>
      <c r="L25" s="34"/>
      <c r="M25" s="34"/>
      <c r="N25" s="38"/>
      <c r="O25" s="34"/>
      <c r="P25" s="19"/>
      <c r="Q25" s="19"/>
      <c r="R25" s="19"/>
      <c r="S25" s="19"/>
      <c r="T25" s="19"/>
      <c r="U25" s="19"/>
      <c r="V25" s="19"/>
    </row>
    <row r="26" spans="6:22" ht="29.45" customHeight="1" x14ac:dyDescent="0.25">
      <c r="G26" s="40" t="s">
        <v>59</v>
      </c>
      <c r="H26" s="432"/>
      <c r="I26" s="432"/>
      <c r="J26" s="432"/>
      <c r="K26" s="432"/>
      <c r="L26" s="34"/>
      <c r="M26" s="34"/>
      <c r="N26" s="38"/>
      <c r="O26" s="34"/>
      <c r="P26" s="19"/>
      <c r="Q26" s="19"/>
      <c r="R26" s="19"/>
      <c r="S26" s="19"/>
      <c r="T26" s="19"/>
      <c r="U26" s="19"/>
      <c r="V26" s="19"/>
    </row>
    <row r="27" spans="6:22" ht="21.6" customHeight="1" x14ac:dyDescent="0.25">
      <c r="G27" s="40" t="s">
        <v>59</v>
      </c>
      <c r="H27" s="34"/>
      <c r="I27" s="34"/>
      <c r="J27" s="34"/>
      <c r="K27" s="34"/>
      <c r="L27" s="34"/>
      <c r="M27" s="34"/>
      <c r="N27" s="38"/>
      <c r="O27" s="34"/>
      <c r="P27" s="19"/>
      <c r="Q27" s="19"/>
      <c r="R27" s="19"/>
      <c r="S27" s="19"/>
      <c r="T27" s="19"/>
      <c r="U27" s="19"/>
      <c r="V27" s="19"/>
    </row>
    <row r="28" spans="6:22" ht="21.6" customHeight="1" x14ac:dyDescent="0.25">
      <c r="G28" s="56" t="s">
        <v>711</v>
      </c>
      <c r="H28" s="16" t="s">
        <v>1203</v>
      </c>
      <c r="I28" s="34"/>
      <c r="J28" s="34"/>
      <c r="K28" s="34"/>
      <c r="L28" s="34"/>
      <c r="M28" s="34"/>
      <c r="N28" s="38"/>
      <c r="O28" s="34"/>
      <c r="P28" s="19"/>
      <c r="Q28" s="19"/>
      <c r="R28" s="19"/>
      <c r="S28" s="19"/>
      <c r="T28" s="19"/>
      <c r="U28" s="19"/>
      <c r="V28" s="19"/>
    </row>
    <row r="29" spans="6:22" ht="21.6" customHeight="1" x14ac:dyDescent="0.25">
      <c r="G29" s="56" t="s">
        <v>462</v>
      </c>
      <c r="H29" s="16" t="s">
        <v>64</v>
      </c>
      <c r="I29" s="34"/>
      <c r="J29" s="34"/>
      <c r="K29" s="34"/>
      <c r="L29" s="34"/>
      <c r="M29" s="34"/>
      <c r="N29" s="38"/>
      <c r="O29" s="34"/>
      <c r="P29" s="19"/>
      <c r="Q29" s="19"/>
      <c r="R29" s="19"/>
      <c r="S29" s="19"/>
      <c r="T29" s="19"/>
      <c r="U29" s="19"/>
      <c r="V29" s="19"/>
    </row>
    <row r="30" spans="6:22" ht="24.6" customHeight="1" x14ac:dyDescent="0.25">
      <c r="G30" s="40"/>
      <c r="H30" s="140"/>
      <c r="I30" s="140" t="s">
        <v>486</v>
      </c>
      <c r="J30" s="140" t="s">
        <v>73</v>
      </c>
      <c r="K30" s="34"/>
      <c r="L30" s="34"/>
      <c r="M30" s="34"/>
      <c r="N30" s="38"/>
      <c r="O30" s="34"/>
      <c r="P30" s="19"/>
      <c r="Q30" s="19"/>
      <c r="R30" s="19"/>
      <c r="S30" s="19"/>
      <c r="T30" s="19"/>
      <c r="U30" s="19"/>
      <c r="V30" s="19"/>
    </row>
    <row r="31" spans="6:22" ht="33" customHeight="1" x14ac:dyDescent="0.25">
      <c r="G31" s="40"/>
      <c r="H31" s="74" t="s">
        <v>484</v>
      </c>
      <c r="I31" s="88">
        <v>34.1</v>
      </c>
      <c r="J31" s="88">
        <v>47.8</v>
      </c>
      <c r="K31" s="34"/>
      <c r="L31" s="34"/>
      <c r="M31" s="34"/>
      <c r="N31" s="38"/>
      <c r="O31" s="34"/>
      <c r="P31" s="19"/>
      <c r="Q31" s="19"/>
      <c r="R31" s="19"/>
      <c r="S31" s="19"/>
      <c r="T31" s="19"/>
      <c r="U31" s="19"/>
      <c r="V31" s="19"/>
    </row>
    <row r="32" spans="6:22" ht="26.45" customHeight="1" x14ac:dyDescent="0.25">
      <c r="G32" s="40"/>
      <c r="H32" s="88" t="s">
        <v>485</v>
      </c>
      <c r="I32" s="88">
        <v>16.2</v>
      </c>
      <c r="J32" s="88">
        <v>44.2</v>
      </c>
      <c r="K32" s="34"/>
      <c r="L32" s="34"/>
      <c r="M32" s="34"/>
      <c r="N32" s="38"/>
      <c r="O32" s="34"/>
      <c r="P32" s="19"/>
      <c r="Q32" s="19"/>
      <c r="R32" s="19"/>
      <c r="S32" s="19"/>
      <c r="T32" s="19"/>
      <c r="U32" s="19"/>
      <c r="V32" s="19"/>
    </row>
    <row r="33" spans="7:22" ht="35.1" customHeight="1" x14ac:dyDescent="0.25">
      <c r="G33" s="40" t="s">
        <v>59</v>
      </c>
      <c r="H33" s="34"/>
      <c r="I33" s="34"/>
      <c r="J33" s="34"/>
      <c r="K33" s="34"/>
      <c r="L33" s="34"/>
      <c r="M33" s="34"/>
      <c r="N33" s="38"/>
      <c r="O33" s="34"/>
      <c r="P33" s="19"/>
      <c r="Q33" s="19"/>
      <c r="R33" s="19"/>
      <c r="S33" s="19"/>
      <c r="T33" s="19"/>
      <c r="U33" s="19"/>
      <c r="V33" s="19"/>
    </row>
    <row r="34" spans="7:22" ht="28.35" customHeight="1" x14ac:dyDescent="0.25">
      <c r="G34" s="56" t="s">
        <v>711</v>
      </c>
      <c r="H34" s="16" t="s">
        <v>1204</v>
      </c>
      <c r="I34" s="34"/>
      <c r="J34" s="34"/>
      <c r="K34" s="34"/>
      <c r="L34" s="34"/>
      <c r="M34" s="34"/>
      <c r="N34" s="38"/>
      <c r="O34" s="34"/>
      <c r="P34" s="19"/>
      <c r="Q34" s="19"/>
      <c r="R34" s="19"/>
      <c r="S34" s="19"/>
      <c r="T34" s="19"/>
      <c r="U34" s="19"/>
      <c r="V34" s="19"/>
    </row>
    <row r="35" spans="7:22" ht="26.1" customHeight="1" x14ac:dyDescent="0.25">
      <c r="G35" s="56" t="s">
        <v>462</v>
      </c>
      <c r="H35" s="16" t="s">
        <v>64</v>
      </c>
      <c r="I35" s="34"/>
      <c r="J35" s="34"/>
      <c r="K35" s="34"/>
      <c r="L35" s="34"/>
      <c r="M35" s="34"/>
      <c r="N35" s="38"/>
      <c r="O35" s="34"/>
      <c r="P35" s="42"/>
      <c r="Q35" s="42"/>
      <c r="R35" s="19"/>
      <c r="S35" s="19"/>
      <c r="T35" s="19"/>
      <c r="U35" s="19"/>
      <c r="V35" s="19"/>
    </row>
    <row r="36" spans="7:22" ht="38.1" customHeight="1" x14ac:dyDescent="0.25">
      <c r="G36" s="40"/>
      <c r="H36" s="88"/>
      <c r="I36" s="444">
        <v>2020</v>
      </c>
      <c r="J36" s="446"/>
      <c r="K36" s="444">
        <v>2021</v>
      </c>
      <c r="L36" s="446"/>
      <c r="M36" s="486">
        <v>2022</v>
      </c>
      <c r="N36" s="486"/>
      <c r="O36" s="486"/>
      <c r="P36" s="19"/>
      <c r="Q36" s="19"/>
      <c r="R36" s="19"/>
      <c r="S36" s="19"/>
      <c r="T36" s="19"/>
      <c r="U36" s="19"/>
      <c r="V36" s="19"/>
    </row>
    <row r="37" spans="7:22" ht="42" customHeight="1" x14ac:dyDescent="0.25">
      <c r="G37" s="40"/>
      <c r="H37" s="132" t="s">
        <v>59</v>
      </c>
      <c r="I37" s="140" t="s">
        <v>73</v>
      </c>
      <c r="J37" s="140" t="s">
        <v>486</v>
      </c>
      <c r="K37" s="140" t="s">
        <v>73</v>
      </c>
      <c r="L37" s="140" t="s">
        <v>486</v>
      </c>
      <c r="M37" s="140" t="s">
        <v>73</v>
      </c>
      <c r="N37" s="507" t="s">
        <v>486</v>
      </c>
      <c r="O37" s="508"/>
      <c r="P37" s="92"/>
      <c r="Q37" s="92"/>
      <c r="R37" s="92"/>
      <c r="S37" s="92"/>
      <c r="T37" s="92"/>
      <c r="U37" s="92"/>
      <c r="V37" s="19"/>
    </row>
    <row r="38" spans="7:22" ht="57.6" customHeight="1" x14ac:dyDescent="0.25">
      <c r="G38" s="40"/>
      <c r="H38" s="87" t="s">
        <v>885</v>
      </c>
      <c r="I38" s="140">
        <v>37</v>
      </c>
      <c r="J38" s="140">
        <v>12.2</v>
      </c>
      <c r="K38" s="140">
        <v>49</v>
      </c>
      <c r="L38" s="140">
        <v>27</v>
      </c>
      <c r="M38" s="74">
        <v>56.2</v>
      </c>
      <c r="N38" s="87" t="s">
        <v>491</v>
      </c>
      <c r="O38" s="106">
        <v>32.4</v>
      </c>
      <c r="P38" s="92"/>
      <c r="Q38" s="92"/>
      <c r="R38" s="92"/>
      <c r="S38" s="92"/>
      <c r="T38" s="92"/>
      <c r="U38" s="92"/>
      <c r="V38" s="19"/>
    </row>
    <row r="39" spans="7:22" ht="42" customHeight="1" x14ac:dyDescent="0.25">
      <c r="G39" s="40"/>
      <c r="H39" s="87" t="s">
        <v>487</v>
      </c>
      <c r="I39" s="140">
        <v>953</v>
      </c>
      <c r="J39" s="112" t="s">
        <v>490</v>
      </c>
      <c r="K39" s="141">
        <v>2902</v>
      </c>
      <c r="L39" s="112" t="s">
        <v>490</v>
      </c>
      <c r="M39" s="146">
        <v>3444</v>
      </c>
      <c r="N39" s="112" t="s">
        <v>492</v>
      </c>
      <c r="O39" s="112">
        <v>3742</v>
      </c>
      <c r="P39" s="92"/>
      <c r="Q39" s="92"/>
      <c r="R39" s="92"/>
      <c r="S39" s="92"/>
      <c r="T39" s="92"/>
      <c r="U39" s="93"/>
      <c r="V39" s="19"/>
    </row>
    <row r="40" spans="7:22" ht="42" customHeight="1" x14ac:dyDescent="0.25">
      <c r="G40" s="40"/>
      <c r="H40" s="87" t="s">
        <v>488</v>
      </c>
      <c r="I40" s="141">
        <v>2389</v>
      </c>
      <c r="J40" s="112" t="s">
        <v>490</v>
      </c>
      <c r="K40" s="141">
        <v>3431</v>
      </c>
      <c r="L40" s="141">
        <v>1084</v>
      </c>
      <c r="M40" s="74">
        <v>4820</v>
      </c>
      <c r="N40" s="87" t="s">
        <v>493</v>
      </c>
      <c r="O40" s="106">
        <v>71441</v>
      </c>
      <c r="P40" s="92"/>
      <c r="Q40" s="92"/>
      <c r="R40" s="92"/>
      <c r="S40" s="92"/>
      <c r="T40" s="92"/>
      <c r="U40" s="93"/>
      <c r="V40" s="19"/>
    </row>
    <row r="41" spans="7:22" ht="42" customHeight="1" x14ac:dyDescent="0.25">
      <c r="G41" s="40"/>
      <c r="H41" s="87" t="s">
        <v>489</v>
      </c>
      <c r="I41" s="141">
        <v>1383572</v>
      </c>
      <c r="J41" s="112" t="s">
        <v>490</v>
      </c>
      <c r="K41" s="141">
        <v>2568526</v>
      </c>
      <c r="L41" s="141">
        <v>168079</v>
      </c>
      <c r="M41" s="146">
        <v>2965642</v>
      </c>
      <c r="N41" s="146" t="s">
        <v>494</v>
      </c>
      <c r="O41" s="96">
        <v>471261</v>
      </c>
      <c r="P41" s="100"/>
      <c r="Q41" s="100"/>
      <c r="R41" s="100"/>
      <c r="S41" s="100"/>
      <c r="T41" s="100"/>
      <c r="U41" s="93"/>
      <c r="V41" s="19"/>
    </row>
    <row r="42" spans="7:22" ht="42" customHeight="1" x14ac:dyDescent="0.25">
      <c r="G42" s="40"/>
      <c r="H42" s="87" t="s">
        <v>1205</v>
      </c>
      <c r="I42" s="140">
        <v>21</v>
      </c>
      <c r="J42" s="112" t="s">
        <v>490</v>
      </c>
      <c r="K42" s="140">
        <v>21</v>
      </c>
      <c r="L42" s="140">
        <v>9</v>
      </c>
      <c r="M42" s="74">
        <v>21</v>
      </c>
      <c r="N42" s="232" t="s">
        <v>1207</v>
      </c>
      <c r="O42" s="106">
        <v>16</v>
      </c>
    </row>
    <row r="43" spans="7:22" ht="42" customHeight="1" x14ac:dyDescent="0.25">
      <c r="G43" s="40"/>
      <c r="H43" s="502" t="s">
        <v>1206</v>
      </c>
      <c r="I43" s="505">
        <v>145020</v>
      </c>
      <c r="J43" s="505">
        <v>47093</v>
      </c>
      <c r="K43" s="505">
        <v>154433</v>
      </c>
      <c r="L43" s="505">
        <v>76387</v>
      </c>
      <c r="M43" s="506">
        <v>244011</v>
      </c>
      <c r="N43" s="74" t="s">
        <v>1208</v>
      </c>
      <c r="O43" s="112">
        <v>1</v>
      </c>
    </row>
    <row r="44" spans="7:22" ht="34.5" customHeight="1" x14ac:dyDescent="0.25">
      <c r="G44" s="40"/>
      <c r="H44" s="504"/>
      <c r="I44" s="505"/>
      <c r="J44" s="505"/>
      <c r="K44" s="505"/>
      <c r="L44" s="505"/>
      <c r="M44" s="486"/>
      <c r="N44" s="458" t="s">
        <v>1209</v>
      </c>
      <c r="O44" s="502">
        <v>17</v>
      </c>
    </row>
    <row r="45" spans="7:22" ht="44.25" customHeight="1" x14ac:dyDescent="0.25">
      <c r="G45" s="56"/>
      <c r="H45" s="503"/>
      <c r="I45" s="505"/>
      <c r="J45" s="505"/>
      <c r="K45" s="505"/>
      <c r="L45" s="505"/>
      <c r="M45" s="486"/>
      <c r="N45" s="460"/>
      <c r="O45" s="503"/>
    </row>
    <row r="46" spans="7:22" ht="14.45" customHeight="1" x14ac:dyDescent="0.25">
      <c r="G46" s="56"/>
      <c r="H46" s="16"/>
      <c r="I46" s="139"/>
      <c r="J46" s="139"/>
      <c r="K46" s="139"/>
      <c r="L46" s="139"/>
      <c r="M46" s="38"/>
      <c r="N46" s="38"/>
      <c r="O46" s="99"/>
    </row>
    <row r="47" spans="7:22" ht="34.35" customHeight="1" x14ac:dyDescent="0.25">
      <c r="G47" s="80"/>
      <c r="H47" s="80"/>
      <c r="I47" s="139"/>
      <c r="J47" s="139"/>
      <c r="K47" s="139"/>
      <c r="L47" s="139"/>
      <c r="M47" s="38"/>
      <c r="O47" s="99"/>
    </row>
    <row r="48" spans="7:22" ht="35.450000000000003" customHeight="1" x14ac:dyDescent="0.25">
      <c r="G48" s="80"/>
      <c r="H48" s="81"/>
      <c r="I48" s="58"/>
      <c r="J48" s="139"/>
      <c r="K48" s="139"/>
      <c r="L48" s="139"/>
      <c r="M48" s="38"/>
      <c r="N48" s="38"/>
      <c r="O48" s="99"/>
    </row>
    <row r="49" spans="7:15" ht="14.45" customHeight="1" x14ac:dyDescent="0.25">
      <c r="G49" s="40"/>
      <c r="H49" s="99"/>
      <c r="I49" s="58"/>
      <c r="J49" s="34"/>
      <c r="K49" s="34"/>
      <c r="L49" s="34"/>
      <c r="M49" s="34"/>
      <c r="N49" s="38"/>
      <c r="O49" s="99"/>
    </row>
    <row r="50" spans="7:15" ht="14.45" customHeight="1" x14ac:dyDescent="0.25">
      <c r="G50" s="40"/>
      <c r="H50" s="99"/>
      <c r="I50" s="58"/>
      <c r="J50" s="34"/>
      <c r="K50" s="34"/>
      <c r="L50" s="34"/>
      <c r="M50" s="34"/>
      <c r="N50" s="38"/>
      <c r="O50" s="99"/>
    </row>
    <row r="51" spans="7:15" ht="14.45" customHeight="1" x14ac:dyDescent="0.25">
      <c r="G51" s="40"/>
      <c r="H51" s="99"/>
      <c r="I51" s="58"/>
      <c r="J51" s="34"/>
      <c r="K51" s="34"/>
      <c r="L51" s="34"/>
      <c r="M51" s="34"/>
      <c r="N51" s="38"/>
      <c r="O51" s="34"/>
    </row>
    <row r="52" spans="7:15" ht="14.45" customHeight="1" x14ac:dyDescent="0.25">
      <c r="G52" s="16"/>
      <c r="H52" s="99"/>
      <c r="I52" s="58"/>
      <c r="J52" s="34"/>
      <c r="K52" s="34"/>
      <c r="L52" s="34"/>
      <c r="M52" s="34"/>
      <c r="N52" s="38"/>
      <c r="O52" s="34"/>
    </row>
    <row r="53" spans="7:15" ht="14.45" customHeight="1" x14ac:dyDescent="0.25">
      <c r="G53" s="27"/>
      <c r="H53" s="27"/>
      <c r="I53" s="27"/>
      <c r="J53" s="27"/>
      <c r="K53" s="27"/>
      <c r="L53" s="27"/>
      <c r="M53" s="27"/>
      <c r="N53" s="231"/>
      <c r="O53" s="27"/>
    </row>
    <row r="54" spans="7:15" ht="14.45" customHeight="1" x14ac:dyDescent="0.25"/>
  </sheetData>
  <mergeCells count="13">
    <mergeCell ref="M36:O36"/>
    <mergeCell ref="N44:N45"/>
    <mergeCell ref="O44:O45"/>
    <mergeCell ref="H25:K26"/>
    <mergeCell ref="I36:J36"/>
    <mergeCell ref="K36:L36"/>
    <mergeCell ref="H43:H45"/>
    <mergeCell ref="I43:I45"/>
    <mergeCell ref="J43:J45"/>
    <mergeCell ref="K43:K45"/>
    <mergeCell ref="L43:L45"/>
    <mergeCell ref="M43:M45"/>
    <mergeCell ref="N37:O37"/>
  </mergeCells>
  <pageMargins left="0.511811024" right="0.511811024" top="0.78740157499999996" bottom="0.78740157499999996" header="0.31496062000000002" footer="0.31496062000000002"/>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dimension ref="A1"/>
  <sheetViews>
    <sheetView showRowColHeaders="0" workbookViewId="0">
      <selection activeCell="V5" sqref="V5"/>
    </sheetView>
  </sheetViews>
  <sheetFormatPr defaultColWidth="8.85546875" defaultRowHeight="15" x14ac:dyDescent="0.2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V44"/>
  <sheetViews>
    <sheetView showGridLines="0" showRowColHeaders="0" zoomScaleNormal="100" workbookViewId="0"/>
  </sheetViews>
  <sheetFormatPr defaultColWidth="0" defaultRowHeight="14.45" customHeight="1" zeroHeight="1" x14ac:dyDescent="0.25"/>
  <cols>
    <col min="1" max="22" width="8.85546875" customWidth="1"/>
    <col min="23" max="23" width="8.85546875" hidden="1" customWidth="1"/>
    <col min="24" max="16384" width="8.85546875" hidden="1"/>
  </cols>
  <sheetData>
    <row r="1" spans="6:9" ht="15" x14ac:dyDescent="0.25"/>
    <row r="2" spans="6:9" ht="15"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24.6" customHeight="1" x14ac:dyDescent="0.35">
      <c r="F15" s="1" t="s">
        <v>0</v>
      </c>
      <c r="H15" s="2" t="s">
        <v>475</v>
      </c>
    </row>
    <row r="16" spans="6:9" ht="24.6" customHeight="1" x14ac:dyDescent="0.25">
      <c r="F16" s="176" t="s">
        <v>102</v>
      </c>
      <c r="G16" s="18"/>
      <c r="H16" s="17" t="s">
        <v>476</v>
      </c>
      <c r="I16" s="18"/>
    </row>
    <row r="17" spans="6:8" ht="24.6" customHeight="1" x14ac:dyDescent="0.35">
      <c r="F17" s="22"/>
      <c r="G17" s="18"/>
      <c r="H17" s="3"/>
    </row>
    <row r="18" spans="6:8" ht="21" x14ac:dyDescent="0.35">
      <c r="F18" s="22"/>
      <c r="G18" s="18"/>
      <c r="H18" s="3"/>
    </row>
    <row r="19" spans="6:8" ht="15.75" x14ac:dyDescent="0.25">
      <c r="F19" s="19"/>
    </row>
    <row r="20" spans="6:8" ht="15.75" x14ac:dyDescent="0.25">
      <c r="F20" s="19"/>
    </row>
    <row r="21" spans="6:8" ht="15" x14ac:dyDescent="0.25"/>
    <row r="22" spans="6:8" ht="15" x14ac:dyDescent="0.25"/>
    <row r="23" spans="6:8" ht="15" x14ac:dyDescent="0.25"/>
    <row r="24" spans="6:8" ht="15" x14ac:dyDescent="0.25"/>
    <row r="25" spans="6:8" ht="15" x14ac:dyDescent="0.25"/>
    <row r="26" spans="6:8" ht="15" x14ac:dyDescent="0.25"/>
    <row r="27" spans="6:8" ht="15" x14ac:dyDescent="0.25"/>
    <row r="28" spans="6:8" ht="15" x14ac:dyDescent="0.25"/>
    <row r="29" spans="6:8" ht="15" x14ac:dyDescent="0.25"/>
    <row r="30" spans="6:8" ht="15" x14ac:dyDescent="0.25"/>
    <row r="31" spans="6:8" ht="15" x14ac:dyDescent="0.25"/>
    <row r="32" spans="6:8"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sheetData>
  <hyperlinks>
    <hyperlink ref="F16" location="'3-2'!A1" display="3-2" xr:uid="{00000000-0004-0000-0400-000000000000}"/>
  </hyperlinks>
  <pageMargins left="0.511811024" right="0.511811024" top="0.78740157499999996" bottom="0.78740157499999996" header="0.31496062000000002" footer="0.31496062000000002"/>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0"/>
  <dimension ref="A1:V62"/>
  <sheetViews>
    <sheetView showGridLines="0" showRowColHeaders="0" zoomScale="80" zoomScaleNormal="80" workbookViewId="0">
      <selection activeCell="V5" sqref="V5"/>
    </sheetView>
  </sheetViews>
  <sheetFormatPr defaultColWidth="0" defaultRowHeight="14.45" customHeight="1" zeroHeight="1" x14ac:dyDescent="0.25"/>
  <cols>
    <col min="1" max="6" width="8.85546875" customWidth="1"/>
    <col min="7" max="7" width="31.28515625" style="19" customWidth="1"/>
    <col min="8" max="8" width="53.28515625" style="19" customWidth="1"/>
    <col min="9" max="11" width="30.42578125" style="19" customWidth="1"/>
    <col min="12" max="12" width="23.42578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22" ht="21" x14ac:dyDescent="0.35">
      <c r="F17" s="4"/>
      <c r="G17"/>
      <c r="H17" s="3"/>
      <c r="I17"/>
      <c r="J17"/>
      <c r="K17"/>
    </row>
    <row r="18" spans="6:22" ht="29.45" customHeight="1" x14ac:dyDescent="0.35">
      <c r="F18" s="4"/>
      <c r="G18" s="6"/>
      <c r="H18" s="3"/>
      <c r="I18"/>
      <c r="J18"/>
      <c r="K18"/>
    </row>
    <row r="19" spans="6:22" s="6" customFormat="1" ht="26.1" customHeight="1" x14ac:dyDescent="0.25">
      <c r="G19" s="56" t="s">
        <v>56</v>
      </c>
      <c r="H19" s="19" t="s">
        <v>62</v>
      </c>
      <c r="I19" s="19"/>
      <c r="J19" s="19"/>
      <c r="K19" s="19"/>
      <c r="L19"/>
      <c r="M19"/>
      <c r="N19"/>
      <c r="O19"/>
      <c r="P19" s="37"/>
      <c r="Q19" s="37"/>
      <c r="R19" s="37"/>
      <c r="S19" s="37"/>
      <c r="T19" s="37"/>
      <c r="U19" s="37"/>
      <c r="V19" s="37"/>
    </row>
    <row r="20" spans="6:22" s="6" customFormat="1" ht="23.45" customHeight="1" x14ac:dyDescent="0.25">
      <c r="F20"/>
      <c r="G20" s="56" t="s">
        <v>57</v>
      </c>
      <c r="H20" s="19" t="s">
        <v>499</v>
      </c>
      <c r="I20" s="19"/>
      <c r="J20" s="19"/>
      <c r="K20" s="19"/>
      <c r="L20"/>
      <c r="M20"/>
      <c r="N20"/>
      <c r="O20"/>
      <c r="P20" s="37"/>
      <c r="Q20" s="37"/>
      <c r="R20" s="37"/>
      <c r="S20" s="37"/>
      <c r="T20" s="37"/>
      <c r="U20" s="37"/>
      <c r="V20" s="37"/>
    </row>
    <row r="21" spans="6:22" s="6" customFormat="1" ht="30.6" customHeight="1" x14ac:dyDescent="0.25">
      <c r="F21"/>
      <c r="G21" s="56" t="s">
        <v>460</v>
      </c>
      <c r="H21" s="19" t="s">
        <v>503</v>
      </c>
      <c r="I21" s="19"/>
      <c r="J21" s="19"/>
      <c r="K21" s="19"/>
      <c r="L21"/>
      <c r="M21"/>
      <c r="N21"/>
      <c r="O21"/>
      <c r="P21" s="37"/>
      <c r="Q21" s="37"/>
      <c r="R21" s="37"/>
      <c r="S21" s="37"/>
      <c r="T21" s="37"/>
      <c r="U21" s="37"/>
      <c r="V21" s="37"/>
    </row>
    <row r="22" spans="6:22" ht="15.75" x14ac:dyDescent="0.25">
      <c r="G22" s="40"/>
      <c r="P22" s="60"/>
      <c r="Q22" s="60"/>
      <c r="R22" s="60"/>
      <c r="S22" s="60"/>
      <c r="T22" s="60"/>
      <c r="U22" s="60"/>
      <c r="V22" s="60"/>
    </row>
    <row r="23" spans="6:22" ht="48" customHeight="1" x14ac:dyDescent="0.25">
      <c r="G23" s="56" t="s">
        <v>711</v>
      </c>
      <c r="H23" s="49" t="s">
        <v>1210</v>
      </c>
      <c r="P23" s="37"/>
      <c r="Q23" s="37"/>
      <c r="R23" s="37"/>
      <c r="S23" s="37"/>
      <c r="T23" s="37"/>
      <c r="U23" s="37"/>
      <c r="V23" s="37"/>
    </row>
    <row r="24" spans="6:22" ht="54.6" customHeight="1" x14ac:dyDescent="0.25">
      <c r="G24" s="56" t="s">
        <v>462</v>
      </c>
      <c r="H24" s="33" t="s">
        <v>64</v>
      </c>
      <c r="P24" s="19"/>
      <c r="Q24" s="19"/>
      <c r="R24" s="19"/>
      <c r="S24" s="19"/>
      <c r="T24" s="19"/>
      <c r="U24" s="19"/>
      <c r="V24" s="19"/>
    </row>
    <row r="25" spans="6:22" ht="46.35" customHeight="1" x14ac:dyDescent="0.25">
      <c r="G25" s="56"/>
      <c r="H25" s="111" t="s">
        <v>1211</v>
      </c>
      <c r="I25" s="142">
        <v>2021</v>
      </c>
      <c r="J25" s="142">
        <v>2022</v>
      </c>
      <c r="P25" s="19"/>
      <c r="Q25" s="19"/>
      <c r="R25" s="19"/>
      <c r="S25" s="19"/>
      <c r="T25" s="19"/>
      <c r="U25" s="19"/>
      <c r="V25" s="19"/>
    </row>
    <row r="26" spans="6:22" ht="32.450000000000003" customHeight="1" x14ac:dyDescent="0.25">
      <c r="G26" s="56"/>
      <c r="H26" s="509" t="s">
        <v>505</v>
      </c>
      <c r="I26" s="510"/>
      <c r="J26" s="511"/>
      <c r="P26" s="19"/>
      <c r="Q26" s="19"/>
      <c r="R26" s="19"/>
      <c r="S26" s="19"/>
      <c r="T26" s="19"/>
      <c r="U26" s="19"/>
      <c r="V26" s="19"/>
    </row>
    <row r="27" spans="6:22" ht="32.450000000000003" customHeight="1" x14ac:dyDescent="0.25">
      <c r="G27" s="56"/>
      <c r="H27" s="91" t="s">
        <v>1212</v>
      </c>
      <c r="I27" s="91">
        <v>24884.43</v>
      </c>
      <c r="J27" s="91">
        <v>28342.68</v>
      </c>
      <c r="P27" s="19"/>
      <c r="Q27" s="19"/>
      <c r="R27" s="19"/>
      <c r="S27" s="19"/>
      <c r="T27" s="19"/>
      <c r="U27" s="19"/>
      <c r="V27" s="19"/>
    </row>
    <row r="28" spans="6:22" ht="32.450000000000003" customHeight="1" x14ac:dyDescent="0.25">
      <c r="G28" s="40"/>
      <c r="H28" s="91" t="s">
        <v>1213</v>
      </c>
      <c r="I28" s="91">
        <v>8598.48</v>
      </c>
      <c r="J28" s="91">
        <v>7637.89</v>
      </c>
      <c r="P28" s="19"/>
      <c r="Q28" s="19"/>
      <c r="R28" s="19"/>
      <c r="S28" s="19"/>
      <c r="T28" s="19"/>
      <c r="U28" s="19"/>
      <c r="V28" s="19"/>
    </row>
    <row r="29" spans="6:22" ht="32.450000000000003" customHeight="1" x14ac:dyDescent="0.25">
      <c r="G29" s="40"/>
      <c r="H29" s="91" t="s">
        <v>1214</v>
      </c>
      <c r="I29" s="91">
        <v>7333.75</v>
      </c>
      <c r="J29" s="91">
        <v>7684.62</v>
      </c>
      <c r="P29" s="19"/>
      <c r="Q29" s="19"/>
      <c r="R29" s="19"/>
      <c r="S29" s="19"/>
      <c r="T29" s="19"/>
      <c r="U29" s="19"/>
      <c r="V29" s="19"/>
    </row>
    <row r="30" spans="6:22" ht="32.450000000000003" customHeight="1" x14ac:dyDescent="0.25">
      <c r="G30" s="40"/>
      <c r="H30" s="91" t="s">
        <v>500</v>
      </c>
      <c r="I30" s="91">
        <v>2636.08</v>
      </c>
      <c r="J30" s="91">
        <v>244.99</v>
      </c>
      <c r="P30" s="19"/>
      <c r="Q30" s="19"/>
      <c r="R30" s="19"/>
      <c r="S30" s="19"/>
      <c r="T30" s="19"/>
      <c r="U30" s="19"/>
      <c r="V30" s="19"/>
    </row>
    <row r="31" spans="6:22" ht="32.450000000000003" customHeight="1" x14ac:dyDescent="0.25">
      <c r="G31" s="40"/>
      <c r="H31" s="91" t="s">
        <v>501</v>
      </c>
      <c r="I31" s="91">
        <v>628.04</v>
      </c>
      <c r="J31" s="91">
        <v>1802.97</v>
      </c>
      <c r="P31" s="19"/>
      <c r="Q31" s="19"/>
      <c r="R31" s="19"/>
      <c r="S31" s="19"/>
      <c r="T31" s="19"/>
      <c r="U31" s="19"/>
      <c r="V31" s="19"/>
    </row>
    <row r="32" spans="6:22" ht="32.450000000000003" customHeight="1" x14ac:dyDescent="0.25">
      <c r="G32" s="40"/>
      <c r="H32" s="91" t="s">
        <v>66</v>
      </c>
      <c r="I32" s="91">
        <v>44080.79</v>
      </c>
      <c r="J32" s="298">
        <v>45713.17</v>
      </c>
      <c r="P32" s="19"/>
      <c r="Q32" s="19"/>
      <c r="R32" s="19"/>
      <c r="S32" s="19"/>
      <c r="T32" s="19"/>
      <c r="U32" s="19"/>
      <c r="V32" s="19"/>
    </row>
    <row r="33" spans="7:22" ht="32.450000000000003" customHeight="1" x14ac:dyDescent="0.25">
      <c r="G33" s="40"/>
      <c r="H33" s="299" t="s">
        <v>502</v>
      </c>
      <c r="I33" s="91"/>
      <c r="J33" s="91"/>
      <c r="P33" s="19"/>
      <c r="Q33" s="19"/>
      <c r="R33" s="19"/>
      <c r="S33" s="19"/>
      <c r="T33" s="19"/>
      <c r="U33" s="19"/>
      <c r="V33" s="19"/>
    </row>
    <row r="34" spans="7:22" ht="32.450000000000003" customHeight="1" x14ac:dyDescent="0.25">
      <c r="G34" s="40"/>
      <c r="H34" s="140" t="s">
        <v>1214</v>
      </c>
      <c r="I34" s="91">
        <v>1290.6099999999999</v>
      </c>
      <c r="J34" s="88"/>
      <c r="P34" s="42"/>
      <c r="Q34" s="42"/>
      <c r="R34" s="19"/>
      <c r="S34" s="19"/>
      <c r="T34" s="19"/>
      <c r="U34" s="19"/>
      <c r="V34" s="19"/>
    </row>
    <row r="35" spans="7:22" ht="32.450000000000003" customHeight="1" x14ac:dyDescent="0.25">
      <c r="G35" s="40"/>
      <c r="H35" s="140" t="s">
        <v>500</v>
      </c>
      <c r="I35" s="88">
        <v>591.16</v>
      </c>
      <c r="J35" s="88"/>
      <c r="P35" s="19"/>
      <c r="Q35" s="19"/>
      <c r="R35" s="19"/>
      <c r="S35" s="19"/>
      <c r="T35" s="19"/>
      <c r="U35" s="19"/>
      <c r="V35" s="19"/>
    </row>
    <row r="36" spans="7:22" ht="32.450000000000003" customHeight="1" x14ac:dyDescent="0.25">
      <c r="G36" s="40"/>
      <c r="H36" s="142" t="s">
        <v>66</v>
      </c>
      <c r="I36" s="91">
        <v>1881.78</v>
      </c>
      <c r="J36" s="96">
        <v>1000000</v>
      </c>
      <c r="K36" s="92" t="s">
        <v>134</v>
      </c>
      <c r="P36" s="92"/>
      <c r="Q36" s="92"/>
      <c r="R36" s="92"/>
      <c r="S36" s="92"/>
      <c r="T36" s="92"/>
      <c r="U36" s="92"/>
      <c r="V36" s="19"/>
    </row>
    <row r="37" spans="7:22" ht="32.450000000000003" customHeight="1" x14ac:dyDescent="0.25">
      <c r="G37" s="40"/>
      <c r="H37" s="142" t="s">
        <v>506</v>
      </c>
      <c r="I37" s="91">
        <v>45962.57</v>
      </c>
      <c r="J37" s="91">
        <v>46713.17</v>
      </c>
      <c r="P37" s="92"/>
      <c r="Q37" s="92"/>
      <c r="R37" s="92"/>
      <c r="S37" s="92"/>
      <c r="T37" s="92"/>
      <c r="U37" s="92"/>
      <c r="V37" s="19"/>
    </row>
    <row r="38" spans="7:22" ht="42" customHeight="1" x14ac:dyDescent="0.25">
      <c r="G38" s="40" t="s">
        <v>59</v>
      </c>
      <c r="P38" s="92"/>
      <c r="Q38" s="92"/>
      <c r="R38" s="92"/>
      <c r="S38" s="92"/>
      <c r="T38" s="92"/>
      <c r="U38" s="93"/>
      <c r="V38" s="19"/>
    </row>
    <row r="39" spans="7:22" ht="42" customHeight="1" x14ac:dyDescent="0.25">
      <c r="G39" s="56" t="s">
        <v>711</v>
      </c>
      <c r="H39" s="33" t="s">
        <v>497</v>
      </c>
      <c r="P39" s="100"/>
      <c r="Q39" s="100"/>
      <c r="R39" s="100"/>
      <c r="S39" s="100"/>
      <c r="T39" s="100"/>
      <c r="U39" s="93"/>
      <c r="V39" s="19"/>
    </row>
    <row r="40" spans="7:22" ht="42" customHeight="1" x14ac:dyDescent="0.25">
      <c r="G40" s="56" t="s">
        <v>462</v>
      </c>
      <c r="H40" s="33" t="s">
        <v>64</v>
      </c>
    </row>
    <row r="41" spans="7:22" ht="42" customHeight="1" x14ac:dyDescent="0.25">
      <c r="G41" s="40"/>
      <c r="H41" s="111" t="s">
        <v>498</v>
      </c>
      <c r="I41" s="142">
        <v>2020</v>
      </c>
      <c r="J41" s="142">
        <v>2021</v>
      </c>
      <c r="K41" s="111">
        <v>2022</v>
      </c>
    </row>
    <row r="42" spans="7:22" ht="74.099999999999994" customHeight="1" x14ac:dyDescent="0.25">
      <c r="G42" s="40"/>
      <c r="H42" s="111" t="s">
        <v>504</v>
      </c>
      <c r="I42" s="140">
        <v>16.5</v>
      </c>
      <c r="J42" s="140">
        <v>15.3</v>
      </c>
      <c r="K42" s="140" t="s">
        <v>138</v>
      </c>
    </row>
    <row r="43" spans="7:22" ht="20.45" customHeight="1" x14ac:dyDescent="0.25">
      <c r="G43" s="40"/>
      <c r="H43" s="143"/>
    </row>
    <row r="44" spans="7:22" ht="14.45" customHeight="1" x14ac:dyDescent="0.25">
      <c r="G44" s="40" t="s">
        <v>59</v>
      </c>
    </row>
    <row r="45" spans="7:22" ht="14.45" customHeight="1" x14ac:dyDescent="0.25">
      <c r="G45" s="56" t="s">
        <v>711</v>
      </c>
      <c r="H45" s="33" t="s">
        <v>496</v>
      </c>
    </row>
    <row r="46" spans="7:22" ht="14.45" customHeight="1" x14ac:dyDescent="0.25">
      <c r="G46" s="56" t="s">
        <v>462</v>
      </c>
      <c r="H46" s="33" t="s">
        <v>64</v>
      </c>
    </row>
    <row r="47" spans="7:22" ht="23.45" customHeight="1" x14ac:dyDescent="0.25">
      <c r="G47" s="56"/>
      <c r="H47" s="33"/>
    </row>
    <row r="48" spans="7:22" ht="23.45" customHeight="1" x14ac:dyDescent="0.25">
      <c r="G48" s="40"/>
      <c r="H48" s="88" t="s">
        <v>135</v>
      </c>
      <c r="I48" s="88" t="s">
        <v>495</v>
      </c>
      <c r="J48" s="34"/>
      <c r="K48" s="110"/>
    </row>
    <row r="49" spans="7:15" ht="23.45" customHeight="1" x14ac:dyDescent="0.25">
      <c r="G49" s="40"/>
      <c r="H49" s="88" t="s">
        <v>429</v>
      </c>
      <c r="I49" s="88" t="s">
        <v>136</v>
      </c>
      <c r="J49" s="34"/>
      <c r="K49" s="110"/>
    </row>
    <row r="50" spans="7:15" ht="23.45" customHeight="1" x14ac:dyDescent="0.25">
      <c r="G50" s="40"/>
      <c r="H50" s="88" t="s">
        <v>430</v>
      </c>
      <c r="I50" s="88" t="s">
        <v>137</v>
      </c>
      <c r="J50" s="34"/>
      <c r="K50" s="110"/>
    </row>
    <row r="51" spans="7:15" ht="14.45" customHeight="1" x14ac:dyDescent="0.25">
      <c r="G51" s="40" t="s">
        <v>59</v>
      </c>
    </row>
    <row r="52" spans="7:15" ht="14.45" customHeight="1" x14ac:dyDescent="0.25">
      <c r="G52" s="56" t="s">
        <v>113</v>
      </c>
      <c r="H52" s="432" t="s">
        <v>1365</v>
      </c>
      <c r="I52" s="432"/>
    </row>
    <row r="53" spans="7:15" ht="62.45" customHeight="1" x14ac:dyDescent="0.25">
      <c r="G53" s="56"/>
      <c r="H53" s="432"/>
      <c r="I53" s="432"/>
      <c r="J53" s="34"/>
      <c r="K53" s="34"/>
      <c r="L53" s="7"/>
    </row>
    <row r="54" spans="7:15" ht="14.45" customHeight="1" x14ac:dyDescent="0.25">
      <c r="G54" s="40"/>
      <c r="H54" s="432"/>
      <c r="I54" s="432"/>
      <c r="J54" s="34"/>
      <c r="K54" s="34"/>
      <c r="L54" s="7"/>
      <c r="M54" s="7"/>
      <c r="N54" s="7"/>
      <c r="O54" s="7"/>
    </row>
    <row r="55" spans="7:15" ht="14.45" customHeight="1" x14ac:dyDescent="0.25">
      <c r="G55" s="40"/>
      <c r="H55" s="432"/>
      <c r="I55" s="432"/>
      <c r="J55" s="34"/>
      <c r="K55" s="34"/>
      <c r="L55" s="7"/>
      <c r="M55" s="7"/>
      <c r="N55" s="7"/>
      <c r="O55" s="7"/>
    </row>
    <row r="56" spans="7:15" ht="14.45" customHeight="1" x14ac:dyDescent="0.25">
      <c r="G56" s="40"/>
      <c r="H56" s="432"/>
      <c r="I56" s="432"/>
      <c r="J56" s="34"/>
      <c r="K56" s="34"/>
      <c r="L56" s="7"/>
      <c r="M56" s="7"/>
      <c r="N56" s="7"/>
      <c r="O56" s="7"/>
    </row>
    <row r="57" spans="7:15" ht="14.45" customHeight="1" x14ac:dyDescent="0.25">
      <c r="G57" s="40"/>
    </row>
    <row r="58" spans="7:15" ht="14.45" customHeight="1" x14ac:dyDescent="0.25">
      <c r="G58" s="40"/>
    </row>
    <row r="59" spans="7:15" ht="14.45" customHeight="1" x14ac:dyDescent="0.25"/>
    <row r="60" spans="7:15" ht="14.45" customHeight="1" x14ac:dyDescent="0.25"/>
    <row r="61" spans="7:15" ht="14.45" customHeight="1" x14ac:dyDescent="0.25"/>
    <row r="62" spans="7:15" ht="14.45" customHeight="1" x14ac:dyDescent="0.25"/>
  </sheetData>
  <mergeCells count="2">
    <mergeCell ref="H26:J26"/>
    <mergeCell ref="H52:I56"/>
  </mergeCells>
  <pageMargins left="0.511811024" right="0.511811024" top="0.78740157499999996" bottom="0.78740157499999996" header="0.31496062000000002" footer="0.31496062000000002"/>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1"/>
  <dimension ref="A1:V62"/>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31.28515625" style="19" customWidth="1"/>
    <col min="8" max="8" width="31" style="19" customWidth="1"/>
    <col min="9" max="11" width="30.42578125" style="19" customWidth="1"/>
    <col min="12" max="12" width="23.42578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22" ht="21" x14ac:dyDescent="0.35">
      <c r="F17" s="4"/>
      <c r="G17"/>
      <c r="H17" s="3"/>
      <c r="I17"/>
      <c r="J17"/>
      <c r="K17"/>
    </row>
    <row r="18" spans="6:22" ht="29.45" customHeight="1" x14ac:dyDescent="0.35">
      <c r="F18" s="4"/>
      <c r="G18" s="6"/>
      <c r="H18" s="3"/>
      <c r="I18"/>
      <c r="J18"/>
      <c r="K18"/>
    </row>
    <row r="19" spans="6:22" s="6" customFormat="1" ht="26.1" customHeight="1" x14ac:dyDescent="0.25">
      <c r="G19" s="16" t="s">
        <v>56</v>
      </c>
      <c r="H19" s="34" t="s">
        <v>62</v>
      </c>
      <c r="I19" s="34"/>
      <c r="J19" s="19"/>
      <c r="K19" s="19"/>
      <c r="L19" s="19"/>
      <c r="M19"/>
      <c r="N19"/>
      <c r="O19"/>
      <c r="P19" s="37"/>
      <c r="Q19" s="37"/>
      <c r="R19" s="37"/>
      <c r="S19" s="37"/>
      <c r="T19" s="37"/>
      <c r="U19" s="37"/>
      <c r="V19" s="37"/>
    </row>
    <row r="20" spans="6:22" s="6" customFormat="1" ht="23.45" customHeight="1" x14ac:dyDescent="0.25">
      <c r="F20"/>
      <c r="G20" s="16" t="s">
        <v>57</v>
      </c>
      <c r="H20" s="34" t="s">
        <v>39</v>
      </c>
      <c r="I20" s="34"/>
      <c r="J20" s="19"/>
      <c r="K20" s="19"/>
      <c r="L20" s="19"/>
      <c r="M20" s="56"/>
      <c r="N20"/>
      <c r="O20"/>
      <c r="P20" s="37"/>
      <c r="Q20" s="37"/>
      <c r="R20" s="37"/>
      <c r="S20" s="37"/>
      <c r="T20" s="37"/>
      <c r="U20" s="37"/>
      <c r="V20" s="37"/>
    </row>
    <row r="21" spans="6:22" s="6" customFormat="1" ht="30.6" customHeight="1" x14ac:dyDescent="0.25">
      <c r="F21"/>
      <c r="G21" s="16" t="s">
        <v>460</v>
      </c>
      <c r="H21" s="34" t="s">
        <v>508</v>
      </c>
      <c r="I21" s="34"/>
      <c r="J21" s="19"/>
      <c r="K21" s="19"/>
      <c r="L21" s="19"/>
      <c r="M21" s="56"/>
      <c r="N21"/>
      <c r="O21"/>
      <c r="P21" s="37"/>
      <c r="Q21" s="37"/>
      <c r="R21" s="37"/>
      <c r="S21" s="37"/>
      <c r="T21" s="37"/>
      <c r="U21" s="37"/>
      <c r="V21" s="37"/>
    </row>
    <row r="22" spans="6:22" ht="15.75" x14ac:dyDescent="0.25">
      <c r="G22" s="34" t="s">
        <v>59</v>
      </c>
      <c r="H22" s="34"/>
      <c r="I22" s="34"/>
      <c r="L22" s="19"/>
      <c r="M22" s="56"/>
      <c r="P22" s="60"/>
      <c r="Q22" s="60"/>
      <c r="R22" s="60"/>
      <c r="S22" s="60"/>
      <c r="T22" s="60"/>
      <c r="U22" s="60"/>
      <c r="V22" s="60"/>
    </row>
    <row r="23" spans="6:22" ht="74.099999999999994" customHeight="1" x14ac:dyDescent="0.25">
      <c r="G23" s="16" t="s">
        <v>711</v>
      </c>
      <c r="H23" s="434" t="s">
        <v>886</v>
      </c>
      <c r="I23" s="434"/>
      <c r="J23" s="434"/>
      <c r="K23" s="434"/>
      <c r="L23" s="19"/>
      <c r="M23" s="56"/>
      <c r="P23" s="37"/>
      <c r="Q23" s="37"/>
      <c r="R23" s="37"/>
      <c r="S23" s="37"/>
      <c r="T23" s="37"/>
      <c r="U23" s="37"/>
      <c r="V23" s="37"/>
    </row>
    <row r="24" spans="6:22" ht="20.45" customHeight="1" x14ac:dyDescent="0.25">
      <c r="G24" s="16" t="s">
        <v>462</v>
      </c>
      <c r="H24" s="16" t="s">
        <v>64</v>
      </c>
      <c r="I24" s="34"/>
      <c r="L24" s="19"/>
      <c r="M24" s="56"/>
      <c r="P24" s="19"/>
      <c r="Q24" s="19"/>
      <c r="R24" s="19"/>
      <c r="S24" s="19"/>
      <c r="T24" s="19"/>
      <c r="U24" s="19"/>
      <c r="V24" s="19"/>
    </row>
    <row r="25" spans="6:22" ht="67.349999999999994" customHeight="1" x14ac:dyDescent="0.25">
      <c r="G25" s="34"/>
      <c r="H25" s="74" t="s">
        <v>59</v>
      </c>
      <c r="I25" s="74" t="s">
        <v>1215</v>
      </c>
      <c r="J25" s="74" t="s">
        <v>507</v>
      </c>
      <c r="K25" s="39"/>
      <c r="L25" s="19"/>
      <c r="M25" s="56"/>
      <c r="P25" s="19"/>
      <c r="Q25" s="19"/>
      <c r="R25" s="19"/>
      <c r="S25" s="19"/>
      <c r="T25" s="19"/>
      <c r="U25" s="19"/>
      <c r="V25" s="19"/>
    </row>
    <row r="26" spans="6:22" ht="30.6" customHeight="1" x14ac:dyDescent="0.25">
      <c r="G26" s="34"/>
      <c r="H26" s="88" t="s">
        <v>139</v>
      </c>
      <c r="I26" s="88" t="s">
        <v>140</v>
      </c>
      <c r="J26" s="213">
        <v>33.590000000000003</v>
      </c>
      <c r="L26" s="19"/>
      <c r="M26" s="56"/>
      <c r="P26" s="19"/>
      <c r="Q26" s="19"/>
      <c r="R26" s="19"/>
      <c r="S26" s="19"/>
      <c r="T26" s="19"/>
      <c r="U26" s="19"/>
      <c r="V26" s="19"/>
    </row>
    <row r="27" spans="6:22" ht="30.6" customHeight="1" x14ac:dyDescent="0.25">
      <c r="G27" s="34"/>
      <c r="H27" s="88" t="s">
        <v>141</v>
      </c>
      <c r="I27" s="88" t="s">
        <v>142</v>
      </c>
      <c r="J27" s="213">
        <v>49.08</v>
      </c>
      <c r="L27" s="19"/>
      <c r="M27" s="56"/>
      <c r="P27" s="19"/>
      <c r="Q27" s="19"/>
      <c r="R27" s="19"/>
      <c r="S27" s="19"/>
      <c r="T27" s="19"/>
      <c r="U27" s="19"/>
      <c r="V27" s="19"/>
    </row>
    <row r="28" spans="6:22" ht="32.450000000000003" customHeight="1" x14ac:dyDescent="0.25">
      <c r="G28" s="34" t="s">
        <v>59</v>
      </c>
      <c r="H28" s="34"/>
      <c r="I28" s="34"/>
      <c r="L28" s="19"/>
      <c r="M28" s="56"/>
      <c r="P28" s="19"/>
      <c r="Q28" s="19"/>
      <c r="R28" s="19"/>
      <c r="S28" s="19"/>
      <c r="T28" s="19"/>
      <c r="U28" s="19"/>
      <c r="V28" s="19"/>
    </row>
    <row r="29" spans="6:22" ht="32.450000000000003" customHeight="1" x14ac:dyDescent="0.25">
      <c r="G29" s="16" t="s">
        <v>711</v>
      </c>
      <c r="H29" s="16" t="s">
        <v>509</v>
      </c>
      <c r="I29" s="34"/>
      <c r="L29" s="19"/>
      <c r="M29" s="56"/>
      <c r="P29" s="19"/>
      <c r="Q29" s="19"/>
      <c r="R29" s="19"/>
      <c r="S29" s="19"/>
      <c r="T29" s="19"/>
      <c r="U29" s="19"/>
      <c r="V29" s="19"/>
    </row>
    <row r="30" spans="6:22" ht="32.450000000000003" customHeight="1" x14ac:dyDescent="0.25">
      <c r="G30" s="16" t="s">
        <v>462</v>
      </c>
      <c r="H30" s="16" t="s">
        <v>64</v>
      </c>
      <c r="I30" s="34"/>
      <c r="L30" s="19"/>
      <c r="M30" s="56"/>
      <c r="P30" s="19"/>
      <c r="Q30" s="19"/>
      <c r="R30" s="19"/>
      <c r="S30" s="19"/>
      <c r="T30" s="19"/>
      <c r="U30" s="19"/>
      <c r="V30" s="19"/>
    </row>
    <row r="31" spans="6:22" ht="32.450000000000003" customHeight="1" x14ac:dyDescent="0.25">
      <c r="G31" s="34"/>
      <c r="H31" s="432" t="s">
        <v>1216</v>
      </c>
      <c r="I31" s="432"/>
      <c r="L31" s="19"/>
      <c r="M31" s="56"/>
      <c r="P31" s="19"/>
      <c r="Q31" s="19"/>
      <c r="R31" s="19"/>
      <c r="S31" s="19"/>
      <c r="T31" s="19"/>
      <c r="U31" s="19"/>
      <c r="V31" s="19"/>
    </row>
    <row r="32" spans="6:22" ht="33.6" customHeight="1" x14ac:dyDescent="0.25">
      <c r="G32" s="34" t="s">
        <v>59</v>
      </c>
      <c r="H32" s="432"/>
      <c r="I32" s="432"/>
      <c r="L32" s="19"/>
      <c r="M32" s="56"/>
      <c r="P32" s="19"/>
      <c r="Q32" s="19"/>
      <c r="R32" s="19"/>
      <c r="S32" s="19"/>
      <c r="T32" s="19"/>
      <c r="U32" s="19"/>
      <c r="V32" s="19"/>
    </row>
    <row r="33" spans="7:22" ht="26.45" customHeight="1" x14ac:dyDescent="0.25">
      <c r="G33" s="16" t="s">
        <v>711</v>
      </c>
      <c r="H33" s="16" t="s">
        <v>1217</v>
      </c>
      <c r="I33" s="34"/>
      <c r="L33" s="19"/>
      <c r="M33" s="56"/>
      <c r="P33" s="19"/>
      <c r="Q33" s="19"/>
      <c r="R33" s="19"/>
      <c r="S33" s="19"/>
      <c r="T33" s="19"/>
      <c r="U33" s="19"/>
      <c r="V33" s="19"/>
    </row>
    <row r="34" spans="7:22" ht="26.45" customHeight="1" x14ac:dyDescent="0.25">
      <c r="G34" s="16" t="s">
        <v>462</v>
      </c>
      <c r="H34" s="16" t="s">
        <v>64</v>
      </c>
      <c r="I34" s="34"/>
      <c r="L34" s="19"/>
      <c r="M34" s="56"/>
      <c r="P34" s="42"/>
      <c r="Q34" s="42"/>
      <c r="R34" s="19"/>
      <c r="S34" s="19"/>
      <c r="T34" s="19"/>
      <c r="U34" s="19"/>
      <c r="V34" s="19"/>
    </row>
    <row r="35" spans="7:22" ht="140.1" customHeight="1" x14ac:dyDescent="0.25">
      <c r="G35" s="34"/>
      <c r="H35" s="432" t="s">
        <v>1366</v>
      </c>
      <c r="I35" s="432"/>
      <c r="J35" s="432"/>
      <c r="L35" s="19"/>
      <c r="M35" s="56"/>
      <c r="P35" s="19"/>
      <c r="Q35" s="19"/>
      <c r="R35" s="19"/>
      <c r="S35" s="19"/>
      <c r="T35" s="19"/>
      <c r="U35" s="19"/>
      <c r="V35" s="19"/>
    </row>
    <row r="36" spans="7:22" ht="32.450000000000003" customHeight="1" x14ac:dyDescent="0.25">
      <c r="G36" s="98" t="s">
        <v>705</v>
      </c>
      <c r="H36" s="432" t="s">
        <v>1218</v>
      </c>
      <c r="I36" s="432"/>
      <c r="J36" s="432"/>
      <c r="K36" s="432"/>
      <c r="L36" s="19"/>
      <c r="M36" s="56"/>
      <c r="P36" s="92"/>
      <c r="Q36" s="92"/>
      <c r="R36" s="92"/>
      <c r="S36" s="92"/>
      <c r="T36" s="92"/>
      <c r="U36" s="92"/>
      <c r="V36" s="19"/>
    </row>
    <row r="37" spans="7:22" ht="42" customHeight="1" x14ac:dyDescent="0.25">
      <c r="G37" s="34"/>
      <c r="H37" s="432"/>
      <c r="I37" s="432"/>
      <c r="J37" s="432"/>
      <c r="K37" s="432"/>
      <c r="L37" s="19"/>
      <c r="M37" s="56"/>
      <c r="P37" s="92"/>
      <c r="Q37" s="92"/>
      <c r="R37" s="92"/>
      <c r="S37" s="92"/>
      <c r="T37" s="92"/>
      <c r="U37" s="93"/>
      <c r="V37" s="19"/>
    </row>
    <row r="38" spans="7:22" ht="42" customHeight="1" x14ac:dyDescent="0.25">
      <c r="G38" s="34"/>
      <c r="H38" s="34"/>
      <c r="I38" s="34"/>
      <c r="L38" s="19"/>
      <c r="M38" s="56"/>
      <c r="P38" s="92"/>
      <c r="Q38" s="92"/>
      <c r="R38" s="92"/>
      <c r="S38" s="92"/>
      <c r="T38" s="92"/>
      <c r="U38" s="93"/>
      <c r="V38" s="19"/>
    </row>
    <row r="39" spans="7:22" ht="42" customHeight="1" x14ac:dyDescent="0.25">
      <c r="G39" s="34"/>
      <c r="L39" s="19"/>
      <c r="M39" s="56"/>
      <c r="P39" s="100"/>
      <c r="Q39" s="100"/>
      <c r="R39" s="100"/>
      <c r="S39" s="100"/>
      <c r="T39" s="100"/>
      <c r="U39" s="93"/>
      <c r="V39" s="19"/>
    </row>
    <row r="40" spans="7:22" ht="42" customHeight="1" x14ac:dyDescent="0.25">
      <c r="G40" s="34"/>
      <c r="L40" s="19"/>
      <c r="M40" s="56"/>
    </row>
    <row r="41" spans="7:22" ht="42" customHeight="1" x14ac:dyDescent="0.25">
      <c r="G41" s="34"/>
      <c r="L41" s="19"/>
      <c r="M41" s="56"/>
    </row>
    <row r="42" spans="7:22" ht="74.099999999999994" customHeight="1" x14ac:dyDescent="0.25">
      <c r="G42" s="34"/>
      <c r="L42" s="19"/>
      <c r="M42" s="56"/>
    </row>
    <row r="43" spans="7:22" ht="20.45" customHeight="1" x14ac:dyDescent="0.25">
      <c r="G43" s="34"/>
      <c r="L43" s="19"/>
      <c r="M43" s="56"/>
    </row>
    <row r="44" spans="7:22" ht="14.45" customHeight="1" x14ac:dyDescent="0.25">
      <c r="L44" s="19"/>
      <c r="M44" s="19"/>
    </row>
    <row r="45" spans="7:22" ht="14.45" customHeight="1" x14ac:dyDescent="0.25">
      <c r="L45" s="19"/>
      <c r="M45" s="19"/>
    </row>
    <row r="46" spans="7:22" ht="14.45" customHeight="1" x14ac:dyDescent="0.25">
      <c r="L46" s="19"/>
      <c r="M46" s="19"/>
    </row>
    <row r="47" spans="7:22" ht="23.45" customHeight="1" x14ac:dyDescent="0.25">
      <c r="L47" s="19"/>
      <c r="M47" s="19"/>
    </row>
    <row r="48" spans="7:22" ht="23.45" customHeight="1" x14ac:dyDescent="0.25">
      <c r="L48" s="19"/>
      <c r="M48" s="19"/>
    </row>
    <row r="49" spans="7:15" ht="23.45" customHeight="1" x14ac:dyDescent="0.25">
      <c r="L49" s="19"/>
      <c r="M49" s="19"/>
    </row>
    <row r="50" spans="7:15" ht="23.45" customHeight="1" x14ac:dyDescent="0.25">
      <c r="L50" s="19"/>
      <c r="M50" s="19"/>
    </row>
    <row r="51" spans="7:15" ht="14.45" customHeight="1" x14ac:dyDescent="0.25">
      <c r="L51" s="19"/>
      <c r="M51" s="19"/>
    </row>
    <row r="52" spans="7:15" ht="14.45" customHeight="1" x14ac:dyDescent="0.25">
      <c r="L52" s="19"/>
      <c r="M52" s="19"/>
    </row>
    <row r="53" spans="7:15" ht="14.45" customHeight="1" x14ac:dyDescent="0.25">
      <c r="L53" s="19"/>
      <c r="M53" s="19"/>
    </row>
    <row r="54" spans="7:15" ht="14.45" customHeight="1" x14ac:dyDescent="0.25">
      <c r="L54" s="19"/>
      <c r="M54" s="19"/>
      <c r="N54" s="7"/>
      <c r="O54" s="7"/>
    </row>
    <row r="55" spans="7:15" ht="14.45" customHeight="1" x14ac:dyDescent="0.25">
      <c r="L55" s="19"/>
      <c r="M55" s="19"/>
      <c r="N55" s="7"/>
      <c r="O55" s="7"/>
    </row>
    <row r="56" spans="7:15" ht="14.45" customHeight="1" x14ac:dyDescent="0.25">
      <c r="L56" s="19"/>
      <c r="M56" s="19"/>
      <c r="N56" s="7"/>
      <c r="O56" s="7"/>
    </row>
    <row r="57" spans="7:15" ht="14.45" customHeight="1" x14ac:dyDescent="0.25">
      <c r="L57" s="19"/>
      <c r="M57" s="19"/>
    </row>
    <row r="58" spans="7:15" ht="14.45" customHeight="1" x14ac:dyDescent="0.25">
      <c r="G58" s="40"/>
    </row>
    <row r="59" spans="7:15" ht="14.45" customHeight="1" x14ac:dyDescent="0.25"/>
    <row r="60" spans="7:15" ht="14.45" customHeight="1" x14ac:dyDescent="0.25"/>
    <row r="61" spans="7:15" ht="14.45" customHeight="1" x14ac:dyDescent="0.25"/>
    <row r="62" spans="7:15" ht="14.45" customHeight="1" x14ac:dyDescent="0.25"/>
  </sheetData>
  <mergeCells count="4">
    <mergeCell ref="H31:I32"/>
    <mergeCell ref="H35:J35"/>
    <mergeCell ref="H23:K23"/>
    <mergeCell ref="H36:K37"/>
  </mergeCells>
  <pageMargins left="0.511811024" right="0.511811024" top="0.78740157499999996" bottom="0.78740157499999996" header="0.31496062000000002" footer="0.31496062000000002"/>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dimension ref="A1:T65"/>
  <sheetViews>
    <sheetView showGridLines="0" showRowColHeaders="0" topLeftCell="A3" zoomScale="80" zoomScaleNormal="80" workbookViewId="0">
      <selection activeCell="V5" sqref="V5"/>
    </sheetView>
  </sheetViews>
  <sheetFormatPr defaultColWidth="0" defaultRowHeight="14.45" customHeight="1" zeroHeight="1" x14ac:dyDescent="0.25"/>
  <cols>
    <col min="1" max="6" width="8.85546875" customWidth="1"/>
    <col min="7" max="7" width="31.28515625" style="19" customWidth="1"/>
    <col min="8" max="8" width="50.28515625" style="19" customWidth="1"/>
    <col min="9" max="11" width="30.42578125" style="19" customWidth="1"/>
    <col min="12" max="12" width="23.42578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11" ht="21" x14ac:dyDescent="0.35">
      <c r="F17" s="4"/>
      <c r="G17"/>
      <c r="H17" s="3"/>
      <c r="I17"/>
      <c r="J17"/>
      <c r="K17"/>
    </row>
    <row r="18" spans="6:11" ht="14.45" customHeight="1" x14ac:dyDescent="0.25"/>
    <row r="19" spans="6:11" ht="14.45" customHeight="1" x14ac:dyDescent="0.25"/>
    <row r="20" spans="6:11" ht="20.45" customHeight="1" x14ac:dyDescent="0.25">
      <c r="G20" s="16" t="s">
        <v>56</v>
      </c>
      <c r="H20" s="37" t="s">
        <v>62</v>
      </c>
      <c r="I20" s="37"/>
      <c r="J20" s="37"/>
    </row>
    <row r="21" spans="6:11" ht="20.45" customHeight="1" x14ac:dyDescent="0.25">
      <c r="G21" s="16" t="s">
        <v>57</v>
      </c>
      <c r="H21" s="37" t="s">
        <v>40</v>
      </c>
      <c r="I21" s="37"/>
      <c r="J21" s="37"/>
    </row>
    <row r="22" spans="6:11" ht="56.45" customHeight="1" x14ac:dyDescent="0.25">
      <c r="G22" s="16" t="s">
        <v>460</v>
      </c>
      <c r="H22" s="432" t="s">
        <v>1219</v>
      </c>
      <c r="I22" s="432"/>
      <c r="J22" s="37"/>
    </row>
    <row r="23" spans="6:11" ht="39" customHeight="1" x14ac:dyDescent="0.25">
      <c r="G23" s="16" t="s">
        <v>711</v>
      </c>
      <c r="H23" s="434" t="s">
        <v>1220</v>
      </c>
      <c r="I23" s="434"/>
      <c r="J23" s="434"/>
    </row>
    <row r="24" spans="6:11" ht="14.45" customHeight="1" thickBot="1" x14ac:dyDescent="0.3">
      <c r="G24" s="16" t="s">
        <v>462</v>
      </c>
      <c r="H24" s="78" t="s">
        <v>64</v>
      </c>
      <c r="I24" s="37"/>
      <c r="J24" s="37"/>
    </row>
    <row r="25" spans="6:11" ht="46.35" customHeight="1" thickBot="1" x14ac:dyDescent="0.3">
      <c r="G25" s="34"/>
      <c r="H25" s="402" t="s">
        <v>1367</v>
      </c>
      <c r="I25" s="145" t="s">
        <v>925</v>
      </c>
      <c r="J25" s="37"/>
    </row>
    <row r="26" spans="6:11" ht="72" customHeight="1" thickBot="1" x14ac:dyDescent="0.3">
      <c r="G26" s="34"/>
      <c r="H26" s="403" t="s">
        <v>1221</v>
      </c>
      <c r="I26" s="146">
        <v>779</v>
      </c>
      <c r="J26" s="37"/>
    </row>
    <row r="27" spans="6:11" ht="83.45" customHeight="1" thickBot="1" x14ac:dyDescent="0.3">
      <c r="G27" s="34"/>
      <c r="H27" s="403" t="s">
        <v>1222</v>
      </c>
      <c r="I27" s="74">
        <v>599</v>
      </c>
      <c r="J27" s="37"/>
    </row>
    <row r="28" spans="6:11" ht="83.45" customHeight="1" thickBot="1" x14ac:dyDescent="0.3">
      <c r="G28" s="34"/>
      <c r="H28" s="403" t="s">
        <v>1223</v>
      </c>
      <c r="I28" s="378">
        <v>0.76900000000000002</v>
      </c>
      <c r="J28" s="37"/>
    </row>
    <row r="29" spans="6:11" ht="14.45" customHeight="1" x14ac:dyDescent="0.25">
      <c r="G29" s="34" t="s">
        <v>59</v>
      </c>
      <c r="H29" s="37"/>
      <c r="I29" s="37"/>
      <c r="J29" s="37"/>
    </row>
    <row r="30" spans="6:11" ht="53.45" customHeight="1" x14ac:dyDescent="0.25">
      <c r="G30" s="16" t="s">
        <v>711</v>
      </c>
      <c r="H30" s="434" t="s">
        <v>887</v>
      </c>
      <c r="I30" s="434"/>
      <c r="J30" s="37"/>
    </row>
    <row r="31" spans="6:11" ht="14.45" customHeight="1" x14ac:dyDescent="0.25">
      <c r="G31" s="16" t="s">
        <v>462</v>
      </c>
      <c r="H31" s="78" t="s">
        <v>64</v>
      </c>
      <c r="I31" s="37"/>
      <c r="J31" s="37"/>
    </row>
    <row r="32" spans="6:11" ht="113.45" customHeight="1" x14ac:dyDescent="0.25">
      <c r="G32" s="34"/>
      <c r="H32" s="432" t="s">
        <v>1289</v>
      </c>
      <c r="I32" s="432"/>
      <c r="J32" s="432"/>
    </row>
    <row r="33" spans="7:11" ht="196.35" customHeight="1" x14ac:dyDescent="0.25">
      <c r="G33" s="16" t="s">
        <v>113</v>
      </c>
      <c r="H33" s="432" t="s">
        <v>1224</v>
      </c>
      <c r="I33" s="432"/>
      <c r="J33" s="432"/>
      <c r="K33" s="432"/>
    </row>
    <row r="34" spans="7:11" ht="15.75" x14ac:dyDescent="0.25">
      <c r="G34" s="34"/>
      <c r="H34" s="37"/>
      <c r="I34" s="37"/>
      <c r="J34" s="37"/>
    </row>
    <row r="35" spans="7:11" ht="14.45" customHeight="1" x14ac:dyDescent="0.25">
      <c r="G35" s="34"/>
      <c r="H35" s="37"/>
      <c r="I35" s="37"/>
      <c r="J35" s="37"/>
    </row>
    <row r="36" spans="7:11" ht="14.45" customHeight="1" x14ac:dyDescent="0.25">
      <c r="G36" s="34"/>
      <c r="H36" s="37"/>
      <c r="I36" s="37"/>
      <c r="J36" s="37"/>
    </row>
    <row r="37" spans="7:11" ht="14.45" customHeight="1" x14ac:dyDescent="0.25"/>
    <row r="38" spans="7:11" ht="14.45" customHeight="1" x14ac:dyDescent="0.25"/>
    <row r="39" spans="7:11" ht="14.45" customHeight="1" x14ac:dyDescent="0.25"/>
    <row r="40" spans="7:11" ht="14.45" customHeight="1" x14ac:dyDescent="0.25"/>
    <row r="41" spans="7:11" ht="14.45" customHeight="1" x14ac:dyDescent="0.25"/>
    <row r="42" spans="7:11" ht="14.45" customHeight="1" x14ac:dyDescent="0.25"/>
    <row r="43" spans="7:11" ht="14.45" customHeight="1" x14ac:dyDescent="0.25"/>
    <row r="44" spans="7:11" ht="14.45" customHeight="1" x14ac:dyDescent="0.25"/>
    <row r="45" spans="7:11" ht="14.45" customHeight="1" x14ac:dyDescent="0.25"/>
    <row r="46" spans="7:11" ht="14.45" customHeight="1" x14ac:dyDescent="0.25"/>
    <row r="47" spans="7:11" ht="14.45" customHeight="1" x14ac:dyDescent="0.25"/>
    <row r="48" spans="7:11"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sheetData>
  <mergeCells count="5">
    <mergeCell ref="H22:I22"/>
    <mergeCell ref="H23:J23"/>
    <mergeCell ref="H30:I30"/>
    <mergeCell ref="H32:J32"/>
    <mergeCell ref="H33:K33"/>
  </mergeCells>
  <pageMargins left="0.511811024" right="0.511811024" top="0.78740157499999996" bottom="0.78740157499999996" header="0.31496062000000002" footer="0.31496062000000002"/>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dimension ref="A1:T64"/>
  <sheetViews>
    <sheetView showGridLines="0" showRowColHeaders="0" zoomScale="85" zoomScaleNormal="85" workbookViewId="0">
      <selection activeCell="V5" sqref="V5"/>
    </sheetView>
  </sheetViews>
  <sheetFormatPr defaultColWidth="0" defaultRowHeight="14.45" customHeight="1" zeroHeight="1" x14ac:dyDescent="0.25"/>
  <cols>
    <col min="1" max="6" width="8.85546875" customWidth="1"/>
    <col min="7" max="7" width="31.28515625" style="19" customWidth="1"/>
    <col min="8" max="8" width="50.28515625" style="19" customWidth="1"/>
    <col min="9" max="11" width="30.42578125" style="19" customWidth="1"/>
    <col min="12" max="12" width="23.42578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11" ht="21" x14ac:dyDescent="0.35">
      <c r="F17" s="4"/>
      <c r="G17"/>
      <c r="H17" s="3"/>
      <c r="I17"/>
      <c r="J17"/>
      <c r="K17"/>
    </row>
    <row r="18" spans="6:11" ht="14.45" customHeight="1" x14ac:dyDescent="0.25"/>
    <row r="19" spans="6:11" ht="35.450000000000003" customHeight="1" x14ac:dyDescent="0.25">
      <c r="G19" s="16" t="s">
        <v>56</v>
      </c>
      <c r="H19" s="34" t="s">
        <v>62</v>
      </c>
      <c r="I19"/>
      <c r="J19"/>
    </row>
    <row r="20" spans="6:11" ht="27.6" customHeight="1" x14ac:dyDescent="0.25">
      <c r="G20" s="16" t="s">
        <v>57</v>
      </c>
      <c r="H20" s="34" t="s">
        <v>1368</v>
      </c>
    </row>
    <row r="21" spans="6:11" ht="27.6" customHeight="1" x14ac:dyDescent="0.25">
      <c r="G21" s="16" t="s">
        <v>460</v>
      </c>
      <c r="H21" s="34" t="s">
        <v>888</v>
      </c>
    </row>
    <row r="22" spans="6:11" ht="15.75" x14ac:dyDescent="0.25">
      <c r="G22" s="16" t="s">
        <v>711</v>
      </c>
      <c r="H22" s="434" t="s">
        <v>1225</v>
      </c>
      <c r="I22" s="434"/>
      <c r="J22" s="434"/>
      <c r="K22" s="37"/>
    </row>
    <row r="23" spans="6:11" ht="15.75" x14ac:dyDescent="0.25">
      <c r="G23" s="16" t="s">
        <v>462</v>
      </c>
      <c r="H23" s="16" t="s">
        <v>64</v>
      </c>
      <c r="K23" s="37"/>
    </row>
    <row r="24" spans="6:11" ht="72" customHeight="1" x14ac:dyDescent="0.25">
      <c r="G24" s="34"/>
      <c r="H24" s="432" t="s">
        <v>1369</v>
      </c>
      <c r="I24" s="432"/>
      <c r="J24" s="432"/>
      <c r="K24" s="37"/>
    </row>
    <row r="25" spans="6:11" ht="116.1" customHeight="1" x14ac:dyDescent="0.25">
      <c r="G25" s="16" t="s">
        <v>705</v>
      </c>
      <c r="H25" s="432" t="s">
        <v>1226</v>
      </c>
      <c r="I25" s="432"/>
      <c r="J25" s="432"/>
      <c r="K25" s="37"/>
    </row>
    <row r="26" spans="6:11" ht="15.75" x14ac:dyDescent="0.25">
      <c r="G26" s="37"/>
      <c r="H26" s="37"/>
      <c r="I26" s="37"/>
      <c r="J26" s="37"/>
      <c r="K26" s="37"/>
    </row>
    <row r="27" spans="6:11" ht="15.75" x14ac:dyDescent="0.25">
      <c r="G27" s="37"/>
      <c r="H27" s="37"/>
      <c r="I27" s="37"/>
      <c r="J27" s="37"/>
      <c r="K27" s="37"/>
    </row>
    <row r="28" spans="6:11" ht="15.75" x14ac:dyDescent="0.25">
      <c r="G28" s="37"/>
      <c r="H28" s="37"/>
      <c r="I28" s="37"/>
      <c r="J28" s="37"/>
      <c r="K28" s="37"/>
    </row>
    <row r="29" spans="6:11" ht="15.75" x14ac:dyDescent="0.25">
      <c r="G29" s="37"/>
      <c r="H29" s="37"/>
      <c r="I29" s="37"/>
      <c r="J29" s="37"/>
      <c r="K29" s="37"/>
    </row>
    <row r="30" spans="6:11" ht="15.75" x14ac:dyDescent="0.25">
      <c r="G30" s="37"/>
      <c r="H30" s="37"/>
      <c r="I30" s="37"/>
      <c r="J30" s="37"/>
      <c r="K30" s="37"/>
    </row>
    <row r="31" spans="6:11" ht="15.75" x14ac:dyDescent="0.25">
      <c r="G31" s="37"/>
      <c r="H31" s="37"/>
      <c r="I31" s="37"/>
      <c r="J31" s="37"/>
      <c r="K31" s="37"/>
    </row>
    <row r="32" spans="6:11" ht="15.75" x14ac:dyDescent="0.25">
      <c r="G32" s="37"/>
      <c r="H32" s="37"/>
      <c r="I32" s="37"/>
      <c r="J32" s="37"/>
      <c r="K32" s="37"/>
    </row>
    <row r="33" spans="7:11" ht="15.75" x14ac:dyDescent="0.25">
      <c r="G33" s="37"/>
      <c r="H33" s="37"/>
      <c r="I33" s="37"/>
      <c r="J33" s="37"/>
      <c r="K33" s="37"/>
    </row>
    <row r="34" spans="7:11" ht="15.75" x14ac:dyDescent="0.25">
      <c r="G34" s="37"/>
      <c r="H34" s="37"/>
      <c r="I34" s="37"/>
      <c r="J34" s="37"/>
      <c r="K34" s="37"/>
    </row>
    <row r="35" spans="7:11" ht="15.75" x14ac:dyDescent="0.25">
      <c r="G35" s="37"/>
      <c r="H35" s="37"/>
      <c r="I35" s="37"/>
      <c r="J35" s="37"/>
      <c r="K35" s="37"/>
    </row>
    <row r="36" spans="7:11" ht="15.75" x14ac:dyDescent="0.25">
      <c r="G36" s="37"/>
      <c r="H36" s="37"/>
      <c r="I36" s="37"/>
      <c r="J36" s="37"/>
      <c r="K36" s="37"/>
    </row>
    <row r="37" spans="7:11" ht="15.75" x14ac:dyDescent="0.25">
      <c r="G37" s="37"/>
      <c r="H37" s="37"/>
      <c r="I37" s="37"/>
      <c r="J37" s="37"/>
      <c r="K37" s="37"/>
    </row>
    <row r="38" spans="7:11" ht="15.75" x14ac:dyDescent="0.25">
      <c r="G38" s="37"/>
      <c r="H38" s="37"/>
      <c r="I38" s="37"/>
      <c r="J38" s="37"/>
      <c r="K38" s="37"/>
    </row>
    <row r="39" spans="7:11" ht="15.75" hidden="1" x14ac:dyDescent="0.25">
      <c r="G39" s="37"/>
      <c r="H39" s="37"/>
      <c r="I39" s="37"/>
      <c r="J39" s="37"/>
      <c r="K39" s="37"/>
    </row>
    <row r="40" spans="7:11" ht="15.75" hidden="1" x14ac:dyDescent="0.25">
      <c r="G40" s="37"/>
      <c r="H40" s="37"/>
      <c r="I40" s="37"/>
      <c r="J40" s="37"/>
      <c r="K40" s="37"/>
    </row>
    <row r="41" spans="7:11" ht="15.75" hidden="1" x14ac:dyDescent="0.25">
      <c r="G41" s="37"/>
      <c r="H41" s="37"/>
      <c r="I41" s="37"/>
      <c r="J41" s="37"/>
      <c r="K41" s="37"/>
    </row>
    <row r="42" spans="7:11" ht="15.75" hidden="1" x14ac:dyDescent="0.25">
      <c r="G42" s="37"/>
      <c r="H42" s="37"/>
      <c r="I42" s="37"/>
      <c r="J42" s="37"/>
      <c r="K42" s="37"/>
    </row>
    <row r="43" spans="7:11" ht="46.35" hidden="1" customHeight="1" x14ac:dyDescent="0.25">
      <c r="G43" s="37"/>
      <c r="H43" s="37"/>
      <c r="I43" s="37"/>
      <c r="J43" s="37"/>
      <c r="K43" s="37"/>
    </row>
    <row r="44" spans="7:11" ht="46.35" hidden="1" customHeight="1" x14ac:dyDescent="0.25">
      <c r="G44" s="37"/>
      <c r="H44" s="37"/>
      <c r="I44" s="37"/>
      <c r="J44" s="37"/>
      <c r="K44" s="37"/>
    </row>
    <row r="45" spans="7:11" ht="46.35" hidden="1" customHeight="1" x14ac:dyDescent="0.25">
      <c r="G45" s="37"/>
      <c r="H45" s="37"/>
      <c r="I45" s="37"/>
      <c r="J45" s="37"/>
      <c r="K45" s="37"/>
    </row>
    <row r="46" spans="7:11" ht="46.35" hidden="1" customHeight="1" x14ac:dyDescent="0.25">
      <c r="G46" s="37"/>
      <c r="H46" s="37"/>
      <c r="I46" s="37"/>
      <c r="J46" s="37"/>
      <c r="K46" s="37"/>
    </row>
    <row r="47" spans="7:11" ht="46.35" hidden="1" customHeight="1" x14ac:dyDescent="0.25">
      <c r="G47" s="37"/>
      <c r="H47" s="37"/>
      <c r="I47" s="37"/>
      <c r="J47" s="37"/>
      <c r="K47" s="37"/>
    </row>
    <row r="48" spans="7:11" ht="46.35" hidden="1" customHeight="1" x14ac:dyDescent="0.25">
      <c r="G48" s="37"/>
      <c r="H48" s="37"/>
      <c r="I48" s="37"/>
      <c r="J48" s="37"/>
      <c r="K48" s="37"/>
    </row>
    <row r="49" spans="7:11" ht="14.45" hidden="1" customHeight="1" x14ac:dyDescent="0.25">
      <c r="G49" s="37"/>
      <c r="H49" s="37"/>
      <c r="I49" s="37"/>
      <c r="J49" s="37"/>
      <c r="K49" s="37"/>
    </row>
    <row r="50" spans="7:11" ht="14.45" hidden="1" customHeight="1" x14ac:dyDescent="0.25">
      <c r="G50" s="37"/>
      <c r="H50" s="37"/>
      <c r="I50" s="37"/>
      <c r="J50" s="37"/>
      <c r="K50" s="37"/>
    </row>
    <row r="51" spans="7:11" ht="14.45" hidden="1" customHeight="1" x14ac:dyDescent="0.25">
      <c r="G51" s="37"/>
      <c r="H51" s="37"/>
      <c r="I51" s="37"/>
      <c r="J51" s="37"/>
      <c r="K51" s="37"/>
    </row>
    <row r="52" spans="7:11" ht="14.45" hidden="1" customHeight="1" x14ac:dyDescent="0.25">
      <c r="G52" s="37"/>
      <c r="H52" s="37"/>
      <c r="I52" s="37"/>
      <c r="J52" s="37"/>
      <c r="K52" s="37"/>
    </row>
    <row r="53" spans="7:11" ht="14.45" hidden="1" customHeight="1" x14ac:dyDescent="0.25">
      <c r="G53" s="37"/>
      <c r="H53" s="37"/>
      <c r="I53" s="37"/>
      <c r="J53" s="37"/>
      <c r="K53" s="37"/>
    </row>
    <row r="54" spans="7:11" ht="14.45" hidden="1" customHeight="1" x14ac:dyDescent="0.25">
      <c r="G54" s="37"/>
      <c r="H54" s="37"/>
      <c r="I54" s="37"/>
      <c r="J54" s="37"/>
      <c r="K54" s="37"/>
    </row>
    <row r="55" spans="7:11" ht="14.45" hidden="1" customHeight="1" x14ac:dyDescent="0.25">
      <c r="G55" s="37"/>
      <c r="H55" s="37"/>
      <c r="I55" s="37"/>
      <c r="J55" s="37"/>
      <c r="K55" s="37"/>
    </row>
    <row r="56" spans="7:11" ht="14.45" hidden="1" customHeight="1" x14ac:dyDescent="0.25">
      <c r="G56" s="37"/>
      <c r="H56" s="37"/>
      <c r="I56" s="37"/>
      <c r="J56" s="37"/>
      <c r="K56" s="37"/>
    </row>
    <row r="57" spans="7:11" ht="14.45" hidden="1" customHeight="1" x14ac:dyDescent="0.25">
      <c r="G57" s="37"/>
      <c r="H57" s="37"/>
      <c r="I57" s="37"/>
      <c r="J57" s="37"/>
      <c r="K57" s="37"/>
    </row>
    <row r="58" spans="7:11" ht="14.45" hidden="1" customHeight="1" x14ac:dyDescent="0.25">
      <c r="G58" s="37"/>
      <c r="H58" s="37"/>
      <c r="I58" s="37"/>
      <c r="J58" s="37"/>
      <c r="K58" s="37"/>
    </row>
    <row r="59" spans="7:11" ht="14.45" hidden="1" customHeight="1" x14ac:dyDescent="0.25">
      <c r="G59" s="37"/>
      <c r="H59" s="37"/>
      <c r="I59" s="37"/>
      <c r="J59" s="37"/>
      <c r="K59" s="37"/>
    </row>
    <row r="60" spans="7:11" ht="14.45" hidden="1" customHeight="1" x14ac:dyDescent="0.25">
      <c r="G60" s="37"/>
      <c r="H60" s="37"/>
      <c r="I60" s="37"/>
      <c r="J60" s="37"/>
      <c r="K60" s="37"/>
    </row>
    <row r="61" spans="7:11" ht="14.45" customHeight="1" x14ac:dyDescent="0.25"/>
    <row r="62" spans="7:11" ht="14.45" customHeight="1" x14ac:dyDescent="0.25"/>
    <row r="63" spans="7:11" ht="14.45" customHeight="1" x14ac:dyDescent="0.25"/>
    <row r="64" spans="7:11" ht="14.45" customHeight="1" x14ac:dyDescent="0.25"/>
  </sheetData>
  <mergeCells count="3">
    <mergeCell ref="H22:J22"/>
    <mergeCell ref="H24:J24"/>
    <mergeCell ref="H25:J25"/>
  </mergeCells>
  <pageMargins left="0.511811024" right="0.511811024" top="0.78740157499999996" bottom="0.78740157499999996" header="0.31496062000000002" footer="0.31496062000000002"/>
  <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dimension ref="A1:T64"/>
  <sheetViews>
    <sheetView showGridLines="0" showRowColHeaders="0" topLeftCell="J25" zoomScale="90" zoomScaleNormal="90" workbookViewId="0">
      <selection activeCell="V5" sqref="V5"/>
    </sheetView>
  </sheetViews>
  <sheetFormatPr defaultColWidth="0" defaultRowHeight="14.45" customHeight="1" zeroHeight="1" x14ac:dyDescent="0.25"/>
  <cols>
    <col min="1" max="6" width="8.85546875" customWidth="1"/>
    <col min="7" max="7" width="31.28515625" style="19" customWidth="1"/>
    <col min="8" max="8" width="50.28515625" style="19" customWidth="1"/>
    <col min="9" max="11" width="30.42578125" style="19" customWidth="1"/>
    <col min="12" max="12" width="23.42578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14" ht="21" x14ac:dyDescent="0.35">
      <c r="F17" s="4"/>
      <c r="G17"/>
      <c r="H17" s="3"/>
      <c r="I17"/>
      <c r="J17"/>
      <c r="K17"/>
    </row>
    <row r="18" spans="6:14" ht="14.45" customHeight="1" x14ac:dyDescent="0.25"/>
    <row r="19" spans="6:14" ht="35.450000000000003" customHeight="1" x14ac:dyDescent="0.25">
      <c r="G19" s="16" t="s">
        <v>56</v>
      </c>
      <c r="H19" s="34" t="s">
        <v>62</v>
      </c>
      <c r="L19" s="19"/>
      <c r="M19" s="19"/>
      <c r="N19" s="19"/>
    </row>
    <row r="20" spans="6:14" ht="27.6" customHeight="1" x14ac:dyDescent="0.25">
      <c r="G20" s="16" t="s">
        <v>57</v>
      </c>
      <c r="H20" s="40" t="s">
        <v>41</v>
      </c>
      <c r="L20" s="19"/>
      <c r="M20" s="19"/>
      <c r="N20" s="19"/>
    </row>
    <row r="21" spans="6:14" ht="27.6" customHeight="1" x14ac:dyDescent="0.25">
      <c r="G21" s="16" t="s">
        <v>460</v>
      </c>
      <c r="H21" s="40" t="s">
        <v>1227</v>
      </c>
      <c r="L21" s="19"/>
      <c r="M21" s="19"/>
      <c r="N21" s="19"/>
    </row>
    <row r="22" spans="6:14" ht="15.75" x14ac:dyDescent="0.25">
      <c r="G22" s="34"/>
      <c r="L22" s="19"/>
      <c r="M22" s="19"/>
      <c r="N22" s="19"/>
    </row>
    <row r="23" spans="6:14" ht="15.75" x14ac:dyDescent="0.25">
      <c r="G23" s="16" t="s">
        <v>711</v>
      </c>
      <c r="H23" s="434" t="s">
        <v>1228</v>
      </c>
      <c r="I23" s="434"/>
      <c r="J23" s="37"/>
      <c r="L23" s="19"/>
      <c r="M23" s="19"/>
      <c r="N23" s="19"/>
    </row>
    <row r="24" spans="6:14" ht="72" customHeight="1" x14ac:dyDescent="0.25">
      <c r="G24" s="16" t="s">
        <v>462</v>
      </c>
      <c r="H24" s="33" t="s">
        <v>64</v>
      </c>
      <c r="L24" s="19"/>
      <c r="M24" s="19"/>
      <c r="N24" s="19"/>
    </row>
    <row r="25" spans="6:14" ht="116.1" customHeight="1" x14ac:dyDescent="0.25">
      <c r="G25" s="16"/>
      <c r="H25" s="33"/>
      <c r="L25" s="19"/>
      <c r="M25" s="19"/>
      <c r="N25" s="19"/>
    </row>
    <row r="26" spans="6:14" ht="15.75" x14ac:dyDescent="0.25">
      <c r="G26" s="16"/>
      <c r="H26" s="33"/>
      <c r="L26" s="19"/>
      <c r="M26" s="19"/>
      <c r="N26" s="19"/>
    </row>
    <row r="27" spans="6:14" ht="15.75" x14ac:dyDescent="0.25">
      <c r="G27" s="16"/>
      <c r="H27" s="33"/>
      <c r="L27" s="19"/>
      <c r="M27" s="19"/>
      <c r="N27" s="19"/>
    </row>
    <row r="28" spans="6:14" ht="114.6" customHeight="1" x14ac:dyDescent="0.25">
      <c r="G28" s="16" t="s">
        <v>786</v>
      </c>
      <c r="H28" s="512" t="s">
        <v>1371</v>
      </c>
      <c r="I28" s="512"/>
      <c r="J28" s="449" t="s">
        <v>1370</v>
      </c>
      <c r="K28" s="449"/>
      <c r="L28" s="449"/>
      <c r="M28" s="449"/>
      <c r="N28" s="50"/>
    </row>
    <row r="29" spans="6:14" ht="15.75" x14ac:dyDescent="0.25">
      <c r="G29" s="16"/>
      <c r="H29" s="33"/>
      <c r="L29" s="19"/>
      <c r="M29" s="19"/>
      <c r="N29" s="19"/>
    </row>
    <row r="30" spans="6:14" ht="15.75" x14ac:dyDescent="0.25">
      <c r="G30" s="34"/>
      <c r="L30" s="19"/>
      <c r="M30" s="19"/>
      <c r="N30" s="19"/>
    </row>
    <row r="31" spans="6:14" ht="15.75" x14ac:dyDescent="0.25">
      <c r="G31" s="16" t="s">
        <v>711</v>
      </c>
      <c r="H31" s="33" t="s">
        <v>1229</v>
      </c>
      <c r="L31" s="19"/>
      <c r="M31" s="19"/>
      <c r="N31" s="19"/>
    </row>
    <row r="32" spans="6:14" ht="15.75" x14ac:dyDescent="0.25">
      <c r="G32" s="33" t="s">
        <v>462</v>
      </c>
      <c r="H32" s="33" t="s">
        <v>64</v>
      </c>
      <c r="L32" s="19"/>
      <c r="M32" s="19"/>
      <c r="N32" s="19"/>
    </row>
    <row r="33" spans="7:14" ht="15.75" x14ac:dyDescent="0.25">
      <c r="H33" s="92" t="s">
        <v>1230</v>
      </c>
      <c r="L33" s="19"/>
      <c r="M33" s="19"/>
      <c r="N33" s="19"/>
    </row>
    <row r="34" spans="7:14" ht="15.75" x14ac:dyDescent="0.25">
      <c r="L34" s="19"/>
      <c r="M34" s="19"/>
      <c r="N34" s="19"/>
    </row>
    <row r="35" spans="7:14" ht="15.75" x14ac:dyDescent="0.25">
      <c r="L35" s="19"/>
      <c r="M35" s="19"/>
      <c r="N35" s="19"/>
    </row>
    <row r="36" spans="7:14" ht="15.75" x14ac:dyDescent="0.25">
      <c r="L36" s="19"/>
      <c r="M36" s="19"/>
      <c r="N36" s="19"/>
    </row>
    <row r="37" spans="7:14" ht="15.75" x14ac:dyDescent="0.25">
      <c r="L37" s="19"/>
      <c r="M37" s="19"/>
      <c r="N37" s="19"/>
    </row>
    <row r="38" spans="7:14" ht="15.75" x14ac:dyDescent="0.25">
      <c r="L38" s="19"/>
      <c r="M38" s="19"/>
      <c r="N38" s="19"/>
    </row>
    <row r="39" spans="7:14" ht="16.350000000000001" hidden="1" customHeight="1" x14ac:dyDescent="0.25">
      <c r="L39" s="19"/>
      <c r="M39" s="19"/>
      <c r="N39" s="19"/>
    </row>
    <row r="40" spans="7:14" ht="16.350000000000001" hidden="1" customHeight="1" x14ac:dyDescent="0.25">
      <c r="L40" s="19"/>
      <c r="M40" s="19"/>
      <c r="N40" s="19"/>
    </row>
    <row r="41" spans="7:14" ht="16.350000000000001" hidden="1" customHeight="1" x14ac:dyDescent="0.25">
      <c r="L41" s="19"/>
      <c r="M41" s="19"/>
      <c r="N41" s="19"/>
    </row>
    <row r="42" spans="7:14" ht="16.350000000000001" hidden="1" customHeight="1" x14ac:dyDescent="0.25">
      <c r="L42" s="19"/>
      <c r="M42" s="19"/>
      <c r="N42" s="19"/>
    </row>
    <row r="43" spans="7:14" ht="46.35" hidden="1" customHeight="1" x14ac:dyDescent="0.25">
      <c r="L43" s="19"/>
      <c r="M43" s="19"/>
      <c r="N43" s="19"/>
    </row>
    <row r="44" spans="7:14" ht="46.35" hidden="1" customHeight="1" x14ac:dyDescent="0.25">
      <c r="L44" s="19"/>
      <c r="M44" s="19"/>
      <c r="N44" s="19"/>
    </row>
    <row r="45" spans="7:14" ht="46.35" hidden="1" customHeight="1" x14ac:dyDescent="0.25">
      <c r="G45" s="37"/>
      <c r="H45" s="37"/>
      <c r="I45" s="37"/>
      <c r="J45" s="37"/>
      <c r="K45" s="37"/>
    </row>
    <row r="46" spans="7:14" ht="46.35" hidden="1" customHeight="1" x14ac:dyDescent="0.25">
      <c r="G46" s="37"/>
      <c r="H46" s="37"/>
      <c r="I46" s="37"/>
      <c r="J46" s="37"/>
      <c r="K46" s="37"/>
    </row>
    <row r="47" spans="7:14" ht="46.35" hidden="1" customHeight="1" x14ac:dyDescent="0.25">
      <c r="G47" s="37"/>
      <c r="H47" s="37"/>
      <c r="I47" s="37"/>
      <c r="J47" s="37"/>
      <c r="K47" s="37"/>
    </row>
    <row r="48" spans="7:14" ht="46.35" hidden="1" customHeight="1" x14ac:dyDescent="0.25">
      <c r="G48" s="37"/>
      <c r="H48" s="37"/>
      <c r="I48" s="37"/>
      <c r="J48" s="37"/>
      <c r="K48" s="37"/>
    </row>
    <row r="49" spans="7:11" ht="14.45" hidden="1" customHeight="1" x14ac:dyDescent="0.25">
      <c r="G49" s="37"/>
      <c r="H49" s="37"/>
      <c r="I49" s="37"/>
      <c r="J49" s="37"/>
      <c r="K49" s="37"/>
    </row>
    <row r="50" spans="7:11" ht="14.45" hidden="1" customHeight="1" x14ac:dyDescent="0.25">
      <c r="G50" s="37"/>
      <c r="H50" s="37"/>
      <c r="I50" s="37"/>
      <c r="J50" s="37"/>
      <c r="K50" s="37"/>
    </row>
    <row r="51" spans="7:11" ht="14.45" hidden="1" customHeight="1" x14ac:dyDescent="0.25">
      <c r="G51" s="37"/>
      <c r="H51" s="37"/>
      <c r="I51" s="37"/>
      <c r="J51" s="37"/>
      <c r="K51" s="37"/>
    </row>
    <row r="52" spans="7:11" ht="14.45" hidden="1" customHeight="1" x14ac:dyDescent="0.25">
      <c r="G52" s="37"/>
      <c r="H52" s="37"/>
      <c r="I52" s="37"/>
      <c r="J52" s="37"/>
      <c r="K52" s="37"/>
    </row>
    <row r="53" spans="7:11" ht="14.45" hidden="1" customHeight="1" x14ac:dyDescent="0.25">
      <c r="G53" s="37"/>
      <c r="H53" s="37"/>
      <c r="I53" s="37"/>
      <c r="J53" s="37"/>
      <c r="K53" s="37"/>
    </row>
    <row r="54" spans="7:11" ht="14.45" hidden="1" customHeight="1" x14ac:dyDescent="0.25">
      <c r="G54" s="37"/>
      <c r="H54" s="37"/>
      <c r="I54" s="37"/>
      <c r="J54" s="37"/>
      <c r="K54" s="37"/>
    </row>
    <row r="55" spans="7:11" ht="14.45" hidden="1" customHeight="1" x14ac:dyDescent="0.25">
      <c r="G55" s="37"/>
      <c r="H55" s="37"/>
      <c r="I55" s="37"/>
      <c r="J55" s="37"/>
      <c r="K55" s="37"/>
    </row>
    <row r="56" spans="7:11" ht="14.45" hidden="1" customHeight="1" x14ac:dyDescent="0.25">
      <c r="G56" s="37"/>
      <c r="H56" s="37"/>
      <c r="I56" s="37"/>
      <c r="J56" s="37"/>
      <c r="K56" s="37"/>
    </row>
    <row r="57" spans="7:11" ht="14.45" hidden="1" customHeight="1" x14ac:dyDescent="0.25">
      <c r="G57" s="37"/>
      <c r="H57" s="37"/>
      <c r="I57" s="37"/>
      <c r="J57" s="37"/>
      <c r="K57" s="37"/>
    </row>
    <row r="58" spans="7:11" ht="14.45" hidden="1" customHeight="1" x14ac:dyDescent="0.25">
      <c r="G58" s="37"/>
      <c r="H58" s="37"/>
      <c r="I58" s="37"/>
      <c r="J58" s="37"/>
      <c r="K58" s="37"/>
    </row>
    <row r="59" spans="7:11" ht="14.45" hidden="1" customHeight="1" x14ac:dyDescent="0.25">
      <c r="G59" s="37"/>
      <c r="H59" s="37"/>
      <c r="I59" s="37"/>
      <c r="J59" s="37"/>
      <c r="K59" s="37"/>
    </row>
    <row r="60" spans="7:11" ht="14.45" hidden="1" customHeight="1" x14ac:dyDescent="0.25">
      <c r="G60" s="37"/>
      <c r="H60" s="37"/>
      <c r="I60" s="37"/>
      <c r="J60" s="37"/>
      <c r="K60" s="37"/>
    </row>
    <row r="61" spans="7:11" ht="14.45" customHeight="1" x14ac:dyDescent="0.25"/>
    <row r="62" spans="7:11" ht="14.45" customHeight="1" x14ac:dyDescent="0.25"/>
    <row r="63" spans="7:11" ht="14.45" customHeight="1" x14ac:dyDescent="0.25"/>
    <row r="64" spans="7:11" ht="14.45" customHeight="1" x14ac:dyDescent="0.25"/>
  </sheetData>
  <mergeCells count="3">
    <mergeCell ref="H23:I23"/>
    <mergeCell ref="H28:I28"/>
    <mergeCell ref="J28:M28"/>
  </mergeCells>
  <pageMargins left="0.511811024" right="0.511811024" top="0.78740157499999996" bottom="0.78740157499999996" header="0.31496062000000002" footer="0.31496062000000002"/>
  <drawing r:id="rId1"/>
  <legacy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dimension ref="A1:S35"/>
  <sheetViews>
    <sheetView showGridLines="0" showRowColHeaders="0" zoomScaleNormal="100" workbookViewId="0">
      <selection activeCell="V5" sqref="V5"/>
    </sheetView>
  </sheetViews>
  <sheetFormatPr defaultColWidth="0" defaultRowHeight="15" zeroHeight="1" x14ac:dyDescent="0.25"/>
  <cols>
    <col min="1" max="5" width="8.85546875" customWidth="1"/>
    <col min="6" max="6" width="28.28515625" customWidth="1"/>
    <col min="7" max="8" width="65.7109375" customWidth="1"/>
    <col min="9" max="19" width="8.85546875" customWidth="1"/>
    <col min="20" max="24" width="8.85546875" hidden="1" customWidth="1"/>
    <col min="25" max="16384" width="8.85546875" hidden="1"/>
  </cols>
  <sheetData>
    <row r="1" spans="9:13" x14ac:dyDescent="0.25"/>
    <row r="2" spans="9:13" x14ac:dyDescent="0.25"/>
    <row r="3" spans="9:13" x14ac:dyDescent="0.25"/>
    <row r="4" spans="9:13" x14ac:dyDescent="0.25"/>
    <row r="5" spans="9:13" x14ac:dyDescent="0.25"/>
    <row r="6" spans="9:13" x14ac:dyDescent="0.25"/>
    <row r="7" spans="9:13" x14ac:dyDescent="0.25"/>
    <row r="8" spans="9:13" x14ac:dyDescent="0.25"/>
    <row r="9" spans="9:13" x14ac:dyDescent="0.25"/>
    <row r="10" spans="9:13" x14ac:dyDescent="0.25"/>
    <row r="11" spans="9:13" x14ac:dyDescent="0.25"/>
    <row r="12" spans="9:13" x14ac:dyDescent="0.25"/>
    <row r="13" spans="9:13" x14ac:dyDescent="0.25"/>
    <row r="14" spans="9:13" x14ac:dyDescent="0.25"/>
    <row r="15" spans="9:13" x14ac:dyDescent="0.25"/>
    <row r="16" spans="9:13" ht="21" x14ac:dyDescent="0.35">
      <c r="I16" s="9"/>
      <c r="J16" s="1"/>
      <c r="M16" s="2"/>
    </row>
    <row r="17" spans="6:11" ht="18.75" x14ac:dyDescent="0.3">
      <c r="I17" s="8"/>
      <c r="J17" s="11"/>
      <c r="K17" s="8"/>
    </row>
    <row r="18" spans="6:11" ht="18.75" x14ac:dyDescent="0.3">
      <c r="J18" s="11"/>
    </row>
    <row r="19" spans="6:11" ht="18.75" x14ac:dyDescent="0.3">
      <c r="F19" s="33" t="s">
        <v>56</v>
      </c>
      <c r="G19" s="19" t="s">
        <v>576</v>
      </c>
      <c r="H19" s="19"/>
      <c r="J19" s="11"/>
    </row>
    <row r="20" spans="6:11" ht="18.75" x14ac:dyDescent="0.3">
      <c r="F20" s="33" t="s">
        <v>460</v>
      </c>
      <c r="G20" s="19" t="s">
        <v>579</v>
      </c>
      <c r="H20" s="19"/>
      <c r="J20" s="11"/>
    </row>
    <row r="21" spans="6:11" ht="18.75" x14ac:dyDescent="0.3">
      <c r="F21" s="19" t="s">
        <v>59</v>
      </c>
      <c r="G21" s="19"/>
      <c r="H21" s="19"/>
      <c r="J21" s="11"/>
    </row>
    <row r="22" spans="6:11" ht="18.75" x14ac:dyDescent="0.3">
      <c r="F22" s="33" t="s">
        <v>711</v>
      </c>
      <c r="G22" s="33" t="s">
        <v>897</v>
      </c>
      <c r="H22" s="19"/>
      <c r="J22" s="11"/>
    </row>
    <row r="23" spans="6:11" ht="18.75" x14ac:dyDescent="0.3">
      <c r="F23" s="33" t="s">
        <v>462</v>
      </c>
      <c r="G23" s="33" t="s">
        <v>64</v>
      </c>
      <c r="H23" s="19"/>
      <c r="J23" s="11"/>
    </row>
    <row r="24" spans="6:11" ht="144" customHeight="1" x14ac:dyDescent="0.3">
      <c r="F24" s="19"/>
      <c r="G24" s="432" t="s">
        <v>898</v>
      </c>
      <c r="H24" s="432"/>
      <c r="J24" s="11"/>
    </row>
    <row r="25" spans="6:11" ht="18.75" x14ac:dyDescent="0.3">
      <c r="F25" s="19"/>
      <c r="G25" s="432"/>
      <c r="H25" s="432"/>
      <c r="J25" s="11"/>
    </row>
    <row r="26" spans="6:11" ht="18.75" x14ac:dyDescent="0.3">
      <c r="F26" s="19"/>
      <c r="G26" s="432"/>
      <c r="H26" s="432"/>
      <c r="J26" s="11"/>
    </row>
    <row r="27" spans="6:11" ht="18.75" x14ac:dyDescent="0.3">
      <c r="F27" s="19"/>
      <c r="G27" s="432"/>
      <c r="H27" s="432"/>
      <c r="J27" s="11"/>
    </row>
    <row r="28" spans="6:11" ht="18.75" x14ac:dyDescent="0.3">
      <c r="G28" s="75"/>
      <c r="J28" s="11"/>
    </row>
    <row r="29" spans="6:11" ht="18.75" x14ac:dyDescent="0.3">
      <c r="J29" s="11"/>
    </row>
    <row r="30" spans="6:11" ht="18.75" x14ac:dyDescent="0.3">
      <c r="G30" s="75"/>
      <c r="H30" s="75"/>
      <c r="J30" s="11"/>
    </row>
    <row r="31" spans="6:11" ht="18.75" x14ac:dyDescent="0.3">
      <c r="G31" s="75"/>
      <c r="H31" s="75"/>
      <c r="J31" s="11"/>
    </row>
    <row r="32" spans="6:11" ht="18.75" x14ac:dyDescent="0.3">
      <c r="H32" s="83"/>
      <c r="J32" s="11"/>
    </row>
    <row r="33" spans="10:10" ht="18.75" x14ac:dyDescent="0.3">
      <c r="J33" s="11"/>
    </row>
    <row r="34" spans="10:10" x14ac:dyDescent="0.25"/>
    <row r="35" spans="10:10" x14ac:dyDescent="0.25"/>
  </sheetData>
  <mergeCells count="1">
    <mergeCell ref="G24:H27"/>
  </mergeCells>
  <pageMargins left="0.511811024" right="0.511811024" top="0.78740157499999996" bottom="0.78740157499999996" header="0.31496062000000002" footer="0.31496062000000002"/>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6"/>
  <dimension ref="A1:S6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3.7109375" customWidth="1"/>
    <col min="7" max="7" width="65.7109375" customWidth="1"/>
    <col min="8" max="8" width="52" customWidth="1"/>
    <col min="9"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18.75" x14ac:dyDescent="0.3">
      <c r="F19" s="33" t="s">
        <v>56</v>
      </c>
      <c r="G19" s="19" t="s">
        <v>576</v>
      </c>
      <c r="H19" s="19"/>
      <c r="J19" s="11"/>
    </row>
    <row r="20" spans="6:11" ht="18.75" x14ac:dyDescent="0.3">
      <c r="F20" s="33" t="s">
        <v>460</v>
      </c>
      <c r="G20" s="19" t="s">
        <v>143</v>
      </c>
      <c r="H20" s="19"/>
      <c r="J20" s="11"/>
    </row>
    <row r="21" spans="6:11" ht="18.75" x14ac:dyDescent="0.3">
      <c r="F21" s="33" t="s">
        <v>144</v>
      </c>
      <c r="G21" s="19" t="s">
        <v>593</v>
      </c>
      <c r="H21" s="19"/>
      <c r="J21" s="11"/>
    </row>
    <row r="22" spans="6:11" ht="18.75" x14ac:dyDescent="0.3">
      <c r="F22" s="19" t="s">
        <v>59</v>
      </c>
      <c r="G22" s="19"/>
      <c r="H22" s="19"/>
      <c r="J22" s="11"/>
    </row>
    <row r="23" spans="6:11" ht="18.75" x14ac:dyDescent="0.3">
      <c r="F23" s="33" t="s">
        <v>711</v>
      </c>
      <c r="G23" s="33" t="s">
        <v>580</v>
      </c>
      <c r="H23" s="19"/>
      <c r="J23" s="11"/>
    </row>
    <row r="24" spans="6:11" ht="18.75" x14ac:dyDescent="0.3">
      <c r="F24" s="33" t="s">
        <v>462</v>
      </c>
      <c r="G24" s="33" t="s">
        <v>64</v>
      </c>
      <c r="H24" s="19"/>
      <c r="J24" s="11"/>
    </row>
    <row r="25" spans="6:11" ht="105" customHeight="1" x14ac:dyDescent="0.3">
      <c r="F25" s="19"/>
      <c r="G25" s="432" t="s">
        <v>788</v>
      </c>
      <c r="H25" s="432"/>
      <c r="J25" s="11"/>
    </row>
    <row r="26" spans="6:11" ht="18.75" x14ac:dyDescent="0.3">
      <c r="F26" s="19" t="s">
        <v>59</v>
      </c>
      <c r="G26" s="19"/>
      <c r="H26" s="19"/>
      <c r="J26" s="11"/>
    </row>
    <row r="27" spans="6:11" ht="18.75" x14ac:dyDescent="0.3">
      <c r="F27" s="56" t="s">
        <v>539</v>
      </c>
      <c r="G27" s="37" t="s">
        <v>789</v>
      </c>
      <c r="H27" s="19"/>
      <c r="J27" s="11"/>
    </row>
    <row r="28" spans="6:11" ht="18.75" x14ac:dyDescent="0.3">
      <c r="J28" s="11"/>
    </row>
    <row r="29" spans="6:11" ht="18.75" x14ac:dyDescent="0.3">
      <c r="G29" s="75"/>
      <c r="H29" s="75"/>
      <c r="J29" s="11"/>
    </row>
    <row r="30" spans="6:11" ht="18.75" x14ac:dyDescent="0.3">
      <c r="G30" s="75"/>
      <c r="H30" s="75"/>
      <c r="J30" s="11"/>
    </row>
    <row r="31" spans="6:11" ht="18.75" x14ac:dyDescent="0.3">
      <c r="H31" s="83"/>
      <c r="J31" s="11"/>
    </row>
    <row r="32" spans="6:11" ht="18.75" x14ac:dyDescent="0.3">
      <c r="J32" s="11"/>
    </row>
    <row r="33" ht="15" x14ac:dyDescent="0.25"/>
    <row r="34" ht="15"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1">
    <mergeCell ref="G25:H25"/>
  </mergeCells>
  <pageMargins left="0.511811024" right="0.511811024" top="0.78740157499999996" bottom="0.78740157499999996" header="0.31496062000000002" footer="0.31496062000000002"/>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7"/>
  <dimension ref="A1:S67"/>
  <sheetViews>
    <sheetView showGridLines="0" showRowColHeaders="0" zoomScaleNormal="100" workbookViewId="0"/>
  </sheetViews>
  <sheetFormatPr defaultColWidth="0" defaultRowHeight="14.45" customHeight="1" zeroHeight="1" x14ac:dyDescent="0.25"/>
  <cols>
    <col min="1" max="5" width="8.85546875" customWidth="1"/>
    <col min="6" max="6" width="32.42578125" customWidth="1"/>
    <col min="7" max="7" width="40.42578125" customWidth="1"/>
    <col min="8" max="8" width="39.42578125" customWidth="1"/>
    <col min="9" max="9" width="13.28515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15" x14ac:dyDescent="0.25">
      <c r="F19" s="60" t="s">
        <v>56</v>
      </c>
      <c r="G19" s="38" t="s">
        <v>576</v>
      </c>
      <c r="H19" s="38"/>
      <c r="I19" s="38"/>
      <c r="J19" s="34"/>
      <c r="K19" s="34"/>
      <c r="L19" s="34"/>
      <c r="M19" s="34"/>
    </row>
    <row r="20" spans="6:13" ht="15.75" x14ac:dyDescent="0.25">
      <c r="F20" s="60" t="s">
        <v>460</v>
      </c>
      <c r="G20" s="50" t="s">
        <v>594</v>
      </c>
      <c r="H20" s="37"/>
      <c r="I20" s="19"/>
      <c r="J20" s="19"/>
      <c r="K20" s="19"/>
      <c r="L20" s="19"/>
      <c r="M20" s="19"/>
    </row>
    <row r="21" spans="6:13" ht="15.75" x14ac:dyDescent="0.25">
      <c r="F21" s="40"/>
      <c r="G21" s="19"/>
      <c r="H21" s="19"/>
      <c r="I21" s="19"/>
      <c r="J21" s="19"/>
      <c r="K21" s="19"/>
      <c r="L21" s="19"/>
      <c r="M21" s="19"/>
    </row>
    <row r="22" spans="6:13" ht="15.75" x14ac:dyDescent="0.25">
      <c r="F22" s="60" t="s">
        <v>711</v>
      </c>
      <c r="G22" s="90" t="s">
        <v>595</v>
      </c>
      <c r="H22" s="19"/>
      <c r="I22" s="19"/>
      <c r="J22" s="19"/>
      <c r="K22" s="19"/>
      <c r="L22" s="19"/>
      <c r="M22" s="19"/>
    </row>
    <row r="23" spans="6:13" ht="15.75" x14ac:dyDescent="0.25">
      <c r="F23" s="60" t="s">
        <v>462</v>
      </c>
      <c r="G23" s="101" t="s">
        <v>64</v>
      </c>
      <c r="H23" s="19"/>
      <c r="I23" s="19"/>
      <c r="J23" s="19"/>
      <c r="K23" s="19"/>
      <c r="L23" s="19"/>
      <c r="M23" s="19"/>
    </row>
    <row r="24" spans="6:13" ht="146.1" customHeight="1" x14ac:dyDescent="0.25">
      <c r="F24" s="40"/>
      <c r="G24" s="432" t="s">
        <v>899</v>
      </c>
      <c r="H24" s="432"/>
      <c r="I24" s="432"/>
      <c r="J24" s="432"/>
      <c r="K24" s="39"/>
      <c r="L24" s="39"/>
      <c r="M24" s="39"/>
    </row>
    <row r="25" spans="6:13" ht="15.75" x14ac:dyDescent="0.25">
      <c r="F25" s="40"/>
      <c r="G25" s="19"/>
      <c r="H25" s="19"/>
      <c r="I25" s="19"/>
      <c r="J25" s="19"/>
      <c r="K25" s="19"/>
      <c r="L25" s="19"/>
      <c r="M25" s="19"/>
    </row>
    <row r="26" spans="6:13" ht="15.75" x14ac:dyDescent="0.25">
      <c r="F26" s="60" t="s">
        <v>711</v>
      </c>
      <c r="G26" s="90" t="s">
        <v>596</v>
      </c>
      <c r="H26" s="37"/>
      <c r="I26" s="37"/>
      <c r="J26" s="37"/>
      <c r="K26" s="37"/>
      <c r="L26" s="37"/>
      <c r="M26" s="37"/>
    </row>
    <row r="27" spans="6:13" ht="15.75" x14ac:dyDescent="0.25">
      <c r="F27" s="60" t="s">
        <v>462</v>
      </c>
      <c r="G27" s="101" t="s">
        <v>64</v>
      </c>
      <c r="H27" s="37"/>
      <c r="I27" s="37"/>
      <c r="J27" s="37"/>
      <c r="K27" s="37"/>
      <c r="L27" s="37"/>
      <c r="M27" s="37"/>
    </row>
    <row r="28" spans="6:13" ht="15.75" x14ac:dyDescent="0.25">
      <c r="F28" s="40"/>
      <c r="G28" s="74" t="s">
        <v>785</v>
      </c>
      <c r="H28" s="74" t="s">
        <v>145</v>
      </c>
      <c r="I28" s="37"/>
      <c r="J28" s="37"/>
      <c r="K28" s="37"/>
      <c r="L28" s="37"/>
      <c r="M28" s="37"/>
    </row>
    <row r="29" spans="6:13" ht="15.75" x14ac:dyDescent="0.25">
      <c r="F29" s="19"/>
      <c r="G29" s="74" t="s">
        <v>146</v>
      </c>
      <c r="H29" s="74">
        <v>98.5</v>
      </c>
      <c r="I29" s="37"/>
      <c r="J29" s="37"/>
      <c r="K29" s="37"/>
      <c r="L29" s="37"/>
      <c r="M29" s="37"/>
    </row>
    <row r="30" spans="6:13" ht="15.75" x14ac:dyDescent="0.25">
      <c r="F30" s="19"/>
      <c r="G30" s="74" t="s">
        <v>147</v>
      </c>
      <c r="H30" s="74">
        <v>99.8</v>
      </c>
      <c r="I30" s="37"/>
      <c r="J30" s="37"/>
      <c r="K30" s="37"/>
      <c r="L30" s="37"/>
      <c r="M30" s="37"/>
    </row>
    <row r="31" spans="6:13" ht="15.75" x14ac:dyDescent="0.25">
      <c r="F31" s="19"/>
      <c r="G31" s="74" t="s">
        <v>107</v>
      </c>
      <c r="H31" s="74">
        <v>95</v>
      </c>
      <c r="I31" s="37"/>
      <c r="J31" s="37"/>
      <c r="K31" s="37"/>
      <c r="L31" s="37"/>
      <c r="M31" s="37"/>
    </row>
    <row r="32" spans="6:13" ht="15.75" x14ac:dyDescent="0.25">
      <c r="F32" s="19"/>
      <c r="G32" s="74" t="s">
        <v>574</v>
      </c>
      <c r="H32" s="74">
        <v>99.6</v>
      </c>
      <c r="I32" s="37"/>
      <c r="J32" s="37"/>
      <c r="K32" s="37"/>
      <c r="L32" s="37"/>
      <c r="M32" s="37"/>
    </row>
    <row r="33" spans="6:13" ht="15.75" x14ac:dyDescent="0.25">
      <c r="F33" s="19"/>
      <c r="G33" s="74" t="s">
        <v>148</v>
      </c>
      <c r="H33" s="74">
        <v>99</v>
      </c>
      <c r="I33" s="37"/>
      <c r="J33" s="37"/>
      <c r="K33" s="37"/>
      <c r="L33" s="37"/>
      <c r="M33" s="37"/>
    </row>
    <row r="34" spans="6:13" ht="14.45" customHeight="1" x14ac:dyDescent="0.25">
      <c r="F34" s="19"/>
      <c r="G34" s="74" t="s">
        <v>575</v>
      </c>
      <c r="H34" s="74">
        <v>87</v>
      </c>
      <c r="I34" s="37"/>
      <c r="J34" s="37"/>
      <c r="K34" s="37"/>
      <c r="L34" s="37"/>
      <c r="M34" s="37"/>
    </row>
    <row r="35" spans="6:13" ht="14.45" customHeight="1" x14ac:dyDescent="0.25"/>
    <row r="36" spans="6:13" ht="14.45" customHeight="1" x14ac:dyDescent="0.25"/>
    <row r="37" spans="6:13" ht="14.45" customHeight="1" x14ac:dyDescent="0.25"/>
    <row r="38" spans="6:13" ht="14.45" customHeight="1" x14ac:dyDescent="0.25"/>
    <row r="39" spans="6:13" ht="14.45" customHeight="1" x14ac:dyDescent="0.25"/>
    <row r="40" spans="6:13" ht="14.45" customHeight="1" x14ac:dyDescent="0.25"/>
    <row r="41" spans="6:13" ht="14.45" customHeight="1" x14ac:dyDescent="0.25"/>
    <row r="42" spans="6:13" ht="14.45" customHeight="1" x14ac:dyDescent="0.25"/>
    <row r="43" spans="6:13" ht="14.45" customHeight="1" x14ac:dyDescent="0.25"/>
    <row r="44" spans="6:13" ht="14.45" customHeight="1" x14ac:dyDescent="0.25"/>
    <row r="45" spans="6:13" ht="14.45" customHeight="1" x14ac:dyDescent="0.25"/>
    <row r="46" spans="6:13" ht="14.45" customHeight="1" x14ac:dyDescent="0.25"/>
    <row r="47" spans="6:13" ht="14.45" customHeight="1" x14ac:dyDescent="0.25"/>
    <row r="48" spans="6:1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1">
    <mergeCell ref="G24:J24"/>
  </mergeCells>
  <pageMargins left="0.511811024" right="0.511811024" top="0.78740157499999996" bottom="0.78740157499999996" header="0.31496062000000002" footer="0.31496062000000002"/>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8"/>
  <dimension ref="A1:S6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1.42578125" customWidth="1"/>
    <col min="7" max="7" width="42.7109375" customWidth="1"/>
    <col min="8" max="8" width="18.7109375" customWidth="1"/>
    <col min="9" max="9" width="20"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29.1" customHeight="1" x14ac:dyDescent="0.25">
      <c r="F19" s="49" t="s">
        <v>56</v>
      </c>
      <c r="G19" s="84" t="s">
        <v>576</v>
      </c>
      <c r="H19" s="84"/>
      <c r="I19" s="84"/>
    </row>
    <row r="20" spans="6:11" ht="30" customHeight="1" x14ac:dyDescent="0.25">
      <c r="F20" s="16" t="s">
        <v>460</v>
      </c>
      <c r="G20" s="85" t="s">
        <v>55</v>
      </c>
      <c r="H20" s="85"/>
      <c r="I20" s="85"/>
    </row>
    <row r="21" spans="6:11" ht="14.45" customHeight="1" x14ac:dyDescent="0.25">
      <c r="F21" s="85" t="s">
        <v>59</v>
      </c>
      <c r="G21" s="85"/>
      <c r="H21" s="85"/>
      <c r="I21" s="85"/>
    </row>
    <row r="22" spans="6:11" ht="14.45" customHeight="1" x14ac:dyDescent="0.25">
      <c r="F22" s="85" t="s">
        <v>59</v>
      </c>
      <c r="G22" s="85"/>
      <c r="H22" s="85"/>
      <c r="I22" s="85"/>
    </row>
    <row r="23" spans="6:11" ht="14.45" customHeight="1" x14ac:dyDescent="0.25">
      <c r="F23" s="16" t="s">
        <v>711</v>
      </c>
      <c r="G23" s="16" t="s">
        <v>149</v>
      </c>
      <c r="H23" s="85"/>
      <c r="I23" s="85"/>
    </row>
    <row r="24" spans="6:11" ht="14.45" customHeight="1" x14ac:dyDescent="0.25">
      <c r="F24" s="16" t="s">
        <v>462</v>
      </c>
      <c r="G24" s="16" t="s">
        <v>64</v>
      </c>
      <c r="H24" s="85"/>
      <c r="I24" s="85"/>
    </row>
    <row r="25" spans="6:11" ht="16.350000000000001" customHeight="1" x14ac:dyDescent="0.25">
      <c r="F25" s="85"/>
      <c r="G25" s="140" t="s">
        <v>790</v>
      </c>
      <c r="H25" s="140" t="s">
        <v>150</v>
      </c>
      <c r="I25" s="140" t="s">
        <v>151</v>
      </c>
    </row>
    <row r="26" spans="6:11" ht="16.350000000000001" customHeight="1" x14ac:dyDescent="0.25">
      <c r="F26" s="85"/>
      <c r="G26" s="149" t="s">
        <v>597</v>
      </c>
      <c r="H26" s="140">
        <v>277</v>
      </c>
      <c r="I26" s="140">
        <v>309</v>
      </c>
    </row>
    <row r="27" spans="6:11" ht="32.25" customHeight="1" x14ac:dyDescent="0.25">
      <c r="F27" s="85"/>
      <c r="G27" s="150" t="s">
        <v>598</v>
      </c>
      <c r="H27" s="140">
        <v>5679</v>
      </c>
      <c r="I27" s="141">
        <v>5402</v>
      </c>
    </row>
    <row r="28" spans="6:11" ht="16.350000000000001" customHeight="1" x14ac:dyDescent="0.25">
      <c r="F28" s="85"/>
      <c r="G28" s="149" t="s">
        <v>688</v>
      </c>
      <c r="H28" s="140">
        <v>76</v>
      </c>
      <c r="I28" s="140">
        <v>79</v>
      </c>
    </row>
    <row r="29" spans="6:11" ht="27.75" customHeight="1" x14ac:dyDescent="0.25">
      <c r="F29" s="85"/>
      <c r="G29" s="150" t="s">
        <v>599</v>
      </c>
      <c r="H29" s="140">
        <v>1255</v>
      </c>
      <c r="I29" s="141">
        <v>1179</v>
      </c>
    </row>
    <row r="30" spans="6:11" ht="16.350000000000001" customHeight="1" x14ac:dyDescent="0.25">
      <c r="F30" s="85"/>
      <c r="G30" s="149" t="s">
        <v>601</v>
      </c>
      <c r="H30" s="140">
        <v>21</v>
      </c>
      <c r="I30" s="140">
        <v>9</v>
      </c>
    </row>
    <row r="31" spans="6:11" ht="16.350000000000001" customHeight="1" x14ac:dyDescent="0.25">
      <c r="F31" s="85"/>
      <c r="G31" s="149" t="s">
        <v>600</v>
      </c>
      <c r="H31" s="140">
        <v>8</v>
      </c>
      <c r="I31" s="140">
        <v>6</v>
      </c>
    </row>
    <row r="32" spans="6:11" ht="16.350000000000001" customHeight="1" x14ac:dyDescent="0.25">
      <c r="F32" s="85"/>
      <c r="G32" s="149" t="s">
        <v>602</v>
      </c>
      <c r="H32" s="140">
        <v>53</v>
      </c>
      <c r="I32" s="140"/>
    </row>
    <row r="33" spans="6:11" ht="14.45" customHeight="1" x14ac:dyDescent="0.25">
      <c r="F33" s="85"/>
      <c r="G33" s="85"/>
      <c r="H33" s="85"/>
      <c r="I33" s="85"/>
    </row>
    <row r="34" spans="6:11" ht="14.45" customHeight="1" x14ac:dyDescent="0.25">
      <c r="F34" s="16" t="s">
        <v>113</v>
      </c>
      <c r="G34" s="84"/>
      <c r="H34" s="85"/>
      <c r="I34" s="85"/>
    </row>
    <row r="35" spans="6:11" ht="73.5" customHeight="1" x14ac:dyDescent="0.25">
      <c r="F35" s="16"/>
      <c r="G35" s="433" t="s">
        <v>935</v>
      </c>
      <c r="H35" s="433"/>
      <c r="I35" s="433"/>
      <c r="J35" s="433"/>
    </row>
    <row r="36" spans="6:11" ht="23.1" customHeight="1" x14ac:dyDescent="0.25">
      <c r="F36" s="85"/>
      <c r="G36" s="85" t="s">
        <v>687</v>
      </c>
      <c r="H36" s="85"/>
      <c r="I36" s="85"/>
    </row>
    <row r="37" spans="6:11" ht="23.1" customHeight="1" x14ac:dyDescent="0.25">
      <c r="F37" s="85"/>
      <c r="G37" s="85" t="s">
        <v>936</v>
      </c>
      <c r="H37" s="85"/>
      <c r="I37" s="85"/>
    </row>
    <row r="38" spans="6:11" ht="49.35" customHeight="1" x14ac:dyDescent="0.25">
      <c r="F38" s="85"/>
      <c r="G38" s="433" t="s">
        <v>791</v>
      </c>
      <c r="H38" s="433"/>
      <c r="I38" s="433"/>
      <c r="J38" s="433"/>
      <c r="K38" s="433"/>
    </row>
    <row r="39" spans="6:11" ht="68.099999999999994" customHeight="1" x14ac:dyDescent="0.25">
      <c r="F39" s="85"/>
      <c r="G39" s="433" t="s">
        <v>603</v>
      </c>
      <c r="H39" s="433"/>
      <c r="I39" s="433"/>
      <c r="J39" s="433"/>
    </row>
    <row r="40" spans="6:11" ht="14.45" customHeight="1" x14ac:dyDescent="0.25"/>
    <row r="41" spans="6:11" ht="14.45" customHeight="1" x14ac:dyDescent="0.25"/>
    <row r="42" spans="6:11" ht="14.45" customHeight="1" x14ac:dyDescent="0.25"/>
    <row r="43" spans="6:11" ht="14.45" customHeight="1" x14ac:dyDescent="0.25"/>
    <row r="44" spans="6:11" ht="14.45" customHeight="1" x14ac:dyDescent="0.25"/>
    <row r="45" spans="6:11" ht="14.45" customHeight="1" x14ac:dyDescent="0.25"/>
    <row r="46" spans="6:11" ht="14.45" customHeight="1" x14ac:dyDescent="0.25"/>
    <row r="47" spans="6:11" ht="14.45" customHeight="1" x14ac:dyDescent="0.25"/>
    <row r="48" spans="6:11"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3">
    <mergeCell ref="G35:J35"/>
    <mergeCell ref="G38:K38"/>
    <mergeCell ref="G39:J39"/>
  </mergeCells>
  <pageMargins left="0.511811024" right="0.511811024" top="0.78740157499999996" bottom="0.78740157499999996" header="0.31496062000000002" footer="0.31496062000000002"/>
  <pageSetup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9"/>
  <dimension ref="A1:S6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3.28515625" customWidth="1"/>
    <col min="7" max="7" width="36.7109375" customWidth="1"/>
    <col min="8" max="8" width="39.42578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3.1" customHeight="1" x14ac:dyDescent="0.25">
      <c r="F19" s="36" t="s">
        <v>56</v>
      </c>
      <c r="G19" s="38" t="s">
        <v>576</v>
      </c>
      <c r="H19" s="38"/>
      <c r="I19" s="38"/>
      <c r="J19" s="34"/>
      <c r="K19" s="34"/>
      <c r="L19" s="34"/>
      <c r="M19" s="34"/>
    </row>
    <row r="20" spans="6:13" ht="14.45" customHeight="1" x14ac:dyDescent="0.25">
      <c r="F20" s="33" t="s">
        <v>460</v>
      </c>
      <c r="G20" s="34" t="s">
        <v>604</v>
      </c>
      <c r="H20" s="34"/>
      <c r="I20" s="19"/>
    </row>
    <row r="21" spans="6:13" ht="14.45" customHeight="1" x14ac:dyDescent="0.25">
      <c r="F21" s="19" t="s">
        <v>59</v>
      </c>
      <c r="G21" s="34"/>
      <c r="H21" s="34"/>
      <c r="I21" s="19"/>
    </row>
    <row r="22" spans="6:13" ht="14.45" customHeight="1" x14ac:dyDescent="0.25">
      <c r="F22" s="33" t="s">
        <v>711</v>
      </c>
      <c r="G22" s="16" t="s">
        <v>792</v>
      </c>
      <c r="H22" s="34"/>
      <c r="I22" s="19"/>
    </row>
    <row r="23" spans="6:13" ht="14.45" customHeight="1" x14ac:dyDescent="0.25">
      <c r="F23" s="33" t="s">
        <v>462</v>
      </c>
      <c r="G23" s="16" t="s">
        <v>64</v>
      </c>
      <c r="H23" s="34"/>
      <c r="I23" s="19"/>
    </row>
    <row r="24" spans="6:13" ht="14.45" customHeight="1" x14ac:dyDescent="0.25">
      <c r="F24" s="19"/>
      <c r="G24" s="88" t="s">
        <v>152</v>
      </c>
      <c r="H24" s="88" t="s">
        <v>793</v>
      </c>
      <c r="I24" s="88" t="s">
        <v>794</v>
      </c>
    </row>
    <row r="25" spans="6:13" ht="14.45" customHeight="1" x14ac:dyDescent="0.25">
      <c r="F25" s="19"/>
      <c r="G25" s="88" t="s">
        <v>73</v>
      </c>
      <c r="H25" s="96">
        <v>512000</v>
      </c>
      <c r="I25" s="96">
        <v>443000</v>
      </c>
    </row>
    <row r="26" spans="6:13" ht="14.45" customHeight="1" x14ac:dyDescent="0.25">
      <c r="F26" s="19"/>
      <c r="G26" s="88" t="s">
        <v>66</v>
      </c>
      <c r="H26" s="96">
        <v>512000</v>
      </c>
      <c r="I26" s="96">
        <v>443000</v>
      </c>
    </row>
    <row r="27" spans="6:13" ht="14.45" customHeight="1" x14ac:dyDescent="0.25">
      <c r="F27" s="19" t="s">
        <v>59</v>
      </c>
      <c r="G27" s="34"/>
      <c r="H27" s="34"/>
      <c r="I27" s="19"/>
    </row>
    <row r="28" spans="6:13" ht="14.45" customHeight="1" x14ac:dyDescent="0.25">
      <c r="F28" s="33" t="s">
        <v>711</v>
      </c>
      <c r="G28" s="16" t="s">
        <v>605</v>
      </c>
      <c r="H28" s="34"/>
      <c r="I28" s="19"/>
    </row>
    <row r="29" spans="6:13" ht="14.45" customHeight="1" x14ac:dyDescent="0.25">
      <c r="F29" s="33" t="s">
        <v>462</v>
      </c>
      <c r="G29" s="16" t="s">
        <v>64</v>
      </c>
      <c r="H29" s="34"/>
      <c r="I29" s="19"/>
    </row>
    <row r="30" spans="6:13" ht="19.5" customHeight="1" x14ac:dyDescent="0.25">
      <c r="F30" s="19"/>
      <c r="G30" s="88" t="s">
        <v>785</v>
      </c>
      <c r="H30" s="151" t="s">
        <v>793</v>
      </c>
      <c r="I30" s="19"/>
    </row>
    <row r="31" spans="6:13" ht="20.25" customHeight="1" x14ac:dyDescent="0.25">
      <c r="F31" s="19"/>
      <c r="G31" s="88" t="s">
        <v>155</v>
      </c>
      <c r="H31" s="96">
        <v>199000</v>
      </c>
      <c r="I31" s="19"/>
    </row>
    <row r="32" spans="6:13" ht="22.5" customHeight="1" x14ac:dyDescent="0.25">
      <c r="F32" s="19"/>
      <c r="G32" s="74" t="s">
        <v>606</v>
      </c>
      <c r="H32" s="96">
        <v>5777356</v>
      </c>
      <c r="I32" s="19"/>
    </row>
    <row r="33" spans="6:9" ht="14.45" customHeight="1" x14ac:dyDescent="0.25">
      <c r="F33" s="19"/>
      <c r="G33" s="74" t="s">
        <v>607</v>
      </c>
      <c r="H33" s="96">
        <v>512000</v>
      </c>
      <c r="I33" s="19"/>
    </row>
    <row r="34" spans="6:9" ht="14.45" customHeight="1" x14ac:dyDescent="0.25">
      <c r="F34" s="19"/>
      <c r="G34" s="34"/>
      <c r="H34" s="152"/>
      <c r="I34" s="19"/>
    </row>
    <row r="35" spans="6:9" ht="14.45" customHeight="1" x14ac:dyDescent="0.25"/>
    <row r="36" spans="6:9" ht="14.45" customHeight="1" x14ac:dyDescent="0.25"/>
    <row r="37" spans="6:9" ht="14.45" customHeight="1" x14ac:dyDescent="0.25"/>
    <row r="38" spans="6:9" ht="14.45" customHeight="1" x14ac:dyDescent="0.25"/>
    <row r="39" spans="6:9" ht="14.45" customHeight="1" x14ac:dyDescent="0.25"/>
    <row r="40" spans="6:9" ht="14.45" customHeight="1" x14ac:dyDescent="0.25"/>
    <row r="41" spans="6:9" ht="14.45" customHeight="1" x14ac:dyDescent="0.25"/>
    <row r="42" spans="6:9" ht="14.45" customHeight="1" x14ac:dyDescent="0.25"/>
    <row r="43" spans="6:9" ht="14.45" customHeight="1" x14ac:dyDescent="0.25"/>
    <row r="44" spans="6:9" ht="14.45" customHeight="1" x14ac:dyDescent="0.25"/>
    <row r="45" spans="6:9" ht="14.45" customHeight="1" x14ac:dyDescent="0.25"/>
    <row r="46" spans="6:9" ht="14.45" customHeight="1" x14ac:dyDescent="0.25"/>
    <row r="47" spans="6:9" ht="14.45" customHeight="1" x14ac:dyDescent="0.25"/>
    <row r="48" spans="6:9"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V38"/>
  <sheetViews>
    <sheetView showGridLines="0" showRowColHeaders="0" zoomScaleNormal="100" workbookViewId="0"/>
  </sheetViews>
  <sheetFormatPr defaultColWidth="0" defaultRowHeight="15" zeroHeight="1" x14ac:dyDescent="0.25"/>
  <cols>
    <col min="1" max="22" width="8.85546875" customWidth="1"/>
    <col min="23" max="23" width="8.85546875" hidden="1" customWidth="1"/>
    <col min="24" max="16384" width="8.85546875" hidden="1"/>
  </cols>
  <sheetData>
    <row r="1" spans="1:14" x14ac:dyDescent="0.25">
      <c r="A1" s="410"/>
      <c r="B1" s="410"/>
      <c r="C1" s="410"/>
      <c r="D1" s="410"/>
      <c r="E1" s="410"/>
      <c r="F1" s="410"/>
      <c r="G1" s="410"/>
    </row>
    <row r="2" spans="1:14" x14ac:dyDescent="0.25"/>
    <row r="3" spans="1:14" x14ac:dyDescent="0.25"/>
    <row r="4" spans="1:14" x14ac:dyDescent="0.25"/>
    <row r="5" spans="1:14" x14ac:dyDescent="0.25"/>
    <row r="6" spans="1:14" x14ac:dyDescent="0.25"/>
    <row r="7" spans="1:14" x14ac:dyDescent="0.25"/>
    <row r="8" spans="1:14" x14ac:dyDescent="0.25"/>
    <row r="9" spans="1:14" x14ac:dyDescent="0.25"/>
    <row r="10" spans="1:14" x14ac:dyDescent="0.25"/>
    <row r="11" spans="1:14" x14ac:dyDescent="0.25"/>
    <row r="12" spans="1:14" x14ac:dyDescent="0.25"/>
    <row r="13" spans="1:14" x14ac:dyDescent="0.25"/>
    <row r="14" spans="1:14" x14ac:dyDescent="0.25"/>
    <row r="15" spans="1:14" ht="26.1" customHeight="1" x14ac:dyDescent="0.25">
      <c r="E15" s="18"/>
      <c r="F15" s="20" t="s">
        <v>0</v>
      </c>
      <c r="G15" s="18"/>
      <c r="H15" s="21" t="s">
        <v>475</v>
      </c>
      <c r="I15" s="18"/>
      <c r="J15" s="18"/>
    </row>
    <row r="16" spans="1:14" ht="29.1" customHeight="1" x14ac:dyDescent="0.25">
      <c r="F16" s="61" t="s">
        <v>418</v>
      </c>
      <c r="G16" s="18"/>
      <c r="H16" s="17" t="s">
        <v>461</v>
      </c>
      <c r="I16" s="18"/>
      <c r="J16" s="18"/>
      <c r="K16" s="18"/>
      <c r="L16" s="18"/>
      <c r="M16" s="18"/>
      <c r="N16" s="18"/>
    </row>
    <row r="17" spans="6:14" ht="29.1" customHeight="1" x14ac:dyDescent="0.25">
      <c r="F17" s="61" t="s">
        <v>1</v>
      </c>
      <c r="G17" s="18"/>
      <c r="H17" s="17" t="s">
        <v>515</v>
      </c>
      <c r="I17" s="18"/>
      <c r="J17" s="18"/>
      <c r="K17" s="18"/>
      <c r="L17" s="18"/>
      <c r="M17" s="18"/>
      <c r="N17" s="18"/>
    </row>
    <row r="18" spans="6:14" ht="29.1" customHeight="1" x14ac:dyDescent="0.25">
      <c r="F18" s="61" t="s">
        <v>2</v>
      </c>
      <c r="G18" s="18"/>
      <c r="H18" s="17" t="s">
        <v>477</v>
      </c>
      <c r="I18" s="18"/>
      <c r="J18" s="18"/>
      <c r="K18" s="18"/>
      <c r="L18" s="18"/>
      <c r="M18" s="18"/>
      <c r="N18" s="18"/>
    </row>
    <row r="19" spans="6:14" ht="29.1" customHeight="1" x14ac:dyDescent="0.25">
      <c r="F19" s="61" t="s">
        <v>3</v>
      </c>
      <c r="G19" s="18"/>
      <c r="H19" s="17" t="s">
        <v>703</v>
      </c>
      <c r="I19" s="18"/>
      <c r="J19" s="18"/>
      <c r="K19" s="18"/>
      <c r="L19" s="18"/>
      <c r="M19" s="18"/>
      <c r="N19" s="18"/>
    </row>
    <row r="20" spans="6:14" ht="25.35" customHeight="1" x14ac:dyDescent="0.25">
      <c r="F20" s="32"/>
      <c r="G20" s="18"/>
      <c r="H20" s="18"/>
      <c r="I20" s="18"/>
      <c r="J20" s="18"/>
      <c r="K20" s="18"/>
    </row>
    <row r="21" spans="6:14" ht="18" x14ac:dyDescent="0.25">
      <c r="F21" s="32"/>
    </row>
    <row r="22" spans="6:14" ht="18" x14ac:dyDescent="0.25">
      <c r="F22" s="18"/>
    </row>
    <row r="23" spans="6:14" ht="18" x14ac:dyDescent="0.25">
      <c r="F23" s="18"/>
    </row>
    <row r="24" spans="6:14" ht="18" x14ac:dyDescent="0.25">
      <c r="F24" s="18"/>
    </row>
    <row r="25" spans="6:14" x14ac:dyDescent="0.25"/>
    <row r="26" spans="6:14" x14ac:dyDescent="0.25"/>
    <row r="27" spans="6:14" x14ac:dyDescent="0.25"/>
    <row r="28" spans="6:14" x14ac:dyDescent="0.25"/>
    <row r="29" spans="6:14" x14ac:dyDescent="0.25"/>
    <row r="30" spans="6:14" x14ac:dyDescent="0.25"/>
    <row r="31" spans="6:14" x14ac:dyDescent="0.25"/>
    <row r="32" spans="6:14" x14ac:dyDescent="0.25"/>
    <row r="33" x14ac:dyDescent="0.25"/>
    <row r="34" x14ac:dyDescent="0.25"/>
    <row r="35" x14ac:dyDescent="0.25"/>
    <row r="36" x14ac:dyDescent="0.25"/>
    <row r="37" x14ac:dyDescent="0.25"/>
    <row r="38" x14ac:dyDescent="0.25"/>
  </sheetData>
  <hyperlinks>
    <hyperlink ref="F17" location="'2-7_n-co'!A1" display="2-7" xr:uid="{00000000-0004-0000-0500-000000000000}"/>
    <hyperlink ref="F18" location="'2-28'!A1" display="2-28" xr:uid="{00000000-0004-0000-0500-000001000000}"/>
    <hyperlink ref="F19" location="'2-30'!A1" display="2-30" xr:uid="{00000000-0004-0000-0500-000002000000}"/>
    <hyperlink ref="F16" location="'2-5'!A1" display="2-5" xr:uid="{00000000-0004-0000-0500-000003000000}"/>
  </hyperlinks>
  <pageMargins left="0.511811024" right="0.511811024" top="0.78740157499999996" bottom="0.78740157499999996" header="0.31496062000000002" footer="0.31496062000000002"/>
  <pageSetup orientation="portrait" r:id="rId1"/>
  <ignoredErrors>
    <ignoredError sqref="F18 F19:G19" twoDigitTextYear="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0"/>
  <dimension ref="A1:S6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3.28515625" customWidth="1"/>
    <col min="7" max="7" width="36.7109375" customWidth="1"/>
    <col min="8" max="8" width="39.42578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3.1" customHeight="1" x14ac:dyDescent="0.25">
      <c r="F19" s="36" t="s">
        <v>56</v>
      </c>
      <c r="G19" s="38" t="s">
        <v>576</v>
      </c>
      <c r="H19" s="38"/>
      <c r="I19" s="38"/>
      <c r="J19" s="34"/>
      <c r="K19" s="34"/>
      <c r="L19" s="34"/>
      <c r="M19" s="34"/>
    </row>
    <row r="20" spans="6:13" ht="14.45" customHeight="1" x14ac:dyDescent="0.25">
      <c r="F20" s="33" t="s">
        <v>460</v>
      </c>
      <c r="G20" s="19" t="s">
        <v>582</v>
      </c>
      <c r="H20" s="19"/>
      <c r="I20" s="19"/>
      <c r="J20" s="19"/>
    </row>
    <row r="21" spans="6:13" ht="14.45" customHeight="1" x14ac:dyDescent="0.25">
      <c r="F21" s="19" t="s">
        <v>59</v>
      </c>
      <c r="G21" s="19"/>
      <c r="H21" s="19"/>
      <c r="I21" s="19"/>
      <c r="J21" s="19"/>
    </row>
    <row r="22" spans="6:13" ht="14.45" customHeight="1" x14ac:dyDescent="0.25">
      <c r="F22" s="33" t="s">
        <v>711</v>
      </c>
      <c r="G22" s="33" t="s">
        <v>581</v>
      </c>
      <c r="H22" s="19"/>
      <c r="I22" s="19"/>
      <c r="J22" s="19"/>
    </row>
    <row r="23" spans="6:13" ht="14.45" customHeight="1" x14ac:dyDescent="0.25">
      <c r="F23" s="33" t="s">
        <v>462</v>
      </c>
      <c r="G23" s="33" t="s">
        <v>64</v>
      </c>
      <c r="H23" s="19"/>
      <c r="I23" s="19"/>
      <c r="J23" s="19"/>
    </row>
    <row r="24" spans="6:13" ht="14.45" customHeight="1" x14ac:dyDescent="0.25">
      <c r="F24" s="19"/>
      <c r="G24" s="88" t="s">
        <v>785</v>
      </c>
      <c r="H24" s="88" t="s">
        <v>583</v>
      </c>
      <c r="I24" s="88" t="s">
        <v>584</v>
      </c>
      <c r="J24" s="88" t="s">
        <v>585</v>
      </c>
    </row>
    <row r="25" spans="6:13" ht="30.75" customHeight="1" x14ac:dyDescent="0.25">
      <c r="F25" s="19"/>
      <c r="G25" s="74" t="s">
        <v>589</v>
      </c>
      <c r="H25" s="88">
        <v>297</v>
      </c>
      <c r="I25" s="88">
        <v>262</v>
      </c>
      <c r="J25" s="88">
        <v>233</v>
      </c>
    </row>
    <row r="26" spans="6:13" ht="38.25" customHeight="1" x14ac:dyDescent="0.25">
      <c r="F26" s="19"/>
      <c r="G26" s="74" t="s">
        <v>590</v>
      </c>
      <c r="H26" s="88">
        <v>44.8</v>
      </c>
      <c r="I26" s="106" t="s">
        <v>156</v>
      </c>
      <c r="J26" s="106" t="s">
        <v>156</v>
      </c>
    </row>
    <row r="27" spans="6:13" ht="14.45" customHeight="1" x14ac:dyDescent="0.25">
      <c r="F27" s="19"/>
      <c r="G27" s="74" t="s">
        <v>795</v>
      </c>
      <c r="H27" s="88">
        <v>341.8</v>
      </c>
      <c r="I27" s="106">
        <f>I25</f>
        <v>262</v>
      </c>
      <c r="J27" s="106">
        <f>J25</f>
        <v>233</v>
      </c>
    </row>
    <row r="28" spans="6:13" ht="14.45" customHeight="1" x14ac:dyDescent="0.25">
      <c r="F28" s="19" t="s">
        <v>59</v>
      </c>
      <c r="G28" s="110"/>
      <c r="H28" s="110"/>
      <c r="I28" s="110"/>
      <c r="J28" s="110"/>
    </row>
    <row r="29" spans="6:13" ht="14.45" customHeight="1" x14ac:dyDescent="0.25">
      <c r="F29" s="33" t="s">
        <v>711</v>
      </c>
      <c r="G29" s="16" t="s">
        <v>796</v>
      </c>
      <c r="H29" s="110"/>
      <c r="I29" s="110"/>
      <c r="J29" s="110"/>
    </row>
    <row r="30" spans="6:13" ht="14.45" customHeight="1" x14ac:dyDescent="0.25">
      <c r="F30" s="33" t="s">
        <v>462</v>
      </c>
      <c r="G30" s="155" t="s">
        <v>64</v>
      </c>
      <c r="H30" s="110"/>
      <c r="I30" s="110"/>
      <c r="J30" s="110"/>
    </row>
    <row r="31" spans="6:13" ht="14.45" customHeight="1" x14ac:dyDescent="0.25">
      <c r="F31" s="19"/>
      <c r="G31" s="88" t="s">
        <v>785</v>
      </c>
      <c r="H31" s="88" t="s">
        <v>157</v>
      </c>
      <c r="I31" s="88" t="s">
        <v>158</v>
      </c>
      <c r="J31" s="88" t="s">
        <v>159</v>
      </c>
    </row>
    <row r="32" spans="6:13" ht="14.45" customHeight="1" x14ac:dyDescent="0.25">
      <c r="F32" s="19"/>
      <c r="G32" s="88" t="s">
        <v>142</v>
      </c>
      <c r="H32" s="88">
        <v>2.2999999999999998</v>
      </c>
      <c r="I32" s="88">
        <v>2.2000000000000002</v>
      </c>
      <c r="J32" s="88">
        <v>2.1</v>
      </c>
    </row>
    <row r="33" spans="6:10" ht="14.45" customHeight="1" x14ac:dyDescent="0.25">
      <c r="F33" s="19" t="s">
        <v>59</v>
      </c>
      <c r="G33" s="110"/>
      <c r="H33" s="110"/>
      <c r="I33" s="110"/>
      <c r="J33" s="110"/>
    </row>
    <row r="34" spans="6:10" ht="14.45" customHeight="1" x14ac:dyDescent="0.25">
      <c r="F34" s="33" t="s">
        <v>711</v>
      </c>
      <c r="G34" s="16" t="s">
        <v>586</v>
      </c>
      <c r="H34" s="110"/>
      <c r="I34" s="110"/>
      <c r="J34" s="110"/>
    </row>
    <row r="35" spans="6:10" ht="14.45" customHeight="1" x14ac:dyDescent="0.25">
      <c r="F35" s="33" t="s">
        <v>462</v>
      </c>
      <c r="G35" s="155" t="s">
        <v>64</v>
      </c>
      <c r="H35" s="110"/>
      <c r="I35" s="110"/>
      <c r="J35" s="110"/>
    </row>
    <row r="36" spans="6:10" ht="14.45" customHeight="1" x14ac:dyDescent="0.25">
      <c r="F36" s="19"/>
      <c r="G36" s="88" t="s">
        <v>588</v>
      </c>
      <c r="H36" s="88" t="s">
        <v>153</v>
      </c>
      <c r="I36" s="88" t="s">
        <v>154</v>
      </c>
      <c r="J36" s="88" t="s">
        <v>160</v>
      </c>
    </row>
    <row r="37" spans="6:10" ht="14.45" customHeight="1" x14ac:dyDescent="0.25">
      <c r="F37" s="19"/>
      <c r="G37" s="88" t="s">
        <v>142</v>
      </c>
      <c r="H37" s="88">
        <v>222</v>
      </c>
      <c r="I37" s="88">
        <v>367</v>
      </c>
      <c r="J37" s="88">
        <v>211</v>
      </c>
    </row>
    <row r="38" spans="6:10" ht="14.45" customHeight="1" x14ac:dyDescent="0.25">
      <c r="F38" s="19"/>
      <c r="G38" s="88" t="s">
        <v>591</v>
      </c>
      <c r="H38" s="88">
        <v>222</v>
      </c>
      <c r="I38" s="88">
        <v>367</v>
      </c>
      <c r="J38" s="88">
        <v>211</v>
      </c>
    </row>
    <row r="39" spans="6:10" ht="14.45" customHeight="1" x14ac:dyDescent="0.25">
      <c r="F39" s="19" t="s">
        <v>59</v>
      </c>
      <c r="G39" s="110"/>
      <c r="H39" s="110"/>
      <c r="I39" s="110"/>
      <c r="J39" s="110"/>
    </row>
    <row r="40" spans="6:10" ht="14.45" customHeight="1" x14ac:dyDescent="0.25">
      <c r="F40" s="33" t="s">
        <v>711</v>
      </c>
      <c r="G40" s="16" t="s">
        <v>587</v>
      </c>
      <c r="H40" s="110"/>
      <c r="I40" s="110"/>
      <c r="J40" s="110"/>
    </row>
    <row r="41" spans="6:10" ht="14.45" customHeight="1" x14ac:dyDescent="0.25">
      <c r="F41" s="33" t="s">
        <v>462</v>
      </c>
      <c r="G41" s="155" t="s">
        <v>64</v>
      </c>
      <c r="H41" s="110"/>
      <c r="I41" s="110"/>
      <c r="J41" s="110"/>
    </row>
    <row r="42" spans="6:10" ht="14.45" customHeight="1" x14ac:dyDescent="0.25">
      <c r="F42" s="19"/>
      <c r="G42" s="88" t="s">
        <v>588</v>
      </c>
      <c r="H42" s="88" t="s">
        <v>157</v>
      </c>
      <c r="I42" s="88" t="s">
        <v>158</v>
      </c>
      <c r="J42" s="88" t="s">
        <v>159</v>
      </c>
    </row>
    <row r="43" spans="6:10" ht="14.45" customHeight="1" x14ac:dyDescent="0.25">
      <c r="F43" s="19"/>
      <c r="G43" s="88" t="s">
        <v>142</v>
      </c>
      <c r="H43" s="88">
        <v>57.4</v>
      </c>
      <c r="I43" s="88">
        <v>66.3</v>
      </c>
      <c r="J43" s="88">
        <v>67.099999999999994</v>
      </c>
    </row>
    <row r="44" spans="6:10" ht="14.45" customHeight="1" x14ac:dyDescent="0.25">
      <c r="F44" s="19" t="s">
        <v>59</v>
      </c>
      <c r="G44" s="19"/>
      <c r="H44" s="19"/>
      <c r="I44" s="19"/>
      <c r="J44" s="19"/>
    </row>
    <row r="45" spans="6:10" ht="14.45" customHeight="1" x14ac:dyDescent="0.25">
      <c r="F45" s="33" t="s">
        <v>705</v>
      </c>
      <c r="G45" s="153" t="s">
        <v>797</v>
      </c>
      <c r="H45" s="19"/>
      <c r="I45" s="19"/>
      <c r="J45" s="19"/>
    </row>
    <row r="46" spans="6:10" ht="14.45" customHeight="1" x14ac:dyDescent="0.25"/>
    <row r="47" spans="6:10" ht="14.45" customHeight="1" x14ac:dyDescent="0.25"/>
    <row r="48" spans="6:10"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1"/>
  <dimension ref="A1:S67"/>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33.28515625" customWidth="1"/>
    <col min="7" max="7" width="36.7109375" customWidth="1"/>
    <col min="8" max="8" width="39.42578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3.1" customHeight="1" x14ac:dyDescent="0.25">
      <c r="F19" s="36" t="s">
        <v>56</v>
      </c>
      <c r="G19" s="38" t="s">
        <v>576</v>
      </c>
      <c r="H19" s="38"/>
      <c r="I19" s="38"/>
      <c r="J19" s="34"/>
      <c r="K19" s="34"/>
      <c r="L19" s="34"/>
      <c r="M19" s="34"/>
    </row>
    <row r="20" spans="6:13" ht="14.45" customHeight="1" x14ac:dyDescent="0.25">
      <c r="F20" s="33" t="s">
        <v>460</v>
      </c>
      <c r="G20" s="19" t="s">
        <v>592</v>
      </c>
      <c r="H20" s="19"/>
      <c r="I20" s="19"/>
    </row>
    <row r="21" spans="6:13" ht="14.45" customHeight="1" x14ac:dyDescent="0.25">
      <c r="F21" s="19" t="s">
        <v>59</v>
      </c>
      <c r="G21" s="19"/>
      <c r="H21" s="19"/>
      <c r="I21" s="19"/>
    </row>
    <row r="22" spans="6:13" ht="14.45" customHeight="1" x14ac:dyDescent="0.25">
      <c r="F22" s="19" t="s">
        <v>59</v>
      </c>
      <c r="G22" s="19"/>
      <c r="H22" s="19"/>
      <c r="I22" s="19"/>
    </row>
    <row r="23" spans="6:13" ht="14.45" customHeight="1" x14ac:dyDescent="0.25">
      <c r="F23" s="33" t="s">
        <v>711</v>
      </c>
      <c r="G23" s="33" t="s">
        <v>798</v>
      </c>
      <c r="H23" s="19"/>
      <c r="I23" s="19"/>
    </row>
    <row r="24" spans="6:13" ht="14.45" customHeight="1" x14ac:dyDescent="0.25">
      <c r="F24" s="33" t="s">
        <v>462</v>
      </c>
      <c r="G24" s="33" t="s">
        <v>64</v>
      </c>
      <c r="H24" s="19"/>
      <c r="I24" s="19"/>
    </row>
    <row r="25" spans="6:13" ht="14.45" customHeight="1" x14ac:dyDescent="0.25">
      <c r="F25" s="19"/>
      <c r="G25" s="88" t="s">
        <v>785</v>
      </c>
      <c r="H25" s="88">
        <v>2022</v>
      </c>
      <c r="I25" s="88">
        <v>2021</v>
      </c>
    </row>
    <row r="26" spans="6:13" ht="14.45" customHeight="1" x14ac:dyDescent="0.25">
      <c r="F26" s="19"/>
      <c r="G26" s="88" t="s">
        <v>73</v>
      </c>
      <c r="H26" s="96">
        <v>147000</v>
      </c>
      <c r="I26" s="96">
        <v>106000</v>
      </c>
    </row>
    <row r="27" spans="6:13" ht="14.45" customHeight="1" x14ac:dyDescent="0.25">
      <c r="F27" s="19"/>
      <c r="G27" s="88" t="s">
        <v>66</v>
      </c>
      <c r="H27" s="96">
        <v>147000</v>
      </c>
      <c r="I27" s="96">
        <v>106000</v>
      </c>
    </row>
    <row r="28" spans="6:13" ht="14.45" customHeight="1" x14ac:dyDescent="0.25"/>
    <row r="29" spans="6:13" ht="14.45" customHeight="1" x14ac:dyDescent="0.25"/>
    <row r="30" spans="6:13" ht="14.45" customHeight="1" x14ac:dyDescent="0.25"/>
    <row r="31" spans="6:13" ht="14.45" customHeight="1" x14ac:dyDescent="0.25"/>
    <row r="32" spans="6:13"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2"/>
  <dimension ref="A1:S6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3.28515625" customWidth="1"/>
    <col min="7" max="7" width="36.7109375" customWidth="1"/>
    <col min="8" max="8" width="39.42578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32.450000000000003" customHeight="1" x14ac:dyDescent="0.25">
      <c r="F19" s="16" t="s">
        <v>56</v>
      </c>
      <c r="G19" s="40" t="s">
        <v>577</v>
      </c>
      <c r="H19" s="39"/>
      <c r="I19" s="38"/>
      <c r="J19" s="34"/>
      <c r="K19" s="34"/>
      <c r="L19" s="34"/>
      <c r="M19" s="34"/>
    </row>
    <row r="20" spans="6:13" ht="20.45" customHeight="1" x14ac:dyDescent="0.25">
      <c r="F20" s="16" t="s">
        <v>460</v>
      </c>
      <c r="G20" s="40" t="s">
        <v>608</v>
      </c>
      <c r="H20" s="6"/>
    </row>
    <row r="21" spans="6:13" ht="14.45" customHeight="1" x14ac:dyDescent="0.25">
      <c r="F21" s="34" t="s">
        <v>59</v>
      </c>
      <c r="G21" s="40"/>
      <c r="H21" s="6"/>
    </row>
    <row r="22" spans="6:13" ht="73.5" customHeight="1" x14ac:dyDescent="0.25">
      <c r="F22" s="16" t="s">
        <v>711</v>
      </c>
      <c r="G22" s="434" t="s">
        <v>937</v>
      </c>
      <c r="H22" s="434"/>
      <c r="I22" s="434"/>
    </row>
    <row r="23" spans="6:13" ht="14.45" customHeight="1" x14ac:dyDescent="0.25">
      <c r="F23" s="16" t="s">
        <v>462</v>
      </c>
      <c r="G23" s="56" t="s">
        <v>64</v>
      </c>
      <c r="H23" s="6"/>
    </row>
    <row r="24" spans="6:13" ht="24" customHeight="1" x14ac:dyDescent="0.25">
      <c r="F24" s="34"/>
      <c r="G24" s="39" t="s">
        <v>609</v>
      </c>
      <c r="H24" s="6"/>
    </row>
    <row r="25" spans="6:13" ht="47.1" customHeight="1" x14ac:dyDescent="0.25">
      <c r="F25" s="98" t="s">
        <v>113</v>
      </c>
      <c r="G25" s="432" t="s">
        <v>799</v>
      </c>
      <c r="H25" s="432"/>
      <c r="I25" s="432"/>
    </row>
    <row r="26" spans="6:13" ht="14.45" customHeight="1" x14ac:dyDescent="0.25">
      <c r="G26" s="432"/>
      <c r="H26" s="432"/>
      <c r="I26" s="432"/>
    </row>
    <row r="27" spans="6:13" ht="14.45" customHeight="1" x14ac:dyDescent="0.25">
      <c r="G27" s="432"/>
      <c r="H27" s="432"/>
      <c r="I27" s="432"/>
    </row>
    <row r="28" spans="6:13" ht="14.45" customHeight="1" x14ac:dyDescent="0.25"/>
    <row r="29" spans="6:13" ht="14.45" customHeight="1" x14ac:dyDescent="0.25"/>
    <row r="30" spans="6:13" ht="14.45" customHeight="1" x14ac:dyDescent="0.25"/>
    <row r="31" spans="6:13" ht="14.45" customHeight="1" x14ac:dyDescent="0.25"/>
    <row r="32" spans="6:13"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2">
    <mergeCell ref="G22:I22"/>
    <mergeCell ref="G25:I27"/>
  </mergeCells>
  <pageMargins left="0.511811024" right="0.511811024" top="0.78740157499999996" bottom="0.78740157499999996" header="0.31496062000000002" footer="0.31496062000000002"/>
  <pageSetup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3"/>
  <dimension ref="A1:S6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3.28515625" customWidth="1"/>
    <col min="7" max="7" width="36.7109375" customWidth="1"/>
    <col min="8" max="8" width="39.42578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6.45" customHeight="1" x14ac:dyDescent="0.25">
      <c r="F19" s="16" t="s">
        <v>56</v>
      </c>
      <c r="G19" s="34" t="s">
        <v>578</v>
      </c>
      <c r="H19" s="39"/>
      <c r="I19" s="38"/>
      <c r="J19" s="34"/>
      <c r="K19" s="34"/>
      <c r="L19" s="34"/>
      <c r="M19" s="34"/>
    </row>
    <row r="20" spans="6:13" ht="14.45" customHeight="1" x14ac:dyDescent="0.25">
      <c r="F20" s="33" t="s">
        <v>460</v>
      </c>
      <c r="G20" s="34" t="s">
        <v>800</v>
      </c>
      <c r="H20" s="6"/>
    </row>
    <row r="21" spans="6:13" ht="35.450000000000003" customHeight="1" x14ac:dyDescent="0.25">
      <c r="F21" s="19" t="s">
        <v>59</v>
      </c>
      <c r="G21" s="34"/>
      <c r="H21" s="55"/>
      <c r="I21" s="55"/>
    </row>
    <row r="22" spans="6:13" ht="14.45" customHeight="1" x14ac:dyDescent="0.25">
      <c r="F22" s="33" t="s">
        <v>711</v>
      </c>
      <c r="G22" s="49" t="s">
        <v>610</v>
      </c>
      <c r="H22" s="6"/>
    </row>
    <row r="23" spans="6:13" ht="24" customHeight="1" x14ac:dyDescent="0.25">
      <c r="F23" s="33" t="s">
        <v>462</v>
      </c>
      <c r="G23" s="49" t="s">
        <v>64</v>
      </c>
      <c r="H23" s="6"/>
    </row>
    <row r="24" spans="6:13" ht="43.35" customHeight="1" x14ac:dyDescent="0.25">
      <c r="F24" s="19"/>
      <c r="G24" s="432" t="s">
        <v>801</v>
      </c>
      <c r="H24" s="432"/>
      <c r="I24" s="432"/>
    </row>
    <row r="25" spans="6:13" ht="14.45" customHeight="1" x14ac:dyDescent="0.25">
      <c r="F25" s="19" t="s">
        <v>59</v>
      </c>
      <c r="G25" s="38"/>
      <c r="H25" s="39"/>
      <c r="I25" s="39"/>
    </row>
    <row r="26" spans="6:13" ht="39" customHeight="1" x14ac:dyDescent="0.25">
      <c r="F26" s="16" t="s">
        <v>711</v>
      </c>
      <c r="G26" s="434" t="s">
        <v>611</v>
      </c>
      <c r="H26" s="434"/>
      <c r="I26" s="434"/>
    </row>
    <row r="27" spans="6:13" ht="14.45" customHeight="1" x14ac:dyDescent="0.25">
      <c r="F27" s="16" t="s">
        <v>462</v>
      </c>
      <c r="G27" s="16" t="s">
        <v>64</v>
      </c>
    </row>
    <row r="28" spans="6:13" ht="32.450000000000003" customHeight="1" x14ac:dyDescent="0.25">
      <c r="F28" s="34"/>
      <c r="G28" s="99" t="s">
        <v>216</v>
      </c>
    </row>
    <row r="29" spans="6:13" ht="14.45" customHeight="1" x14ac:dyDescent="0.25">
      <c r="F29" s="19" t="s">
        <v>59</v>
      </c>
      <c r="G29" s="34"/>
    </row>
    <row r="30" spans="6:13" ht="14.45" customHeight="1" x14ac:dyDescent="0.25">
      <c r="F30" s="156" t="s">
        <v>113</v>
      </c>
      <c r="G30" s="432" t="s">
        <v>938</v>
      </c>
      <c r="H30" s="432"/>
      <c r="I30" s="432"/>
    </row>
    <row r="31" spans="6:13" ht="14.45" customHeight="1" x14ac:dyDescent="0.25">
      <c r="G31" s="432"/>
      <c r="H31" s="432"/>
      <c r="I31" s="432"/>
    </row>
    <row r="32" spans="6:13" ht="14.45" customHeight="1" x14ac:dyDescent="0.25">
      <c r="G32" s="432"/>
      <c r="H32" s="432"/>
      <c r="I32" s="432"/>
    </row>
    <row r="33" spans="7:9" ht="14.45" customHeight="1" x14ac:dyDescent="0.25">
      <c r="G33" s="432"/>
      <c r="H33" s="432"/>
      <c r="I33" s="432"/>
    </row>
    <row r="34" spans="7:9" ht="14.45" customHeight="1" x14ac:dyDescent="0.25">
      <c r="G34" s="432"/>
      <c r="H34" s="432"/>
      <c r="I34" s="432"/>
    </row>
    <row r="35" spans="7:9" ht="14.45" customHeight="1" x14ac:dyDescent="0.25">
      <c r="G35" s="432"/>
      <c r="H35" s="432"/>
      <c r="I35" s="432"/>
    </row>
    <row r="36" spans="7:9" ht="14.45" customHeight="1" x14ac:dyDescent="0.25">
      <c r="G36" s="432"/>
      <c r="H36" s="432"/>
      <c r="I36" s="432"/>
    </row>
    <row r="37" spans="7:9" ht="14.45" customHeight="1" x14ac:dyDescent="0.25">
      <c r="G37" s="432"/>
      <c r="H37" s="432"/>
      <c r="I37" s="432"/>
    </row>
    <row r="38" spans="7:9" ht="14.45" customHeight="1" x14ac:dyDescent="0.25">
      <c r="G38" s="432"/>
      <c r="H38" s="432"/>
      <c r="I38" s="432"/>
    </row>
    <row r="39" spans="7:9" ht="14.45" customHeight="1" x14ac:dyDescent="0.25">
      <c r="G39" s="432"/>
      <c r="H39" s="432"/>
      <c r="I39" s="432"/>
    </row>
    <row r="40" spans="7:9" ht="14.45" customHeight="1" x14ac:dyDescent="0.25"/>
    <row r="41" spans="7:9" ht="14.45" customHeight="1" x14ac:dyDescent="0.25"/>
    <row r="42" spans="7:9" ht="14.45" customHeight="1" x14ac:dyDescent="0.25"/>
    <row r="43" spans="7:9" ht="14.45" customHeight="1" x14ac:dyDescent="0.25"/>
    <row r="44" spans="7:9" ht="14.45" customHeight="1" x14ac:dyDescent="0.25"/>
    <row r="45" spans="7:9" ht="14.45" customHeight="1" x14ac:dyDescent="0.25"/>
    <row r="46" spans="7:9" ht="14.45" customHeight="1" x14ac:dyDescent="0.25"/>
    <row r="47" spans="7:9" ht="14.45" customHeight="1" x14ac:dyDescent="0.25"/>
    <row r="48" spans="7:9"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3">
    <mergeCell ref="G24:I24"/>
    <mergeCell ref="G30:I39"/>
    <mergeCell ref="G26:I26"/>
  </mergeCells>
  <pageMargins left="0.511811024" right="0.511811024" top="0.78740157499999996" bottom="0.78740157499999996" header="0.31496062000000002" footer="0.31496062000000002"/>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4"/>
  <dimension ref="A1:S67"/>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33.28515625" customWidth="1"/>
    <col min="7" max="7" width="36.7109375" customWidth="1"/>
    <col min="8" max="8" width="39.42578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6.45" customHeight="1" x14ac:dyDescent="0.25">
      <c r="F19" s="16" t="s">
        <v>56</v>
      </c>
      <c r="G19" s="34" t="s">
        <v>578</v>
      </c>
      <c r="H19" s="39"/>
      <c r="I19" s="38"/>
      <c r="J19" s="34"/>
      <c r="K19" s="34"/>
      <c r="L19" s="34"/>
      <c r="M19" s="34"/>
    </row>
    <row r="20" spans="6:13" ht="14.45" customHeight="1" x14ac:dyDescent="0.25">
      <c r="F20" s="158" t="s">
        <v>460</v>
      </c>
      <c r="G20" s="153" t="s">
        <v>1628</v>
      </c>
      <c r="H20" s="153"/>
      <c r="I20" s="153"/>
      <c r="J20" s="153"/>
    </row>
    <row r="21" spans="6:13" ht="14.45" customHeight="1" x14ac:dyDescent="0.25">
      <c r="F21" s="153" t="s">
        <v>59</v>
      </c>
      <c r="G21" s="153"/>
      <c r="H21" s="153"/>
      <c r="I21" s="153"/>
      <c r="J21" s="153"/>
    </row>
    <row r="22" spans="6:13" ht="14.45" customHeight="1" x14ac:dyDescent="0.25">
      <c r="F22" s="158" t="s">
        <v>711</v>
      </c>
      <c r="G22" s="158" t="s">
        <v>614</v>
      </c>
      <c r="H22" s="153"/>
      <c r="I22" s="153"/>
      <c r="J22" s="153"/>
    </row>
    <row r="23" spans="6:13" ht="14.45" customHeight="1" x14ac:dyDescent="0.25">
      <c r="F23" s="158" t="s">
        <v>462</v>
      </c>
      <c r="G23" s="158" t="s">
        <v>64</v>
      </c>
      <c r="H23" s="153"/>
      <c r="I23" s="153"/>
      <c r="J23" s="153"/>
    </row>
    <row r="24" spans="6:13" ht="45" customHeight="1" x14ac:dyDescent="0.25">
      <c r="F24" s="153"/>
      <c r="G24" s="106" t="s">
        <v>612</v>
      </c>
      <c r="H24" s="87" t="s">
        <v>613</v>
      </c>
      <c r="I24" s="87" t="s">
        <v>617</v>
      </c>
      <c r="J24" s="87" t="s">
        <v>682</v>
      </c>
    </row>
    <row r="25" spans="6:13" ht="14.45" customHeight="1" x14ac:dyDescent="0.25">
      <c r="F25" s="153"/>
      <c r="G25" s="106">
        <v>2022</v>
      </c>
      <c r="H25" s="161">
        <v>11410</v>
      </c>
      <c r="I25" s="160">
        <v>0</v>
      </c>
      <c r="J25" s="160">
        <v>0</v>
      </c>
    </row>
    <row r="26" spans="6:13" ht="14.45" customHeight="1" x14ac:dyDescent="0.25">
      <c r="F26" s="153"/>
      <c r="G26" s="106">
        <v>2021</v>
      </c>
      <c r="H26" s="162">
        <v>12947.46</v>
      </c>
      <c r="I26" s="160">
        <v>0</v>
      </c>
      <c r="J26" s="160">
        <v>0</v>
      </c>
    </row>
    <row r="27" spans="6:13" ht="14.45" customHeight="1" x14ac:dyDescent="0.25">
      <c r="F27" s="153"/>
      <c r="G27" s="106">
        <v>2020</v>
      </c>
      <c r="H27" s="161">
        <v>12293</v>
      </c>
      <c r="I27" s="160">
        <v>0</v>
      </c>
      <c r="J27" s="160">
        <v>0</v>
      </c>
    </row>
    <row r="28" spans="6:13" ht="14.45" customHeight="1" x14ac:dyDescent="0.25">
      <c r="F28" s="153"/>
      <c r="G28" s="106">
        <v>2019</v>
      </c>
      <c r="H28" s="161">
        <v>13752</v>
      </c>
      <c r="I28" s="160">
        <v>0</v>
      </c>
      <c r="J28" s="160">
        <v>0</v>
      </c>
    </row>
    <row r="29" spans="6:13" ht="14.45" customHeight="1" x14ac:dyDescent="0.25">
      <c r="F29" s="153"/>
      <c r="G29" s="106" t="s">
        <v>66</v>
      </c>
      <c r="H29" s="161">
        <f>SUM(H25:H28)</f>
        <v>50402.46</v>
      </c>
      <c r="I29" s="160">
        <v>0</v>
      </c>
      <c r="J29" s="160">
        <v>0</v>
      </c>
    </row>
    <row r="30" spans="6:13" ht="14.45" customHeight="1" x14ac:dyDescent="0.25">
      <c r="F30" s="153" t="s">
        <v>59</v>
      </c>
      <c r="G30" s="153"/>
      <c r="H30" s="153"/>
      <c r="I30" s="153"/>
      <c r="J30" s="153"/>
    </row>
    <row r="31" spans="6:13" ht="23.45" customHeight="1" x14ac:dyDescent="0.25">
      <c r="F31" s="158" t="s">
        <v>711</v>
      </c>
      <c r="G31" s="157" t="s">
        <v>615</v>
      </c>
      <c r="H31" s="153"/>
      <c r="I31" s="153"/>
      <c r="J31" s="153"/>
    </row>
    <row r="32" spans="6:13" ht="14.45" customHeight="1" x14ac:dyDescent="0.25">
      <c r="F32" s="158" t="s">
        <v>462</v>
      </c>
      <c r="G32" s="158" t="s">
        <v>64</v>
      </c>
      <c r="H32" s="153"/>
      <c r="I32" s="153"/>
      <c r="J32" s="153"/>
    </row>
    <row r="33" spans="6:10" ht="41.45" customHeight="1" x14ac:dyDescent="0.25">
      <c r="F33" s="153"/>
      <c r="G33" s="106" t="s">
        <v>612</v>
      </c>
      <c r="H33" s="87" t="s">
        <v>613</v>
      </c>
      <c r="I33" s="87" t="s">
        <v>616</v>
      </c>
      <c r="J33" s="87" t="s">
        <v>683</v>
      </c>
    </row>
    <row r="34" spans="6:10" ht="14.45" customHeight="1" x14ac:dyDescent="0.25">
      <c r="F34" s="153"/>
      <c r="G34" s="106" t="s">
        <v>161</v>
      </c>
      <c r="H34" s="161">
        <v>11410</v>
      </c>
      <c r="I34" s="161">
        <v>7323</v>
      </c>
      <c r="J34" s="163">
        <v>64.180000000000007</v>
      </c>
    </row>
    <row r="35" spans="6:10" ht="14.45" customHeight="1" x14ac:dyDescent="0.25">
      <c r="F35" s="153"/>
      <c r="G35" s="106" t="s">
        <v>162</v>
      </c>
      <c r="H35" s="161">
        <v>12947.46</v>
      </c>
      <c r="I35" s="162">
        <v>7500.9760000000006</v>
      </c>
      <c r="J35" s="163">
        <f>I35/H35*100</f>
        <v>57.933957702900805</v>
      </c>
    </row>
    <row r="36" spans="6:10" ht="14.45" customHeight="1" x14ac:dyDescent="0.25">
      <c r="F36" s="153"/>
      <c r="G36" s="106" t="s">
        <v>163</v>
      </c>
      <c r="H36" s="161">
        <v>12293</v>
      </c>
      <c r="I36" s="161">
        <f>H36*J36/100</f>
        <v>5408.92</v>
      </c>
      <c r="J36" s="163">
        <v>44</v>
      </c>
    </row>
    <row r="37" spans="6:10" ht="14.45" customHeight="1" x14ac:dyDescent="0.25">
      <c r="F37" s="153"/>
      <c r="G37" s="106" t="s">
        <v>164</v>
      </c>
      <c r="H37" s="161">
        <v>13752</v>
      </c>
      <c r="I37" s="161">
        <f>H37*J37/100</f>
        <v>8251.2000000000007</v>
      </c>
      <c r="J37" s="163">
        <v>60</v>
      </c>
    </row>
    <row r="38" spans="6:10" ht="14.45" customHeight="1" x14ac:dyDescent="0.25">
      <c r="F38" s="153"/>
      <c r="G38" s="106" t="s">
        <v>66</v>
      </c>
      <c r="H38" s="161">
        <f>SUM(H34:H37)</f>
        <v>50402.46</v>
      </c>
      <c r="I38" s="161">
        <f>SUM(I34:I37)</f>
        <v>28484.096000000001</v>
      </c>
      <c r="J38" s="163">
        <f>I38/H38*100</f>
        <v>56.513305104552437</v>
      </c>
    </row>
    <row r="39" spans="6:10" ht="14.45" customHeight="1" x14ac:dyDescent="0.25">
      <c r="F39" s="153"/>
      <c r="G39" s="153"/>
      <c r="H39" s="153"/>
      <c r="I39" s="153"/>
      <c r="J39" s="153"/>
    </row>
    <row r="40" spans="6:10" ht="14.45" customHeight="1" x14ac:dyDescent="0.25">
      <c r="F40" s="153" t="s">
        <v>59</v>
      </c>
      <c r="G40" s="153"/>
      <c r="H40" s="153"/>
      <c r="I40" s="153"/>
      <c r="J40" s="153"/>
    </row>
    <row r="41" spans="6:10" ht="221.45" customHeight="1" x14ac:dyDescent="0.25">
      <c r="F41" s="159" t="s">
        <v>113</v>
      </c>
      <c r="G41" s="514" t="s">
        <v>802</v>
      </c>
      <c r="H41" s="514"/>
      <c r="I41" s="514"/>
      <c r="J41" s="127"/>
    </row>
    <row r="42" spans="6:10" ht="14.45" customHeight="1" x14ac:dyDescent="0.25">
      <c r="F42" s="513" t="s">
        <v>803</v>
      </c>
      <c r="G42" s="514" t="s">
        <v>689</v>
      </c>
      <c r="H42" s="514"/>
      <c r="I42" s="514"/>
      <c r="J42" s="153"/>
    </row>
    <row r="43" spans="6:10" ht="14.45" customHeight="1" x14ac:dyDescent="0.25">
      <c r="F43" s="513"/>
      <c r="G43" s="514"/>
      <c r="H43" s="514"/>
      <c r="I43" s="514"/>
    </row>
    <row r="44" spans="6:10" ht="14.45" customHeight="1" x14ac:dyDescent="0.25">
      <c r="F44" s="513"/>
      <c r="G44" s="514"/>
      <c r="H44" s="514"/>
      <c r="I44" s="514"/>
    </row>
    <row r="45" spans="6:10" ht="14.45" customHeight="1" x14ac:dyDescent="0.25">
      <c r="F45" s="513"/>
      <c r="G45" s="514"/>
      <c r="H45" s="514"/>
      <c r="I45" s="514"/>
    </row>
    <row r="46" spans="6:10" ht="14.45" customHeight="1" x14ac:dyDescent="0.25">
      <c r="F46" s="513"/>
      <c r="G46" s="514"/>
      <c r="H46" s="514"/>
      <c r="I46" s="514"/>
    </row>
    <row r="47" spans="6:10" ht="14.45" customHeight="1" x14ac:dyDescent="0.25">
      <c r="F47" s="513"/>
      <c r="G47" s="514"/>
      <c r="H47" s="514"/>
      <c r="I47" s="514"/>
    </row>
    <row r="48" spans="6:10" ht="14.45" customHeight="1" x14ac:dyDescent="0.25">
      <c r="G48" s="514"/>
      <c r="H48" s="514"/>
      <c r="I48" s="514"/>
    </row>
    <row r="49" spans="7:9" ht="14.45" customHeight="1" x14ac:dyDescent="0.25">
      <c r="G49" s="514"/>
      <c r="H49" s="514"/>
      <c r="I49" s="514"/>
    </row>
    <row r="50" spans="7:9" ht="14.45" customHeight="1" x14ac:dyDescent="0.25">
      <c r="G50" s="514"/>
      <c r="H50" s="514"/>
      <c r="I50" s="514"/>
    </row>
    <row r="51" spans="7:9" ht="14.45" customHeight="1" x14ac:dyDescent="0.25"/>
    <row r="52" spans="7:9" ht="14.45" customHeight="1" x14ac:dyDescent="0.25"/>
    <row r="53" spans="7:9" ht="14.45" customHeight="1" x14ac:dyDescent="0.25"/>
    <row r="54" spans="7:9" ht="14.45" customHeight="1" x14ac:dyDescent="0.25"/>
    <row r="55" spans="7:9" ht="14.45" customHeight="1" x14ac:dyDescent="0.25"/>
    <row r="56" spans="7:9" ht="14.45" customHeight="1" x14ac:dyDescent="0.25"/>
    <row r="57" spans="7:9" ht="14.45" customHeight="1" x14ac:dyDescent="0.25"/>
    <row r="58" spans="7:9" ht="14.45" customHeight="1" x14ac:dyDescent="0.25"/>
    <row r="59" spans="7:9" ht="14.45" customHeight="1" x14ac:dyDescent="0.25"/>
    <row r="60" spans="7:9" ht="14.45" customHeight="1" x14ac:dyDescent="0.25"/>
    <row r="61" spans="7:9" ht="14.45" customHeight="1" x14ac:dyDescent="0.25"/>
    <row r="62" spans="7:9" ht="14.45" customHeight="1" x14ac:dyDescent="0.25"/>
    <row r="63" spans="7:9" ht="14.45" customHeight="1" x14ac:dyDescent="0.25"/>
    <row r="64" spans="7:9" ht="14.45" customHeight="1" x14ac:dyDescent="0.25"/>
    <row r="65" ht="14.45" customHeight="1" x14ac:dyDescent="0.25"/>
    <row r="66" ht="14.45" customHeight="1" x14ac:dyDescent="0.25"/>
    <row r="67" ht="14.45" customHeight="1" x14ac:dyDescent="0.25"/>
  </sheetData>
  <mergeCells count="3">
    <mergeCell ref="F42:F47"/>
    <mergeCell ref="G41:I41"/>
    <mergeCell ref="G42:I50"/>
  </mergeCells>
  <pageMargins left="0.511811024" right="0.511811024" top="0.78740157499999996" bottom="0.78740157499999996" header="0.31496062000000002" footer="0.31496062000000002"/>
  <pageSetup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5"/>
  <dimension ref="A1:S6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3.28515625" customWidth="1"/>
    <col min="7" max="7" width="36.7109375" customWidth="1"/>
    <col min="8" max="8" width="39.42578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6.45" customHeight="1" x14ac:dyDescent="0.25">
      <c r="F19" s="157" t="s">
        <v>56</v>
      </c>
      <c r="G19" s="58" t="s">
        <v>578</v>
      </c>
      <c r="H19" s="153"/>
      <c r="I19" s="153"/>
      <c r="J19" s="153"/>
      <c r="K19" s="153"/>
      <c r="L19" s="153"/>
      <c r="M19" s="153"/>
    </row>
    <row r="20" spans="6:13" ht="14.45" customHeight="1" x14ac:dyDescent="0.25">
      <c r="F20" s="158" t="s">
        <v>460</v>
      </c>
      <c r="G20" s="153" t="s">
        <v>1629</v>
      </c>
      <c r="H20" s="153"/>
      <c r="I20" s="153"/>
      <c r="J20" s="153"/>
      <c r="K20" s="153"/>
      <c r="L20" s="153"/>
      <c r="M20" s="153"/>
    </row>
    <row r="21" spans="6:13" ht="14.45" customHeight="1" x14ac:dyDescent="0.25">
      <c r="F21" s="153" t="s">
        <v>59</v>
      </c>
      <c r="G21" s="153"/>
      <c r="H21" s="153"/>
      <c r="I21" s="153"/>
      <c r="J21" s="153"/>
      <c r="K21" s="153"/>
      <c r="L21" s="153"/>
      <c r="M21" s="153"/>
    </row>
    <row r="22" spans="6:13" ht="14.45" customHeight="1" x14ac:dyDescent="0.25">
      <c r="F22" s="158" t="s">
        <v>711</v>
      </c>
      <c r="G22" s="158" t="s">
        <v>614</v>
      </c>
      <c r="H22" s="153"/>
      <c r="I22" s="153"/>
      <c r="J22" s="153"/>
      <c r="K22" s="153"/>
      <c r="L22" s="153"/>
      <c r="M22" s="153"/>
    </row>
    <row r="23" spans="6:13" ht="14.45" customHeight="1" x14ac:dyDescent="0.25">
      <c r="F23" s="158" t="s">
        <v>462</v>
      </c>
      <c r="G23" s="158" t="s">
        <v>64</v>
      </c>
      <c r="H23" s="153"/>
      <c r="I23" s="153"/>
      <c r="J23" s="153"/>
      <c r="K23" s="153"/>
      <c r="L23" s="153"/>
      <c r="M23" s="153"/>
    </row>
    <row r="24" spans="6:13" ht="45" customHeight="1" x14ac:dyDescent="0.25">
      <c r="F24" s="153"/>
      <c r="G24" s="106" t="s">
        <v>612</v>
      </c>
      <c r="H24" s="87" t="s">
        <v>613</v>
      </c>
      <c r="I24" s="87" t="s">
        <v>617</v>
      </c>
      <c r="J24" s="87" t="s">
        <v>682</v>
      </c>
      <c r="K24" s="153"/>
      <c r="L24" s="153"/>
      <c r="M24" s="153"/>
    </row>
    <row r="25" spans="6:13" ht="14.45" customHeight="1" x14ac:dyDescent="0.25">
      <c r="F25" s="153"/>
      <c r="G25" s="154" t="s">
        <v>161</v>
      </c>
      <c r="H25" s="161">
        <v>11107.9</v>
      </c>
      <c r="I25" s="164">
        <v>0</v>
      </c>
      <c r="J25" s="164">
        <v>0</v>
      </c>
      <c r="K25" s="153"/>
      <c r="L25" s="153"/>
      <c r="M25" s="153"/>
    </row>
    <row r="26" spans="6:13" ht="14.45" customHeight="1" x14ac:dyDescent="0.25">
      <c r="F26" s="153"/>
      <c r="G26" s="154" t="s">
        <v>162</v>
      </c>
      <c r="H26" s="161">
        <v>12340</v>
      </c>
      <c r="I26" s="164">
        <v>0</v>
      </c>
      <c r="J26" s="164">
        <v>0</v>
      </c>
      <c r="K26" s="153"/>
      <c r="L26" s="153"/>
      <c r="M26" s="153"/>
    </row>
    <row r="27" spans="6:13" ht="14.45" customHeight="1" x14ac:dyDescent="0.25">
      <c r="F27" s="153"/>
      <c r="G27" s="154" t="s">
        <v>163</v>
      </c>
      <c r="H27" s="161">
        <v>13315.8</v>
      </c>
      <c r="I27" s="164">
        <v>0</v>
      </c>
      <c r="J27" s="164">
        <v>0</v>
      </c>
      <c r="K27" s="153"/>
      <c r="L27" s="153"/>
      <c r="M27" s="153"/>
    </row>
    <row r="28" spans="6:13" ht="14.45" customHeight="1" x14ac:dyDescent="0.25">
      <c r="F28" s="153"/>
      <c r="G28" s="154" t="s">
        <v>164</v>
      </c>
      <c r="H28" s="161">
        <v>14928.8</v>
      </c>
      <c r="I28" s="164">
        <v>0</v>
      </c>
      <c r="J28" s="164">
        <v>0</v>
      </c>
      <c r="K28" s="153"/>
      <c r="L28" s="153"/>
      <c r="M28" s="153"/>
    </row>
    <row r="29" spans="6:13" ht="14.45" customHeight="1" x14ac:dyDescent="0.25">
      <c r="F29" s="153"/>
      <c r="G29" s="154" t="s">
        <v>66</v>
      </c>
      <c r="H29" s="161">
        <v>51692.5</v>
      </c>
      <c r="I29" s="164">
        <v>0</v>
      </c>
      <c r="J29" s="164">
        <v>0</v>
      </c>
      <c r="K29" s="153"/>
      <c r="L29" s="153"/>
      <c r="M29" s="153"/>
    </row>
    <row r="30" spans="6:13" ht="14.45" customHeight="1" x14ac:dyDescent="0.25">
      <c r="F30" s="153"/>
      <c r="G30" s="153"/>
      <c r="H30" s="153"/>
      <c r="I30" s="153"/>
      <c r="J30" s="153"/>
      <c r="K30" s="153"/>
      <c r="L30" s="153"/>
      <c r="M30" s="153"/>
    </row>
    <row r="31" spans="6:13" ht="14.45" customHeight="1" x14ac:dyDescent="0.25">
      <c r="F31" s="158" t="s">
        <v>711</v>
      </c>
      <c r="G31" s="158" t="s">
        <v>615</v>
      </c>
      <c r="H31" s="153"/>
      <c r="I31" s="153"/>
      <c r="J31" s="153"/>
      <c r="K31" s="153"/>
      <c r="L31" s="153"/>
      <c r="M31" s="153"/>
    </row>
    <row r="32" spans="6:13" ht="14.45" customHeight="1" x14ac:dyDescent="0.25">
      <c r="F32" s="158" t="s">
        <v>462</v>
      </c>
      <c r="G32" s="158" t="s">
        <v>64</v>
      </c>
      <c r="H32" s="153"/>
      <c r="I32" s="153"/>
      <c r="J32" s="153"/>
      <c r="K32" s="153"/>
      <c r="L32" s="153"/>
      <c r="M32" s="153"/>
    </row>
    <row r="33" spans="6:13" ht="62.1" customHeight="1" x14ac:dyDescent="0.25">
      <c r="F33" s="153"/>
      <c r="G33" s="106" t="s">
        <v>612</v>
      </c>
      <c r="H33" s="87" t="s">
        <v>613</v>
      </c>
      <c r="I33" s="87" t="s">
        <v>804</v>
      </c>
      <c r="J33" s="87" t="s">
        <v>805</v>
      </c>
      <c r="K33" s="153"/>
      <c r="L33" s="153"/>
      <c r="M33" s="153"/>
    </row>
    <row r="34" spans="6:13" ht="14.45" customHeight="1" x14ac:dyDescent="0.25">
      <c r="F34" s="153"/>
      <c r="G34" s="154" t="s">
        <v>161</v>
      </c>
      <c r="H34" s="161">
        <v>11107.9</v>
      </c>
      <c r="I34" s="164">
        <v>9200.9</v>
      </c>
      <c r="J34" s="164">
        <v>82.83</v>
      </c>
      <c r="K34" s="153"/>
      <c r="L34" s="153"/>
      <c r="M34" s="153"/>
    </row>
    <row r="35" spans="6:13" ht="15.75" x14ac:dyDescent="0.25">
      <c r="F35" s="153"/>
      <c r="G35" s="154" t="s">
        <v>162</v>
      </c>
      <c r="H35" s="161">
        <v>12340</v>
      </c>
      <c r="I35" s="164">
        <v>10375.9</v>
      </c>
      <c r="J35" s="164">
        <v>84.08</v>
      </c>
      <c r="K35" s="153"/>
      <c r="L35" s="153"/>
      <c r="M35" s="153"/>
    </row>
    <row r="36" spans="6:13" ht="14.45" customHeight="1" x14ac:dyDescent="0.25">
      <c r="F36" s="153"/>
      <c r="G36" s="154" t="s">
        <v>163</v>
      </c>
      <c r="H36" s="161">
        <v>13315.8</v>
      </c>
      <c r="I36" s="164">
        <v>9866.1</v>
      </c>
      <c r="J36" s="164">
        <v>74.09</v>
      </c>
      <c r="K36" s="153"/>
      <c r="L36" s="153"/>
      <c r="M36" s="153"/>
    </row>
    <row r="37" spans="6:13" ht="14.45" customHeight="1" x14ac:dyDescent="0.25">
      <c r="F37" s="153"/>
      <c r="G37" s="154" t="s">
        <v>164</v>
      </c>
      <c r="H37" s="161">
        <v>14928.8</v>
      </c>
      <c r="I37" s="164">
        <v>10791.3</v>
      </c>
      <c r="J37" s="164">
        <v>72.290000000000006</v>
      </c>
      <c r="K37" s="153"/>
      <c r="L37" s="153"/>
      <c r="M37" s="153"/>
    </row>
    <row r="38" spans="6:13" ht="14.45" customHeight="1" x14ac:dyDescent="0.25">
      <c r="F38" s="153"/>
      <c r="G38" s="154" t="s">
        <v>66</v>
      </c>
      <c r="H38" s="161">
        <v>51692.5</v>
      </c>
      <c r="I38" s="164">
        <v>40234.199999999997</v>
      </c>
      <c r="J38" s="164">
        <v>77.83</v>
      </c>
      <c r="K38" s="153"/>
      <c r="L38" s="153"/>
      <c r="M38" s="153"/>
    </row>
    <row r="39" spans="6:13" ht="14.45" customHeight="1" x14ac:dyDescent="0.25">
      <c r="F39" s="153" t="s">
        <v>59</v>
      </c>
      <c r="G39" s="153"/>
      <c r="H39" s="153"/>
      <c r="I39" s="153"/>
      <c r="J39" s="153"/>
      <c r="K39" s="153"/>
      <c r="L39" s="153"/>
      <c r="M39" s="153"/>
    </row>
    <row r="40" spans="6:13" ht="14.45" customHeight="1" x14ac:dyDescent="0.25">
      <c r="F40" s="159" t="s">
        <v>539</v>
      </c>
      <c r="G40" s="514" t="s">
        <v>802</v>
      </c>
      <c r="H40" s="514"/>
      <c r="I40" s="514"/>
      <c r="J40" s="514"/>
      <c r="K40" s="153"/>
      <c r="L40" s="153"/>
      <c r="M40" s="153"/>
    </row>
    <row r="41" spans="6:13" ht="14.45" customHeight="1" x14ac:dyDescent="0.25">
      <c r="F41" s="153"/>
      <c r="G41" s="514"/>
      <c r="H41" s="514"/>
      <c r="I41" s="514"/>
      <c r="J41" s="514"/>
    </row>
    <row r="42" spans="6:13" ht="14.45" customHeight="1" x14ac:dyDescent="0.25">
      <c r="F42" s="153"/>
      <c r="G42" s="514"/>
      <c r="H42" s="514"/>
      <c r="I42" s="514"/>
      <c r="J42" s="514"/>
    </row>
    <row r="43" spans="6:13" ht="15" x14ac:dyDescent="0.25">
      <c r="F43" s="159"/>
      <c r="G43" s="514"/>
      <c r="H43" s="514"/>
      <c r="I43" s="514"/>
      <c r="J43" s="514"/>
    </row>
    <row r="44" spans="6:13" ht="14.45" customHeight="1" x14ac:dyDescent="0.25">
      <c r="F44" s="513"/>
      <c r="G44" s="514"/>
      <c r="H44" s="514"/>
      <c r="I44" s="514"/>
      <c r="J44" s="514"/>
    </row>
    <row r="45" spans="6:13" ht="14.45" customHeight="1" x14ac:dyDescent="0.25">
      <c r="F45" s="513"/>
      <c r="G45" s="514"/>
      <c r="H45" s="514"/>
      <c r="I45" s="514"/>
      <c r="J45" s="514"/>
    </row>
    <row r="46" spans="6:13" ht="14.45" customHeight="1" x14ac:dyDescent="0.25">
      <c r="F46" s="513"/>
      <c r="G46" s="514"/>
      <c r="H46" s="514"/>
      <c r="I46" s="514"/>
      <c r="J46" s="514"/>
    </row>
    <row r="47" spans="6:13" ht="14.45" customHeight="1" x14ac:dyDescent="0.25">
      <c r="F47" s="513"/>
      <c r="G47" s="514"/>
      <c r="H47" s="514"/>
      <c r="I47" s="514"/>
      <c r="J47" s="514"/>
    </row>
    <row r="48" spans="6:13" ht="14.45" customHeight="1" x14ac:dyDescent="0.25">
      <c r="F48" s="513"/>
      <c r="G48" s="514"/>
      <c r="H48" s="514"/>
      <c r="I48" s="514"/>
      <c r="J48" s="514"/>
    </row>
    <row r="49" spans="6:10" ht="14.45" customHeight="1" x14ac:dyDescent="0.25">
      <c r="F49" s="513"/>
      <c r="G49" s="514"/>
      <c r="H49" s="514"/>
      <c r="I49" s="514"/>
      <c r="J49" s="514"/>
    </row>
    <row r="50" spans="6:10" ht="14.45" customHeight="1" x14ac:dyDescent="0.25">
      <c r="G50" s="514"/>
      <c r="H50" s="514"/>
      <c r="I50" s="514"/>
      <c r="J50" s="514"/>
    </row>
    <row r="51" spans="6:10" ht="14.45" customHeight="1" x14ac:dyDescent="0.25">
      <c r="G51" s="514"/>
      <c r="H51" s="514"/>
      <c r="I51" s="514"/>
      <c r="J51" s="514"/>
    </row>
    <row r="52" spans="6:10" ht="14.45" customHeight="1" x14ac:dyDescent="0.25">
      <c r="G52" s="514"/>
      <c r="H52" s="514"/>
      <c r="I52" s="514"/>
      <c r="J52" s="514"/>
    </row>
    <row r="53" spans="6:10" ht="14.45" customHeight="1" x14ac:dyDescent="0.25"/>
    <row r="54" spans="6:10" ht="14.45" customHeight="1" x14ac:dyDescent="0.25"/>
    <row r="55" spans="6:10" ht="14.45" customHeight="1" x14ac:dyDescent="0.25"/>
    <row r="56" spans="6:10" ht="14.45" customHeight="1" x14ac:dyDescent="0.25"/>
    <row r="57" spans="6:10" ht="14.45" customHeight="1" x14ac:dyDescent="0.25"/>
    <row r="58" spans="6:10" ht="14.45" customHeight="1" x14ac:dyDescent="0.25"/>
    <row r="59" spans="6:10" ht="14.45" customHeight="1" x14ac:dyDescent="0.25"/>
    <row r="60" spans="6:10" ht="14.45" customHeight="1" x14ac:dyDescent="0.25"/>
    <row r="61" spans="6:10" ht="14.45" customHeight="1" x14ac:dyDescent="0.25"/>
    <row r="62" spans="6:10" ht="14.45" customHeight="1" x14ac:dyDescent="0.25"/>
    <row r="63" spans="6:10" ht="14.45" customHeight="1" x14ac:dyDescent="0.25"/>
    <row r="64" spans="6:10" ht="14.45" customHeight="1" x14ac:dyDescent="0.25"/>
    <row r="65" ht="14.45" customHeight="1" x14ac:dyDescent="0.25"/>
    <row r="66" ht="14.45" customHeight="1" x14ac:dyDescent="0.25"/>
    <row r="67" ht="14.45" customHeight="1" x14ac:dyDescent="0.25"/>
  </sheetData>
  <mergeCells count="2">
    <mergeCell ref="F44:F49"/>
    <mergeCell ref="G40:J52"/>
  </mergeCells>
  <pageMargins left="0.511811024" right="0.511811024" top="0.78740157499999996" bottom="0.78740157499999996" header="0.31496062000000002" footer="0.31496062000000002"/>
  <pageSetup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6"/>
  <dimension ref="A1:W67"/>
  <sheetViews>
    <sheetView showGridLines="0" showRowColHeaders="0" zoomScaleNormal="100" workbookViewId="0"/>
  </sheetViews>
  <sheetFormatPr defaultColWidth="0" defaultRowHeight="14.45" customHeight="1" zeroHeight="1" x14ac:dyDescent="0.25"/>
  <cols>
    <col min="1" max="5" width="8.85546875" customWidth="1"/>
    <col min="6" max="6" width="33.28515625" customWidth="1"/>
    <col min="7" max="7" width="36.7109375" customWidth="1"/>
    <col min="8" max="8" width="18.85546875" customWidth="1"/>
    <col min="9" max="9" width="17" customWidth="1"/>
    <col min="10" max="10" width="17.140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23" ht="18.75" x14ac:dyDescent="0.3">
      <c r="I17" s="8"/>
      <c r="J17" s="11"/>
      <c r="K17" s="8"/>
    </row>
    <row r="18" spans="6:23" ht="18.75" x14ac:dyDescent="0.3">
      <c r="J18" s="11"/>
    </row>
    <row r="19" spans="6:23" ht="26.45" customHeight="1" x14ac:dyDescent="0.25">
      <c r="F19" s="36" t="s">
        <v>56</v>
      </c>
      <c r="G19" s="40" t="s">
        <v>576</v>
      </c>
      <c r="H19" s="42"/>
      <c r="I19" s="42"/>
      <c r="J19" s="42"/>
      <c r="K19" s="42"/>
      <c r="L19" s="42"/>
      <c r="M19" s="42"/>
      <c r="N19" s="42"/>
      <c r="O19" s="42"/>
      <c r="P19" s="42"/>
      <c r="Q19" s="42"/>
      <c r="R19" s="42"/>
      <c r="S19" s="42"/>
      <c r="T19" s="42"/>
      <c r="U19" s="42"/>
      <c r="V19" s="42"/>
      <c r="W19" s="42"/>
    </row>
    <row r="20" spans="6:23" ht="34.35" customHeight="1" x14ac:dyDescent="0.25">
      <c r="F20" s="36" t="s">
        <v>460</v>
      </c>
      <c r="G20" s="40" t="s">
        <v>690</v>
      </c>
      <c r="H20" s="42"/>
      <c r="I20" s="42"/>
      <c r="J20" s="42"/>
      <c r="K20" s="42"/>
      <c r="L20" s="42"/>
      <c r="M20" s="42"/>
      <c r="N20" s="42"/>
      <c r="O20" s="42"/>
      <c r="P20" s="42"/>
      <c r="Q20" s="42"/>
      <c r="R20" s="42"/>
      <c r="S20" s="42"/>
      <c r="T20" s="42"/>
      <c r="U20" s="42"/>
      <c r="V20" s="42"/>
      <c r="W20" s="42"/>
    </row>
    <row r="21" spans="6:23" ht="14.45" customHeight="1" x14ac:dyDescent="0.25">
      <c r="F21" s="34"/>
      <c r="G21" s="40"/>
      <c r="H21" s="50"/>
      <c r="I21" s="50"/>
      <c r="J21" s="50"/>
      <c r="K21" s="50"/>
      <c r="L21" s="50"/>
      <c r="M21" s="50"/>
      <c r="N21" s="50"/>
      <c r="O21" s="50"/>
      <c r="P21" s="50"/>
      <c r="Q21" s="50"/>
      <c r="R21" s="50"/>
      <c r="S21" s="50"/>
      <c r="T21" s="50"/>
      <c r="U21" s="50"/>
      <c r="V21" s="50"/>
      <c r="W21" s="50"/>
    </row>
    <row r="22" spans="6:23" ht="25.35" customHeight="1" x14ac:dyDescent="0.25">
      <c r="F22" s="36" t="s">
        <v>711</v>
      </c>
      <c r="G22" s="98" t="s">
        <v>691</v>
      </c>
      <c r="H22" s="37"/>
      <c r="I22" s="37"/>
      <c r="J22" s="37"/>
      <c r="K22" s="37"/>
      <c r="L22" s="37"/>
      <c r="M22" s="37"/>
      <c r="N22" s="37"/>
      <c r="O22" s="37"/>
      <c r="P22" s="37"/>
      <c r="Q22" s="37"/>
      <c r="R22" s="37"/>
      <c r="S22" s="37"/>
      <c r="T22" s="37"/>
      <c r="U22" s="37"/>
      <c r="V22" s="37"/>
      <c r="W22" s="37"/>
    </row>
    <row r="23" spans="6:23" ht="14.45" customHeight="1" x14ac:dyDescent="0.25">
      <c r="F23" s="34"/>
      <c r="G23" s="19"/>
      <c r="H23" s="19"/>
      <c r="I23" s="19"/>
      <c r="J23" s="19"/>
      <c r="K23" s="19"/>
      <c r="L23" s="19"/>
      <c r="M23" s="19"/>
      <c r="N23" s="19"/>
      <c r="O23" s="19"/>
      <c r="P23" s="19"/>
      <c r="Q23" s="19"/>
      <c r="R23" s="19"/>
      <c r="S23" s="19"/>
      <c r="T23" s="19"/>
      <c r="U23" s="19"/>
      <c r="V23" s="19"/>
      <c r="W23" s="19"/>
    </row>
    <row r="24" spans="6:23" ht="14.45" customHeight="1" x14ac:dyDescent="0.25">
      <c r="F24" s="34"/>
      <c r="G24" s="515" t="s">
        <v>692</v>
      </c>
      <c r="H24" s="515"/>
      <c r="I24" s="515"/>
      <c r="J24" s="515"/>
      <c r="K24" s="19"/>
      <c r="L24" s="19"/>
      <c r="M24" s="19"/>
      <c r="N24" s="19"/>
      <c r="O24" s="19"/>
      <c r="P24" s="19"/>
      <c r="Q24" s="19"/>
      <c r="R24" s="19"/>
      <c r="S24" s="19"/>
      <c r="T24" s="19"/>
      <c r="U24" s="19"/>
      <c r="V24" s="19"/>
      <c r="W24" s="19"/>
    </row>
    <row r="25" spans="6:23" ht="14.45" customHeight="1" x14ac:dyDescent="0.25">
      <c r="F25" s="81"/>
      <c r="G25" s="168"/>
      <c r="H25" s="167">
        <v>2020</v>
      </c>
      <c r="I25" s="167">
        <v>2021</v>
      </c>
      <c r="J25" s="167">
        <v>2022</v>
      </c>
      <c r="K25" s="19"/>
      <c r="L25" s="19"/>
      <c r="M25" s="19"/>
      <c r="N25" s="19"/>
      <c r="O25" s="19"/>
      <c r="P25" s="19"/>
      <c r="Q25" s="19"/>
      <c r="R25" s="19"/>
      <c r="S25" s="19"/>
      <c r="T25" s="19"/>
      <c r="U25" s="19"/>
      <c r="V25" s="19"/>
      <c r="W25" s="19"/>
    </row>
    <row r="26" spans="6:23" ht="14.45" customHeight="1" x14ac:dyDescent="0.25">
      <c r="F26" s="81"/>
      <c r="G26" s="516" t="s">
        <v>165</v>
      </c>
      <c r="H26" s="517"/>
      <c r="I26" s="517"/>
      <c r="J26" s="518"/>
      <c r="K26" s="19"/>
      <c r="L26" s="19"/>
      <c r="M26" s="19"/>
      <c r="N26" s="19"/>
      <c r="O26" s="19"/>
      <c r="P26" s="19"/>
      <c r="Q26" s="19"/>
      <c r="R26" s="19"/>
      <c r="S26" s="19"/>
      <c r="T26" s="19"/>
      <c r="U26" s="19"/>
      <c r="V26" s="19"/>
      <c r="W26" s="19"/>
    </row>
    <row r="27" spans="6:23" ht="14.45" customHeight="1" x14ac:dyDescent="0.25">
      <c r="F27" s="81"/>
      <c r="G27" s="168" t="s">
        <v>73</v>
      </c>
      <c r="H27" s="168">
        <v>4.9000000000000004</v>
      </c>
      <c r="I27" s="168">
        <v>4.5</v>
      </c>
      <c r="J27" s="168">
        <v>5.4</v>
      </c>
      <c r="K27" s="19"/>
      <c r="L27" s="19"/>
      <c r="M27" s="19"/>
      <c r="N27" s="19"/>
      <c r="O27" s="19"/>
      <c r="P27" s="19"/>
      <c r="Q27" s="19"/>
      <c r="R27" s="19"/>
      <c r="S27" s="19"/>
      <c r="T27" s="19"/>
      <c r="U27" s="19"/>
      <c r="V27" s="19"/>
      <c r="W27" s="19"/>
    </row>
    <row r="28" spans="6:23" ht="14.45" customHeight="1" x14ac:dyDescent="0.25">
      <c r="F28" s="81"/>
      <c r="G28" s="168" t="s">
        <v>72</v>
      </c>
      <c r="H28" s="168">
        <v>5.67</v>
      </c>
      <c r="I28" s="168">
        <v>3.44</v>
      </c>
      <c r="J28" s="168">
        <v>5.15</v>
      </c>
      <c r="K28" s="19"/>
      <c r="L28" s="19"/>
      <c r="M28" s="19"/>
      <c r="N28" s="19"/>
      <c r="O28" s="19"/>
      <c r="P28" s="19"/>
      <c r="Q28" s="19"/>
      <c r="R28" s="19"/>
      <c r="S28" s="19"/>
      <c r="T28" s="19"/>
      <c r="U28" s="19"/>
      <c r="V28" s="19"/>
      <c r="W28" s="19"/>
    </row>
    <row r="29" spans="6:23" ht="14.45" customHeight="1" x14ac:dyDescent="0.25">
      <c r="F29" s="81"/>
      <c r="G29" s="168" t="s">
        <v>71</v>
      </c>
      <c r="H29" s="168">
        <v>4.9800000000000004</v>
      </c>
      <c r="I29" s="168">
        <v>3.33</v>
      </c>
      <c r="J29" s="168">
        <v>7.2</v>
      </c>
      <c r="K29" s="19"/>
      <c r="L29" s="19"/>
      <c r="M29" s="19"/>
      <c r="N29" s="19"/>
      <c r="O29" s="19"/>
      <c r="P29" s="19"/>
      <c r="Q29" s="19"/>
      <c r="R29" s="19"/>
      <c r="S29" s="19"/>
      <c r="T29" s="19"/>
      <c r="U29" s="19"/>
      <c r="V29" s="19"/>
      <c r="W29" s="19"/>
    </row>
    <row r="30" spans="6:23" ht="14.45" customHeight="1" x14ac:dyDescent="0.25">
      <c r="F30" s="81"/>
      <c r="G30" s="168" t="s">
        <v>464</v>
      </c>
      <c r="H30" s="168">
        <v>3.55</v>
      </c>
      <c r="I30" s="168">
        <v>2.66</v>
      </c>
      <c r="J30" s="168">
        <v>3.57</v>
      </c>
      <c r="K30" s="19"/>
      <c r="L30" s="19"/>
      <c r="M30" s="19"/>
      <c r="N30" s="19"/>
      <c r="O30" s="19"/>
      <c r="P30" s="19"/>
      <c r="Q30" s="19"/>
      <c r="R30" s="19"/>
      <c r="S30" s="19"/>
      <c r="T30" s="19"/>
      <c r="U30" s="19"/>
      <c r="V30" s="19"/>
      <c r="W30" s="19"/>
    </row>
    <row r="31" spans="6:23" ht="14.45" customHeight="1" x14ac:dyDescent="0.25">
      <c r="F31" s="81"/>
      <c r="G31" s="168" t="s">
        <v>433</v>
      </c>
      <c r="H31" s="168">
        <v>3.56</v>
      </c>
      <c r="I31" s="168">
        <v>3.29</v>
      </c>
      <c r="J31" s="168">
        <v>4.08</v>
      </c>
      <c r="K31" s="19"/>
      <c r="L31" s="19"/>
      <c r="M31" s="19"/>
      <c r="N31" s="19"/>
      <c r="O31" s="19"/>
      <c r="P31" s="19"/>
      <c r="Q31" s="19"/>
      <c r="R31" s="19"/>
      <c r="S31" s="19"/>
      <c r="T31" s="19"/>
      <c r="U31" s="19"/>
      <c r="V31" s="19"/>
      <c r="W31" s="19"/>
    </row>
    <row r="32" spans="6:23" ht="14.45" customHeight="1" x14ac:dyDescent="0.25">
      <c r="F32" s="81"/>
      <c r="G32" s="168" t="s">
        <v>67</v>
      </c>
      <c r="H32" s="168">
        <v>3.08</v>
      </c>
      <c r="I32" s="168">
        <v>2.83</v>
      </c>
      <c r="J32" s="168">
        <v>3.5</v>
      </c>
      <c r="K32" s="19"/>
      <c r="L32" s="19"/>
      <c r="M32" s="19"/>
      <c r="N32" s="19"/>
      <c r="O32" s="19"/>
      <c r="P32" s="19"/>
      <c r="Q32" s="19"/>
      <c r="R32" s="19"/>
      <c r="S32" s="19"/>
      <c r="T32" s="19"/>
      <c r="U32" s="19"/>
      <c r="V32" s="19"/>
      <c r="W32" s="19"/>
    </row>
    <row r="33" spans="6:23" ht="14.45" customHeight="1" x14ac:dyDescent="0.25">
      <c r="F33" s="81"/>
      <c r="G33" s="516" t="s">
        <v>166</v>
      </c>
      <c r="H33" s="517"/>
      <c r="I33" s="517"/>
      <c r="J33" s="518"/>
      <c r="K33" s="19"/>
      <c r="L33" s="19"/>
      <c r="M33" s="19"/>
      <c r="N33" s="19"/>
      <c r="O33" s="19"/>
      <c r="P33" s="19"/>
      <c r="Q33" s="19"/>
      <c r="R33" s="19"/>
      <c r="S33" s="19"/>
      <c r="T33" s="19"/>
      <c r="U33" s="19"/>
      <c r="V33" s="19"/>
      <c r="W33" s="19"/>
    </row>
    <row r="34" spans="6:23" ht="14.45" customHeight="1" x14ac:dyDescent="0.25">
      <c r="F34" s="81"/>
      <c r="G34" s="168" t="s">
        <v>167</v>
      </c>
      <c r="H34" s="168">
        <v>3.7</v>
      </c>
      <c r="I34" s="168">
        <v>3.9</v>
      </c>
      <c r="J34" s="168">
        <v>4.37</v>
      </c>
      <c r="K34" s="19"/>
      <c r="L34" s="19"/>
      <c r="M34" s="19"/>
      <c r="N34" s="19"/>
      <c r="O34" s="19"/>
      <c r="P34" s="19"/>
      <c r="Q34" s="19"/>
      <c r="R34" s="19"/>
      <c r="S34" s="19"/>
      <c r="T34" s="19"/>
      <c r="U34" s="19"/>
      <c r="V34" s="19"/>
      <c r="W34" s="19"/>
    </row>
    <row r="35" spans="6:23" ht="14.45" customHeight="1" x14ac:dyDescent="0.25">
      <c r="F35" s="81"/>
      <c r="G35" s="168" t="s">
        <v>693</v>
      </c>
      <c r="H35" s="168">
        <v>4.5</v>
      </c>
      <c r="I35" s="168">
        <v>3.9</v>
      </c>
      <c r="J35" s="168" t="s">
        <v>156</v>
      </c>
      <c r="K35" s="19"/>
      <c r="L35" s="19"/>
      <c r="M35" s="19"/>
      <c r="N35" s="19"/>
      <c r="O35" s="19"/>
      <c r="P35" s="19"/>
      <c r="Q35" s="19"/>
      <c r="R35" s="19"/>
      <c r="S35" s="19"/>
      <c r="T35" s="19"/>
      <c r="U35" s="19"/>
      <c r="V35" s="19"/>
      <c r="W35" s="19"/>
    </row>
    <row r="36" spans="6:23" ht="14.45" customHeight="1" x14ac:dyDescent="0.25">
      <c r="F36" s="81"/>
      <c r="G36" s="165"/>
      <c r="H36" s="166"/>
      <c r="I36" s="166"/>
      <c r="J36" s="166"/>
      <c r="K36" s="19"/>
      <c r="L36" s="19"/>
      <c r="M36" s="19"/>
      <c r="N36" s="19"/>
      <c r="O36" s="19"/>
      <c r="P36" s="19"/>
      <c r="Q36" s="19"/>
      <c r="R36" s="19"/>
      <c r="S36" s="19"/>
      <c r="T36" s="19"/>
      <c r="U36" s="19"/>
      <c r="V36" s="19"/>
      <c r="W36" s="19"/>
    </row>
    <row r="37" spans="6:23" ht="14.45" customHeight="1" x14ac:dyDescent="0.25">
      <c r="F37" s="148"/>
      <c r="G37" s="19"/>
      <c r="H37" s="19"/>
      <c r="I37" s="19"/>
      <c r="J37" s="19"/>
      <c r="K37" s="19"/>
      <c r="L37" s="19"/>
      <c r="M37" s="19"/>
      <c r="N37" s="19"/>
      <c r="O37" s="19"/>
      <c r="P37" s="19"/>
      <c r="Q37" s="19"/>
      <c r="R37" s="19"/>
      <c r="S37" s="19"/>
      <c r="T37" s="19"/>
      <c r="U37" s="19"/>
      <c r="V37" s="19"/>
      <c r="W37" s="19"/>
    </row>
    <row r="38" spans="6:23" ht="53.1" customHeight="1" x14ac:dyDescent="0.25">
      <c r="F38" s="36" t="s">
        <v>705</v>
      </c>
      <c r="G38" s="432" t="s">
        <v>806</v>
      </c>
      <c r="H38" s="432"/>
      <c r="I38" s="432"/>
      <c r="J38" s="432"/>
      <c r="K38" s="432"/>
      <c r="L38" s="432"/>
      <c r="M38" s="432"/>
      <c r="N38" s="432"/>
      <c r="O38" s="432"/>
      <c r="P38" s="432"/>
      <c r="Q38" s="432"/>
      <c r="R38" s="432"/>
      <c r="S38" s="432"/>
      <c r="T38" s="432"/>
      <c r="U38" s="432"/>
      <c r="V38" s="432"/>
      <c r="W38" s="432"/>
    </row>
    <row r="39" spans="6:23" ht="14.45" customHeight="1" x14ac:dyDescent="0.25">
      <c r="F39" s="56"/>
      <c r="G39" s="56"/>
      <c r="H39" s="56"/>
      <c r="I39" s="56"/>
    </row>
    <row r="40" spans="6:23" ht="14.45" customHeight="1" x14ac:dyDescent="0.25">
      <c r="F40" s="56"/>
      <c r="G40" s="56"/>
      <c r="H40" s="56"/>
      <c r="I40" s="56"/>
    </row>
    <row r="41" spans="6:23" ht="14.45" customHeight="1" x14ac:dyDescent="0.25">
      <c r="F41" s="56"/>
      <c r="G41" s="56"/>
      <c r="H41" s="56"/>
      <c r="I41" s="56"/>
    </row>
    <row r="42" spans="6:23" ht="14.45" customHeight="1" x14ac:dyDescent="0.25">
      <c r="F42" s="56"/>
      <c r="G42" s="56"/>
      <c r="H42" s="56"/>
      <c r="I42" s="56"/>
    </row>
    <row r="43" spans="6:23" ht="14.45" customHeight="1" x14ac:dyDescent="0.25">
      <c r="F43" s="56"/>
      <c r="G43" s="56"/>
      <c r="H43" s="56"/>
      <c r="I43" s="56"/>
    </row>
    <row r="44" spans="6:23" ht="14.45" customHeight="1" x14ac:dyDescent="0.25">
      <c r="F44" s="56"/>
      <c r="G44" s="56"/>
      <c r="H44" s="56"/>
      <c r="I44" s="56"/>
    </row>
    <row r="45" spans="6:23" ht="14.45" customHeight="1" x14ac:dyDescent="0.25">
      <c r="F45" s="56"/>
      <c r="G45" s="56"/>
      <c r="H45" s="56"/>
      <c r="I45" s="56"/>
    </row>
    <row r="46" spans="6:23" ht="14.45" customHeight="1" x14ac:dyDescent="0.25"/>
    <row r="47" spans="6:23" ht="14.45" customHeight="1" x14ac:dyDescent="0.25"/>
    <row r="48" spans="6:2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4">
    <mergeCell ref="G24:J24"/>
    <mergeCell ref="G26:J26"/>
    <mergeCell ref="G33:J33"/>
    <mergeCell ref="G38:W38"/>
  </mergeCells>
  <pageMargins left="0.511811024" right="0.511811024" top="0.78740157499999996" bottom="0.78740157499999996" header="0.31496062000000002" footer="0.31496062000000002"/>
  <pageSetup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7"/>
  <dimension ref="A1:S6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1.42578125" customWidth="1"/>
    <col min="7" max="7" width="28.85546875" customWidth="1"/>
    <col min="8" max="9" width="23.7109375" customWidth="1"/>
    <col min="10" max="10" width="80.85546875" customWidth="1"/>
    <col min="11"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5" ht="18.75" x14ac:dyDescent="0.3">
      <c r="I17" s="8"/>
      <c r="J17" s="11"/>
      <c r="K17" s="8"/>
    </row>
    <row r="18" spans="6:15" ht="18.75" x14ac:dyDescent="0.3">
      <c r="J18" s="11"/>
    </row>
    <row r="19" spans="6:15" ht="41.45" customHeight="1" x14ac:dyDescent="0.25">
      <c r="F19" s="102" t="s">
        <v>56</v>
      </c>
      <c r="G19" s="50" t="s">
        <v>578</v>
      </c>
      <c r="H19" s="42"/>
      <c r="I19" s="42"/>
      <c r="J19" s="42"/>
      <c r="K19" s="42"/>
      <c r="L19" s="42"/>
      <c r="M19" s="42"/>
      <c r="N19" s="42"/>
      <c r="O19" s="42"/>
    </row>
    <row r="20" spans="6:15" ht="14.45" customHeight="1" x14ac:dyDescent="0.25">
      <c r="F20" s="102" t="s">
        <v>460</v>
      </c>
      <c r="G20" s="50" t="s">
        <v>181</v>
      </c>
      <c r="H20" s="42"/>
      <c r="I20" s="42"/>
      <c r="J20" s="42"/>
      <c r="K20" s="42"/>
      <c r="L20" s="42"/>
      <c r="M20" s="42"/>
      <c r="N20" s="42"/>
      <c r="O20" s="42"/>
    </row>
    <row r="21" spans="6:15" ht="14.45" customHeight="1" x14ac:dyDescent="0.25">
      <c r="F21" s="50"/>
      <c r="G21" s="50"/>
      <c r="H21" s="50"/>
      <c r="I21" s="50"/>
      <c r="J21" s="50"/>
      <c r="K21" s="50"/>
      <c r="L21" s="50"/>
      <c r="M21" s="50"/>
      <c r="N21" s="50"/>
      <c r="O21" s="50"/>
    </row>
    <row r="22" spans="6:15" ht="21.6" customHeight="1" x14ac:dyDescent="0.25">
      <c r="F22" s="101" t="s">
        <v>711</v>
      </c>
      <c r="G22" s="90" t="s">
        <v>807</v>
      </c>
      <c r="H22" s="37"/>
      <c r="I22" s="37"/>
      <c r="J22" s="37"/>
      <c r="K22" s="37"/>
      <c r="L22" s="37"/>
      <c r="M22" s="37"/>
      <c r="N22" s="37"/>
      <c r="O22" s="37"/>
    </row>
    <row r="23" spans="6:15" ht="26.45" customHeight="1" x14ac:dyDescent="0.25">
      <c r="F23" s="50"/>
      <c r="G23" s="50"/>
      <c r="H23" s="50"/>
      <c r="I23" s="50"/>
      <c r="J23" s="50"/>
      <c r="K23" s="50"/>
      <c r="L23" s="50"/>
      <c r="M23" s="50"/>
      <c r="N23" s="50"/>
      <c r="O23" s="50"/>
    </row>
    <row r="24" spans="6:15" ht="23.45" customHeight="1" x14ac:dyDescent="0.25">
      <c r="F24" s="112"/>
      <c r="G24" s="519">
        <v>2020</v>
      </c>
      <c r="H24" s="519"/>
      <c r="I24" s="519"/>
      <c r="J24" s="519" t="s">
        <v>182</v>
      </c>
      <c r="K24" s="519"/>
      <c r="L24" s="519"/>
      <c r="M24" s="519" t="s">
        <v>183</v>
      </c>
      <c r="N24" s="519"/>
      <c r="O24" s="519"/>
    </row>
    <row r="25" spans="6:15" ht="27" customHeight="1" x14ac:dyDescent="0.25">
      <c r="F25" s="111" t="s">
        <v>694</v>
      </c>
      <c r="G25" s="111" t="s">
        <v>184</v>
      </c>
      <c r="H25" s="111" t="s">
        <v>185</v>
      </c>
      <c r="I25" s="111" t="s">
        <v>118</v>
      </c>
      <c r="J25" s="111" t="s">
        <v>184</v>
      </c>
      <c r="K25" s="111" t="s">
        <v>185</v>
      </c>
      <c r="L25" s="111" t="s">
        <v>118</v>
      </c>
      <c r="M25" s="111" t="s">
        <v>184</v>
      </c>
      <c r="N25" s="111" t="s">
        <v>185</v>
      </c>
      <c r="O25" s="111" t="s">
        <v>118</v>
      </c>
    </row>
    <row r="26" spans="6:15" ht="14.45" customHeight="1" x14ac:dyDescent="0.25">
      <c r="F26" s="112" t="s">
        <v>73</v>
      </c>
      <c r="G26" s="171">
        <v>1229186</v>
      </c>
      <c r="H26" s="171">
        <v>4608</v>
      </c>
      <c r="I26" s="171">
        <v>1233794</v>
      </c>
      <c r="J26" s="171">
        <v>1100162</v>
      </c>
      <c r="K26" s="171">
        <v>4311</v>
      </c>
      <c r="L26" s="171">
        <v>1104473</v>
      </c>
      <c r="M26" s="171">
        <v>1167109</v>
      </c>
      <c r="N26" s="171">
        <v>4146</v>
      </c>
      <c r="O26" s="171">
        <v>1171255</v>
      </c>
    </row>
    <row r="27" spans="6:15" ht="14.45" customHeight="1" x14ac:dyDescent="0.25">
      <c r="F27" s="112" t="s">
        <v>186</v>
      </c>
      <c r="G27" s="171">
        <v>233922</v>
      </c>
      <c r="H27" s="112" t="s">
        <v>156</v>
      </c>
      <c r="I27" s="171">
        <v>233922</v>
      </c>
      <c r="J27" s="112" t="s">
        <v>187</v>
      </c>
      <c r="K27" s="112" t="s">
        <v>156</v>
      </c>
      <c r="L27" s="112" t="s">
        <v>187</v>
      </c>
      <c r="M27" s="171">
        <v>230446</v>
      </c>
      <c r="N27" s="112">
        <v>0</v>
      </c>
      <c r="O27" s="171">
        <v>230446</v>
      </c>
    </row>
    <row r="28" spans="6:15" ht="14.45" customHeight="1" x14ac:dyDescent="0.25">
      <c r="F28" s="112" t="s">
        <v>71</v>
      </c>
      <c r="G28" s="171">
        <v>84377</v>
      </c>
      <c r="H28" s="112">
        <v>38</v>
      </c>
      <c r="I28" s="171">
        <v>84415</v>
      </c>
      <c r="J28" s="171">
        <v>87931</v>
      </c>
      <c r="K28" s="112">
        <v>360</v>
      </c>
      <c r="L28" s="171">
        <v>88291</v>
      </c>
      <c r="M28" s="171">
        <v>83502</v>
      </c>
      <c r="N28" s="112">
        <v>325</v>
      </c>
      <c r="O28" s="171">
        <v>83827</v>
      </c>
    </row>
    <row r="29" spans="6:15" ht="14.45" customHeight="1" x14ac:dyDescent="0.25">
      <c r="F29" s="112" t="s">
        <v>433</v>
      </c>
      <c r="G29" s="171">
        <v>130636</v>
      </c>
      <c r="H29" s="112">
        <v>656</v>
      </c>
      <c r="I29" s="171">
        <v>131292</v>
      </c>
      <c r="J29" s="171">
        <v>132701</v>
      </c>
      <c r="K29" s="112">
        <v>614</v>
      </c>
      <c r="L29" s="171">
        <v>133315</v>
      </c>
      <c r="M29" s="171">
        <v>140498</v>
      </c>
      <c r="N29" s="112">
        <v>639</v>
      </c>
      <c r="O29" s="171">
        <v>141137</v>
      </c>
    </row>
    <row r="30" spans="6:15" ht="14.45" customHeight="1" x14ac:dyDescent="0.25">
      <c r="F30" s="112" t="s">
        <v>188</v>
      </c>
      <c r="G30" s="171">
        <v>285661</v>
      </c>
      <c r="H30" s="112" t="s">
        <v>156</v>
      </c>
      <c r="I30" s="171">
        <v>285661</v>
      </c>
      <c r="J30" s="171">
        <v>319189</v>
      </c>
      <c r="K30" s="112" t="s">
        <v>156</v>
      </c>
      <c r="L30" s="171">
        <v>319189</v>
      </c>
      <c r="M30" s="171">
        <v>329145</v>
      </c>
      <c r="N30" s="171">
        <v>17007</v>
      </c>
      <c r="O30" s="171">
        <v>346152</v>
      </c>
    </row>
    <row r="31" spans="6:15" ht="15" x14ac:dyDescent="0.25">
      <c r="F31" s="112" t="s">
        <v>464</v>
      </c>
      <c r="G31" s="171">
        <v>95777</v>
      </c>
      <c r="H31" s="112">
        <v>475</v>
      </c>
      <c r="I31" s="171">
        <v>96252</v>
      </c>
      <c r="J31" s="171">
        <v>101950</v>
      </c>
      <c r="K31" s="112">
        <v>439</v>
      </c>
      <c r="L31" s="171">
        <v>102389</v>
      </c>
      <c r="M31" s="171">
        <v>99016</v>
      </c>
      <c r="N31" s="112">
        <v>415</v>
      </c>
      <c r="O31" s="171">
        <v>99431</v>
      </c>
    </row>
    <row r="32" spans="6:15" ht="14.45" customHeight="1" x14ac:dyDescent="0.25">
      <c r="F32" s="112" t="s">
        <v>66</v>
      </c>
      <c r="G32" s="171">
        <v>2059559</v>
      </c>
      <c r="H32" s="171">
        <v>6127</v>
      </c>
      <c r="I32" s="171">
        <v>2065335</v>
      </c>
      <c r="J32" s="171">
        <v>1972037</v>
      </c>
      <c r="K32" s="171">
        <v>5724</v>
      </c>
      <c r="L32" s="171">
        <v>1977761</v>
      </c>
      <c r="M32" s="171">
        <v>2049716</v>
      </c>
      <c r="N32" s="171">
        <v>22532</v>
      </c>
      <c r="O32" s="171">
        <v>2072248</v>
      </c>
    </row>
    <row r="33" spans="6:15" ht="15" x14ac:dyDescent="0.25">
      <c r="F33" s="50"/>
      <c r="G33" s="50"/>
      <c r="H33" s="50"/>
      <c r="I33" s="50"/>
      <c r="J33" s="50"/>
      <c r="K33" s="50"/>
      <c r="L33" s="50"/>
      <c r="M33" s="50"/>
      <c r="N33" s="50"/>
      <c r="O33" s="50"/>
    </row>
    <row r="34" spans="6:15" ht="14.45" customHeight="1" x14ac:dyDescent="0.25">
      <c r="F34" s="50"/>
      <c r="G34" s="50"/>
      <c r="H34" s="50"/>
      <c r="I34" s="50"/>
      <c r="J34" s="50"/>
      <c r="K34" s="50"/>
      <c r="L34" s="50"/>
      <c r="M34" s="50"/>
      <c r="N34" s="50"/>
      <c r="O34" s="50"/>
    </row>
    <row r="35" spans="6:15" ht="14.45" customHeight="1" x14ac:dyDescent="0.25">
      <c r="F35" s="50"/>
      <c r="G35" s="50"/>
      <c r="H35" s="50"/>
      <c r="I35" s="50"/>
      <c r="J35" s="50"/>
      <c r="K35" s="50"/>
      <c r="L35" s="50"/>
      <c r="M35" s="50"/>
      <c r="N35" s="50"/>
      <c r="O35" s="50"/>
    </row>
    <row r="36" spans="6:15" ht="14.45" customHeight="1" x14ac:dyDescent="0.25">
      <c r="F36" s="101" t="s">
        <v>705</v>
      </c>
      <c r="G36" s="443" t="s">
        <v>808</v>
      </c>
      <c r="H36" s="443"/>
      <c r="I36" s="443"/>
      <c r="J36" s="443"/>
      <c r="K36" s="50"/>
      <c r="L36" s="50"/>
      <c r="M36" s="50"/>
      <c r="N36" s="50"/>
      <c r="O36" s="50"/>
    </row>
    <row r="37" spans="6:15" ht="15.75" x14ac:dyDescent="0.25">
      <c r="F37" s="34"/>
      <c r="G37" s="19" t="s">
        <v>809</v>
      </c>
      <c r="H37" s="19"/>
      <c r="I37" s="19"/>
      <c r="J37" s="19"/>
      <c r="K37" s="19"/>
      <c r="L37" s="19"/>
      <c r="M37" s="19"/>
      <c r="N37" s="19"/>
      <c r="O37" s="19"/>
    </row>
    <row r="38" spans="6:15" ht="14.45" customHeight="1" x14ac:dyDescent="0.25">
      <c r="F38" s="34"/>
      <c r="G38" s="19" t="s">
        <v>810</v>
      </c>
      <c r="H38" s="19"/>
      <c r="I38" s="19"/>
      <c r="J38" s="19"/>
      <c r="K38" s="19"/>
      <c r="L38" s="19"/>
      <c r="M38" s="19"/>
      <c r="N38" s="19"/>
      <c r="O38" s="19"/>
    </row>
    <row r="39" spans="6:15" ht="14.45" customHeight="1" x14ac:dyDescent="0.25">
      <c r="F39" s="34"/>
      <c r="G39" s="19"/>
      <c r="H39" s="19"/>
      <c r="I39" s="19"/>
      <c r="J39" s="19"/>
      <c r="K39" s="19"/>
      <c r="L39" s="19"/>
      <c r="M39" s="19"/>
      <c r="N39" s="19"/>
      <c r="O39" s="19"/>
    </row>
    <row r="40" spans="6:15" ht="14.45" customHeight="1" x14ac:dyDescent="0.25">
      <c r="F40" s="34"/>
      <c r="G40" s="19"/>
      <c r="H40" s="19"/>
      <c r="I40" s="19"/>
      <c r="J40" s="19"/>
      <c r="K40" s="19"/>
      <c r="L40" s="19"/>
      <c r="M40" s="19"/>
      <c r="N40" s="19"/>
      <c r="O40" s="19"/>
    </row>
    <row r="41" spans="6:15" ht="15.75" x14ac:dyDescent="0.25">
      <c r="F41" s="34"/>
      <c r="G41" s="19"/>
      <c r="H41" s="19"/>
      <c r="I41" s="19"/>
      <c r="J41" s="19"/>
      <c r="K41" s="19"/>
      <c r="L41" s="19"/>
      <c r="M41" s="19"/>
      <c r="N41" s="19"/>
      <c r="O41" s="19"/>
    </row>
    <row r="42" spans="6:15" ht="14.45" customHeight="1" x14ac:dyDescent="0.25">
      <c r="F42" s="34"/>
      <c r="G42" s="19"/>
      <c r="H42" s="19"/>
      <c r="I42" s="19"/>
      <c r="J42" s="19"/>
      <c r="K42" s="19"/>
      <c r="L42" s="19"/>
      <c r="M42" s="19"/>
      <c r="N42" s="19"/>
      <c r="O42" s="19"/>
    </row>
    <row r="43" spans="6:15" ht="14.45" customHeight="1" x14ac:dyDescent="0.25"/>
    <row r="44" spans="6:15" ht="14.45" customHeight="1" x14ac:dyDescent="0.25"/>
    <row r="45" spans="6:15" ht="14.45" customHeight="1" x14ac:dyDescent="0.25"/>
    <row r="46" spans="6:15" ht="14.45" customHeight="1" x14ac:dyDescent="0.25"/>
    <row r="47" spans="6:15" ht="14.45" customHeight="1" x14ac:dyDescent="0.25"/>
    <row r="48" spans="6:15"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4">
    <mergeCell ref="G24:I24"/>
    <mergeCell ref="J24:L24"/>
    <mergeCell ref="M24:O24"/>
    <mergeCell ref="G36:J36"/>
  </mergeCells>
  <pageMargins left="0.511811024" right="0.511811024" top="0.78740157499999996" bottom="0.78740157499999996" header="0.31496062000000002" footer="0.31496062000000002"/>
  <pageSetup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68"/>
  <dimension ref="A1:S67"/>
  <sheetViews>
    <sheetView showGridLines="0" showRowColHeaders="0" topLeftCell="A5" zoomScale="60" zoomScaleNormal="60" workbookViewId="0">
      <selection activeCell="V5" sqref="V5"/>
    </sheetView>
  </sheetViews>
  <sheetFormatPr defaultColWidth="0" defaultRowHeight="14.45" customHeight="1" zeroHeight="1" x14ac:dyDescent="0.25"/>
  <cols>
    <col min="1" max="5" width="8.85546875" customWidth="1"/>
    <col min="6" max="6" width="31.42578125" customWidth="1"/>
    <col min="7" max="7" width="28.85546875" customWidth="1"/>
    <col min="8" max="9" width="23.7109375" customWidth="1"/>
    <col min="10" max="10" width="28.7109375" customWidth="1"/>
    <col min="11"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5:13" ht="15" x14ac:dyDescent="0.25">
      <c r="E1" s="404"/>
      <c r="F1" s="404"/>
      <c r="G1" s="404"/>
      <c r="H1" s="404"/>
      <c r="I1" s="404"/>
    </row>
    <row r="2" spans="5:13" ht="15" x14ac:dyDescent="0.25"/>
    <row r="3" spans="5:13" ht="15" x14ac:dyDescent="0.25"/>
    <row r="4" spans="5:13" ht="15" x14ac:dyDescent="0.25"/>
    <row r="5" spans="5:13" ht="15" x14ac:dyDescent="0.25"/>
    <row r="6" spans="5:13" ht="15" x14ac:dyDescent="0.25"/>
    <row r="7" spans="5:13" ht="15" x14ac:dyDescent="0.25"/>
    <row r="8" spans="5:13" ht="15" x14ac:dyDescent="0.25"/>
    <row r="9" spans="5:13" ht="15" x14ac:dyDescent="0.25"/>
    <row r="10" spans="5:13" ht="15" x14ac:dyDescent="0.25"/>
    <row r="11" spans="5:13" ht="15" x14ac:dyDescent="0.25"/>
    <row r="12" spans="5:13" ht="15" x14ac:dyDescent="0.25"/>
    <row r="13" spans="5:13" ht="15" x14ac:dyDescent="0.25"/>
    <row r="14" spans="5:13" ht="15" x14ac:dyDescent="0.25"/>
    <row r="15" spans="5:13" ht="15" x14ac:dyDescent="0.25"/>
    <row r="16" spans="5:13" ht="21" x14ac:dyDescent="0.35">
      <c r="I16" s="9"/>
      <c r="J16" s="1"/>
      <c r="M16" s="2"/>
    </row>
    <row r="17" spans="6:15" ht="18.75" x14ac:dyDescent="0.3">
      <c r="I17" s="8"/>
      <c r="J17" s="11"/>
      <c r="K17" s="8"/>
    </row>
    <row r="18" spans="6:15" ht="18.75" x14ac:dyDescent="0.3">
      <c r="J18" s="11"/>
    </row>
    <row r="19" spans="6:15" ht="41.45" customHeight="1" x14ac:dyDescent="0.25">
      <c r="F19" s="102" t="s">
        <v>56</v>
      </c>
      <c r="G19" s="50" t="s">
        <v>576</v>
      </c>
      <c r="H19" s="42"/>
      <c r="I19" s="42"/>
      <c r="J19" s="42"/>
      <c r="K19" s="42"/>
      <c r="L19" s="42"/>
      <c r="M19" s="42"/>
      <c r="N19" s="42"/>
      <c r="O19" s="42"/>
    </row>
    <row r="20" spans="6:15" ht="21" customHeight="1" x14ac:dyDescent="0.25">
      <c r="F20" s="102" t="s">
        <v>460</v>
      </c>
      <c r="G20" s="50" t="s">
        <v>189</v>
      </c>
      <c r="H20" s="42"/>
      <c r="I20" s="42"/>
      <c r="J20" s="42"/>
      <c r="K20" s="42"/>
      <c r="L20" s="42"/>
      <c r="M20" s="42"/>
      <c r="N20" s="42"/>
      <c r="O20" s="42"/>
    </row>
    <row r="21" spans="6:15" ht="14.45" customHeight="1" x14ac:dyDescent="0.25">
      <c r="F21" s="50"/>
      <c r="G21" s="50"/>
      <c r="H21" s="50"/>
      <c r="I21" s="50"/>
      <c r="J21" s="50"/>
      <c r="K21" s="50"/>
      <c r="L21" s="50"/>
      <c r="M21" s="50"/>
      <c r="N21" s="50"/>
      <c r="O21" s="50"/>
    </row>
    <row r="22" spans="6:15" ht="14.45" customHeight="1" x14ac:dyDescent="0.25">
      <c r="F22" s="101" t="s">
        <v>711</v>
      </c>
      <c r="G22" s="90" t="s">
        <v>811</v>
      </c>
      <c r="H22" s="37"/>
      <c r="I22" s="37"/>
      <c r="J22" s="37"/>
      <c r="K22" s="37"/>
      <c r="L22" s="37"/>
      <c r="M22" s="37"/>
      <c r="N22" s="37"/>
      <c r="O22" s="37"/>
    </row>
    <row r="23" spans="6:15" ht="21.6" customHeight="1" x14ac:dyDescent="0.25">
      <c r="F23" s="50"/>
      <c r="G23" s="50"/>
      <c r="H23" s="50"/>
      <c r="I23" s="50"/>
      <c r="J23" s="50"/>
      <c r="K23" s="50"/>
      <c r="L23" s="50"/>
      <c r="M23" s="50"/>
      <c r="N23" s="50"/>
      <c r="O23" s="50"/>
    </row>
    <row r="24" spans="6:15" ht="26.45" customHeight="1" x14ac:dyDescent="0.25">
      <c r="F24" s="169"/>
      <c r="G24" s="467">
        <v>2020</v>
      </c>
      <c r="H24" s="498"/>
      <c r="I24" s="468"/>
      <c r="J24" s="467">
        <v>2021</v>
      </c>
      <c r="K24" s="498"/>
      <c r="L24" s="468"/>
      <c r="M24" s="467" t="s">
        <v>168</v>
      </c>
      <c r="N24" s="498"/>
      <c r="O24" s="468"/>
    </row>
    <row r="25" spans="6:15" ht="49.35" customHeight="1" x14ac:dyDescent="0.25">
      <c r="F25" s="111" t="s">
        <v>694</v>
      </c>
      <c r="G25" s="111" t="s">
        <v>169</v>
      </c>
      <c r="H25" s="111" t="s">
        <v>812</v>
      </c>
      <c r="I25" s="111" t="s">
        <v>118</v>
      </c>
      <c r="J25" s="111" t="s">
        <v>169</v>
      </c>
      <c r="K25" s="111" t="s">
        <v>812</v>
      </c>
      <c r="L25" s="111" t="s">
        <v>118</v>
      </c>
      <c r="M25" s="111" t="s">
        <v>169</v>
      </c>
      <c r="N25" s="111" t="s">
        <v>812</v>
      </c>
      <c r="O25" s="111" t="s">
        <v>118</v>
      </c>
    </row>
    <row r="26" spans="6:15" ht="14.45" customHeight="1" x14ac:dyDescent="0.25">
      <c r="F26" s="112" t="s">
        <v>73</v>
      </c>
      <c r="G26" s="170">
        <v>1503174</v>
      </c>
      <c r="H26" s="171">
        <v>9489</v>
      </c>
      <c r="I26" s="170">
        <v>1512663</v>
      </c>
      <c r="J26" s="112" t="s">
        <v>170</v>
      </c>
      <c r="K26" s="112" t="s">
        <v>171</v>
      </c>
      <c r="L26" s="171">
        <v>1305255</v>
      </c>
      <c r="M26" s="171">
        <v>1281830</v>
      </c>
      <c r="N26" s="171">
        <v>5792</v>
      </c>
      <c r="O26" s="171">
        <v>1287622</v>
      </c>
    </row>
    <row r="27" spans="6:15" ht="14.45" customHeight="1" x14ac:dyDescent="0.25">
      <c r="F27" s="112" t="s">
        <v>72</v>
      </c>
      <c r="G27" s="171">
        <v>375142</v>
      </c>
      <c r="H27" s="171">
        <v>17471</v>
      </c>
      <c r="I27" s="171">
        <v>392613</v>
      </c>
      <c r="J27" s="171">
        <v>319138</v>
      </c>
      <c r="K27" s="112" t="s">
        <v>172</v>
      </c>
      <c r="L27" s="171">
        <v>328435</v>
      </c>
      <c r="M27" s="171">
        <v>276776</v>
      </c>
      <c r="N27" s="171">
        <v>4139</v>
      </c>
      <c r="O27" s="171">
        <v>280915</v>
      </c>
    </row>
    <row r="28" spans="6:15" ht="14.45" customHeight="1" x14ac:dyDescent="0.25">
      <c r="F28" s="112" t="s">
        <v>71</v>
      </c>
      <c r="G28" s="171">
        <v>86294</v>
      </c>
      <c r="H28" s="171">
        <v>3676</v>
      </c>
      <c r="I28" s="171">
        <v>89970</v>
      </c>
      <c r="J28" s="171">
        <v>80417</v>
      </c>
      <c r="K28" s="171">
        <v>1408</v>
      </c>
      <c r="L28" s="171">
        <v>81825</v>
      </c>
      <c r="M28" s="171">
        <v>68284</v>
      </c>
      <c r="N28" s="112">
        <v>754</v>
      </c>
      <c r="O28" s="171">
        <v>69038</v>
      </c>
    </row>
    <row r="29" spans="6:15" ht="14.45" customHeight="1" x14ac:dyDescent="0.25">
      <c r="F29" s="112" t="s">
        <v>468</v>
      </c>
      <c r="G29" s="171">
        <v>16336</v>
      </c>
      <c r="H29" s="112">
        <v>283</v>
      </c>
      <c r="I29" s="171">
        <v>16619</v>
      </c>
      <c r="J29" s="112" t="s">
        <v>173</v>
      </c>
      <c r="K29" s="112" t="s">
        <v>174</v>
      </c>
      <c r="L29" s="171">
        <v>15318</v>
      </c>
      <c r="M29" s="171">
        <v>13994</v>
      </c>
      <c r="N29" s="112">
        <v>178</v>
      </c>
      <c r="O29" s="171">
        <v>14172</v>
      </c>
    </row>
    <row r="30" spans="6:15" ht="14.45" customHeight="1" x14ac:dyDescent="0.25">
      <c r="F30" s="112" t="s">
        <v>467</v>
      </c>
      <c r="G30" s="171">
        <v>90097</v>
      </c>
      <c r="H30" s="112" t="s">
        <v>175</v>
      </c>
      <c r="I30" s="171">
        <v>91851</v>
      </c>
      <c r="J30" s="171">
        <v>68472</v>
      </c>
      <c r="K30" s="112">
        <v>743</v>
      </c>
      <c r="L30" s="171">
        <v>69215</v>
      </c>
      <c r="M30" s="171">
        <v>68490</v>
      </c>
      <c r="N30" s="112">
        <v>907</v>
      </c>
      <c r="O30" s="171">
        <v>69397</v>
      </c>
    </row>
    <row r="31" spans="6:15" ht="14.45" customHeight="1" x14ac:dyDescent="0.25">
      <c r="F31" s="112" t="s">
        <v>464</v>
      </c>
      <c r="G31" s="171">
        <v>120014</v>
      </c>
      <c r="H31" s="171">
        <v>2268</v>
      </c>
      <c r="I31" s="171">
        <v>122282</v>
      </c>
      <c r="J31" s="171">
        <v>111086</v>
      </c>
      <c r="K31" s="112" t="s">
        <v>176</v>
      </c>
      <c r="L31" s="171">
        <v>113114</v>
      </c>
      <c r="M31" s="171">
        <v>95605</v>
      </c>
      <c r="N31" s="171">
        <v>1548</v>
      </c>
      <c r="O31" s="171">
        <v>97153</v>
      </c>
    </row>
    <row r="32" spans="6:15" ht="15" x14ac:dyDescent="0.25">
      <c r="F32" s="112" t="s">
        <v>433</v>
      </c>
      <c r="G32" s="171">
        <v>257294</v>
      </c>
      <c r="H32" s="171">
        <v>5091</v>
      </c>
      <c r="I32" s="171">
        <v>262385</v>
      </c>
      <c r="J32" s="171">
        <v>212843</v>
      </c>
      <c r="K32" s="171">
        <v>3679</v>
      </c>
      <c r="L32" s="171">
        <v>216522</v>
      </c>
      <c r="M32" s="171">
        <v>188933</v>
      </c>
      <c r="N32" s="171">
        <v>3045</v>
      </c>
      <c r="O32" s="171">
        <v>191978</v>
      </c>
    </row>
    <row r="33" spans="6:15" ht="14.45" customHeight="1" x14ac:dyDescent="0.25">
      <c r="F33" s="112" t="s">
        <v>846</v>
      </c>
      <c r="G33" s="171">
        <v>174967</v>
      </c>
      <c r="H33" s="171">
        <v>2925</v>
      </c>
      <c r="I33" s="171">
        <v>177892</v>
      </c>
      <c r="J33" s="171">
        <v>149317</v>
      </c>
      <c r="K33" s="112" t="s">
        <v>177</v>
      </c>
      <c r="L33" s="171">
        <v>151568</v>
      </c>
      <c r="M33" s="171">
        <v>128060</v>
      </c>
      <c r="N33" s="171">
        <v>1635</v>
      </c>
      <c r="O33" s="171">
        <v>129695</v>
      </c>
    </row>
    <row r="34" spans="6:15" ht="15" x14ac:dyDescent="0.25">
      <c r="F34" s="112" t="s">
        <v>67</v>
      </c>
      <c r="G34" s="171">
        <v>549041</v>
      </c>
      <c r="H34" s="112" t="s">
        <v>178</v>
      </c>
      <c r="I34" s="171">
        <v>574830</v>
      </c>
      <c r="J34" s="112" t="s">
        <v>179</v>
      </c>
      <c r="K34" s="171">
        <v>23055</v>
      </c>
      <c r="L34" s="171">
        <v>531071</v>
      </c>
      <c r="M34" s="171">
        <v>438719</v>
      </c>
      <c r="N34" s="171">
        <v>18721</v>
      </c>
      <c r="O34" s="171">
        <v>457440</v>
      </c>
    </row>
    <row r="35" spans="6:15" ht="14.45" customHeight="1" x14ac:dyDescent="0.25">
      <c r="F35" s="112" t="s">
        <v>180</v>
      </c>
      <c r="G35" s="171">
        <v>3172359</v>
      </c>
      <c r="H35" s="171">
        <v>68746</v>
      </c>
      <c r="I35" s="171">
        <v>3241105</v>
      </c>
      <c r="J35" s="171">
        <v>2763589</v>
      </c>
      <c r="K35" s="171">
        <v>48734</v>
      </c>
      <c r="L35" s="171">
        <v>2812323</v>
      </c>
      <c r="M35" s="171">
        <v>1278861</v>
      </c>
      <c r="N35" s="171">
        <v>30927</v>
      </c>
      <c r="O35" s="171">
        <v>1309788</v>
      </c>
    </row>
    <row r="36" spans="6:15" ht="14.45" customHeight="1" x14ac:dyDescent="0.25">
      <c r="F36" s="165"/>
      <c r="G36" s="172"/>
      <c r="H36" s="172"/>
      <c r="I36" s="172"/>
      <c r="J36" s="172"/>
      <c r="K36" s="172"/>
      <c r="L36" s="172"/>
      <c r="M36" s="172"/>
      <c r="N36" s="172"/>
      <c r="O36" s="172"/>
    </row>
    <row r="37" spans="6:15" ht="14.45" customHeight="1" x14ac:dyDescent="0.25">
      <c r="F37" s="101"/>
      <c r="G37" s="50"/>
      <c r="H37" s="50"/>
      <c r="I37" s="50"/>
      <c r="J37" s="50"/>
      <c r="K37" s="50"/>
      <c r="L37" s="50"/>
      <c r="M37" s="50"/>
      <c r="N37" s="50"/>
      <c r="O37" s="50"/>
    </row>
    <row r="38" spans="6:15" ht="66" customHeight="1" x14ac:dyDescent="0.25">
      <c r="F38" s="60" t="s">
        <v>705</v>
      </c>
      <c r="G38" s="432" t="s">
        <v>813</v>
      </c>
      <c r="H38" s="432"/>
      <c r="I38" s="432"/>
      <c r="J38" s="50"/>
      <c r="K38" s="50"/>
      <c r="L38" s="50"/>
      <c r="M38" s="50"/>
      <c r="N38" s="50"/>
      <c r="O38" s="50"/>
    </row>
    <row r="39" spans="6:15" ht="14.45" customHeight="1" x14ac:dyDescent="0.25">
      <c r="G39" s="432"/>
      <c r="H39" s="432"/>
      <c r="I39" s="432"/>
      <c r="L39" s="153"/>
      <c r="M39" s="153"/>
    </row>
    <row r="40" spans="6:15" ht="14.45" customHeight="1" x14ac:dyDescent="0.25">
      <c r="G40" s="432"/>
      <c r="H40" s="432"/>
      <c r="I40" s="432"/>
    </row>
    <row r="41" spans="6:15" ht="14.45" customHeight="1" x14ac:dyDescent="0.25"/>
    <row r="42" spans="6:15" ht="15" x14ac:dyDescent="0.25"/>
    <row r="43" spans="6:15" ht="14.45" customHeight="1" x14ac:dyDescent="0.25"/>
    <row r="44" spans="6:15" ht="14.45" customHeight="1" x14ac:dyDescent="0.25"/>
    <row r="45" spans="6:15" ht="14.45" customHeight="1" x14ac:dyDescent="0.25"/>
    <row r="46" spans="6:15" ht="14.45" customHeight="1" x14ac:dyDescent="0.25"/>
    <row r="47" spans="6:15" ht="14.45" customHeight="1" x14ac:dyDescent="0.25"/>
    <row r="48" spans="6:15"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4">
    <mergeCell ref="G24:I24"/>
    <mergeCell ref="J24:L24"/>
    <mergeCell ref="M24:O24"/>
    <mergeCell ref="G38:I40"/>
  </mergeCells>
  <pageMargins left="0.511811024" right="0.511811024" top="0.78740157499999996" bottom="0.78740157499999996" header="0.31496062000000002" footer="0.31496062000000002"/>
  <pageSetup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69"/>
  <dimension ref="A1:S67"/>
  <sheetViews>
    <sheetView showGridLines="0" showRowColHeaders="0" topLeftCell="A28" zoomScale="85" zoomScaleNormal="85" workbookViewId="0">
      <selection activeCell="V5" sqref="V5"/>
    </sheetView>
  </sheetViews>
  <sheetFormatPr defaultColWidth="0" defaultRowHeight="14.45" customHeight="1" zeroHeight="1" x14ac:dyDescent="0.25"/>
  <cols>
    <col min="1" max="5" width="8.85546875" customWidth="1"/>
    <col min="6" max="6" width="35" customWidth="1"/>
    <col min="7" max="7" width="31.7109375" customWidth="1"/>
    <col min="8" max="8" width="23.7109375" customWidth="1"/>
    <col min="9" max="9" width="22.42578125" customWidth="1"/>
    <col min="10" max="10" width="17.140625" bestFit="1" customWidth="1"/>
    <col min="11" max="11" width="44" customWidth="1"/>
    <col min="12"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2:13" ht="15" x14ac:dyDescent="0.25">
      <c r="B1" s="404"/>
      <c r="C1" s="404"/>
      <c r="D1" s="404"/>
      <c r="E1" s="404"/>
      <c r="F1" s="404"/>
      <c r="G1" s="404"/>
    </row>
    <row r="2" spans="2:13" ht="15" x14ac:dyDescent="0.25"/>
    <row r="3" spans="2:13" ht="15" x14ac:dyDescent="0.25"/>
    <row r="4" spans="2:13" ht="15" x14ac:dyDescent="0.25"/>
    <row r="5" spans="2:13" ht="15" x14ac:dyDescent="0.25"/>
    <row r="6" spans="2:13" ht="15" x14ac:dyDescent="0.25"/>
    <row r="7" spans="2:13" ht="15" x14ac:dyDescent="0.25"/>
    <row r="8" spans="2:13" ht="15" x14ac:dyDescent="0.25"/>
    <row r="9" spans="2:13" ht="15" x14ac:dyDescent="0.25"/>
    <row r="10" spans="2:13" ht="15" x14ac:dyDescent="0.25"/>
    <row r="11" spans="2:13" ht="15" x14ac:dyDescent="0.25"/>
    <row r="12" spans="2:13" ht="15" x14ac:dyDescent="0.25"/>
    <row r="13" spans="2:13" ht="15" x14ac:dyDescent="0.25"/>
    <row r="14" spans="2:13" ht="15" x14ac:dyDescent="0.25">
      <c r="D14" s="410"/>
    </row>
    <row r="15" spans="2:13" ht="15" x14ac:dyDescent="0.25"/>
    <row r="16" spans="2:13" ht="21" x14ac:dyDescent="0.35">
      <c r="I16" s="9"/>
      <c r="J16" s="1"/>
      <c r="M16" s="2"/>
    </row>
    <row r="17" spans="6:15" ht="18.75" x14ac:dyDescent="0.3">
      <c r="I17" s="8"/>
      <c r="J17" s="11"/>
      <c r="K17" s="8"/>
    </row>
    <row r="18" spans="6:15" ht="18.75" x14ac:dyDescent="0.3">
      <c r="J18" s="11"/>
    </row>
    <row r="19" spans="6:15" ht="41.45" customHeight="1" x14ac:dyDescent="0.25">
      <c r="F19" s="80" t="s">
        <v>56</v>
      </c>
      <c r="G19" s="19" t="s">
        <v>576</v>
      </c>
      <c r="H19" s="19"/>
      <c r="I19" s="19"/>
      <c r="J19" s="19"/>
      <c r="K19" s="19"/>
      <c r="L19" s="42"/>
      <c r="M19" s="42"/>
      <c r="N19" s="42"/>
      <c r="O19" s="42"/>
    </row>
    <row r="20" spans="6:15" ht="27" customHeight="1" x14ac:dyDescent="0.25">
      <c r="F20" s="80" t="s">
        <v>460</v>
      </c>
      <c r="G20" s="19" t="s">
        <v>618</v>
      </c>
      <c r="H20" s="19"/>
      <c r="I20" s="19"/>
      <c r="J20" s="19"/>
      <c r="K20" s="19"/>
      <c r="L20" s="50"/>
      <c r="M20" s="50"/>
      <c r="N20" s="50"/>
      <c r="O20" s="50"/>
    </row>
    <row r="21" spans="6:15" ht="21.6" customHeight="1" x14ac:dyDescent="0.25">
      <c r="F21" s="16" t="s">
        <v>144</v>
      </c>
      <c r="G21" s="432"/>
      <c r="H21" s="432"/>
      <c r="I21" s="40"/>
      <c r="J21" s="40"/>
      <c r="K21" s="40"/>
    </row>
    <row r="22" spans="6:15" ht="26.45" customHeight="1" x14ac:dyDescent="0.25">
      <c r="F22" s="80" t="s">
        <v>711</v>
      </c>
      <c r="G22" s="33" t="s">
        <v>619</v>
      </c>
      <c r="H22" s="19"/>
      <c r="I22" s="19"/>
      <c r="J22" s="19"/>
      <c r="K22" s="19"/>
    </row>
    <row r="23" spans="6:15" ht="23.45" customHeight="1" x14ac:dyDescent="0.25">
      <c r="F23" s="80" t="s">
        <v>462</v>
      </c>
      <c r="G23" s="33" t="s">
        <v>64</v>
      </c>
      <c r="H23" s="19"/>
      <c r="I23" s="19"/>
      <c r="J23" s="19"/>
      <c r="K23" s="19"/>
    </row>
    <row r="24" spans="6:15" ht="47.1" customHeight="1" x14ac:dyDescent="0.25">
      <c r="F24" s="81"/>
      <c r="G24" s="74" t="s">
        <v>620</v>
      </c>
      <c r="H24" s="74" t="s">
        <v>190</v>
      </c>
      <c r="I24" s="74" t="s">
        <v>191</v>
      </c>
      <c r="J24" s="74" t="s">
        <v>192</v>
      </c>
      <c r="K24" s="19"/>
    </row>
    <row r="25" spans="6:15" ht="14.45" customHeight="1" x14ac:dyDescent="0.25">
      <c r="F25" s="81"/>
      <c r="G25" s="88" t="s">
        <v>622</v>
      </c>
      <c r="H25" s="88">
        <v>77.13</v>
      </c>
      <c r="I25" s="88">
        <v>80.03</v>
      </c>
      <c r="J25" s="88">
        <v>76.040000000000006</v>
      </c>
      <c r="K25" s="19"/>
    </row>
    <row r="26" spans="6:15" ht="14.45" customHeight="1" x14ac:dyDescent="0.25">
      <c r="F26" s="81"/>
      <c r="G26" s="88" t="s">
        <v>623</v>
      </c>
      <c r="H26" s="88">
        <v>26.59</v>
      </c>
      <c r="I26" s="88">
        <v>28.27</v>
      </c>
      <c r="J26" s="88">
        <v>24.28</v>
      </c>
      <c r="K26" s="19"/>
    </row>
    <row r="27" spans="6:15" ht="14.45" customHeight="1" x14ac:dyDescent="0.25">
      <c r="F27" s="81" t="s">
        <v>59</v>
      </c>
      <c r="G27" s="110"/>
      <c r="H27" s="110"/>
      <c r="I27" s="110"/>
      <c r="J27" s="110"/>
      <c r="K27" s="19"/>
    </row>
    <row r="28" spans="6:15" ht="14.45" customHeight="1" x14ac:dyDescent="0.25">
      <c r="F28" s="81"/>
      <c r="G28" s="88" t="s">
        <v>193</v>
      </c>
      <c r="H28" s="88" t="s">
        <v>190</v>
      </c>
      <c r="I28" s="110"/>
      <c r="J28" s="110"/>
      <c r="K28" s="19"/>
    </row>
    <row r="29" spans="6:15" ht="14.45" customHeight="1" x14ac:dyDescent="0.25">
      <c r="F29" s="81"/>
      <c r="G29" s="88" t="s">
        <v>622</v>
      </c>
      <c r="H29" s="88">
        <v>32.299999999999997</v>
      </c>
      <c r="I29" s="110"/>
      <c r="J29" s="110"/>
      <c r="K29" s="19"/>
    </row>
    <row r="30" spans="6:15" ht="15.75" x14ac:dyDescent="0.25">
      <c r="F30" s="81"/>
      <c r="G30" s="88" t="s">
        <v>623</v>
      </c>
      <c r="H30" s="88">
        <v>29.49</v>
      </c>
      <c r="I30" s="110"/>
      <c r="J30" s="110"/>
      <c r="K30" s="19"/>
    </row>
    <row r="31" spans="6:15" ht="14.45" customHeight="1" x14ac:dyDescent="0.25">
      <c r="F31" s="81"/>
      <c r="G31" s="110"/>
      <c r="H31" s="110"/>
      <c r="I31" s="110"/>
      <c r="J31" s="110"/>
      <c r="K31" s="19"/>
    </row>
    <row r="32" spans="6:15" ht="15.75" x14ac:dyDescent="0.25">
      <c r="F32" s="81"/>
      <c r="G32" s="88" t="s">
        <v>621</v>
      </c>
      <c r="H32" s="88" t="s">
        <v>190</v>
      </c>
      <c r="I32" s="110"/>
      <c r="J32" s="110"/>
      <c r="K32" s="19"/>
    </row>
    <row r="33" spans="6:15" ht="14.45" customHeight="1" x14ac:dyDescent="0.25">
      <c r="F33" s="81"/>
      <c r="G33" s="88" t="s">
        <v>622</v>
      </c>
      <c r="H33" s="88">
        <v>75.489999999999995</v>
      </c>
      <c r="I33" s="110"/>
      <c r="J33" s="110"/>
      <c r="K33" s="19"/>
    </row>
    <row r="34" spans="6:15" ht="14.45" customHeight="1" x14ac:dyDescent="0.25">
      <c r="F34" s="81"/>
      <c r="G34" s="88" t="s">
        <v>623</v>
      </c>
      <c r="H34" s="88">
        <v>23.06</v>
      </c>
      <c r="I34" s="110"/>
      <c r="J34" s="110"/>
      <c r="K34" s="19"/>
    </row>
    <row r="35" spans="6:15" ht="14.45" customHeight="1" x14ac:dyDescent="0.25">
      <c r="F35" s="81"/>
      <c r="G35" s="110"/>
      <c r="H35" s="110"/>
      <c r="I35" s="110"/>
      <c r="J35" s="110"/>
      <c r="K35" s="19"/>
    </row>
    <row r="36" spans="6:15" ht="15.75" x14ac:dyDescent="0.25">
      <c r="F36" s="81"/>
      <c r="G36" s="19"/>
      <c r="H36" s="19"/>
      <c r="I36" s="19"/>
      <c r="J36" s="19"/>
      <c r="K36" s="19"/>
    </row>
    <row r="37" spans="6:15" ht="14.45" customHeight="1" x14ac:dyDescent="0.25">
      <c r="F37" s="80" t="s">
        <v>113</v>
      </c>
      <c r="G37" s="33"/>
      <c r="H37" s="19"/>
      <c r="I37" s="19"/>
      <c r="J37" s="19"/>
      <c r="K37" s="19"/>
    </row>
    <row r="38" spans="6:15" ht="14.45" customHeight="1" x14ac:dyDescent="0.25">
      <c r="F38" s="80" t="s">
        <v>462</v>
      </c>
      <c r="G38" s="33" t="s">
        <v>64</v>
      </c>
      <c r="H38" s="19"/>
      <c r="I38" s="19"/>
      <c r="J38" s="19"/>
      <c r="K38" s="19"/>
      <c r="L38" s="19"/>
      <c r="M38" s="19"/>
      <c r="N38" s="19"/>
      <c r="O38" s="19"/>
    </row>
    <row r="39" spans="6:15" ht="122.1" customHeight="1" x14ac:dyDescent="0.25">
      <c r="F39" s="81"/>
      <c r="G39" s="514" t="s">
        <v>814</v>
      </c>
      <c r="H39" s="514"/>
      <c r="I39" s="514"/>
      <c r="J39" s="514"/>
      <c r="K39" s="514"/>
      <c r="L39" s="514"/>
      <c r="M39" s="19"/>
      <c r="N39" s="19"/>
      <c r="O39" s="19"/>
    </row>
    <row r="40" spans="6:15" ht="15.75" x14ac:dyDescent="0.25">
      <c r="F40" s="81" t="s">
        <v>59</v>
      </c>
      <c r="G40" s="19"/>
      <c r="H40" s="19"/>
      <c r="I40" s="19"/>
      <c r="J40" s="19"/>
      <c r="K40" s="19"/>
      <c r="L40" s="19"/>
      <c r="M40" s="19"/>
      <c r="N40" s="19"/>
      <c r="O40" s="19"/>
    </row>
    <row r="41" spans="6:15" ht="94.35" customHeight="1" x14ac:dyDescent="0.25">
      <c r="F41" s="16" t="s">
        <v>539</v>
      </c>
      <c r="G41" s="432" t="s">
        <v>815</v>
      </c>
      <c r="H41" s="432"/>
      <c r="I41" s="432"/>
      <c r="J41" s="432"/>
      <c r="K41" s="432"/>
      <c r="L41" s="19"/>
      <c r="M41" s="19"/>
      <c r="N41" s="19"/>
      <c r="O41" s="19"/>
    </row>
    <row r="42" spans="6:15" ht="14.45" customHeight="1" x14ac:dyDescent="0.25">
      <c r="F42" s="80"/>
      <c r="G42" s="19"/>
      <c r="H42" s="19"/>
      <c r="I42" s="19"/>
      <c r="J42" s="19"/>
      <c r="K42" s="19"/>
    </row>
    <row r="43" spans="6:15" ht="14.45" customHeight="1" x14ac:dyDescent="0.25">
      <c r="F43" s="16" t="s">
        <v>705</v>
      </c>
      <c r="G43" s="514" t="s">
        <v>816</v>
      </c>
      <c r="H43" s="514"/>
      <c r="I43" s="514"/>
      <c r="J43" s="514"/>
      <c r="K43" s="514"/>
    </row>
    <row r="44" spans="6:15" ht="14.45" customHeight="1" x14ac:dyDescent="0.25"/>
    <row r="45" spans="6:15" ht="14.45" customHeight="1" x14ac:dyDescent="0.25"/>
    <row r="46" spans="6:15" ht="14.45" customHeight="1" x14ac:dyDescent="0.25"/>
    <row r="47" spans="6:15" ht="14.45" customHeight="1" x14ac:dyDescent="0.25"/>
    <row r="48" spans="6:15"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4">
    <mergeCell ref="G41:K41"/>
    <mergeCell ref="G43:K43"/>
    <mergeCell ref="G39:L39"/>
    <mergeCell ref="G21:H21"/>
  </mergeCells>
  <pageMargins left="0.511811024" right="0.511811024" top="0.78740157499999996" bottom="0.78740157499999996" header="0.31496062000000002" footer="0.31496062000000002"/>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D37"/>
  <sheetViews>
    <sheetView showGridLines="0" showRowColHeaders="0" zoomScaleNormal="100" workbookViewId="0"/>
  </sheetViews>
  <sheetFormatPr defaultColWidth="0" defaultRowHeight="14.45" customHeight="1" zeroHeight="1" x14ac:dyDescent="0.25"/>
  <cols>
    <col min="1" max="5" width="8.85546875" customWidth="1"/>
    <col min="6" max="6" width="42" customWidth="1"/>
    <col min="7"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t="s">
        <v>0</v>
      </c>
      <c r="G15" s="18"/>
      <c r="H15" s="21" t="s">
        <v>475</v>
      </c>
      <c r="I15" s="18"/>
      <c r="J15" s="18"/>
    </row>
    <row r="16" spans="6:10" ht="36.6" customHeight="1" x14ac:dyDescent="0.25">
      <c r="F16" s="25" t="s">
        <v>42</v>
      </c>
      <c r="G16" s="27"/>
      <c r="H16" s="30" t="s">
        <v>671</v>
      </c>
      <c r="I16" s="28"/>
      <c r="J16" s="29"/>
    </row>
    <row r="17" spans="6:10" ht="36.6" customHeight="1" x14ac:dyDescent="0.25">
      <c r="F17" s="25" t="s">
        <v>43</v>
      </c>
      <c r="G17" s="27"/>
      <c r="H17" s="30" t="s">
        <v>1594</v>
      </c>
      <c r="I17" s="28"/>
      <c r="J17" s="29"/>
    </row>
    <row r="18" spans="6:10" ht="36.6" customHeight="1" x14ac:dyDescent="0.25">
      <c r="F18" s="25" t="s">
        <v>44</v>
      </c>
      <c r="G18" s="27"/>
      <c r="H18" s="30" t="s">
        <v>1260</v>
      </c>
      <c r="I18" s="28"/>
      <c r="J18" s="29"/>
    </row>
    <row r="19" spans="6:10" ht="36.6" customHeight="1" x14ac:dyDescent="0.25">
      <c r="F19" s="25" t="s">
        <v>45</v>
      </c>
      <c r="G19" s="27"/>
      <c r="H19" s="30" t="s">
        <v>670</v>
      </c>
      <c r="I19" s="28"/>
      <c r="J19" s="29"/>
    </row>
    <row r="20" spans="6:10" ht="36.6" customHeight="1" x14ac:dyDescent="0.25">
      <c r="F20" s="25" t="s">
        <v>46</v>
      </c>
      <c r="G20" s="27"/>
      <c r="H20" s="30" t="s">
        <v>737</v>
      </c>
      <c r="I20" s="28"/>
      <c r="J20" s="29"/>
    </row>
    <row r="21" spans="6:10" ht="36.6" customHeight="1" x14ac:dyDescent="0.25">
      <c r="F21" s="25" t="s">
        <v>47</v>
      </c>
      <c r="G21" s="27"/>
      <c r="H21" s="30" t="s">
        <v>1077</v>
      </c>
      <c r="I21" s="28"/>
      <c r="J21" s="29"/>
    </row>
    <row r="22" spans="6:10" ht="36.6" customHeight="1" x14ac:dyDescent="0.25">
      <c r="F22" s="25" t="s">
        <v>48</v>
      </c>
      <c r="G22" s="27"/>
      <c r="H22" s="30" t="s">
        <v>1096</v>
      </c>
      <c r="I22" s="28"/>
      <c r="J22" s="29"/>
    </row>
    <row r="23" spans="6:10" ht="36.6" customHeight="1" x14ac:dyDescent="0.25">
      <c r="F23" s="25" t="s">
        <v>49</v>
      </c>
      <c r="G23" s="27"/>
      <c r="H23" s="30" t="s">
        <v>1081</v>
      </c>
      <c r="I23" s="28"/>
      <c r="J23" s="29"/>
    </row>
    <row r="24" spans="6:10" ht="36.6" customHeight="1" x14ac:dyDescent="0.25">
      <c r="F24" s="25" t="s">
        <v>50</v>
      </c>
      <c r="G24" s="27"/>
      <c r="H24" s="30" t="s">
        <v>1447</v>
      </c>
      <c r="I24" s="28"/>
      <c r="J24" s="29"/>
    </row>
    <row r="25" spans="6:10" ht="36.6" customHeight="1" x14ac:dyDescent="0.25">
      <c r="F25" s="25" t="s">
        <v>51</v>
      </c>
      <c r="G25" s="27"/>
      <c r="H25" s="30" t="s">
        <v>847</v>
      </c>
      <c r="I25" s="28"/>
      <c r="J25" s="29"/>
    </row>
    <row r="26" spans="6:10" ht="36.6" customHeight="1" x14ac:dyDescent="0.25">
      <c r="F26" s="25" t="s">
        <v>52</v>
      </c>
      <c r="G26" s="27"/>
      <c r="H26" s="30" t="s">
        <v>1456</v>
      </c>
      <c r="I26" s="28"/>
      <c r="J26" s="29"/>
    </row>
    <row r="27" spans="6:10" ht="64.349999999999994" customHeight="1" x14ac:dyDescent="0.25">
      <c r="F27" s="25" t="s">
        <v>1467</v>
      </c>
      <c r="G27" s="27"/>
      <c r="H27" s="30" t="s">
        <v>848</v>
      </c>
      <c r="I27" s="28"/>
      <c r="J27" s="29"/>
    </row>
    <row r="28" spans="6:10" ht="36.6" customHeight="1" x14ac:dyDescent="0.25">
      <c r="F28" s="25" t="s">
        <v>82</v>
      </c>
      <c r="G28" s="27"/>
      <c r="H28" s="30" t="s">
        <v>848</v>
      </c>
      <c r="I28" s="28"/>
      <c r="J28" s="29"/>
    </row>
    <row r="29" spans="6:10" ht="63.6" customHeight="1" x14ac:dyDescent="0.25">
      <c r="F29" s="25" t="s">
        <v>1481</v>
      </c>
      <c r="G29" s="27"/>
      <c r="H29" s="30" t="s">
        <v>848</v>
      </c>
      <c r="I29" s="28"/>
      <c r="J29" s="29"/>
    </row>
    <row r="30" spans="6:10" ht="36.6" customHeight="1" x14ac:dyDescent="0.25">
      <c r="F30" s="25" t="s">
        <v>53</v>
      </c>
      <c r="G30" s="27"/>
      <c r="H30" s="30" t="s">
        <v>867</v>
      </c>
      <c r="I30" s="28"/>
      <c r="J30" s="29"/>
    </row>
    <row r="31" spans="6:10" ht="36.6" customHeight="1" x14ac:dyDescent="0.25">
      <c r="F31" s="25" t="s">
        <v>54</v>
      </c>
      <c r="G31" s="27"/>
      <c r="H31" s="30" t="s">
        <v>865</v>
      </c>
      <c r="I31" s="28"/>
      <c r="J31" s="29"/>
    </row>
    <row r="32" spans="6:10" ht="29.45" customHeight="1" x14ac:dyDescent="0.35">
      <c r="F32" s="4"/>
      <c r="H32" s="3"/>
      <c r="I32" s="3"/>
    </row>
    <row r="33" ht="15" x14ac:dyDescent="0.25"/>
    <row r="34" ht="15" x14ac:dyDescent="0.25"/>
    <row r="35" ht="15" x14ac:dyDescent="0.25"/>
    <row r="36" ht="14.45" customHeight="1" x14ac:dyDescent="0.25"/>
    <row r="37" ht="14.45" customHeight="1" x14ac:dyDescent="0.25"/>
  </sheetData>
  <hyperlinks>
    <hyperlink ref="F16" location="'m_social (2)'!A1" display="401-1" xr:uid="{00000000-0004-0000-0600-000000000000}"/>
    <hyperlink ref="F17" location="'m_social (5)'!A1" display="401-2" xr:uid="{00000000-0004-0000-0600-000001000000}"/>
    <hyperlink ref="F18" location="'m_social (6)'!A1" display="401-3" xr:uid="{00000000-0004-0000-0600-000002000000}"/>
    <hyperlink ref="F19" location="'m_social (7)'!A1" display="403-6" xr:uid="{00000000-0004-0000-0600-000003000000}"/>
    <hyperlink ref="F20" location="'m_social (8)'!A1" display="403-8" xr:uid="{00000000-0004-0000-0600-000004000000}"/>
    <hyperlink ref="F21" location="'m_social (9)'!A1" display="403-9" xr:uid="{00000000-0004-0000-0600-000005000000}"/>
    <hyperlink ref="F22" location="'m_social (10)'!A1" display="403-10" xr:uid="{00000000-0004-0000-0600-000006000000}"/>
    <hyperlink ref="F23" location="'m_social (11)co'!A1" display="404-1" xr:uid="{00000000-0004-0000-0600-000007000000}"/>
    <hyperlink ref="F24" location="'m_social (11)'!A1" display="404-2" xr:uid="{00000000-0004-0000-0600-000008000000}"/>
    <hyperlink ref="F25" location="'m_social (12)'!A1" display="404-3" xr:uid="{00000000-0004-0000-0600-000009000000}"/>
    <hyperlink ref="F26" location="'m_social (13)co'!A1" display="405-1" xr:uid="{00000000-0004-0000-0600-00000A000000}"/>
    <hyperlink ref="F28" location="'m_social (14)'!A1" display="413-1-[Consultoras] " xr:uid="{00000000-0004-0000-0600-00000B000000}"/>
    <hyperlink ref="F29" location="'m_social (15)'!A1" display="413-1  Comunidades Fornecedoras da Sociobiodiversidade" xr:uid="{00000000-0004-0000-0600-00000C000000}"/>
    <hyperlink ref="F30" location="'m_social (16)'!A1" display="414-2" xr:uid="{00000000-0004-0000-0600-00000D000000}"/>
    <hyperlink ref="F31" location="'m_social (17)'!A1" display="416-1" xr:uid="{00000000-0004-0000-0600-00000E000000}"/>
    <hyperlink ref="F27" location="'m_social (13)'!A1" display="413-1-[Cooperativas de Reciclagem]" xr:uid="{00000000-0004-0000-0600-00000F000000}"/>
  </hyperlinks>
  <pageMargins left="0.511811024" right="0.511811024" top="0.78740157499999996" bottom="0.78740157499999996" header="0.31496062000000002" footer="0.31496062000000002"/>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70"/>
  <dimension ref="A1:S67"/>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35" customWidth="1"/>
    <col min="7" max="7" width="31.7109375" customWidth="1"/>
    <col min="8" max="8" width="23.7109375" customWidth="1"/>
    <col min="9" max="9" width="22.42578125" customWidth="1"/>
    <col min="10" max="10" width="17.140625" bestFit="1" customWidth="1"/>
    <col min="11" max="11" width="44" customWidth="1"/>
    <col min="12"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17.100000000000001" customHeight="1" x14ac:dyDescent="0.25">
      <c r="F19" s="80" t="s">
        <v>56</v>
      </c>
      <c r="G19" s="19" t="s">
        <v>576</v>
      </c>
    </row>
    <row r="20" spans="6:11" ht="14.45" customHeight="1" x14ac:dyDescent="0.25">
      <c r="F20" s="16" t="s">
        <v>460</v>
      </c>
      <c r="G20" s="34" t="s">
        <v>624</v>
      </c>
    </row>
    <row r="21" spans="6:11" ht="21" customHeight="1" x14ac:dyDescent="0.25">
      <c r="F21" s="16"/>
      <c r="G21" s="34"/>
    </row>
    <row r="22" spans="6:11" ht="21" customHeight="1" x14ac:dyDescent="0.25">
      <c r="F22" s="16" t="s">
        <v>711</v>
      </c>
      <c r="G22" s="16" t="s">
        <v>624</v>
      </c>
    </row>
    <row r="23" spans="6:11" ht="21" customHeight="1" x14ac:dyDescent="0.25">
      <c r="F23" s="16" t="s">
        <v>462</v>
      </c>
      <c r="G23" s="16" t="s">
        <v>64</v>
      </c>
    </row>
    <row r="24" spans="6:11" ht="21" customHeight="1" x14ac:dyDescent="0.25">
      <c r="F24" s="34"/>
      <c r="G24" s="34" t="s">
        <v>194</v>
      </c>
    </row>
    <row r="25" spans="6:11" ht="21" customHeight="1" x14ac:dyDescent="0.25">
      <c r="F25" s="34" t="s">
        <v>59</v>
      </c>
      <c r="G25" s="34"/>
    </row>
    <row r="26" spans="6:11" ht="21" customHeight="1" x14ac:dyDescent="0.25">
      <c r="F26" s="16" t="s">
        <v>539</v>
      </c>
      <c r="G26" s="432" t="s">
        <v>939</v>
      </c>
      <c r="H26" s="432"/>
      <c r="I26" s="432"/>
    </row>
    <row r="27" spans="6:11" ht="21" customHeight="1" x14ac:dyDescent="0.25">
      <c r="G27" s="432"/>
      <c r="H27" s="432"/>
      <c r="I27" s="432"/>
    </row>
    <row r="28" spans="6:11" ht="14.45" customHeight="1" x14ac:dyDescent="0.25">
      <c r="G28" s="432"/>
      <c r="H28" s="432"/>
      <c r="I28" s="432"/>
    </row>
    <row r="29" spans="6:11" ht="14.45" customHeight="1" x14ac:dyDescent="0.25">
      <c r="G29" s="432"/>
      <c r="H29" s="432"/>
      <c r="I29" s="432"/>
    </row>
    <row r="30" spans="6:11" ht="14.45" customHeight="1" x14ac:dyDescent="0.25">
      <c r="G30" s="432"/>
      <c r="H30" s="432"/>
      <c r="I30" s="432"/>
    </row>
    <row r="31" spans="6:11" ht="14.45" customHeight="1" x14ac:dyDescent="0.25">
      <c r="G31" s="432"/>
      <c r="H31" s="432"/>
      <c r="I31" s="432"/>
    </row>
    <row r="32" spans="6:11" ht="14.45" customHeight="1" x14ac:dyDescent="0.25">
      <c r="G32" s="432"/>
      <c r="H32" s="432"/>
      <c r="I32" s="432"/>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1">
    <mergeCell ref="G26:I32"/>
  </mergeCells>
  <pageMargins left="0.511811024" right="0.511811024" top="0.78740157499999996" bottom="0.78740157499999996" header="0.31496062000000002" footer="0.31496062000000002"/>
  <pageSetup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71"/>
  <dimension ref="A1:S67"/>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31.42578125" customWidth="1"/>
    <col min="7" max="7" width="28.85546875" customWidth="1"/>
    <col min="8" max="9" width="23.7109375" customWidth="1"/>
    <col min="10" max="10" width="28.7109375" customWidth="1"/>
    <col min="11"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2:13" ht="15" x14ac:dyDescent="0.25">
      <c r="B1" s="405"/>
      <c r="C1" s="405"/>
      <c r="D1" s="405"/>
      <c r="E1" s="405"/>
      <c r="F1" s="405"/>
      <c r="G1" s="405"/>
    </row>
    <row r="2" spans="2:13" ht="15" x14ac:dyDescent="0.25"/>
    <row r="3" spans="2:13" ht="15" x14ac:dyDescent="0.25"/>
    <row r="4" spans="2:13" ht="15" x14ac:dyDescent="0.25"/>
    <row r="5" spans="2:13" ht="15" x14ac:dyDescent="0.25"/>
    <row r="6" spans="2:13" ht="15" x14ac:dyDescent="0.25"/>
    <row r="7" spans="2:13" ht="15" x14ac:dyDescent="0.25"/>
    <row r="8" spans="2:13" ht="15" x14ac:dyDescent="0.25"/>
    <row r="9" spans="2:13" ht="15" x14ac:dyDescent="0.25"/>
    <row r="10" spans="2:13" ht="15" x14ac:dyDescent="0.25"/>
    <row r="11" spans="2:13" ht="15" x14ac:dyDescent="0.25"/>
    <row r="12" spans="2:13" ht="15" x14ac:dyDescent="0.25"/>
    <row r="13" spans="2:13" ht="15" x14ac:dyDescent="0.25"/>
    <row r="14" spans="2:13" ht="15" x14ac:dyDescent="0.25"/>
    <row r="15" spans="2:13" ht="15" x14ac:dyDescent="0.25"/>
    <row r="16" spans="2:13" ht="21" x14ac:dyDescent="0.35">
      <c r="I16" s="9"/>
      <c r="J16" s="1"/>
      <c r="M16" s="2"/>
    </row>
    <row r="17" spans="6:15" ht="18.75" x14ac:dyDescent="0.3">
      <c r="I17" s="8"/>
      <c r="J17" s="11"/>
      <c r="K17" s="8"/>
    </row>
    <row r="18" spans="6:15" ht="18.75" x14ac:dyDescent="0.3">
      <c r="J18" s="11"/>
    </row>
    <row r="19" spans="6:15" ht="41.45" customHeight="1" x14ac:dyDescent="0.25">
      <c r="F19" s="16" t="s">
        <v>56</v>
      </c>
      <c r="G19" s="34" t="s">
        <v>576</v>
      </c>
      <c r="H19" s="19"/>
      <c r="I19" s="19"/>
      <c r="J19" s="19"/>
      <c r="K19" s="19"/>
      <c r="L19" s="19"/>
      <c r="M19" s="19"/>
      <c r="N19" s="42"/>
      <c r="O19" s="42"/>
    </row>
    <row r="20" spans="6:15" ht="14.45" customHeight="1" x14ac:dyDescent="0.25">
      <c r="F20" s="16" t="s">
        <v>57</v>
      </c>
      <c r="G20" s="19"/>
      <c r="H20" s="19"/>
      <c r="I20" s="19"/>
      <c r="J20" s="19"/>
      <c r="K20" s="19"/>
      <c r="L20" s="19"/>
      <c r="M20" s="19"/>
    </row>
    <row r="21" spans="6:15" ht="14.45" customHeight="1" x14ac:dyDescent="0.25">
      <c r="F21" s="16" t="s">
        <v>460</v>
      </c>
      <c r="G21" s="19" t="s">
        <v>625</v>
      </c>
      <c r="H21" s="19"/>
      <c r="I21" s="19"/>
      <c r="J21" s="19"/>
      <c r="K21" s="19"/>
      <c r="L21" s="19"/>
      <c r="M21" s="19"/>
    </row>
    <row r="22" spans="6:15" ht="14.45" customHeight="1" x14ac:dyDescent="0.25">
      <c r="F22" s="34" t="s">
        <v>59</v>
      </c>
      <c r="G22" s="19"/>
      <c r="H22" s="19"/>
      <c r="I22" s="19"/>
      <c r="J22" s="19"/>
      <c r="K22" s="19"/>
      <c r="L22" s="19"/>
      <c r="M22" s="19"/>
    </row>
    <row r="23" spans="6:15" ht="14.45" customHeight="1" x14ac:dyDescent="0.25">
      <c r="F23" s="16" t="s">
        <v>711</v>
      </c>
      <c r="G23" s="33" t="s">
        <v>626</v>
      </c>
      <c r="H23" s="19"/>
      <c r="I23" s="19"/>
      <c r="J23" s="19"/>
      <c r="K23" s="19"/>
      <c r="L23" s="19"/>
      <c r="M23" s="19"/>
    </row>
    <row r="24" spans="6:15" ht="14.45" customHeight="1" x14ac:dyDescent="0.25">
      <c r="F24" s="16" t="s">
        <v>462</v>
      </c>
      <c r="G24" s="33" t="s">
        <v>64</v>
      </c>
      <c r="H24" s="19"/>
      <c r="I24" s="19"/>
      <c r="J24" s="19"/>
      <c r="K24" s="19"/>
      <c r="L24" s="19"/>
      <c r="M24" s="19"/>
    </row>
    <row r="25" spans="6:15" ht="35.1" customHeight="1" x14ac:dyDescent="0.25">
      <c r="F25" s="34"/>
      <c r="G25" s="74" t="s">
        <v>817</v>
      </c>
      <c r="H25" s="74" t="s">
        <v>195</v>
      </c>
      <c r="I25" s="74" t="s">
        <v>196</v>
      </c>
      <c r="J25" s="74" t="s">
        <v>197</v>
      </c>
      <c r="K25" s="19"/>
      <c r="L25" s="19"/>
      <c r="M25" s="19"/>
    </row>
    <row r="26" spans="6:15" ht="59.45" customHeight="1" x14ac:dyDescent="0.25">
      <c r="F26" s="34"/>
      <c r="G26" s="74" t="s">
        <v>627</v>
      </c>
      <c r="H26" s="74">
        <v>58.44</v>
      </c>
      <c r="I26" s="74">
        <v>58.83</v>
      </c>
      <c r="J26" s="74">
        <v>57.15</v>
      </c>
      <c r="K26" s="19"/>
      <c r="L26" s="19"/>
      <c r="M26" s="19"/>
    </row>
    <row r="27" spans="6:15" ht="14.45" customHeight="1" x14ac:dyDescent="0.25">
      <c r="F27" s="34"/>
      <c r="G27" s="19" t="s">
        <v>59</v>
      </c>
      <c r="H27" s="19"/>
      <c r="I27" s="19"/>
      <c r="J27" s="19"/>
      <c r="K27" s="19"/>
      <c r="L27" s="19"/>
      <c r="M27" s="19"/>
    </row>
    <row r="28" spans="6:15" ht="14.45" customHeight="1" x14ac:dyDescent="0.25">
      <c r="F28" s="16" t="s">
        <v>711</v>
      </c>
      <c r="G28" s="33" t="s">
        <v>198</v>
      </c>
      <c r="H28" s="19"/>
      <c r="I28" s="19"/>
      <c r="J28" s="19"/>
      <c r="K28" s="19"/>
      <c r="L28" s="19"/>
      <c r="M28" s="19"/>
    </row>
    <row r="29" spans="6:15" ht="14.45" customHeight="1" x14ac:dyDescent="0.25">
      <c r="F29" s="16" t="s">
        <v>462</v>
      </c>
      <c r="G29" s="33" t="s">
        <v>64</v>
      </c>
      <c r="H29" s="19"/>
      <c r="I29" s="19"/>
      <c r="J29" s="19"/>
      <c r="K29" s="19"/>
      <c r="L29" s="19"/>
      <c r="M29" s="19"/>
    </row>
    <row r="30" spans="6:15" ht="112.35" customHeight="1" x14ac:dyDescent="0.25">
      <c r="F30" s="34"/>
      <c r="G30" s="432" t="s">
        <v>940</v>
      </c>
      <c r="H30" s="432"/>
      <c r="I30" s="432"/>
      <c r="J30" s="432"/>
      <c r="K30" s="432"/>
      <c r="L30" s="432"/>
      <c r="M30" s="432"/>
    </row>
    <row r="31" spans="6:15" ht="14.45" customHeight="1" x14ac:dyDescent="0.25"/>
    <row r="32" spans="6:15"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1">
    <mergeCell ref="G30:M30"/>
  </mergeCells>
  <pageMargins left="0.511811024" right="0.511811024" top="0.78740157499999996" bottom="0.78740157499999996" header="0.31496062000000002" footer="0.31496062000000002"/>
  <pageSetup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2"/>
  <dimension ref="A1:S67"/>
  <sheetViews>
    <sheetView showGridLines="0" showRowColHeaders="0" zoomScale="85" zoomScaleNormal="85" workbookViewId="0"/>
  </sheetViews>
  <sheetFormatPr defaultColWidth="0" defaultRowHeight="14.45" customHeight="1" zeroHeight="1" x14ac:dyDescent="0.25"/>
  <cols>
    <col min="1" max="5" width="8.85546875" customWidth="1"/>
    <col min="6" max="6" width="31.7109375" customWidth="1"/>
    <col min="7" max="7" width="51.140625" customWidth="1"/>
    <col min="8" max="8" width="14.7109375" bestFit="1" customWidth="1"/>
    <col min="9" max="9" width="12.7109375" bestFit="1" customWidth="1"/>
    <col min="10" max="10" width="12.7109375" customWidth="1"/>
    <col min="11" max="11" width="27.140625" customWidth="1"/>
    <col min="12"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14.45" customHeight="1" x14ac:dyDescent="0.25">
      <c r="F19" s="80" t="s">
        <v>56</v>
      </c>
      <c r="G19" s="19" t="s">
        <v>576</v>
      </c>
      <c r="H19" s="19"/>
      <c r="I19" s="19"/>
      <c r="J19" s="19"/>
      <c r="K19" s="19"/>
    </row>
    <row r="20" spans="6:11" ht="23.1" customHeight="1" x14ac:dyDescent="0.25">
      <c r="F20" s="80" t="s">
        <v>460</v>
      </c>
      <c r="G20" s="19" t="s">
        <v>628</v>
      </c>
      <c r="H20" s="19"/>
      <c r="I20" s="19"/>
      <c r="J20" s="19"/>
      <c r="K20" s="19"/>
    </row>
    <row r="21" spans="6:11" ht="14.45" customHeight="1" x14ac:dyDescent="0.25">
      <c r="F21" s="81" t="s">
        <v>59</v>
      </c>
      <c r="G21" s="19"/>
      <c r="H21" s="19"/>
      <c r="I21" s="19"/>
      <c r="J21" s="19"/>
      <c r="K21" s="19"/>
    </row>
    <row r="22" spans="6:11" ht="14.45" customHeight="1" x14ac:dyDescent="0.25">
      <c r="F22" s="80" t="s">
        <v>711</v>
      </c>
      <c r="G22" s="33" t="s">
        <v>818</v>
      </c>
      <c r="H22" s="19"/>
      <c r="I22" s="19"/>
      <c r="J22" s="19"/>
      <c r="K22" s="19"/>
    </row>
    <row r="23" spans="6:11" ht="20.100000000000001" customHeight="1" x14ac:dyDescent="0.25">
      <c r="F23" s="80" t="s">
        <v>462</v>
      </c>
      <c r="G23" s="33" t="s">
        <v>64</v>
      </c>
      <c r="H23" s="19"/>
      <c r="I23" s="19"/>
      <c r="J23" s="19"/>
      <c r="K23" s="19"/>
    </row>
    <row r="24" spans="6:11" ht="20.100000000000001" customHeight="1" x14ac:dyDescent="0.25">
      <c r="F24" s="81"/>
      <c r="G24" s="35" t="s">
        <v>199</v>
      </c>
      <c r="H24" s="35" t="s">
        <v>941</v>
      </c>
      <c r="I24" s="19"/>
      <c r="J24" s="19"/>
      <c r="K24" s="19"/>
    </row>
    <row r="25" spans="6:11" ht="20.100000000000001" customHeight="1" x14ac:dyDescent="0.25">
      <c r="F25" s="81"/>
      <c r="G25" s="35" t="s">
        <v>200</v>
      </c>
      <c r="H25" s="175">
        <v>178057</v>
      </c>
      <c r="I25" s="19"/>
      <c r="J25" s="19"/>
      <c r="K25" s="19"/>
    </row>
    <row r="26" spans="6:11" ht="20.100000000000001" customHeight="1" x14ac:dyDescent="0.25">
      <c r="F26" s="81"/>
      <c r="G26" s="35" t="s">
        <v>629</v>
      </c>
      <c r="H26" s="175">
        <v>5946</v>
      </c>
      <c r="I26" s="19"/>
      <c r="J26" s="19"/>
      <c r="K26" s="19"/>
    </row>
    <row r="27" spans="6:11" ht="20.100000000000001" customHeight="1" x14ac:dyDescent="0.25">
      <c r="F27" s="81"/>
      <c r="G27" s="35" t="s">
        <v>201</v>
      </c>
      <c r="H27" s="175">
        <v>22141</v>
      </c>
      <c r="I27" s="19"/>
      <c r="J27" s="19"/>
      <c r="K27" s="19"/>
    </row>
    <row r="28" spans="6:11" ht="20.100000000000001" customHeight="1" x14ac:dyDescent="0.25">
      <c r="F28" s="81"/>
      <c r="G28" s="35" t="s">
        <v>202</v>
      </c>
      <c r="H28" s="175">
        <v>7200</v>
      </c>
      <c r="I28" s="19"/>
      <c r="J28" s="19"/>
      <c r="K28" s="19"/>
    </row>
    <row r="29" spans="6:11" ht="20.100000000000001" customHeight="1" x14ac:dyDescent="0.25">
      <c r="F29" s="81"/>
      <c r="G29" s="35" t="s">
        <v>630</v>
      </c>
      <c r="H29" s="175">
        <v>9128</v>
      </c>
      <c r="I29" s="19"/>
      <c r="J29" s="19"/>
      <c r="K29" s="19"/>
    </row>
    <row r="30" spans="6:11" ht="14.45" customHeight="1" x14ac:dyDescent="0.25">
      <c r="F30" s="81"/>
      <c r="G30" s="35" t="s">
        <v>66</v>
      </c>
      <c r="H30" s="175">
        <v>222472</v>
      </c>
      <c r="I30" s="19"/>
      <c r="J30" s="19"/>
      <c r="K30" s="19"/>
    </row>
    <row r="31" spans="6:11" ht="14.45" customHeight="1" x14ac:dyDescent="0.25">
      <c r="F31" s="81" t="s">
        <v>59</v>
      </c>
      <c r="G31" s="19"/>
      <c r="H31" s="19"/>
      <c r="I31" s="19"/>
      <c r="J31" s="19"/>
      <c r="K31" s="19"/>
    </row>
    <row r="32" spans="6:11" ht="14.45" customHeight="1" x14ac:dyDescent="0.25">
      <c r="F32" s="81"/>
      <c r="G32" s="19" t="s">
        <v>59</v>
      </c>
      <c r="H32" s="19"/>
      <c r="I32" s="19"/>
      <c r="J32" s="19"/>
      <c r="K32" s="19"/>
    </row>
    <row r="33" spans="6:11" ht="14.45" customHeight="1" x14ac:dyDescent="0.25">
      <c r="F33" s="80" t="s">
        <v>711</v>
      </c>
      <c r="G33" s="33" t="s">
        <v>826</v>
      </c>
      <c r="H33" s="19"/>
      <c r="I33" s="19"/>
      <c r="J33" s="19"/>
      <c r="K33" s="19"/>
    </row>
    <row r="34" spans="6:11" ht="14.45" customHeight="1" x14ac:dyDescent="0.25">
      <c r="F34" s="80" t="s">
        <v>462</v>
      </c>
      <c r="G34" s="33" t="s">
        <v>64</v>
      </c>
      <c r="H34" s="19"/>
      <c r="I34" s="19"/>
      <c r="J34" s="19"/>
      <c r="K34" s="19"/>
    </row>
    <row r="35" spans="6:11" ht="40.35" customHeight="1" x14ac:dyDescent="0.25">
      <c r="F35" s="81"/>
      <c r="G35" s="34" t="s">
        <v>819</v>
      </c>
      <c r="H35" s="19"/>
      <c r="I35" s="19"/>
      <c r="J35" s="19"/>
      <c r="K35" s="19"/>
    </row>
    <row r="36" spans="6:11" ht="14.45" customHeight="1" x14ac:dyDescent="0.25">
      <c r="F36" s="81" t="s">
        <v>59</v>
      </c>
      <c r="G36" s="19"/>
      <c r="H36" s="19"/>
      <c r="I36" s="19"/>
      <c r="J36" s="19"/>
      <c r="K36" s="19"/>
    </row>
    <row r="37" spans="6:11" ht="14.45" customHeight="1" x14ac:dyDescent="0.25">
      <c r="F37" s="80" t="s">
        <v>711</v>
      </c>
      <c r="G37" s="33" t="s">
        <v>820</v>
      </c>
      <c r="H37" s="19"/>
      <c r="I37" s="19"/>
      <c r="J37" s="19"/>
      <c r="K37" s="19"/>
    </row>
    <row r="38" spans="6:11" ht="14.45" customHeight="1" x14ac:dyDescent="0.25">
      <c r="F38" s="80" t="s">
        <v>462</v>
      </c>
      <c r="G38" s="33" t="s">
        <v>64</v>
      </c>
      <c r="H38" s="19"/>
      <c r="I38" s="19"/>
      <c r="J38" s="19"/>
      <c r="K38" s="19"/>
    </row>
    <row r="39" spans="6:11" ht="95.1" customHeight="1" x14ac:dyDescent="0.25">
      <c r="F39" s="81"/>
      <c r="G39" s="432" t="s">
        <v>821</v>
      </c>
      <c r="H39" s="432"/>
      <c r="I39" s="432"/>
      <c r="J39" s="432"/>
      <c r="K39" s="432"/>
    </row>
    <row r="40" spans="6:11" ht="14.45" customHeight="1" x14ac:dyDescent="0.25">
      <c r="F40" s="81" t="s">
        <v>59</v>
      </c>
      <c r="G40" s="19"/>
      <c r="H40" s="19"/>
      <c r="I40" s="19"/>
      <c r="J40" s="19"/>
      <c r="K40" s="19"/>
    </row>
    <row r="41" spans="6:11" ht="14.45" customHeight="1" x14ac:dyDescent="0.25">
      <c r="F41" s="80" t="s">
        <v>711</v>
      </c>
      <c r="G41" s="33" t="s">
        <v>632</v>
      </c>
      <c r="H41" s="19"/>
      <c r="I41" s="19"/>
      <c r="J41" s="19"/>
      <c r="K41" s="19"/>
    </row>
    <row r="42" spans="6:11" ht="14.45" customHeight="1" x14ac:dyDescent="0.25">
      <c r="F42" s="80" t="s">
        <v>462</v>
      </c>
      <c r="G42" s="33" t="s">
        <v>64</v>
      </c>
      <c r="H42" s="19"/>
      <c r="I42" s="19"/>
      <c r="J42" s="19"/>
      <c r="K42" s="19"/>
    </row>
    <row r="43" spans="6:11" ht="14.45" customHeight="1" x14ac:dyDescent="0.25">
      <c r="F43" s="81"/>
      <c r="G43" s="35" t="s">
        <v>203</v>
      </c>
      <c r="H43" s="35" t="s">
        <v>633</v>
      </c>
      <c r="I43" s="19"/>
      <c r="J43" s="19"/>
      <c r="K43" s="19"/>
    </row>
    <row r="44" spans="6:11" ht="14.45" customHeight="1" x14ac:dyDescent="0.25">
      <c r="F44" s="81"/>
      <c r="G44" s="35" t="s">
        <v>200</v>
      </c>
      <c r="H44" s="35">
        <v>4.59</v>
      </c>
      <c r="I44" s="19"/>
      <c r="J44" s="19"/>
      <c r="K44" s="19"/>
    </row>
    <row r="45" spans="6:11" ht="14.45" customHeight="1" x14ac:dyDescent="0.25">
      <c r="F45" s="81"/>
      <c r="G45" s="35" t="s">
        <v>629</v>
      </c>
      <c r="H45" s="35">
        <v>1.87</v>
      </c>
      <c r="I45" s="19"/>
      <c r="J45" s="19"/>
      <c r="K45" s="19"/>
    </row>
    <row r="46" spans="6:11" ht="14.45" customHeight="1" x14ac:dyDescent="0.25">
      <c r="F46" s="81"/>
      <c r="G46" s="35" t="s">
        <v>201</v>
      </c>
      <c r="H46" s="35">
        <v>3.25</v>
      </c>
      <c r="I46" s="19"/>
      <c r="J46" s="19"/>
      <c r="K46" s="19"/>
    </row>
    <row r="47" spans="6:11" ht="14.45" customHeight="1" x14ac:dyDescent="0.25">
      <c r="F47" s="81"/>
      <c r="G47" s="35" t="s">
        <v>202</v>
      </c>
      <c r="H47" s="35">
        <v>2.0299999999999998</v>
      </c>
      <c r="I47" s="19"/>
      <c r="J47" s="19"/>
      <c r="K47" s="19"/>
    </row>
    <row r="48" spans="6:11" ht="14.45" customHeight="1" x14ac:dyDescent="0.25">
      <c r="F48" s="81"/>
      <c r="G48" s="35" t="s">
        <v>630</v>
      </c>
      <c r="H48" s="35">
        <v>1.44</v>
      </c>
      <c r="I48" s="19"/>
      <c r="J48" s="19"/>
      <c r="K48" s="19"/>
    </row>
    <row r="49" spans="6:11" ht="14.45" customHeight="1" x14ac:dyDescent="0.25">
      <c r="F49" s="81" t="s">
        <v>59</v>
      </c>
      <c r="G49" s="19"/>
      <c r="H49" s="19"/>
      <c r="I49" s="19"/>
      <c r="J49" s="19"/>
      <c r="K49" s="19"/>
    </row>
    <row r="50" spans="6:11" ht="14.45" customHeight="1" x14ac:dyDescent="0.25">
      <c r="F50" s="81" t="s">
        <v>59</v>
      </c>
      <c r="G50" s="19"/>
      <c r="H50" s="19"/>
      <c r="I50" s="19"/>
      <c r="J50" s="19"/>
      <c r="K50" s="19"/>
    </row>
    <row r="51" spans="6:11" ht="14.45" customHeight="1" x14ac:dyDescent="0.25">
      <c r="F51" s="80" t="s">
        <v>711</v>
      </c>
      <c r="G51" s="33" t="s">
        <v>822</v>
      </c>
      <c r="H51" s="19"/>
      <c r="I51" s="19"/>
      <c r="J51" s="19"/>
      <c r="K51" s="19"/>
    </row>
    <row r="52" spans="6:11" ht="14.45" customHeight="1" x14ac:dyDescent="0.25">
      <c r="F52" s="80" t="s">
        <v>462</v>
      </c>
      <c r="G52" s="33" t="s">
        <v>64</v>
      </c>
      <c r="H52" s="19"/>
      <c r="I52" s="19"/>
      <c r="J52" s="19"/>
      <c r="K52" s="19"/>
    </row>
    <row r="53" spans="6:11" ht="77.45" customHeight="1" x14ac:dyDescent="0.25">
      <c r="F53" s="81"/>
      <c r="G53" s="432" t="s">
        <v>823</v>
      </c>
      <c r="H53" s="432"/>
      <c r="I53" s="432"/>
      <c r="J53" s="432"/>
      <c r="K53" s="19"/>
    </row>
    <row r="54" spans="6:11" ht="14.45" customHeight="1" x14ac:dyDescent="0.25"/>
    <row r="55" spans="6:11" ht="14.45" customHeight="1" x14ac:dyDescent="0.25"/>
    <row r="56" spans="6:11" ht="14.45" customHeight="1" x14ac:dyDescent="0.25"/>
    <row r="57" spans="6:11" ht="14.45" customHeight="1" x14ac:dyDescent="0.25"/>
    <row r="58" spans="6:11" ht="14.45" customHeight="1" x14ac:dyDescent="0.25"/>
    <row r="59" spans="6:11" ht="14.45" customHeight="1" x14ac:dyDescent="0.25"/>
    <row r="60" spans="6:11" ht="14.45" customHeight="1" x14ac:dyDescent="0.25"/>
    <row r="61" spans="6:11" ht="14.45" customHeight="1" x14ac:dyDescent="0.25"/>
    <row r="62" spans="6:11" ht="14.45" customHeight="1" x14ac:dyDescent="0.25"/>
    <row r="63" spans="6:11" ht="14.45" customHeight="1" x14ac:dyDescent="0.25"/>
    <row r="64" spans="6:11" ht="14.45" customHeight="1" x14ac:dyDescent="0.25"/>
    <row r="65" ht="14.45" customHeight="1" x14ac:dyDescent="0.25"/>
    <row r="66" ht="14.45" customHeight="1" x14ac:dyDescent="0.25"/>
    <row r="67" ht="14.45" customHeight="1" x14ac:dyDescent="0.25"/>
  </sheetData>
  <mergeCells count="2">
    <mergeCell ref="G53:J53"/>
    <mergeCell ref="G39:K39"/>
  </mergeCells>
  <pageMargins left="0.511811024" right="0.511811024" top="0.78740157499999996" bottom="0.78740157499999996" header="0.31496062000000002" footer="0.31496062000000002"/>
  <pageSetup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3"/>
  <dimension ref="A1:S67"/>
  <sheetViews>
    <sheetView showGridLines="0" showRowColHeaders="0" zoomScaleNormal="100" workbookViewId="0"/>
  </sheetViews>
  <sheetFormatPr defaultColWidth="0" defaultRowHeight="14.45" customHeight="1" zeroHeight="1" x14ac:dyDescent="0.25"/>
  <cols>
    <col min="1" max="5" width="8.85546875" customWidth="1"/>
    <col min="6" max="6" width="29.42578125" customWidth="1"/>
    <col min="7" max="7" width="54.42578125" customWidth="1"/>
    <col min="8" max="8" width="14.7109375" bestFit="1" customWidth="1"/>
    <col min="9" max="9" width="11.7109375" bestFit="1" customWidth="1"/>
    <col min="10" max="10" width="8" bestFit="1" customWidth="1"/>
    <col min="11" max="11" width="27.140625" customWidth="1"/>
    <col min="12"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23.45" customHeight="1" x14ac:dyDescent="0.25">
      <c r="F19" s="56" t="s">
        <v>56</v>
      </c>
      <c r="G19" s="40" t="s">
        <v>576</v>
      </c>
      <c r="H19" s="19"/>
      <c r="I19" s="19"/>
      <c r="J19" s="19"/>
      <c r="K19" s="19"/>
    </row>
    <row r="20" spans="6:11" ht="26.45" customHeight="1" x14ac:dyDescent="0.25">
      <c r="F20" s="56" t="s">
        <v>460</v>
      </c>
      <c r="G20" s="40" t="s">
        <v>635</v>
      </c>
      <c r="H20" s="19"/>
      <c r="I20" s="19"/>
      <c r="J20" s="19"/>
      <c r="K20" s="33"/>
    </row>
    <row r="21" spans="6:11" ht="14.45" customHeight="1" x14ac:dyDescent="0.25">
      <c r="F21" s="16"/>
      <c r="G21" s="19"/>
      <c r="H21" s="19"/>
      <c r="I21" s="19"/>
      <c r="J21" s="19"/>
      <c r="K21" s="33"/>
    </row>
    <row r="22" spans="6:11" ht="14.45" customHeight="1" x14ac:dyDescent="0.25">
      <c r="F22" s="34" t="s">
        <v>59</v>
      </c>
      <c r="G22" s="19"/>
      <c r="H22" s="19"/>
      <c r="I22" s="19"/>
      <c r="J22" s="19"/>
      <c r="K22" s="33"/>
    </row>
    <row r="23" spans="6:11" ht="14.45" customHeight="1" x14ac:dyDescent="0.25">
      <c r="F23" s="16" t="s">
        <v>711</v>
      </c>
      <c r="G23" s="33" t="s">
        <v>825</v>
      </c>
      <c r="H23" s="19"/>
      <c r="I23" s="19"/>
      <c r="J23" s="19"/>
      <c r="K23" s="33"/>
    </row>
    <row r="24" spans="6:11" ht="17.45" customHeight="1" x14ac:dyDescent="0.25">
      <c r="F24" s="16" t="s">
        <v>462</v>
      </c>
      <c r="G24" s="33" t="s">
        <v>64</v>
      </c>
      <c r="H24" s="19"/>
      <c r="I24" s="19"/>
      <c r="J24" s="19"/>
      <c r="K24" s="33"/>
    </row>
    <row r="25" spans="6:11" ht="17.45" customHeight="1" x14ac:dyDescent="0.25">
      <c r="F25" s="34"/>
      <c r="G25" s="35" t="s">
        <v>199</v>
      </c>
      <c r="H25" s="35" t="s">
        <v>941</v>
      </c>
      <c r="I25" s="19"/>
      <c r="J25" s="19"/>
      <c r="K25" s="33"/>
    </row>
    <row r="26" spans="6:11" ht="17.45" customHeight="1" x14ac:dyDescent="0.25">
      <c r="F26" s="34"/>
      <c r="G26" s="35" t="s">
        <v>204</v>
      </c>
      <c r="H26" s="174">
        <v>294024</v>
      </c>
      <c r="I26" s="19"/>
      <c r="J26" s="19"/>
      <c r="K26" s="33"/>
    </row>
    <row r="27" spans="6:11" ht="17.45" customHeight="1" x14ac:dyDescent="0.25">
      <c r="F27" s="34"/>
      <c r="G27" s="35" t="s">
        <v>942</v>
      </c>
      <c r="H27" s="174">
        <v>32721</v>
      </c>
      <c r="I27" s="19"/>
      <c r="J27" s="19"/>
      <c r="K27" s="33"/>
    </row>
    <row r="28" spans="6:11" ht="17.45" customHeight="1" x14ac:dyDescent="0.25">
      <c r="F28" s="34"/>
      <c r="G28" s="35" t="s">
        <v>695</v>
      </c>
      <c r="H28" s="174">
        <v>3721</v>
      </c>
      <c r="I28" s="19"/>
      <c r="J28" s="19"/>
      <c r="K28" s="33"/>
    </row>
    <row r="29" spans="6:11" ht="17.45" customHeight="1" x14ac:dyDescent="0.25">
      <c r="F29" s="34"/>
      <c r="G29" s="35" t="s">
        <v>205</v>
      </c>
      <c r="H29" s="174">
        <v>53</v>
      </c>
      <c r="I29" s="19"/>
      <c r="J29" s="19"/>
      <c r="K29" s="33"/>
    </row>
    <row r="30" spans="6:11" ht="17.45" customHeight="1" x14ac:dyDescent="0.25">
      <c r="F30" s="34"/>
      <c r="G30" s="35" t="s">
        <v>634</v>
      </c>
      <c r="H30" s="174">
        <v>8620</v>
      </c>
      <c r="I30" s="19"/>
      <c r="J30" s="19"/>
      <c r="K30" s="33"/>
    </row>
    <row r="31" spans="6:11" ht="17.45" customHeight="1" x14ac:dyDescent="0.25">
      <c r="F31" s="34"/>
      <c r="G31" s="35" t="s">
        <v>66</v>
      </c>
      <c r="H31" s="174">
        <v>339139</v>
      </c>
      <c r="I31" s="19"/>
      <c r="J31" s="19"/>
      <c r="K31" s="33"/>
    </row>
    <row r="32" spans="6:11" ht="14.45" customHeight="1" x14ac:dyDescent="0.25">
      <c r="F32" s="34" t="s">
        <v>59</v>
      </c>
      <c r="G32" s="19"/>
      <c r="H32" s="19"/>
      <c r="I32" s="19"/>
      <c r="J32" s="19"/>
      <c r="K32" s="33"/>
    </row>
    <row r="33" spans="6:11" ht="14.45" customHeight="1" x14ac:dyDescent="0.25">
      <c r="F33" s="34" t="s">
        <v>59</v>
      </c>
      <c r="G33" s="19"/>
      <c r="H33" s="19"/>
      <c r="I33" s="19"/>
      <c r="J33" s="19"/>
      <c r="K33" s="33"/>
    </row>
    <row r="34" spans="6:11" ht="14.45" customHeight="1" x14ac:dyDescent="0.25">
      <c r="F34" s="16" t="s">
        <v>711</v>
      </c>
      <c r="G34" s="33" t="s">
        <v>826</v>
      </c>
      <c r="H34" s="19"/>
      <c r="I34" s="19"/>
      <c r="J34" s="19"/>
      <c r="K34" s="33"/>
    </row>
    <row r="35" spans="6:11" ht="40.35" customHeight="1" x14ac:dyDescent="0.25">
      <c r="F35" s="16" t="s">
        <v>462</v>
      </c>
      <c r="G35" s="33" t="s">
        <v>64</v>
      </c>
      <c r="H35" s="19"/>
      <c r="I35" s="19"/>
      <c r="J35" s="19"/>
      <c r="K35" s="33"/>
    </row>
    <row r="36" spans="6:11" ht="14.45" customHeight="1" x14ac:dyDescent="0.25">
      <c r="F36" s="34"/>
      <c r="G36" s="19" t="s">
        <v>943</v>
      </c>
      <c r="H36" s="19"/>
      <c r="I36" s="19"/>
      <c r="J36" s="19"/>
      <c r="K36" s="33"/>
    </row>
    <row r="37" spans="6:11" ht="14.45" customHeight="1" x14ac:dyDescent="0.25">
      <c r="F37" s="34" t="s">
        <v>59</v>
      </c>
      <c r="G37" s="19"/>
      <c r="H37" s="19"/>
      <c r="I37" s="19"/>
      <c r="J37" s="19"/>
      <c r="K37" s="33"/>
    </row>
    <row r="38" spans="6:11" ht="14.45" customHeight="1" x14ac:dyDescent="0.25">
      <c r="F38" s="16" t="s">
        <v>711</v>
      </c>
      <c r="G38" s="33" t="s">
        <v>631</v>
      </c>
      <c r="H38" s="19"/>
      <c r="I38" s="19"/>
      <c r="J38" s="19"/>
      <c r="K38" s="33"/>
    </row>
    <row r="39" spans="6:11" ht="15.75" x14ac:dyDescent="0.25">
      <c r="F39" s="16" t="s">
        <v>462</v>
      </c>
      <c r="G39" s="33" t="s">
        <v>64</v>
      </c>
      <c r="H39" s="19"/>
      <c r="I39" s="19"/>
      <c r="J39" s="19"/>
      <c r="K39" s="33"/>
    </row>
    <row r="40" spans="6:11" ht="14.45" customHeight="1" x14ac:dyDescent="0.25">
      <c r="F40" s="34"/>
      <c r="G40" s="19" t="s">
        <v>827</v>
      </c>
      <c r="H40" s="19"/>
      <c r="I40" s="19"/>
      <c r="J40" s="19"/>
      <c r="K40" s="33"/>
    </row>
    <row r="41" spans="6:11" ht="14.45" customHeight="1" x14ac:dyDescent="0.25">
      <c r="F41" s="34" t="s">
        <v>59</v>
      </c>
      <c r="G41" s="19"/>
      <c r="H41" s="19"/>
      <c r="I41" s="19"/>
      <c r="J41" s="19"/>
      <c r="K41" s="33"/>
    </row>
    <row r="42" spans="6:11" ht="14.45" customHeight="1" x14ac:dyDescent="0.25">
      <c r="F42" s="16" t="s">
        <v>711</v>
      </c>
      <c r="G42" s="33" t="s">
        <v>632</v>
      </c>
      <c r="H42" s="19"/>
      <c r="I42" s="19"/>
      <c r="J42" s="19"/>
      <c r="K42" s="33"/>
    </row>
    <row r="43" spans="6:11" ht="14.45" customHeight="1" x14ac:dyDescent="0.25">
      <c r="F43" s="16" t="s">
        <v>462</v>
      </c>
      <c r="G43" s="33" t="s">
        <v>64</v>
      </c>
      <c r="H43" s="19"/>
      <c r="I43" s="19"/>
      <c r="J43" s="19"/>
      <c r="K43" s="33"/>
    </row>
    <row r="44" spans="6:11" ht="14.45" customHeight="1" x14ac:dyDescent="0.25">
      <c r="F44" s="34"/>
      <c r="G44" s="35" t="s">
        <v>203</v>
      </c>
      <c r="H44" s="35" t="s">
        <v>633</v>
      </c>
      <c r="I44" s="19"/>
      <c r="J44" s="19"/>
      <c r="K44" s="33"/>
    </row>
    <row r="45" spans="6:11" ht="14.45" customHeight="1" x14ac:dyDescent="0.25">
      <c r="F45" s="34"/>
      <c r="G45" s="35" t="s">
        <v>204</v>
      </c>
      <c r="H45" s="35">
        <v>1.4</v>
      </c>
      <c r="I45" s="19"/>
      <c r="J45" s="19"/>
      <c r="K45" s="33"/>
    </row>
    <row r="46" spans="6:11" ht="14.45" customHeight="1" x14ac:dyDescent="0.25">
      <c r="F46" s="34"/>
      <c r="G46" s="35" t="s">
        <v>942</v>
      </c>
      <c r="H46" s="35">
        <v>1.9</v>
      </c>
      <c r="I46" s="19"/>
      <c r="J46" s="19"/>
      <c r="K46" s="33"/>
    </row>
    <row r="47" spans="6:11" ht="14.45" customHeight="1" x14ac:dyDescent="0.25">
      <c r="F47" s="34"/>
      <c r="G47" s="35" t="s">
        <v>695</v>
      </c>
      <c r="H47" s="35">
        <v>1.5</v>
      </c>
      <c r="I47" s="19"/>
      <c r="J47" s="19"/>
      <c r="K47" s="33"/>
    </row>
    <row r="48" spans="6:11" ht="14.45" customHeight="1" x14ac:dyDescent="0.25">
      <c r="F48" s="34"/>
      <c r="G48" s="35" t="s">
        <v>205</v>
      </c>
      <c r="H48" s="35">
        <v>2.5</v>
      </c>
      <c r="I48" s="19"/>
      <c r="J48" s="19"/>
      <c r="K48" s="33"/>
    </row>
    <row r="49" spans="6:11" ht="14.45" customHeight="1" x14ac:dyDescent="0.25">
      <c r="F49" s="34"/>
      <c r="G49" s="35" t="s">
        <v>634</v>
      </c>
      <c r="H49" s="35">
        <v>1.7</v>
      </c>
      <c r="I49" s="19"/>
      <c r="J49" s="19"/>
      <c r="K49" s="33"/>
    </row>
    <row r="50" spans="6:11" ht="14.45" customHeight="1" x14ac:dyDescent="0.25">
      <c r="F50" s="34" t="s">
        <v>59</v>
      </c>
      <c r="G50" s="19"/>
      <c r="H50" s="19"/>
      <c r="I50" s="19"/>
      <c r="J50" s="19"/>
      <c r="K50" s="33"/>
    </row>
    <row r="51" spans="6:11" ht="14.45" customHeight="1" x14ac:dyDescent="0.25">
      <c r="F51" s="34" t="s">
        <v>59</v>
      </c>
      <c r="G51" s="19"/>
      <c r="H51" s="19"/>
      <c r="I51" s="19"/>
      <c r="J51" s="19"/>
      <c r="K51" s="33"/>
    </row>
    <row r="52" spans="6:11" ht="14.45" customHeight="1" x14ac:dyDescent="0.25">
      <c r="F52" s="16" t="s">
        <v>711</v>
      </c>
      <c r="G52" s="33" t="s">
        <v>944</v>
      </c>
      <c r="H52" s="19"/>
      <c r="I52" s="19"/>
      <c r="J52" s="19"/>
      <c r="K52" s="33"/>
    </row>
    <row r="53" spans="6:11" ht="21.6" customHeight="1" x14ac:dyDescent="0.25">
      <c r="F53" s="16" t="s">
        <v>462</v>
      </c>
      <c r="G53" s="33" t="s">
        <v>64</v>
      </c>
      <c r="H53" s="19"/>
      <c r="I53" s="19"/>
      <c r="J53" s="19"/>
      <c r="K53" s="33"/>
    </row>
    <row r="54" spans="6:11" ht="84" customHeight="1" x14ac:dyDescent="0.25">
      <c r="F54" s="34"/>
      <c r="G54" s="432" t="s">
        <v>824</v>
      </c>
      <c r="H54" s="432"/>
      <c r="I54" s="432"/>
      <c r="J54" s="432"/>
      <c r="K54" s="432"/>
    </row>
    <row r="55" spans="6:11" ht="14.45" customHeight="1" x14ac:dyDescent="0.25">
      <c r="F55" s="34" t="s">
        <v>59</v>
      </c>
      <c r="G55" s="432"/>
      <c r="H55" s="432"/>
      <c r="I55" s="432"/>
      <c r="J55" s="432"/>
      <c r="K55" s="432"/>
    </row>
    <row r="56" spans="6:11" ht="14.45" customHeight="1" x14ac:dyDescent="0.25">
      <c r="F56" s="19"/>
      <c r="G56" s="19"/>
      <c r="H56" s="19"/>
      <c r="I56" s="19"/>
      <c r="J56" s="19"/>
    </row>
    <row r="57" spans="6:11" ht="14.45" customHeight="1" x14ac:dyDescent="0.25">
      <c r="F57" s="19"/>
      <c r="G57" s="19"/>
      <c r="H57" s="19"/>
      <c r="I57" s="19"/>
      <c r="J57" s="19"/>
    </row>
    <row r="58" spans="6:11" ht="14.45" customHeight="1" x14ac:dyDescent="0.25"/>
    <row r="59" spans="6:11" ht="14.45" customHeight="1" x14ac:dyDescent="0.25"/>
    <row r="60" spans="6:11" ht="14.45" customHeight="1" x14ac:dyDescent="0.25"/>
    <row r="61" spans="6:11" ht="14.45" customHeight="1" x14ac:dyDescent="0.25"/>
    <row r="62" spans="6:11" ht="14.45" customHeight="1" x14ac:dyDescent="0.25"/>
    <row r="63" spans="6:11" ht="14.45" customHeight="1" x14ac:dyDescent="0.25"/>
    <row r="64" spans="6:11" ht="14.45" customHeight="1" x14ac:dyDescent="0.25"/>
    <row r="65" ht="14.45" customHeight="1" x14ac:dyDescent="0.25"/>
    <row r="66" ht="14.45" customHeight="1" x14ac:dyDescent="0.25"/>
    <row r="67" ht="14.45" customHeight="1" x14ac:dyDescent="0.25"/>
  </sheetData>
  <mergeCells count="1">
    <mergeCell ref="G54:K55"/>
  </mergeCells>
  <pageMargins left="0.511811024" right="0.511811024" top="0.78740157499999996" bottom="0.78740157499999996" header="0.31496062000000002" footer="0.31496062000000002"/>
  <pageSetup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4"/>
  <dimension ref="A1:AG37"/>
  <sheetViews>
    <sheetView showGridLines="0" showRowColHeaders="0" zoomScaleNormal="100" workbookViewId="0"/>
  </sheetViews>
  <sheetFormatPr defaultColWidth="0" defaultRowHeight="14.45" customHeight="1" zeroHeight="1" x14ac:dyDescent="0.25"/>
  <cols>
    <col min="1" max="5" width="8.85546875" customWidth="1"/>
    <col min="6" max="6" width="22.42578125" customWidth="1"/>
    <col min="7" max="7" width="14.140625" customWidth="1"/>
    <col min="8" max="31" width="8.85546875" customWidth="1"/>
    <col min="32" max="33" width="0" hidden="1" customWidth="1"/>
    <col min="34" max="16384" width="8.85546875" hidden="1"/>
  </cols>
  <sheetData>
    <row r="1" spans="4:10" ht="15" x14ac:dyDescent="0.25"/>
    <row r="2" spans="4:10" ht="15" x14ac:dyDescent="0.25"/>
    <row r="3" spans="4:10" ht="15" x14ac:dyDescent="0.25"/>
    <row r="4" spans="4:10" ht="15" x14ac:dyDescent="0.25"/>
    <row r="5" spans="4:10" ht="15" x14ac:dyDescent="0.25"/>
    <row r="6" spans="4:10" ht="15" x14ac:dyDescent="0.25"/>
    <row r="7" spans="4:10" ht="15" x14ac:dyDescent="0.25"/>
    <row r="8" spans="4:10" ht="15" x14ac:dyDescent="0.25"/>
    <row r="9" spans="4:10" ht="15" x14ac:dyDescent="0.25"/>
    <row r="10" spans="4:10" ht="15" x14ac:dyDescent="0.25"/>
    <row r="11" spans="4:10" ht="15" x14ac:dyDescent="0.25"/>
    <row r="12" spans="4:10" ht="15" x14ac:dyDescent="0.25"/>
    <row r="13" spans="4:10" ht="15" x14ac:dyDescent="0.25"/>
    <row r="14" spans="4:10" ht="15" x14ac:dyDescent="0.25">
      <c r="D14" s="406"/>
    </row>
    <row r="15" spans="4:10" ht="15" x14ac:dyDescent="0.25"/>
    <row r="16" spans="4:10" ht="24" customHeight="1" x14ac:dyDescent="0.35">
      <c r="G16" s="1"/>
      <c r="H16" s="9"/>
      <c r="I16" s="2"/>
      <c r="J16" s="8"/>
    </row>
    <row r="17" spans="6:10" ht="24" customHeight="1" x14ac:dyDescent="0.3">
      <c r="G17" s="12"/>
      <c r="H17" s="8"/>
      <c r="I17" s="13"/>
      <c r="J17" s="8"/>
    </row>
    <row r="18" spans="6:10" ht="24" customHeight="1" x14ac:dyDescent="0.3">
      <c r="G18" s="12"/>
      <c r="H18" s="8"/>
      <c r="I18" s="13"/>
      <c r="J18" s="8"/>
    </row>
    <row r="19" spans="6:10" ht="24" customHeight="1" x14ac:dyDescent="0.3">
      <c r="F19" s="75" t="s">
        <v>211</v>
      </c>
      <c r="G19" t="s">
        <v>1596</v>
      </c>
      <c r="H19" s="8"/>
      <c r="I19" s="13"/>
      <c r="J19" s="8"/>
    </row>
    <row r="20" spans="6:10" ht="24" customHeight="1" x14ac:dyDescent="0.3">
      <c r="F20" s="75" t="s">
        <v>212</v>
      </c>
      <c r="G20" t="s">
        <v>552</v>
      </c>
      <c r="H20" s="8"/>
      <c r="I20" s="13"/>
      <c r="J20" s="8"/>
    </row>
    <row r="21" spans="6:10" ht="24" customHeight="1" x14ac:dyDescent="0.3">
      <c r="F21" s="75" t="s">
        <v>460</v>
      </c>
      <c r="G21" t="s">
        <v>553</v>
      </c>
      <c r="H21" s="8"/>
      <c r="I21" s="13"/>
      <c r="J21" s="8"/>
    </row>
    <row r="22" spans="6:10" ht="24" customHeight="1" x14ac:dyDescent="0.3">
      <c r="F22" t="s">
        <v>59</v>
      </c>
      <c r="H22" s="8"/>
      <c r="I22" s="13"/>
      <c r="J22" s="8"/>
    </row>
    <row r="23" spans="6:10" ht="24" customHeight="1" x14ac:dyDescent="0.3">
      <c r="F23" s="75" t="s">
        <v>711</v>
      </c>
      <c r="G23" t="s">
        <v>747</v>
      </c>
      <c r="H23" s="8"/>
      <c r="I23" s="13"/>
      <c r="J23" s="8"/>
    </row>
    <row r="24" spans="6:10" ht="24" customHeight="1" x14ac:dyDescent="0.3">
      <c r="F24" s="75" t="s">
        <v>462</v>
      </c>
      <c r="G24" s="178" t="s">
        <v>64</v>
      </c>
      <c r="H24" s="8"/>
      <c r="I24" s="13"/>
      <c r="J24" s="8"/>
    </row>
    <row r="25" spans="6:10" ht="24" customHeight="1" x14ac:dyDescent="0.3">
      <c r="G25" s="180">
        <v>-8.2000000000000003E-2</v>
      </c>
      <c r="H25" s="8"/>
      <c r="I25" s="13"/>
      <c r="J25" s="8"/>
    </row>
    <row r="26" spans="6:10" ht="42.6" customHeight="1" x14ac:dyDescent="0.25">
      <c r="F26" s="14" t="s">
        <v>551</v>
      </c>
      <c r="G26" s="520" t="s">
        <v>554</v>
      </c>
      <c r="H26" s="520"/>
      <c r="I26" s="520"/>
      <c r="J26" s="520"/>
    </row>
    <row r="27" spans="6:10" ht="36" customHeight="1" x14ac:dyDescent="0.25">
      <c r="G27" s="520"/>
      <c r="H27" s="520"/>
      <c r="I27" s="520"/>
      <c r="J27" s="520"/>
    </row>
    <row r="28" spans="6:10" ht="24" customHeight="1" x14ac:dyDescent="0.25"/>
    <row r="29" spans="6:10" ht="15" x14ac:dyDescent="0.25"/>
    <row r="30" spans="6:10" ht="15" customHeight="1" x14ac:dyDescent="0.25"/>
    <row r="31" spans="6:10" ht="15" x14ac:dyDescent="0.25"/>
    <row r="32" spans="6:10" ht="15" x14ac:dyDescent="0.25"/>
    <row r="33" ht="15" x14ac:dyDescent="0.25"/>
    <row r="34" ht="15" x14ac:dyDescent="0.25"/>
    <row r="35" ht="15" x14ac:dyDescent="0.25"/>
    <row r="36" ht="15" x14ac:dyDescent="0.25"/>
    <row r="37" ht="14.45" customHeight="1" x14ac:dyDescent="0.25"/>
  </sheetData>
  <mergeCells count="1">
    <mergeCell ref="G26:J27"/>
  </mergeCells>
  <pageMargins left="0.511811024" right="0.511811024" top="0.78740157499999996" bottom="0.78740157499999996" header="0.31496062000000002" footer="0.31496062000000002"/>
  <pageSetup orientation="portrait" horizontalDpi="0" verticalDpi="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75"/>
  <dimension ref="A1:AG37"/>
  <sheetViews>
    <sheetView showGridLines="0" showRowColHeaders="0" zoomScaleNormal="100" workbookViewId="0"/>
  </sheetViews>
  <sheetFormatPr defaultColWidth="0" defaultRowHeight="14.45" customHeight="1" zeroHeight="1" x14ac:dyDescent="0.25"/>
  <cols>
    <col min="1" max="5" width="8.85546875" customWidth="1"/>
    <col min="6" max="6" width="22.42578125" customWidth="1"/>
    <col min="7" max="7" width="14.140625" customWidth="1"/>
    <col min="8" max="31" width="8.85546875" customWidth="1"/>
    <col min="32" max="33" width="0" hidden="1" customWidth="1"/>
    <col min="34" max="16384" width="8.85546875" hidden="1"/>
  </cols>
  <sheetData>
    <row r="1" spans="4:10" ht="15" x14ac:dyDescent="0.25"/>
    <row r="2" spans="4:10" ht="15" x14ac:dyDescent="0.25"/>
    <row r="3" spans="4:10" ht="15" x14ac:dyDescent="0.25"/>
    <row r="4" spans="4:10" ht="15" x14ac:dyDescent="0.25"/>
    <row r="5" spans="4:10" ht="15" x14ac:dyDescent="0.25"/>
    <row r="6" spans="4:10" ht="15" x14ac:dyDescent="0.25"/>
    <row r="7" spans="4:10" ht="15" x14ac:dyDescent="0.25"/>
    <row r="8" spans="4:10" ht="15" x14ac:dyDescent="0.25"/>
    <row r="9" spans="4:10" ht="15" x14ac:dyDescent="0.25"/>
    <row r="10" spans="4:10" ht="15" x14ac:dyDescent="0.25"/>
    <row r="11" spans="4:10" ht="15" x14ac:dyDescent="0.25"/>
    <row r="12" spans="4:10" ht="15" x14ac:dyDescent="0.25"/>
    <row r="13" spans="4:10" ht="15" x14ac:dyDescent="0.25">
      <c r="D13" s="212"/>
    </row>
    <row r="14" spans="4:10" ht="15" x14ac:dyDescent="0.25">
      <c r="D14" s="406"/>
    </row>
    <row r="15" spans="4:10" ht="15" x14ac:dyDescent="0.25"/>
    <row r="16" spans="4:10" ht="24" customHeight="1" x14ac:dyDescent="0.35">
      <c r="G16" s="1"/>
      <c r="H16" s="9"/>
      <c r="I16" s="2"/>
      <c r="J16" s="8"/>
    </row>
    <row r="17" spans="6:10" ht="24" customHeight="1" x14ac:dyDescent="0.3">
      <c r="G17" s="12"/>
      <c r="H17" s="8"/>
      <c r="I17" s="13"/>
      <c r="J17" s="8"/>
    </row>
    <row r="18" spans="6:10" ht="24" customHeight="1" x14ac:dyDescent="0.3">
      <c r="G18" s="12"/>
      <c r="H18" s="8"/>
      <c r="I18" s="13"/>
      <c r="J18" s="8"/>
    </row>
    <row r="19" spans="6:10" ht="24" customHeight="1" x14ac:dyDescent="0.3">
      <c r="F19" s="75" t="s">
        <v>211</v>
      </c>
      <c r="G19" t="s">
        <v>1596</v>
      </c>
      <c r="H19" s="8"/>
      <c r="I19" s="13"/>
      <c r="J19" s="8"/>
    </row>
    <row r="20" spans="6:10" ht="24" customHeight="1" x14ac:dyDescent="0.3">
      <c r="F20" s="75" t="s">
        <v>212</v>
      </c>
      <c r="G20" t="s">
        <v>552</v>
      </c>
      <c r="H20" s="8"/>
      <c r="I20" s="13"/>
      <c r="J20" s="8"/>
    </row>
    <row r="21" spans="6:10" ht="24" customHeight="1" x14ac:dyDescent="0.3">
      <c r="F21" s="75" t="s">
        <v>460</v>
      </c>
      <c r="G21" t="s">
        <v>553</v>
      </c>
      <c r="H21" s="8"/>
      <c r="I21" s="13"/>
      <c r="J21" s="8"/>
    </row>
    <row r="22" spans="6:10" ht="24" customHeight="1" x14ac:dyDescent="0.3">
      <c r="F22" t="s">
        <v>59</v>
      </c>
      <c r="H22" s="8"/>
      <c r="I22" s="13"/>
      <c r="J22" s="8"/>
    </row>
    <row r="23" spans="6:10" ht="24" customHeight="1" x14ac:dyDescent="0.3">
      <c r="F23" s="75" t="s">
        <v>711</v>
      </c>
      <c r="G23" t="s">
        <v>559</v>
      </c>
      <c r="H23" s="8"/>
      <c r="I23" s="13"/>
      <c r="J23" s="8"/>
    </row>
    <row r="24" spans="6:10" ht="24" customHeight="1" x14ac:dyDescent="0.3">
      <c r="F24" s="75" t="s">
        <v>462</v>
      </c>
      <c r="G24" s="178" t="s">
        <v>64</v>
      </c>
      <c r="H24" s="8"/>
      <c r="I24" s="13"/>
      <c r="J24" s="8"/>
    </row>
    <row r="25" spans="6:10" ht="24" customHeight="1" x14ac:dyDescent="0.3">
      <c r="G25" s="182">
        <v>0.105</v>
      </c>
      <c r="H25" s="8"/>
      <c r="I25" s="13"/>
      <c r="J25" s="8"/>
    </row>
    <row r="26" spans="6:10" ht="24" customHeight="1" x14ac:dyDescent="0.25">
      <c r="F26" s="14" t="s">
        <v>551</v>
      </c>
      <c r="G26" s="520" t="s">
        <v>560</v>
      </c>
      <c r="H26" s="520"/>
      <c r="I26" s="520"/>
      <c r="J26" s="520"/>
    </row>
    <row r="27" spans="6:10" ht="24" customHeight="1" x14ac:dyDescent="0.25">
      <c r="G27" s="520"/>
      <c r="H27" s="520"/>
      <c r="I27" s="520"/>
      <c r="J27" s="520"/>
    </row>
    <row r="28" spans="6:10" ht="24" customHeight="1" x14ac:dyDescent="0.25">
      <c r="G28" s="520"/>
      <c r="H28" s="520"/>
      <c r="I28" s="520"/>
      <c r="J28" s="520"/>
    </row>
    <row r="29" spans="6:10" ht="15" x14ac:dyDescent="0.25"/>
    <row r="30" spans="6:10" ht="15" x14ac:dyDescent="0.25"/>
    <row r="31" spans="6:10" ht="15" x14ac:dyDescent="0.25"/>
    <row r="32" spans="6:10" ht="15" x14ac:dyDescent="0.25"/>
    <row r="33" ht="15" x14ac:dyDescent="0.25"/>
    <row r="34" ht="15" x14ac:dyDescent="0.25"/>
    <row r="35" ht="15" x14ac:dyDescent="0.25"/>
    <row r="36" ht="15" x14ac:dyDescent="0.25"/>
    <row r="37" ht="14.45" customHeight="1" x14ac:dyDescent="0.25"/>
  </sheetData>
  <mergeCells count="1">
    <mergeCell ref="G26:J28"/>
  </mergeCells>
  <pageMargins left="0.511811024" right="0.511811024" top="0.78740157499999996" bottom="0.78740157499999996" header="0.31496062000000002" footer="0.31496062000000002"/>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76"/>
  <dimension ref="A1:AG37"/>
  <sheetViews>
    <sheetView showGridLines="0" showRowColHeaders="0" zoomScale="115" zoomScaleNormal="115" workbookViewId="0"/>
  </sheetViews>
  <sheetFormatPr defaultColWidth="0" defaultRowHeight="14.45" customHeight="1" zeroHeight="1" x14ac:dyDescent="0.25"/>
  <cols>
    <col min="1" max="5" width="8.85546875" customWidth="1"/>
    <col min="6" max="6" width="22.42578125" customWidth="1"/>
    <col min="7" max="7" width="14.140625" customWidth="1"/>
    <col min="8" max="31" width="8.85546875" customWidth="1"/>
    <col min="32" max="33" width="0" hidden="1" customWidth="1"/>
    <col min="34" max="16384" width="8.85546875" hidden="1"/>
  </cols>
  <sheetData>
    <row r="1" spans="7:10" s="405" customFormat="1"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4" ht="24" customHeight="1" x14ac:dyDescent="0.3">
      <c r="G17" s="12"/>
      <c r="H17" s="8"/>
      <c r="I17" s="13"/>
      <c r="J17" s="8"/>
    </row>
    <row r="18" spans="6:14" ht="24" customHeight="1" x14ac:dyDescent="0.3">
      <c r="G18" s="12"/>
      <c r="H18" s="8"/>
      <c r="I18" s="13"/>
      <c r="J18" s="8"/>
    </row>
    <row r="19" spans="6:14" ht="24" customHeight="1" x14ac:dyDescent="0.25">
      <c r="F19" s="177" t="s">
        <v>56</v>
      </c>
      <c r="G19" s="7" t="s">
        <v>1596</v>
      </c>
      <c r="H19" s="184"/>
      <c r="I19" s="185"/>
      <c r="J19" s="184"/>
      <c r="K19" s="7"/>
      <c r="L19" s="7"/>
      <c r="M19" s="7"/>
      <c r="N19" s="7"/>
    </row>
    <row r="20" spans="6:14" ht="24" customHeight="1" x14ac:dyDescent="0.25">
      <c r="F20" s="177" t="s">
        <v>212</v>
      </c>
      <c r="G20" s="7" t="s">
        <v>552</v>
      </c>
      <c r="H20" s="184"/>
      <c r="I20" s="185"/>
      <c r="J20" s="184"/>
      <c r="K20" s="7"/>
      <c r="L20" s="7"/>
      <c r="M20" s="7"/>
      <c r="N20" s="7"/>
    </row>
    <row r="21" spans="6:14" ht="24" customHeight="1" x14ac:dyDescent="0.25">
      <c r="F21" s="177" t="s">
        <v>460</v>
      </c>
      <c r="G21" s="7" t="s">
        <v>553</v>
      </c>
      <c r="H21" s="184"/>
      <c r="I21" s="185"/>
      <c r="J21" s="184"/>
      <c r="K21" s="7"/>
      <c r="L21" s="7"/>
      <c r="M21" s="7"/>
      <c r="N21" s="7"/>
    </row>
    <row r="22" spans="6:14" ht="24" customHeight="1" x14ac:dyDescent="0.25">
      <c r="F22" s="7" t="s">
        <v>59</v>
      </c>
      <c r="G22" s="7"/>
      <c r="H22" s="184"/>
      <c r="I22" s="185"/>
      <c r="J22" s="184"/>
      <c r="K22" s="7"/>
      <c r="L22" s="7"/>
      <c r="M22" s="7"/>
      <c r="N22" s="7"/>
    </row>
    <row r="23" spans="6:14" ht="24" customHeight="1" x14ac:dyDescent="0.25">
      <c r="F23" s="177" t="s">
        <v>711</v>
      </c>
      <c r="G23" s="7" t="s">
        <v>748</v>
      </c>
      <c r="H23" s="184"/>
      <c r="I23" s="185"/>
      <c r="J23" s="184"/>
      <c r="K23" s="7"/>
      <c r="L23" s="7"/>
      <c r="M23" s="7"/>
      <c r="N23" s="7"/>
    </row>
    <row r="24" spans="6:14" ht="24" customHeight="1" x14ac:dyDescent="0.25">
      <c r="F24" s="177" t="s">
        <v>462</v>
      </c>
      <c r="G24" s="186" t="s">
        <v>64</v>
      </c>
      <c r="H24" s="184"/>
      <c r="I24" s="185"/>
      <c r="J24" s="184"/>
      <c r="K24" s="7"/>
      <c r="L24" s="7"/>
      <c r="M24" s="7"/>
      <c r="N24" s="7"/>
    </row>
    <row r="25" spans="6:14" ht="50.1" customHeight="1" x14ac:dyDescent="0.25">
      <c r="F25" s="7"/>
      <c r="G25" s="182">
        <v>0.82499999999999996</v>
      </c>
      <c r="H25" s="83"/>
      <c r="I25" s="83"/>
      <c r="J25" s="83"/>
      <c r="K25" s="83"/>
      <c r="L25" s="83"/>
      <c r="M25" s="83"/>
      <c r="N25" s="7"/>
    </row>
    <row r="26" spans="6:14" ht="105" customHeight="1" x14ac:dyDescent="0.25">
      <c r="F26" s="177" t="s">
        <v>551</v>
      </c>
      <c r="G26" s="520" t="s">
        <v>749</v>
      </c>
      <c r="H26" s="520"/>
      <c r="I26" s="520"/>
      <c r="J26" s="520"/>
      <c r="K26" s="520"/>
      <c r="L26" s="520"/>
      <c r="M26" s="520"/>
      <c r="N26" s="520"/>
    </row>
    <row r="27" spans="6:14" ht="24" customHeight="1" x14ac:dyDescent="0.25">
      <c r="G27" s="76"/>
    </row>
    <row r="28" spans="6:14" ht="15" x14ac:dyDescent="0.25"/>
    <row r="29" spans="6:14" ht="15" x14ac:dyDescent="0.25"/>
    <row r="30" spans="6:14" ht="15" x14ac:dyDescent="0.25"/>
    <row r="31" spans="6:14" ht="15" x14ac:dyDescent="0.25"/>
    <row r="32" spans="6:14" ht="15" x14ac:dyDescent="0.25"/>
    <row r="33" ht="15" x14ac:dyDescent="0.25"/>
    <row r="34" ht="15" x14ac:dyDescent="0.25"/>
    <row r="35" ht="15" x14ac:dyDescent="0.25"/>
    <row r="36" ht="14.45" customHeight="1" x14ac:dyDescent="0.25"/>
    <row r="37" ht="14.45" customHeight="1" x14ac:dyDescent="0.25"/>
  </sheetData>
  <mergeCells count="1">
    <mergeCell ref="G26:N26"/>
  </mergeCells>
  <pageMargins left="0.511811024" right="0.511811024" top="0.78740157499999996" bottom="0.78740157499999996" header="0.31496062000000002" footer="0.31496062000000002"/>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77"/>
  <dimension ref="A1:AG37"/>
  <sheetViews>
    <sheetView showGridLines="0" showRowColHeaders="0" zoomScale="87" zoomScaleNormal="87" workbookViewId="0">
      <selection activeCell="V5" sqref="V5"/>
    </sheetView>
  </sheetViews>
  <sheetFormatPr defaultColWidth="0" defaultRowHeight="14.45" customHeight="1" zeroHeight="1" x14ac:dyDescent="0.25"/>
  <cols>
    <col min="1" max="5" width="8.85546875" customWidth="1"/>
    <col min="6" max="6" width="22.42578125" customWidth="1"/>
    <col min="7" max="7" width="36.8554687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3" ht="24" customHeight="1" x14ac:dyDescent="0.3">
      <c r="G17" s="12"/>
      <c r="H17" s="8"/>
      <c r="I17" s="13"/>
      <c r="J17" s="8"/>
    </row>
    <row r="18" spans="6:13" ht="24" customHeight="1" x14ac:dyDescent="0.3">
      <c r="G18" s="12"/>
      <c r="H18" s="8"/>
      <c r="I18" s="13"/>
      <c r="J18" s="8"/>
    </row>
    <row r="19" spans="6:13" ht="26.45" customHeight="1" x14ac:dyDescent="0.3">
      <c r="F19" s="177" t="s">
        <v>56</v>
      </c>
      <c r="G19" s="7" t="s">
        <v>1596</v>
      </c>
      <c r="H19" s="8"/>
      <c r="I19" s="13"/>
      <c r="J19" s="8"/>
    </row>
    <row r="20" spans="6:13" ht="24" customHeight="1" x14ac:dyDescent="0.3">
      <c r="F20" s="177" t="s">
        <v>212</v>
      </c>
      <c r="G20" s="7" t="s">
        <v>552</v>
      </c>
      <c r="H20" s="8"/>
      <c r="I20" s="13"/>
      <c r="J20" s="8"/>
    </row>
    <row r="21" spans="6:13" ht="24" customHeight="1" x14ac:dyDescent="0.3">
      <c r="F21" s="177" t="s">
        <v>460</v>
      </c>
      <c r="G21" s="7" t="s">
        <v>553</v>
      </c>
      <c r="H21" s="8"/>
      <c r="I21" s="13"/>
      <c r="J21" s="8"/>
    </row>
    <row r="22" spans="6:13" ht="24" customHeight="1" x14ac:dyDescent="0.3">
      <c r="F22" s="7" t="s">
        <v>59</v>
      </c>
      <c r="G22" s="7"/>
      <c r="H22" s="8"/>
      <c r="I22" s="13"/>
      <c r="J22" s="8"/>
    </row>
    <row r="23" spans="6:13" ht="69" customHeight="1" x14ac:dyDescent="0.25">
      <c r="F23" s="177" t="s">
        <v>711</v>
      </c>
      <c r="G23" s="520" t="s">
        <v>750</v>
      </c>
      <c r="H23" s="520"/>
      <c r="I23" s="520"/>
      <c r="J23" s="520"/>
      <c r="K23" s="520"/>
    </row>
    <row r="24" spans="6:13" ht="24" customHeight="1" x14ac:dyDescent="0.3">
      <c r="F24" s="177" t="s">
        <v>462</v>
      </c>
      <c r="G24" s="186" t="s">
        <v>64</v>
      </c>
      <c r="H24" s="8"/>
      <c r="I24" s="13"/>
      <c r="J24" s="8"/>
    </row>
    <row r="25" spans="6:13" ht="78.599999999999994" customHeight="1" x14ac:dyDescent="0.25">
      <c r="F25" s="7"/>
      <c r="G25" s="182">
        <v>0.54</v>
      </c>
      <c r="H25" s="181"/>
      <c r="I25" s="181"/>
      <c r="J25" s="181"/>
      <c r="K25" s="181"/>
      <c r="L25" s="181"/>
      <c r="M25" s="181"/>
    </row>
    <row r="26" spans="6:13" ht="105" customHeight="1" x14ac:dyDescent="0.25">
      <c r="G26" s="76"/>
      <c r="H26" s="181"/>
      <c r="I26" s="181"/>
      <c r="J26" s="181"/>
      <c r="K26" s="181"/>
      <c r="L26" s="181"/>
    </row>
    <row r="27" spans="6:13" ht="51" customHeight="1" x14ac:dyDescent="0.25">
      <c r="F27" s="187" t="s">
        <v>551</v>
      </c>
      <c r="G27" s="76" t="s">
        <v>751</v>
      </c>
    </row>
    <row r="28" spans="6:13" ht="15" x14ac:dyDescent="0.25"/>
    <row r="29" spans="6:13" ht="15" x14ac:dyDescent="0.25"/>
    <row r="30" spans="6:13" ht="15" x14ac:dyDescent="0.25"/>
    <row r="31" spans="6:13" ht="15" x14ac:dyDescent="0.25"/>
    <row r="32" spans="6:13" ht="15" x14ac:dyDescent="0.25"/>
    <row r="33" ht="15" x14ac:dyDescent="0.25"/>
    <row r="34" ht="15" x14ac:dyDescent="0.25"/>
    <row r="35" ht="15" x14ac:dyDescent="0.25"/>
    <row r="36" ht="14.45" customHeight="1" x14ac:dyDescent="0.25"/>
    <row r="37" ht="14.45" customHeight="1" x14ac:dyDescent="0.25"/>
  </sheetData>
  <mergeCells count="1">
    <mergeCell ref="G23:K23"/>
  </mergeCells>
  <pageMargins left="0.511811024" right="0.511811024" top="0.78740157499999996" bottom="0.78740157499999996" header="0.31496062000000002" footer="0.31496062000000002"/>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78"/>
  <dimension ref="A1:AG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28.2851562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3" ht="24" customHeight="1" x14ac:dyDescent="0.3">
      <c r="G17" s="12"/>
      <c r="H17" s="8"/>
      <c r="I17" s="13"/>
      <c r="J17" s="8"/>
    </row>
    <row r="18" spans="6:13" ht="24" customHeight="1" x14ac:dyDescent="0.3">
      <c r="G18" s="12"/>
      <c r="H18" s="8"/>
      <c r="I18" s="13"/>
      <c r="J18" s="8"/>
    </row>
    <row r="19" spans="6:13" ht="26.45" customHeight="1" x14ac:dyDescent="0.3">
      <c r="F19" s="16" t="s">
        <v>211</v>
      </c>
      <c r="G19" s="40" t="s">
        <v>142</v>
      </c>
      <c r="H19" s="8"/>
      <c r="I19" s="13"/>
      <c r="J19" s="8"/>
    </row>
    <row r="20" spans="6:13" ht="24" customHeight="1" x14ac:dyDescent="0.3">
      <c r="F20" s="16" t="s">
        <v>212</v>
      </c>
      <c r="G20" s="40" t="s">
        <v>552</v>
      </c>
      <c r="H20" s="8"/>
      <c r="I20" s="13"/>
      <c r="J20" s="8"/>
    </row>
    <row r="21" spans="6:13" ht="24" customHeight="1" x14ac:dyDescent="0.3">
      <c r="F21" s="16" t="s">
        <v>460</v>
      </c>
      <c r="G21" s="40" t="s">
        <v>555</v>
      </c>
      <c r="H21" s="8"/>
      <c r="I21" s="13"/>
      <c r="J21" s="8"/>
    </row>
    <row r="22" spans="6:13" ht="38.1" customHeight="1" x14ac:dyDescent="0.25">
      <c r="F22" s="16" t="s">
        <v>711</v>
      </c>
      <c r="G22" s="40" t="s">
        <v>752</v>
      </c>
      <c r="H22" s="181"/>
      <c r="I22" s="181"/>
      <c r="J22" s="181"/>
      <c r="K22" s="181"/>
    </row>
    <row r="23" spans="6:13" ht="18.75" x14ac:dyDescent="0.3">
      <c r="F23" s="16" t="s">
        <v>462</v>
      </c>
      <c r="G23" s="55" t="s">
        <v>64</v>
      </c>
      <c r="H23" s="8"/>
      <c r="I23" s="13"/>
      <c r="J23" s="8"/>
    </row>
    <row r="24" spans="6:13" ht="15" x14ac:dyDescent="0.25">
      <c r="F24" s="34"/>
      <c r="G24" s="190">
        <v>0.94</v>
      </c>
      <c r="H24" s="181"/>
      <c r="I24" s="181"/>
      <c r="J24" s="181"/>
      <c r="K24" s="181"/>
      <c r="L24" s="181"/>
      <c r="M24" s="181"/>
    </row>
    <row r="25" spans="6:13" ht="15.75" x14ac:dyDescent="0.25">
      <c r="F25" s="19"/>
      <c r="G25" s="37"/>
      <c r="H25" s="181"/>
      <c r="I25" s="181"/>
      <c r="J25" s="181"/>
      <c r="K25" s="181"/>
      <c r="L25" s="181"/>
    </row>
    <row r="26" spans="6:13" ht="24" customHeight="1" x14ac:dyDescent="0.25">
      <c r="F26" s="156" t="s">
        <v>551</v>
      </c>
      <c r="G26" s="432" t="s">
        <v>753</v>
      </c>
      <c r="H26" s="432"/>
      <c r="I26" s="432"/>
      <c r="J26" s="432"/>
      <c r="K26" s="432"/>
    </row>
    <row r="27" spans="6:13" ht="15" x14ac:dyDescent="0.25">
      <c r="G27" s="432"/>
      <c r="H27" s="432"/>
      <c r="I27" s="432"/>
      <c r="J27" s="432"/>
      <c r="K27" s="432"/>
    </row>
    <row r="28" spans="6:13" ht="15" x14ac:dyDescent="0.25">
      <c r="G28" s="432"/>
      <c r="H28" s="432"/>
      <c r="I28" s="432"/>
      <c r="J28" s="432"/>
      <c r="K28" s="432"/>
    </row>
    <row r="29" spans="6:13" ht="15" x14ac:dyDescent="0.25">
      <c r="G29" s="432"/>
      <c r="H29" s="432"/>
      <c r="I29" s="432"/>
      <c r="J29" s="432"/>
      <c r="K29" s="432"/>
    </row>
    <row r="30" spans="6:13" ht="15" x14ac:dyDescent="0.25">
      <c r="G30" s="432"/>
      <c r="H30" s="432"/>
      <c r="I30" s="432"/>
      <c r="J30" s="432"/>
      <c r="K30" s="432"/>
    </row>
    <row r="31" spans="6:13" ht="15" x14ac:dyDescent="0.25">
      <c r="G31" s="432"/>
      <c r="H31" s="432"/>
      <c r="I31" s="432"/>
      <c r="J31" s="432"/>
      <c r="K31" s="432"/>
    </row>
    <row r="32" spans="6:13" ht="15" x14ac:dyDescent="0.25">
      <c r="G32" s="432"/>
      <c r="H32" s="432"/>
      <c r="I32" s="432"/>
      <c r="J32" s="432"/>
      <c r="K32" s="432"/>
    </row>
    <row r="33" ht="15" x14ac:dyDescent="0.25"/>
    <row r="34" ht="15" x14ac:dyDescent="0.25"/>
    <row r="35" ht="14.45" customHeight="1" x14ac:dyDescent="0.25"/>
    <row r="36" ht="14.45" customHeight="1" x14ac:dyDescent="0.25"/>
    <row r="37" ht="14.45" customHeight="1" x14ac:dyDescent="0.25"/>
  </sheetData>
  <mergeCells count="1">
    <mergeCell ref="G26:K32"/>
  </mergeCells>
  <pageMargins left="0.511811024" right="0.511811024" top="0.78740157499999996" bottom="0.78740157499999996" header="0.31496062000000002" footer="0.31496062000000002"/>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79"/>
  <dimension ref="A1:AG37"/>
  <sheetViews>
    <sheetView showGridLines="0" showRowColHeaders="0" zoomScale="90" zoomScaleNormal="90" workbookViewId="0">
      <selection activeCell="V5" sqref="V5"/>
    </sheetView>
  </sheetViews>
  <sheetFormatPr defaultColWidth="0" defaultRowHeight="14.45" customHeight="1" zeroHeight="1" x14ac:dyDescent="0.25"/>
  <cols>
    <col min="1" max="5" width="8.85546875" customWidth="1"/>
    <col min="6" max="6" width="28.2851562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4" ht="24" customHeight="1" x14ac:dyDescent="0.3">
      <c r="G17" s="12"/>
      <c r="H17" s="8"/>
      <c r="I17" s="13"/>
      <c r="J17" s="8"/>
    </row>
    <row r="18" spans="6:14" ht="24" customHeight="1" x14ac:dyDescent="0.3">
      <c r="G18" s="12"/>
      <c r="H18" s="8"/>
      <c r="I18" s="13"/>
      <c r="J18" s="8"/>
    </row>
    <row r="19" spans="6:14" ht="26.45" customHeight="1" x14ac:dyDescent="0.25">
      <c r="F19" s="16" t="s">
        <v>211</v>
      </c>
      <c r="G19" s="34" t="s">
        <v>1596</v>
      </c>
      <c r="H19" s="184"/>
      <c r="I19" s="185"/>
      <c r="J19" s="184"/>
      <c r="K19" s="7"/>
    </row>
    <row r="20" spans="6:14" ht="24" customHeight="1" x14ac:dyDescent="0.25">
      <c r="F20" s="16" t="s">
        <v>212</v>
      </c>
      <c r="G20" s="34" t="s">
        <v>552</v>
      </c>
      <c r="H20" s="184"/>
      <c r="I20" s="185"/>
      <c r="J20" s="184"/>
      <c r="K20" s="7"/>
    </row>
    <row r="21" spans="6:14" ht="24" customHeight="1" x14ac:dyDescent="0.25">
      <c r="F21" s="16" t="s">
        <v>460</v>
      </c>
      <c r="G21" s="34" t="s">
        <v>555</v>
      </c>
      <c r="H21" s="184"/>
      <c r="I21" s="185"/>
      <c r="J21" s="184"/>
      <c r="K21" s="7"/>
    </row>
    <row r="22" spans="6:14" ht="38.1" customHeight="1" x14ac:dyDescent="0.25">
      <c r="F22" s="34" t="s">
        <v>59</v>
      </c>
      <c r="G22" s="34"/>
      <c r="H22" s="83"/>
      <c r="I22" s="83"/>
      <c r="J22" s="83"/>
      <c r="K22" s="83"/>
    </row>
    <row r="23" spans="6:14" ht="18.75" x14ac:dyDescent="0.25">
      <c r="F23" s="16" t="s">
        <v>711</v>
      </c>
      <c r="G23" s="34" t="s">
        <v>754</v>
      </c>
      <c r="H23" s="184"/>
      <c r="I23" s="185"/>
      <c r="J23" s="184"/>
      <c r="K23" s="7"/>
    </row>
    <row r="24" spans="6:14" ht="15" x14ac:dyDescent="0.25">
      <c r="F24" s="16" t="s">
        <v>462</v>
      </c>
      <c r="G24" s="49" t="s">
        <v>64</v>
      </c>
      <c r="H24" s="83"/>
      <c r="I24" s="83"/>
      <c r="J24" s="83"/>
      <c r="K24" s="83"/>
      <c r="L24" s="181"/>
      <c r="M24" s="181"/>
    </row>
    <row r="25" spans="6:14" ht="30.6" customHeight="1" x14ac:dyDescent="0.25">
      <c r="F25" s="34"/>
      <c r="G25" s="189">
        <v>0.95499999999999996</v>
      </c>
      <c r="H25" s="83"/>
      <c r="I25" s="83"/>
      <c r="J25" s="83"/>
      <c r="K25" s="83"/>
      <c r="L25" s="181"/>
    </row>
    <row r="26" spans="6:14" ht="24" customHeight="1" x14ac:dyDescent="0.25">
      <c r="F26" s="16" t="s">
        <v>551</v>
      </c>
      <c r="G26" s="432" t="s">
        <v>843</v>
      </c>
      <c r="H26" s="432"/>
      <c r="I26" s="432"/>
      <c r="J26" s="432"/>
      <c r="K26" s="432"/>
      <c r="L26" s="432"/>
      <c r="M26" s="432"/>
      <c r="N26" s="432"/>
    </row>
    <row r="27" spans="6:14" ht="14.45" customHeight="1" x14ac:dyDescent="0.25">
      <c r="F27" s="7"/>
      <c r="G27" s="432"/>
      <c r="H27" s="432"/>
      <c r="I27" s="432"/>
      <c r="J27" s="432"/>
      <c r="K27" s="432"/>
      <c r="L27" s="432"/>
      <c r="M27" s="432"/>
      <c r="N27" s="432"/>
    </row>
    <row r="28" spans="6:14" ht="14.45" customHeight="1" x14ac:dyDescent="0.25">
      <c r="F28" s="7"/>
      <c r="G28" s="432"/>
      <c r="H28" s="432"/>
      <c r="I28" s="432"/>
      <c r="J28" s="432"/>
      <c r="K28" s="432"/>
      <c r="L28" s="432"/>
      <c r="M28" s="432"/>
      <c r="N28" s="432"/>
    </row>
    <row r="29" spans="6:14" ht="14.45" customHeight="1" x14ac:dyDescent="0.25">
      <c r="F29" s="7"/>
      <c r="G29" s="432"/>
      <c r="H29" s="432"/>
      <c r="I29" s="432"/>
      <c r="J29" s="432"/>
      <c r="K29" s="432"/>
      <c r="L29" s="432"/>
      <c r="M29" s="432"/>
      <c r="N29" s="432"/>
    </row>
    <row r="30" spans="6:14" ht="14.45" customHeight="1" x14ac:dyDescent="0.25">
      <c r="F30" s="7"/>
      <c r="G30" s="432"/>
      <c r="H30" s="432"/>
      <c r="I30" s="432"/>
      <c r="J30" s="432"/>
      <c r="K30" s="432"/>
      <c r="L30" s="432"/>
      <c r="M30" s="432"/>
      <c r="N30" s="432"/>
    </row>
    <row r="31" spans="6:14" ht="14.45" customHeight="1" x14ac:dyDescent="0.25">
      <c r="F31" s="7"/>
      <c r="G31" s="432"/>
      <c r="H31" s="432"/>
      <c r="I31" s="432"/>
      <c r="J31" s="432"/>
      <c r="K31" s="432"/>
      <c r="L31" s="432"/>
      <c r="M31" s="432"/>
      <c r="N31" s="432"/>
    </row>
    <row r="32" spans="6:14" ht="14.45" customHeight="1" x14ac:dyDescent="0.25">
      <c r="G32" s="39"/>
      <c r="H32" s="39"/>
      <c r="I32" s="39"/>
      <c r="J32" s="39"/>
      <c r="K32" s="39"/>
    </row>
    <row r="33" ht="15" x14ac:dyDescent="0.25"/>
    <row r="34" ht="15" x14ac:dyDescent="0.25"/>
    <row r="35" ht="14.45" customHeight="1" x14ac:dyDescent="0.25"/>
    <row r="36" ht="14.45" customHeight="1" x14ac:dyDescent="0.25"/>
    <row r="37" ht="14.45" customHeight="1" x14ac:dyDescent="0.25"/>
  </sheetData>
  <mergeCells count="1">
    <mergeCell ref="G26:N31"/>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V37"/>
  <sheetViews>
    <sheetView showGridLines="0" showRowColHeaders="0" zoomScaleNormal="100" workbookViewId="0"/>
  </sheetViews>
  <sheetFormatPr defaultColWidth="0" defaultRowHeight="14.45" customHeight="1" zeroHeight="1" x14ac:dyDescent="0.25"/>
  <cols>
    <col min="1" max="5" width="8.85546875" customWidth="1"/>
    <col min="6" max="6" width="51" customWidth="1"/>
    <col min="7" max="22" width="8.85546875" customWidth="1"/>
    <col min="23" max="16384" width="8.85546875" hidden="1"/>
  </cols>
  <sheetData>
    <row r="1" spans="6:9" ht="15" x14ac:dyDescent="0.25"/>
    <row r="2" spans="6:9" ht="15"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29.1" customHeight="1" x14ac:dyDescent="0.25">
      <c r="F15" s="20" t="s">
        <v>0</v>
      </c>
      <c r="G15" s="21" t="s">
        <v>475</v>
      </c>
      <c r="H15" s="18"/>
      <c r="I15" s="18"/>
    </row>
    <row r="16" spans="6:9" ht="72" customHeight="1" x14ac:dyDescent="0.25">
      <c r="F16" s="25" t="s">
        <v>1636</v>
      </c>
      <c r="G16" s="26" t="s">
        <v>1592</v>
      </c>
      <c r="H16" s="18"/>
      <c r="I16" s="18"/>
    </row>
    <row r="17" spans="6:13" ht="34.35" customHeight="1" x14ac:dyDescent="0.25">
      <c r="F17" s="25" t="s">
        <v>1637</v>
      </c>
      <c r="G17" s="26" t="s">
        <v>1593</v>
      </c>
      <c r="H17" s="18"/>
      <c r="I17" s="18"/>
    </row>
    <row r="18" spans="6:13" ht="44.45" customHeight="1" x14ac:dyDescent="0.25">
      <c r="F18" s="25" t="s">
        <v>39</v>
      </c>
      <c r="G18" s="210" t="s">
        <v>508</v>
      </c>
      <c r="H18" s="211"/>
      <c r="I18" s="211"/>
      <c r="J18" s="212"/>
      <c r="K18" s="212"/>
      <c r="L18" s="212"/>
      <c r="M18" s="212"/>
    </row>
    <row r="19" spans="6:13" ht="49.35" customHeight="1" x14ac:dyDescent="0.25">
      <c r="F19" s="25" t="s">
        <v>40</v>
      </c>
      <c r="G19" s="26" t="s">
        <v>1219</v>
      </c>
      <c r="H19" s="18"/>
      <c r="I19" s="18"/>
    </row>
    <row r="20" spans="6:13" ht="34.35" customHeight="1" x14ac:dyDescent="0.25">
      <c r="F20" s="25" t="s">
        <v>133</v>
      </c>
      <c r="G20" s="26" t="s">
        <v>888</v>
      </c>
      <c r="H20" s="18"/>
      <c r="I20" s="18"/>
    </row>
    <row r="21" spans="6:13" ht="48.6" customHeight="1" x14ac:dyDescent="0.25">
      <c r="F21" s="25" t="s">
        <v>41</v>
      </c>
      <c r="G21" s="26" t="s">
        <v>1227</v>
      </c>
      <c r="H21" s="18"/>
      <c r="I21" s="18"/>
    </row>
    <row r="22" spans="6:13" ht="34.35" customHeight="1" x14ac:dyDescent="0.25">
      <c r="F22" s="25"/>
      <c r="G22" s="26"/>
      <c r="H22" s="18"/>
      <c r="I22" s="18"/>
    </row>
    <row r="23" spans="6:13" ht="34.35" customHeight="1" x14ac:dyDescent="0.25">
      <c r="F23" s="25"/>
      <c r="G23" s="26"/>
      <c r="H23" s="18"/>
      <c r="I23" s="18"/>
    </row>
    <row r="24" spans="6:13" ht="34.35" customHeight="1" x14ac:dyDescent="0.25">
      <c r="F24" s="25"/>
      <c r="G24" s="26"/>
      <c r="H24" s="18"/>
      <c r="I24" s="18"/>
    </row>
    <row r="25" spans="6:13" ht="21" x14ac:dyDescent="0.35">
      <c r="F25" s="5"/>
      <c r="G25" s="4"/>
    </row>
    <row r="26" spans="6:13" ht="15" x14ac:dyDescent="0.25">
      <c r="F26" s="6"/>
    </row>
    <row r="27" spans="6:13" ht="15" x14ac:dyDescent="0.25">
      <c r="F27" s="6"/>
    </row>
    <row r="28" spans="6:13" ht="15" x14ac:dyDescent="0.25"/>
    <row r="29" spans="6:13" ht="15" x14ac:dyDescent="0.25"/>
    <row r="30" spans="6:13" ht="15" x14ac:dyDescent="0.25"/>
    <row r="31" spans="6:13" ht="15" x14ac:dyDescent="0.25"/>
    <row r="32" spans="6:13" ht="15" x14ac:dyDescent="0.25"/>
    <row r="33" ht="15" x14ac:dyDescent="0.25"/>
    <row r="34" ht="15" x14ac:dyDescent="0.25"/>
    <row r="35" ht="15" x14ac:dyDescent="0.25"/>
    <row r="36" ht="15" x14ac:dyDescent="0.25"/>
    <row r="37" ht="15" x14ac:dyDescent="0.25"/>
  </sheetData>
  <hyperlinks>
    <hyperlink ref="F18" location="'204-1'!A1" display="204-1" xr:uid="{00000000-0004-0000-0700-000000000000}"/>
    <hyperlink ref="F19" location="'205-1'!A1" display="205-1" xr:uid="{00000000-0004-0000-0700-000001000000}"/>
    <hyperlink ref="F20" location="'206-1'!A1" display="206-1" xr:uid="{00000000-0004-0000-0700-000002000000}"/>
    <hyperlink ref="F21" location="'207-4'!A1" display="207-4" xr:uid="{00000000-0004-0000-0700-000003000000}"/>
    <hyperlink ref="F16" location="'203-1'!A1" display="203-1 Crer para Ver | Natura - América Latina" xr:uid="{00000000-0004-0000-0700-000004000000}"/>
    <hyperlink ref="F17" location="'203-1 (2)'!A1" display="203-1 Programa Natura Amazônia" xr:uid="{00000000-0004-0000-0700-000005000000}"/>
  </hyperlinks>
  <pageMargins left="0.511811024" right="0.511811024" top="0.78740157499999996" bottom="0.78740157499999996" header="0.31496062000000002" footer="0.31496062000000002"/>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80"/>
  <dimension ref="A1:AG37"/>
  <sheetViews>
    <sheetView showGridLines="0" showRowColHeaders="0" zoomScale="90" zoomScaleNormal="90" workbookViewId="0"/>
  </sheetViews>
  <sheetFormatPr defaultColWidth="0" defaultRowHeight="14.45" customHeight="1" zeroHeight="1" x14ac:dyDescent="0.25"/>
  <cols>
    <col min="1" max="5" width="8.85546875" customWidth="1"/>
    <col min="6" max="6" width="28.2851562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4" ht="24" customHeight="1" x14ac:dyDescent="0.3">
      <c r="G17" s="12"/>
      <c r="H17" s="8"/>
      <c r="I17" s="13"/>
      <c r="J17" s="8"/>
    </row>
    <row r="18" spans="6:14" ht="24" customHeight="1" x14ac:dyDescent="0.3">
      <c r="G18" s="12"/>
      <c r="H18" s="8"/>
      <c r="I18" s="13"/>
      <c r="J18" s="8"/>
    </row>
    <row r="19" spans="6:14" ht="26.45" customHeight="1" x14ac:dyDescent="0.25">
      <c r="F19" s="16" t="s">
        <v>211</v>
      </c>
      <c r="G19" s="191" t="s">
        <v>213</v>
      </c>
      <c r="H19" s="184"/>
      <c r="I19" s="185"/>
      <c r="J19" s="184"/>
      <c r="K19" s="7"/>
      <c r="L19" s="7"/>
      <c r="M19" s="7"/>
      <c r="N19" s="7"/>
    </row>
    <row r="20" spans="6:14" ht="24" customHeight="1" x14ac:dyDescent="0.25">
      <c r="F20" s="16" t="s">
        <v>212</v>
      </c>
      <c r="G20" s="191" t="s">
        <v>552</v>
      </c>
      <c r="H20" s="184"/>
      <c r="I20" s="185"/>
      <c r="J20" s="184"/>
      <c r="K20" s="7"/>
      <c r="L20" s="7"/>
      <c r="M20" s="7"/>
      <c r="N20" s="7"/>
    </row>
    <row r="21" spans="6:14" ht="24" customHeight="1" x14ac:dyDescent="0.25">
      <c r="F21" s="16" t="s">
        <v>460</v>
      </c>
      <c r="G21" s="191" t="s">
        <v>555</v>
      </c>
      <c r="H21" s="184"/>
      <c r="I21" s="185"/>
      <c r="J21" s="184"/>
      <c r="K21" s="7"/>
      <c r="L21" s="7"/>
      <c r="M21" s="7"/>
      <c r="N21" s="7"/>
    </row>
    <row r="22" spans="6:14" ht="15" x14ac:dyDescent="0.25">
      <c r="F22" s="191" t="s">
        <v>59</v>
      </c>
      <c r="G22" s="191"/>
      <c r="H22" s="83"/>
      <c r="I22" s="83"/>
      <c r="J22" s="83"/>
      <c r="K22" s="83"/>
      <c r="L22" s="7"/>
      <c r="M22" s="7"/>
      <c r="N22" s="7"/>
    </row>
    <row r="23" spans="6:14" ht="18.75" x14ac:dyDescent="0.25">
      <c r="F23" s="16" t="s">
        <v>711</v>
      </c>
      <c r="G23" s="191" t="s">
        <v>755</v>
      </c>
      <c r="H23" s="184"/>
      <c r="I23" s="185"/>
      <c r="J23" s="184"/>
      <c r="K23" s="7"/>
      <c r="L23" s="7"/>
      <c r="M23" s="7"/>
      <c r="N23" s="7"/>
    </row>
    <row r="24" spans="6:14" ht="15" x14ac:dyDescent="0.25">
      <c r="F24" s="16" t="s">
        <v>462</v>
      </c>
      <c r="G24" s="49" t="s">
        <v>64</v>
      </c>
      <c r="H24" s="83"/>
      <c r="I24" s="83"/>
      <c r="J24" s="83"/>
      <c r="K24" s="83"/>
      <c r="L24" s="83"/>
      <c r="M24" s="83"/>
      <c r="N24" s="7"/>
    </row>
    <row r="25" spans="6:14" ht="30.6" customHeight="1" x14ac:dyDescent="0.25">
      <c r="F25" s="191"/>
      <c r="G25" s="521" t="s">
        <v>756</v>
      </c>
      <c r="H25" s="521"/>
      <c r="I25" s="521"/>
      <c r="J25" s="521"/>
      <c r="K25" s="521"/>
      <c r="L25" s="521"/>
      <c r="M25" s="521"/>
      <c r="N25" s="521"/>
    </row>
    <row r="26" spans="6:14" ht="24" customHeight="1" x14ac:dyDescent="0.25">
      <c r="F26" s="16"/>
      <c r="G26" s="521"/>
      <c r="H26" s="521"/>
      <c r="I26" s="521"/>
      <c r="J26" s="521"/>
      <c r="K26" s="521"/>
      <c r="L26" s="521"/>
      <c r="M26" s="521"/>
      <c r="N26" s="521"/>
    </row>
    <row r="27" spans="6:14" ht="14.45" customHeight="1" x14ac:dyDescent="0.25">
      <c r="F27" s="7"/>
      <c r="G27" s="521"/>
      <c r="H27" s="521"/>
      <c r="I27" s="521"/>
      <c r="J27" s="521"/>
      <c r="K27" s="521"/>
      <c r="L27" s="521"/>
      <c r="M27" s="521"/>
      <c r="N27" s="521"/>
    </row>
    <row r="28" spans="6:14" ht="14.45" customHeight="1" x14ac:dyDescent="0.25">
      <c r="F28" s="7"/>
      <c r="G28" s="521"/>
      <c r="H28" s="521"/>
      <c r="I28" s="521"/>
      <c r="J28" s="521"/>
      <c r="K28" s="521"/>
      <c r="L28" s="521"/>
      <c r="M28" s="521"/>
      <c r="N28" s="521"/>
    </row>
    <row r="29" spans="6:14" ht="14.45" customHeight="1" x14ac:dyDescent="0.25">
      <c r="F29" s="7"/>
      <c r="G29" s="521"/>
      <c r="H29" s="521"/>
      <c r="I29" s="521"/>
      <c r="J29" s="521"/>
      <c r="K29" s="521"/>
      <c r="L29" s="521"/>
      <c r="M29" s="521"/>
      <c r="N29" s="521"/>
    </row>
    <row r="30" spans="6:14" ht="14.45" customHeight="1" x14ac:dyDescent="0.25">
      <c r="F30" s="7"/>
      <c r="G30" s="521"/>
      <c r="H30" s="521"/>
      <c r="I30" s="521"/>
      <c r="J30" s="521"/>
      <c r="K30" s="521"/>
      <c r="L30" s="521"/>
      <c r="M30" s="521"/>
      <c r="N30" s="521"/>
    </row>
    <row r="31" spans="6:14" ht="14.45" customHeight="1" x14ac:dyDescent="0.25">
      <c r="F31" s="7"/>
      <c r="G31" s="521"/>
      <c r="H31" s="521"/>
      <c r="I31" s="521"/>
      <c r="J31" s="521"/>
      <c r="K31" s="521"/>
      <c r="L31" s="521"/>
      <c r="M31" s="521"/>
      <c r="N31" s="521"/>
    </row>
    <row r="32" spans="6:14" ht="14.45" customHeight="1" x14ac:dyDescent="0.25">
      <c r="G32" s="39"/>
      <c r="H32" s="39"/>
      <c r="I32" s="39"/>
      <c r="J32" s="39"/>
      <c r="K32" s="39"/>
    </row>
    <row r="33" ht="15" x14ac:dyDescent="0.25"/>
    <row r="34" ht="15" x14ac:dyDescent="0.25"/>
    <row r="35" ht="14.45" customHeight="1" x14ac:dyDescent="0.25"/>
    <row r="36" ht="14.45" customHeight="1" x14ac:dyDescent="0.25"/>
    <row r="37" ht="14.45" customHeight="1" x14ac:dyDescent="0.25"/>
  </sheetData>
  <mergeCells count="1">
    <mergeCell ref="G25:N31"/>
  </mergeCells>
  <pageMargins left="0.511811024" right="0.511811024" top="0.78740157499999996" bottom="0.78740157499999996" header="0.31496062000000002" footer="0.31496062000000002"/>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81"/>
  <dimension ref="A1:AG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28.28515625" customWidth="1"/>
    <col min="7" max="7" width="14.140625" customWidth="1"/>
    <col min="8" max="31" width="8.85546875" customWidth="1"/>
    <col min="32" max="33" width="0" hidden="1" customWidth="1"/>
    <col min="34" max="16384" width="8.85546875" hidden="1"/>
  </cols>
  <sheetData>
    <row r="1" spans="1:16" ht="15" x14ac:dyDescent="0.25">
      <c r="A1" s="405"/>
      <c r="B1" s="405"/>
      <c r="C1" s="405"/>
      <c r="D1" s="405"/>
      <c r="E1" s="405"/>
      <c r="F1" s="405"/>
      <c r="G1" s="405"/>
      <c r="H1" s="405"/>
      <c r="I1" s="405"/>
      <c r="J1" s="405"/>
      <c r="K1" s="405"/>
      <c r="L1" s="405"/>
      <c r="M1" s="405"/>
      <c r="N1" s="405"/>
      <c r="O1" s="405"/>
      <c r="P1" s="405"/>
    </row>
    <row r="2" spans="1:16" ht="15" x14ac:dyDescent="0.25"/>
    <row r="3" spans="1:16" ht="15" x14ac:dyDescent="0.25"/>
    <row r="4" spans="1:16" ht="15" x14ac:dyDescent="0.25"/>
    <row r="5" spans="1:16" ht="15" x14ac:dyDescent="0.25"/>
    <row r="6" spans="1:16" ht="15" x14ac:dyDescent="0.25"/>
    <row r="7" spans="1:16" ht="15" x14ac:dyDescent="0.25"/>
    <row r="8" spans="1:16" ht="15" x14ac:dyDescent="0.25"/>
    <row r="9" spans="1:16" ht="15" x14ac:dyDescent="0.25"/>
    <row r="10" spans="1:16" ht="15" x14ac:dyDescent="0.25"/>
    <row r="11" spans="1:16" ht="15" x14ac:dyDescent="0.25"/>
    <row r="12" spans="1:16" ht="15" x14ac:dyDescent="0.25"/>
    <row r="13" spans="1:16" ht="15" x14ac:dyDescent="0.25"/>
    <row r="14" spans="1:16" ht="15" x14ac:dyDescent="0.25"/>
    <row r="15" spans="1:16" ht="15" x14ac:dyDescent="0.25"/>
    <row r="16" spans="1:16" ht="24" customHeight="1" x14ac:dyDescent="0.35">
      <c r="G16" s="1"/>
      <c r="H16" s="9"/>
      <c r="I16" s="2"/>
      <c r="J16" s="8"/>
    </row>
    <row r="17" spans="6:18" ht="24" customHeight="1" x14ac:dyDescent="0.3">
      <c r="G17" s="12"/>
      <c r="H17" s="8"/>
      <c r="I17" s="13"/>
      <c r="J17" s="8"/>
    </row>
    <row r="18" spans="6:18" ht="24" customHeight="1" x14ac:dyDescent="0.3">
      <c r="G18" s="12"/>
      <c r="H18" s="8"/>
      <c r="I18" s="13"/>
      <c r="J18" s="8"/>
    </row>
    <row r="19" spans="6:18" ht="26.45" customHeight="1" x14ac:dyDescent="0.25">
      <c r="F19" s="16" t="s">
        <v>211</v>
      </c>
      <c r="G19" s="34" t="s">
        <v>142</v>
      </c>
      <c r="H19" s="184"/>
      <c r="I19" s="185"/>
      <c r="J19" s="184"/>
      <c r="K19" s="7"/>
      <c r="L19" s="7"/>
      <c r="M19" s="7"/>
      <c r="N19" s="7"/>
    </row>
    <row r="20" spans="6:18" ht="24" customHeight="1" x14ac:dyDescent="0.25">
      <c r="F20" s="16" t="s">
        <v>212</v>
      </c>
      <c r="G20" s="34" t="s">
        <v>552</v>
      </c>
      <c r="H20" s="184"/>
      <c r="I20" s="185"/>
      <c r="J20" s="184"/>
      <c r="K20" s="7"/>
      <c r="L20" s="7"/>
      <c r="M20" s="7"/>
      <c r="N20" s="7"/>
    </row>
    <row r="21" spans="6:18" ht="24" customHeight="1" x14ac:dyDescent="0.25">
      <c r="F21" s="16" t="s">
        <v>460</v>
      </c>
      <c r="G21" s="34" t="s">
        <v>563</v>
      </c>
      <c r="H21" s="184"/>
      <c r="I21" s="185"/>
      <c r="J21" s="184"/>
      <c r="K21" s="7"/>
      <c r="L21" s="7"/>
      <c r="M21" s="7"/>
      <c r="N21" s="7"/>
    </row>
    <row r="22" spans="6:18" ht="15" x14ac:dyDescent="0.25">
      <c r="F22" s="34" t="s">
        <v>59</v>
      </c>
      <c r="G22" s="34"/>
      <c r="H22" s="83"/>
      <c r="I22" s="83"/>
      <c r="J22" s="83"/>
      <c r="K22" s="83"/>
      <c r="L22" s="7"/>
      <c r="M22" s="7"/>
      <c r="N22" s="7"/>
    </row>
    <row r="23" spans="6:18" ht="54" customHeight="1" x14ac:dyDescent="0.25">
      <c r="F23" s="16" t="s">
        <v>711</v>
      </c>
      <c r="G23" s="432" t="s">
        <v>1607</v>
      </c>
      <c r="H23" s="432"/>
      <c r="I23" s="432"/>
      <c r="J23" s="432"/>
      <c r="K23" s="432"/>
      <c r="L23" s="432"/>
      <c r="M23" s="432"/>
      <c r="N23" s="432"/>
      <c r="O23" s="432"/>
    </row>
    <row r="24" spans="6:18" ht="15" x14ac:dyDescent="0.25">
      <c r="F24" s="16" t="s">
        <v>462</v>
      </c>
      <c r="G24" s="16" t="s">
        <v>64</v>
      </c>
      <c r="H24" s="83"/>
      <c r="I24" s="83"/>
      <c r="J24" s="83"/>
      <c r="K24" s="83"/>
      <c r="L24" s="83"/>
      <c r="M24" s="83"/>
      <c r="N24" s="7"/>
    </row>
    <row r="25" spans="6:18" ht="30.6" customHeight="1" x14ac:dyDescent="0.25">
      <c r="F25" s="34"/>
      <c r="G25" s="34" t="s">
        <v>757</v>
      </c>
      <c r="H25" s="192"/>
      <c r="I25" s="192"/>
      <c r="J25" s="192"/>
      <c r="K25" s="192"/>
      <c r="L25" s="192"/>
      <c r="M25" s="192"/>
      <c r="N25" s="192"/>
    </row>
    <row r="26" spans="6:18" ht="24" customHeight="1" x14ac:dyDescent="0.25">
      <c r="F26" s="16" t="s">
        <v>551</v>
      </c>
      <c r="G26" s="432" t="s">
        <v>758</v>
      </c>
      <c r="H26" s="432"/>
      <c r="I26" s="432"/>
      <c r="J26" s="432"/>
      <c r="K26" s="432"/>
      <c r="L26" s="432"/>
      <c r="M26" s="432"/>
      <c r="N26" s="432"/>
      <c r="O26" s="432"/>
      <c r="P26" s="432"/>
      <c r="Q26" s="432"/>
      <c r="R26" s="432"/>
    </row>
    <row r="27" spans="6:18" ht="14.45" customHeight="1" x14ac:dyDescent="0.25">
      <c r="F27" s="7"/>
      <c r="G27" s="432"/>
      <c r="H27" s="432"/>
      <c r="I27" s="432"/>
      <c r="J27" s="432"/>
      <c r="K27" s="432"/>
      <c r="L27" s="432"/>
      <c r="M27" s="432"/>
      <c r="N27" s="432"/>
      <c r="O27" s="432"/>
      <c r="P27" s="432"/>
      <c r="Q27" s="432"/>
      <c r="R27" s="432"/>
    </row>
    <row r="28" spans="6:18" ht="14.45" customHeight="1" x14ac:dyDescent="0.25">
      <c r="F28" s="7"/>
      <c r="G28" s="432"/>
      <c r="H28" s="432"/>
      <c r="I28" s="432"/>
      <c r="J28" s="432"/>
      <c r="K28" s="432"/>
      <c r="L28" s="432"/>
      <c r="M28" s="432"/>
      <c r="N28" s="432"/>
      <c r="O28" s="432"/>
      <c r="P28" s="432"/>
      <c r="Q28" s="432"/>
      <c r="R28" s="432"/>
    </row>
    <row r="29" spans="6:18" ht="14.45" customHeight="1" x14ac:dyDescent="0.25">
      <c r="F29" s="7"/>
      <c r="G29" s="432"/>
      <c r="H29" s="432"/>
      <c r="I29" s="432"/>
      <c r="J29" s="432"/>
      <c r="K29" s="432"/>
      <c r="L29" s="432"/>
      <c r="M29" s="432"/>
      <c r="N29" s="432"/>
      <c r="O29" s="432"/>
      <c r="P29" s="432"/>
      <c r="Q29" s="432"/>
      <c r="R29" s="432"/>
    </row>
    <row r="30" spans="6:18" ht="14.45" customHeight="1" x14ac:dyDescent="0.25">
      <c r="F30" s="7"/>
      <c r="G30" s="432"/>
      <c r="H30" s="432"/>
      <c r="I30" s="432"/>
      <c r="J30" s="432"/>
      <c r="K30" s="432"/>
      <c r="L30" s="432"/>
      <c r="M30" s="432"/>
      <c r="N30" s="432"/>
      <c r="O30" s="432"/>
      <c r="P30" s="432"/>
      <c r="Q30" s="432"/>
      <c r="R30" s="432"/>
    </row>
    <row r="31" spans="6:18" ht="14.45" customHeight="1" x14ac:dyDescent="0.25">
      <c r="F31" s="7"/>
      <c r="G31" s="432"/>
      <c r="H31" s="432"/>
      <c r="I31" s="432"/>
      <c r="J31" s="432"/>
      <c r="K31" s="432"/>
      <c r="L31" s="432"/>
      <c r="M31" s="432"/>
      <c r="N31" s="432"/>
      <c r="O31" s="432"/>
      <c r="P31" s="432"/>
      <c r="Q31" s="432"/>
      <c r="R31" s="432"/>
    </row>
    <row r="32" spans="6:18" ht="14.45" customHeight="1" x14ac:dyDescent="0.25">
      <c r="G32" s="432"/>
      <c r="H32" s="432"/>
      <c r="I32" s="432"/>
      <c r="J32" s="432"/>
      <c r="K32" s="432"/>
      <c r="L32" s="432"/>
      <c r="M32" s="432"/>
      <c r="N32" s="432"/>
      <c r="O32" s="432"/>
      <c r="P32" s="432"/>
      <c r="Q32" s="432"/>
      <c r="R32" s="432"/>
    </row>
    <row r="33" spans="7:18" ht="15" x14ac:dyDescent="0.25">
      <c r="G33" s="432"/>
      <c r="H33" s="432"/>
      <c r="I33" s="432"/>
      <c r="J33" s="432"/>
      <c r="K33" s="432"/>
      <c r="L33" s="432"/>
      <c r="M33" s="432"/>
      <c r="N33" s="432"/>
      <c r="O33" s="432"/>
      <c r="P33" s="432"/>
      <c r="Q33" s="432"/>
      <c r="R33" s="432"/>
    </row>
    <row r="34" spans="7:18" ht="15" x14ac:dyDescent="0.25">
      <c r="G34" s="432"/>
      <c r="H34" s="432"/>
      <c r="I34" s="432"/>
      <c r="J34" s="432"/>
      <c r="K34" s="432"/>
      <c r="L34" s="432"/>
      <c r="M34" s="432"/>
      <c r="N34" s="432"/>
      <c r="O34" s="432"/>
      <c r="P34" s="432"/>
      <c r="Q34" s="432"/>
      <c r="R34" s="432"/>
    </row>
    <row r="35" spans="7:18" ht="14.45" customHeight="1" x14ac:dyDescent="0.25"/>
    <row r="36" spans="7:18" ht="14.45" customHeight="1" x14ac:dyDescent="0.25"/>
    <row r="37" spans="7:18" ht="14.45" customHeight="1" x14ac:dyDescent="0.25"/>
  </sheetData>
  <mergeCells count="2">
    <mergeCell ref="G23:O23"/>
    <mergeCell ref="G26:R34"/>
  </mergeCells>
  <pageMargins left="0.511811024" right="0.511811024" top="0.78740157499999996" bottom="0.78740157499999996" header="0.31496062000000002" footer="0.31496062000000002"/>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82"/>
  <dimension ref="A1:AE37"/>
  <sheetViews>
    <sheetView showGridLines="0" showRowColHeaders="0" zoomScale="85" zoomScaleNormal="85" workbookViewId="0">
      <selection activeCell="V5" sqref="V5"/>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3"/>
      <c r="J17" s="193"/>
      <c r="K17" s="48"/>
      <c r="L17" s="48"/>
      <c r="M17" s="48"/>
      <c r="N17" s="48"/>
      <c r="O17" s="48"/>
      <c r="P17" s="48"/>
      <c r="Q17" s="48"/>
      <c r="R17" s="48"/>
      <c r="S17" s="48"/>
      <c r="T17" s="48"/>
      <c r="U17" s="48"/>
      <c r="V17" s="48"/>
    </row>
    <row r="18" spans="6:22" ht="24.6" customHeight="1" x14ac:dyDescent="0.25">
      <c r="I18" s="193"/>
      <c r="J18" s="193"/>
      <c r="K18" s="48"/>
      <c r="L18" s="48"/>
      <c r="M18" s="48"/>
      <c r="N18" s="48"/>
      <c r="O18" s="48"/>
      <c r="P18" s="48"/>
      <c r="Q18" s="48"/>
      <c r="R18" s="48"/>
      <c r="S18" s="48"/>
      <c r="T18" s="48"/>
      <c r="U18" s="48"/>
      <c r="V18" s="48"/>
    </row>
    <row r="19" spans="6:22" ht="24.6" customHeight="1" x14ac:dyDescent="0.25">
      <c r="F19" s="33" t="s">
        <v>211</v>
      </c>
      <c r="G19" s="19" t="s">
        <v>1596</v>
      </c>
      <c r="I19" s="193"/>
      <c r="J19" s="193"/>
      <c r="K19" s="48"/>
      <c r="L19" s="48"/>
      <c r="M19" s="48"/>
      <c r="N19" s="48"/>
      <c r="O19" s="48"/>
      <c r="P19" s="48"/>
      <c r="Q19" s="48"/>
      <c r="R19" s="48"/>
      <c r="S19" s="48"/>
      <c r="T19" s="48"/>
      <c r="U19" s="48"/>
      <c r="V19" s="48"/>
    </row>
    <row r="20" spans="6:22" ht="24.6" customHeight="1" x14ac:dyDescent="0.25">
      <c r="F20" s="33" t="s">
        <v>212</v>
      </c>
      <c r="G20" s="19" t="s">
        <v>759</v>
      </c>
      <c r="I20" s="193"/>
      <c r="J20" s="193"/>
      <c r="K20" s="48"/>
      <c r="L20" s="48"/>
      <c r="M20" s="48"/>
      <c r="N20" s="48"/>
      <c r="O20" s="48"/>
      <c r="P20" s="48"/>
      <c r="Q20" s="48"/>
      <c r="R20" s="48"/>
      <c r="S20" s="48"/>
      <c r="T20" s="48"/>
      <c r="U20" s="48"/>
      <c r="V20" s="48"/>
    </row>
    <row r="21" spans="6:22" ht="24.6" customHeight="1" x14ac:dyDescent="0.25">
      <c r="F21" s="33" t="s">
        <v>460</v>
      </c>
      <c r="G21" s="19" t="s">
        <v>760</v>
      </c>
      <c r="I21" s="193"/>
      <c r="J21" s="193"/>
      <c r="K21" s="48"/>
      <c r="L21" s="48"/>
      <c r="M21" s="48"/>
      <c r="N21" s="48"/>
      <c r="O21" s="48"/>
      <c r="P21" s="48"/>
      <c r="Q21" s="48"/>
      <c r="R21" s="48"/>
      <c r="S21" s="48"/>
      <c r="T21" s="48"/>
      <c r="U21" s="48"/>
      <c r="V21" s="48"/>
    </row>
    <row r="22" spans="6:22" ht="24.6" customHeight="1" x14ac:dyDescent="0.25">
      <c r="F22" s="19" t="s">
        <v>59</v>
      </c>
      <c r="G22" s="19"/>
      <c r="I22" s="193"/>
      <c r="J22" s="193"/>
      <c r="K22" s="48"/>
      <c r="L22" s="48"/>
      <c r="M22" s="48"/>
      <c r="N22" s="48"/>
      <c r="O22" s="48"/>
      <c r="P22" s="48"/>
      <c r="Q22" s="48"/>
      <c r="R22" s="48"/>
      <c r="S22" s="48"/>
      <c r="T22" s="48"/>
      <c r="U22" s="48"/>
      <c r="V22" s="48"/>
    </row>
    <row r="23" spans="6:22" ht="24.6" customHeight="1" x14ac:dyDescent="0.25">
      <c r="F23" s="33" t="s">
        <v>711</v>
      </c>
      <c r="G23" s="19" t="s">
        <v>761</v>
      </c>
      <c r="I23" s="193"/>
      <c r="J23" s="193"/>
      <c r="K23" s="48"/>
      <c r="L23" s="48"/>
      <c r="M23" s="48"/>
      <c r="N23" s="48"/>
      <c r="O23" s="48"/>
      <c r="P23" s="48"/>
      <c r="Q23" s="48"/>
      <c r="R23" s="48"/>
      <c r="S23" s="48"/>
      <c r="T23" s="48"/>
      <c r="U23" s="48"/>
      <c r="V23" s="48"/>
    </row>
    <row r="24" spans="6:22" ht="24.6" customHeight="1" x14ac:dyDescent="0.25">
      <c r="F24" s="33" t="s">
        <v>462</v>
      </c>
      <c r="G24" s="33" t="s">
        <v>64</v>
      </c>
      <c r="I24" s="193"/>
      <c r="J24" s="193"/>
      <c r="K24" s="48"/>
      <c r="L24" s="48"/>
      <c r="M24" s="48"/>
      <c r="N24" s="48"/>
      <c r="O24" s="48"/>
      <c r="P24" s="48"/>
      <c r="Q24" s="48"/>
      <c r="R24" s="48"/>
      <c r="S24" s="48"/>
      <c r="T24" s="48"/>
      <c r="U24" s="48"/>
      <c r="V24" s="48"/>
    </row>
    <row r="25" spans="6:22" ht="32.450000000000003" customHeight="1" x14ac:dyDescent="0.25">
      <c r="F25" s="19"/>
      <c r="G25" s="432" t="s">
        <v>762</v>
      </c>
      <c r="H25" s="432"/>
      <c r="I25" s="432"/>
      <c r="J25" s="432"/>
      <c r="K25" s="432"/>
      <c r="L25" s="432"/>
      <c r="M25" s="432"/>
      <c r="N25" s="432"/>
      <c r="O25" s="432"/>
      <c r="P25" s="432"/>
      <c r="Q25" s="432"/>
      <c r="R25" s="432"/>
      <c r="S25" s="432"/>
      <c r="T25" s="432"/>
      <c r="U25" s="432"/>
      <c r="V25" s="432"/>
    </row>
    <row r="26" spans="6:22" ht="24.6" customHeight="1" x14ac:dyDescent="0.35">
      <c r="F26" s="10"/>
      <c r="G26" s="432"/>
      <c r="H26" s="432"/>
      <c r="I26" s="432"/>
      <c r="J26" s="432"/>
      <c r="K26" s="432"/>
      <c r="L26" s="432"/>
      <c r="M26" s="432"/>
      <c r="N26" s="432"/>
      <c r="O26" s="432"/>
      <c r="P26" s="432"/>
      <c r="Q26" s="432"/>
      <c r="R26" s="432"/>
      <c r="S26" s="432"/>
      <c r="T26" s="432"/>
      <c r="U26" s="432"/>
      <c r="V26" s="432"/>
    </row>
    <row r="27" spans="6:22" ht="18" customHeight="1" x14ac:dyDescent="0.25">
      <c r="G27" s="432"/>
      <c r="H27" s="432"/>
      <c r="I27" s="432"/>
      <c r="J27" s="432"/>
      <c r="K27" s="432"/>
      <c r="L27" s="432"/>
      <c r="M27" s="432"/>
      <c r="N27" s="432"/>
      <c r="O27" s="432"/>
      <c r="P27" s="432"/>
      <c r="Q27" s="432"/>
      <c r="R27" s="432"/>
      <c r="S27" s="432"/>
      <c r="T27" s="432"/>
      <c r="U27" s="432"/>
      <c r="V27" s="432"/>
    </row>
    <row r="28" spans="6:22" ht="14.45" customHeight="1" x14ac:dyDescent="0.25">
      <c r="G28" s="432"/>
      <c r="H28" s="432"/>
      <c r="I28" s="432"/>
      <c r="J28" s="432"/>
      <c r="K28" s="432"/>
      <c r="L28" s="432"/>
      <c r="M28" s="432"/>
      <c r="N28" s="432"/>
      <c r="O28" s="432"/>
      <c r="P28" s="432"/>
      <c r="Q28" s="432"/>
      <c r="R28" s="432"/>
      <c r="S28" s="432"/>
      <c r="T28" s="432"/>
      <c r="U28" s="432"/>
      <c r="V28" s="432"/>
    </row>
    <row r="29" spans="6:22" ht="15" x14ac:dyDescent="0.25">
      <c r="G29" s="48"/>
      <c r="H29" s="48"/>
      <c r="I29" s="48"/>
      <c r="J29" s="48"/>
      <c r="K29" s="48"/>
      <c r="L29" s="48"/>
      <c r="M29" s="48"/>
      <c r="N29" s="48"/>
      <c r="O29" s="48"/>
      <c r="P29" s="48"/>
      <c r="Q29" s="48"/>
      <c r="R29" s="48"/>
      <c r="S29" s="48"/>
      <c r="T29" s="48"/>
      <c r="U29" s="48"/>
      <c r="V29" s="48"/>
    </row>
    <row r="30" spans="6:22" ht="15" x14ac:dyDescent="0.25"/>
    <row r="31" spans="6:22" ht="15" x14ac:dyDescent="0.25"/>
    <row r="32" spans="6:22" ht="15" x14ac:dyDescent="0.25"/>
    <row r="33" ht="15" x14ac:dyDescent="0.25"/>
    <row r="34" ht="15" x14ac:dyDescent="0.25"/>
    <row r="35" ht="15" x14ac:dyDescent="0.25"/>
    <row r="36" ht="15" x14ac:dyDescent="0.25"/>
    <row r="37" ht="15" x14ac:dyDescent="0.25"/>
  </sheetData>
  <mergeCells count="1">
    <mergeCell ref="G25:V28"/>
  </mergeCells>
  <pageMargins left="0.511811024" right="0.511811024" top="0.78740157499999996" bottom="0.78740157499999996" header="0.31496062000000002" footer="0.31496062000000002"/>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83"/>
  <dimension ref="A1:AE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3"/>
      <c r="J17" s="193"/>
      <c r="K17" s="48"/>
      <c r="L17" s="48"/>
      <c r="M17" s="48"/>
      <c r="N17" s="48"/>
      <c r="O17" s="48"/>
      <c r="P17" s="48"/>
      <c r="Q17" s="48"/>
      <c r="R17" s="48"/>
      <c r="S17" s="48"/>
      <c r="T17" s="48"/>
      <c r="U17" s="48"/>
      <c r="V17" s="48"/>
    </row>
    <row r="18" spans="6:22" ht="24.6" customHeight="1" x14ac:dyDescent="0.25">
      <c r="I18" s="193"/>
      <c r="J18" s="193"/>
      <c r="K18" s="48"/>
      <c r="L18" s="48"/>
      <c r="M18" s="48"/>
      <c r="N18" s="48"/>
      <c r="O18" s="48"/>
      <c r="P18" s="48"/>
      <c r="Q18" s="48"/>
      <c r="R18" s="48"/>
      <c r="S18" s="48"/>
      <c r="T18" s="48"/>
      <c r="U18" s="48"/>
      <c r="V18" s="48"/>
    </row>
    <row r="19" spans="6:22" ht="24.6" customHeight="1" x14ac:dyDescent="0.25">
      <c r="F19" s="16" t="s">
        <v>211</v>
      </c>
      <c r="G19" s="34" t="s">
        <v>213</v>
      </c>
      <c r="I19" s="193"/>
      <c r="J19" s="193"/>
      <c r="K19" s="48"/>
      <c r="L19" s="48"/>
      <c r="M19" s="48"/>
      <c r="N19" s="48"/>
      <c r="O19" s="48"/>
      <c r="P19" s="48"/>
      <c r="Q19" s="48"/>
      <c r="R19" s="48"/>
      <c r="S19" s="48"/>
      <c r="T19" s="48"/>
      <c r="U19" s="48"/>
      <c r="V19" s="48"/>
    </row>
    <row r="20" spans="6:22" ht="24.6" customHeight="1" x14ac:dyDescent="0.25">
      <c r="F20" s="16" t="s">
        <v>212</v>
      </c>
      <c r="G20" s="34" t="s">
        <v>759</v>
      </c>
      <c r="I20" s="193"/>
      <c r="J20" s="193"/>
      <c r="K20" s="48"/>
      <c r="L20" s="48"/>
      <c r="M20" s="48"/>
      <c r="N20" s="48"/>
      <c r="O20" s="48"/>
      <c r="P20" s="48"/>
      <c r="Q20" s="48"/>
      <c r="R20" s="48"/>
      <c r="S20" s="48"/>
      <c r="T20" s="48"/>
      <c r="U20" s="48"/>
      <c r="V20" s="48"/>
    </row>
    <row r="21" spans="6:22" ht="24.6" customHeight="1" x14ac:dyDescent="0.25">
      <c r="F21" s="16" t="s">
        <v>460</v>
      </c>
      <c r="G21" s="34" t="s">
        <v>760</v>
      </c>
      <c r="I21" s="193"/>
      <c r="J21" s="193"/>
      <c r="K21" s="48"/>
      <c r="L21" s="48"/>
      <c r="M21" s="48"/>
      <c r="N21" s="48"/>
      <c r="O21" s="48"/>
      <c r="P21" s="48"/>
      <c r="Q21" s="48"/>
      <c r="R21" s="48"/>
      <c r="S21" s="48"/>
      <c r="T21" s="48"/>
      <c r="U21" s="48"/>
      <c r="V21" s="48"/>
    </row>
    <row r="22" spans="6:22" ht="24.6" customHeight="1" x14ac:dyDescent="0.25">
      <c r="F22" s="34" t="s">
        <v>59</v>
      </c>
      <c r="G22" s="34"/>
      <c r="I22" s="193"/>
      <c r="J22" s="193"/>
      <c r="K22" s="48"/>
      <c r="L22" s="48"/>
      <c r="M22" s="48"/>
      <c r="N22" s="48"/>
      <c r="O22" s="48"/>
      <c r="P22" s="48"/>
      <c r="Q22" s="48"/>
      <c r="R22" s="48"/>
      <c r="S22" s="48"/>
      <c r="T22" s="48"/>
      <c r="U22" s="48"/>
      <c r="V22" s="48"/>
    </row>
    <row r="23" spans="6:22" ht="50.45" customHeight="1" x14ac:dyDescent="0.25">
      <c r="F23" s="16" t="s">
        <v>711</v>
      </c>
      <c r="G23" s="432" t="s">
        <v>763</v>
      </c>
      <c r="H23" s="432"/>
      <c r="I23" s="432"/>
      <c r="J23" s="193"/>
      <c r="K23" s="48"/>
      <c r="L23" s="48"/>
      <c r="M23" s="48"/>
      <c r="N23" s="48"/>
      <c r="O23" s="48"/>
      <c r="P23" s="48"/>
      <c r="Q23" s="48"/>
      <c r="R23" s="48"/>
      <c r="S23" s="48"/>
      <c r="T23" s="48"/>
      <c r="U23" s="48"/>
      <c r="V23" s="48"/>
    </row>
    <row r="24" spans="6:22" ht="24.6" customHeight="1" x14ac:dyDescent="0.25">
      <c r="F24" s="16" t="s">
        <v>462</v>
      </c>
      <c r="G24" s="16" t="s">
        <v>64</v>
      </c>
      <c r="I24" s="193"/>
      <c r="J24" s="193"/>
      <c r="K24" s="48"/>
      <c r="L24" s="48"/>
      <c r="M24" s="48"/>
      <c r="N24" s="48"/>
      <c r="O24" s="48"/>
      <c r="P24" s="48"/>
      <c r="Q24" s="48"/>
      <c r="R24" s="48"/>
      <c r="S24" s="48"/>
      <c r="T24" s="48"/>
      <c r="U24" s="48"/>
      <c r="V24" s="48"/>
    </row>
    <row r="25" spans="6:22" ht="58.35" customHeight="1" x14ac:dyDescent="0.25">
      <c r="F25" s="34"/>
      <c r="G25" s="432" t="s">
        <v>844</v>
      </c>
      <c r="H25" s="432"/>
      <c r="I25" s="432"/>
      <c r="J25" s="432"/>
      <c r="K25" s="39"/>
      <c r="L25" s="39"/>
      <c r="M25" s="39"/>
      <c r="N25" s="39"/>
      <c r="O25" s="39"/>
      <c r="P25" s="39"/>
      <c r="Q25" s="39"/>
      <c r="R25" s="39"/>
      <c r="S25" s="39"/>
      <c r="T25" s="39"/>
      <c r="U25" s="39"/>
      <c r="V25" s="39"/>
    </row>
    <row r="26" spans="6:22" ht="24.6" customHeight="1" x14ac:dyDescent="0.35">
      <c r="F26" s="10"/>
      <c r="G26" s="432"/>
      <c r="H26" s="432"/>
      <c r="I26" s="432"/>
      <c r="J26" s="432"/>
      <c r="K26" s="39"/>
      <c r="L26" s="39"/>
      <c r="M26" s="39"/>
      <c r="N26" s="39"/>
      <c r="O26" s="39"/>
      <c r="P26" s="39"/>
      <c r="Q26" s="39"/>
      <c r="R26" s="39"/>
      <c r="S26" s="39"/>
      <c r="T26" s="39"/>
      <c r="U26" s="39"/>
      <c r="V26" s="39"/>
    </row>
    <row r="27" spans="6:22" ht="18" customHeight="1" x14ac:dyDescent="0.25">
      <c r="G27" s="432"/>
      <c r="H27" s="432"/>
      <c r="I27" s="432"/>
      <c r="J27" s="432"/>
      <c r="K27" s="39"/>
      <c r="L27" s="39"/>
      <c r="M27" s="39"/>
      <c r="N27" s="39"/>
      <c r="O27" s="39"/>
      <c r="P27" s="39"/>
      <c r="Q27" s="39"/>
      <c r="R27" s="39"/>
      <c r="S27" s="39"/>
      <c r="T27" s="39"/>
      <c r="U27" s="39"/>
      <c r="V27" s="39"/>
    </row>
    <row r="28" spans="6:22" ht="14.45" customHeight="1" x14ac:dyDescent="0.25">
      <c r="G28" s="432"/>
      <c r="H28" s="432"/>
      <c r="I28" s="432"/>
      <c r="J28" s="432"/>
      <c r="K28" s="39"/>
      <c r="L28" s="39"/>
      <c r="M28" s="39"/>
      <c r="N28" s="39"/>
      <c r="O28" s="39"/>
      <c r="P28" s="39"/>
      <c r="Q28" s="39"/>
      <c r="R28" s="39"/>
      <c r="S28" s="39"/>
      <c r="T28" s="39"/>
      <c r="U28" s="39"/>
      <c r="V28" s="39"/>
    </row>
    <row r="29" spans="6:22" ht="15" x14ac:dyDescent="0.25">
      <c r="G29" s="432"/>
      <c r="H29" s="432"/>
      <c r="I29" s="432"/>
      <c r="J29" s="432"/>
      <c r="K29" s="48"/>
      <c r="L29" s="48"/>
      <c r="M29" s="48"/>
      <c r="N29" s="48"/>
      <c r="O29" s="48"/>
      <c r="P29" s="48"/>
      <c r="Q29" s="48"/>
      <c r="R29" s="48"/>
      <c r="S29" s="48"/>
      <c r="T29" s="48"/>
      <c r="U29" s="48"/>
      <c r="V29" s="48"/>
    </row>
    <row r="30" spans="6:22" ht="15" x14ac:dyDescent="0.25"/>
    <row r="31" spans="6:22" ht="15" x14ac:dyDescent="0.25"/>
    <row r="32" spans="6:22" ht="15" x14ac:dyDescent="0.25"/>
    <row r="33" ht="15" x14ac:dyDescent="0.25"/>
    <row r="34" ht="15" x14ac:dyDescent="0.25"/>
    <row r="35" ht="15" x14ac:dyDescent="0.25"/>
    <row r="36" ht="15" x14ac:dyDescent="0.25"/>
    <row r="37" ht="15" x14ac:dyDescent="0.25"/>
  </sheetData>
  <mergeCells count="2">
    <mergeCell ref="G23:I23"/>
    <mergeCell ref="G25:J29"/>
  </mergeCells>
  <pageMargins left="0.511811024" right="0.511811024" top="0.78740157499999996" bottom="0.78740157499999996" header="0.31496062000000002" footer="0.31496062000000002"/>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84"/>
  <dimension ref="A1:AE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3"/>
      <c r="J17" s="193"/>
      <c r="K17" s="48"/>
      <c r="L17" s="48"/>
      <c r="M17" s="48"/>
      <c r="N17" s="48"/>
      <c r="O17" s="48"/>
      <c r="P17" s="48"/>
      <c r="Q17" s="48"/>
      <c r="R17" s="48"/>
      <c r="S17" s="48"/>
      <c r="T17" s="48"/>
      <c r="U17" s="48"/>
      <c r="V17" s="48"/>
    </row>
    <row r="18" spans="6:22" ht="24.6" customHeight="1" x14ac:dyDescent="0.25">
      <c r="I18" s="193"/>
      <c r="J18" s="193"/>
      <c r="K18" s="48"/>
      <c r="L18" s="48"/>
      <c r="M18" s="48"/>
      <c r="N18" s="48"/>
      <c r="O18" s="48"/>
      <c r="P18" s="48"/>
      <c r="Q18" s="48"/>
      <c r="R18" s="48"/>
      <c r="S18" s="48"/>
      <c r="T18" s="48"/>
      <c r="U18" s="48"/>
      <c r="V18" s="48"/>
    </row>
    <row r="19" spans="6:22" ht="24.6" customHeight="1" x14ac:dyDescent="0.25">
      <c r="F19" s="16" t="s">
        <v>211</v>
      </c>
      <c r="G19" s="34" t="s">
        <v>142</v>
      </c>
      <c r="H19" s="7"/>
      <c r="I19" s="184"/>
      <c r="J19" s="184"/>
      <c r="K19" s="7"/>
      <c r="L19" s="7"/>
      <c r="M19" s="48"/>
      <c r="N19" s="48"/>
      <c r="O19" s="48"/>
      <c r="P19" s="48"/>
      <c r="Q19" s="48"/>
      <c r="R19" s="48"/>
      <c r="S19" s="48"/>
      <c r="T19" s="48"/>
      <c r="U19" s="48"/>
      <c r="V19" s="48"/>
    </row>
    <row r="20" spans="6:22" ht="24.6" customHeight="1" x14ac:dyDescent="0.25">
      <c r="F20" s="16" t="s">
        <v>212</v>
      </c>
      <c r="G20" s="34" t="s">
        <v>759</v>
      </c>
      <c r="H20" s="7"/>
      <c r="I20" s="184"/>
      <c r="J20" s="184"/>
      <c r="K20" s="7"/>
      <c r="L20" s="7"/>
      <c r="M20" s="48"/>
      <c r="N20" s="48"/>
      <c r="O20" s="48"/>
      <c r="P20" s="48"/>
      <c r="Q20" s="48"/>
      <c r="R20" s="48"/>
      <c r="S20" s="48"/>
      <c r="T20" s="48"/>
      <c r="U20" s="48"/>
      <c r="V20" s="48"/>
    </row>
    <row r="21" spans="6:22" ht="24.6" customHeight="1" x14ac:dyDescent="0.25">
      <c r="F21" s="16" t="s">
        <v>460</v>
      </c>
      <c r="G21" s="34" t="s">
        <v>764</v>
      </c>
      <c r="H21" s="7"/>
      <c r="I21" s="184"/>
      <c r="J21" s="184"/>
      <c r="K21" s="7"/>
      <c r="L21" s="7"/>
      <c r="M21" s="48"/>
      <c r="N21" s="48"/>
      <c r="O21" s="48"/>
      <c r="P21" s="48"/>
      <c r="Q21" s="48"/>
      <c r="R21" s="48"/>
      <c r="S21" s="48"/>
      <c r="T21" s="48"/>
      <c r="U21" s="48"/>
      <c r="V21" s="48"/>
    </row>
    <row r="22" spans="6:22" ht="41.45" customHeight="1" x14ac:dyDescent="0.25">
      <c r="F22" s="16" t="s">
        <v>711</v>
      </c>
      <c r="G22" s="34" t="s">
        <v>765</v>
      </c>
      <c r="H22" s="38"/>
      <c r="I22" s="38"/>
      <c r="J22" s="184"/>
      <c r="K22" s="7"/>
      <c r="L22" s="7"/>
      <c r="M22" s="48"/>
      <c r="N22" s="48"/>
      <c r="O22" s="48"/>
      <c r="P22" s="48"/>
      <c r="Q22" s="48"/>
      <c r="R22" s="48"/>
      <c r="S22" s="48"/>
      <c r="T22" s="48"/>
      <c r="U22" s="48"/>
      <c r="V22" s="48"/>
    </row>
    <row r="23" spans="6:22" ht="24.6" customHeight="1" x14ac:dyDescent="0.25">
      <c r="F23" s="16" t="s">
        <v>462</v>
      </c>
      <c r="G23" s="16" t="s">
        <v>64</v>
      </c>
      <c r="H23" s="7"/>
      <c r="I23" s="184"/>
      <c r="J23" s="184"/>
      <c r="K23" s="7"/>
      <c r="L23" s="7"/>
      <c r="M23" s="48"/>
      <c r="N23" s="48"/>
      <c r="O23" s="48"/>
      <c r="P23" s="48"/>
      <c r="Q23" s="48"/>
      <c r="R23" s="48"/>
      <c r="S23" s="48"/>
      <c r="T23" s="48"/>
      <c r="U23" s="48"/>
      <c r="V23" s="48"/>
    </row>
    <row r="24" spans="6:22" ht="58.35" customHeight="1" x14ac:dyDescent="0.25">
      <c r="F24" s="34"/>
      <c r="G24" s="432" t="s">
        <v>766</v>
      </c>
      <c r="H24" s="432"/>
      <c r="I24" s="432"/>
      <c r="J24" s="38"/>
      <c r="K24" s="38"/>
      <c r="L24" s="38"/>
      <c r="M24" s="39"/>
      <c r="N24" s="39"/>
      <c r="O24" s="39"/>
      <c r="P24" s="39"/>
      <c r="Q24" s="39"/>
      <c r="R24" s="39"/>
      <c r="S24" s="39"/>
      <c r="T24" s="39"/>
      <c r="U24" s="39"/>
      <c r="V24" s="39"/>
    </row>
    <row r="25" spans="6:22" ht="46.35" customHeight="1" x14ac:dyDescent="0.25">
      <c r="F25" s="16" t="s">
        <v>551</v>
      </c>
      <c r="G25" s="432" t="s">
        <v>767</v>
      </c>
      <c r="H25" s="432"/>
      <c r="I25" s="432"/>
      <c r="J25" s="432"/>
      <c r="K25" s="432"/>
      <c r="L25" s="432"/>
      <c r="M25" s="39"/>
      <c r="N25" s="39"/>
      <c r="O25" s="39"/>
      <c r="P25" s="39"/>
      <c r="Q25" s="39"/>
      <c r="R25" s="39"/>
      <c r="S25" s="39"/>
      <c r="T25" s="39"/>
      <c r="U25" s="39"/>
      <c r="V25" s="39"/>
    </row>
    <row r="26" spans="6:22" ht="18" customHeight="1" x14ac:dyDescent="0.25">
      <c r="F26" s="7"/>
      <c r="G26" s="432"/>
      <c r="H26" s="432"/>
      <c r="I26" s="432"/>
      <c r="J26" s="432"/>
      <c r="K26" s="432"/>
      <c r="L26" s="432"/>
      <c r="M26" s="39"/>
      <c r="N26" s="39"/>
      <c r="O26" s="39"/>
      <c r="P26" s="39"/>
      <c r="Q26" s="39"/>
      <c r="R26" s="39"/>
      <c r="S26" s="39"/>
      <c r="T26" s="39"/>
      <c r="U26" s="39"/>
      <c r="V26" s="39"/>
    </row>
    <row r="27" spans="6:22" ht="14.45" customHeight="1" x14ac:dyDescent="0.25">
      <c r="F27" s="7"/>
      <c r="G27" s="432"/>
      <c r="H27" s="432"/>
      <c r="I27" s="432"/>
      <c r="J27" s="432"/>
      <c r="K27" s="432"/>
      <c r="L27" s="432"/>
      <c r="M27" s="39"/>
      <c r="N27" s="39"/>
      <c r="O27" s="39"/>
      <c r="P27" s="39"/>
      <c r="Q27" s="39"/>
      <c r="R27" s="39"/>
      <c r="S27" s="39"/>
      <c r="T27" s="39"/>
      <c r="U27" s="39"/>
      <c r="V27" s="39"/>
    </row>
    <row r="28" spans="6:22" ht="14.45" customHeight="1" x14ac:dyDescent="0.25">
      <c r="F28" s="7"/>
      <c r="G28" s="432"/>
      <c r="H28" s="432"/>
      <c r="I28" s="432"/>
      <c r="J28" s="432"/>
      <c r="K28" s="432"/>
      <c r="L28" s="432"/>
      <c r="M28" s="48"/>
      <c r="N28" s="48"/>
      <c r="O28" s="48"/>
      <c r="P28" s="48"/>
      <c r="Q28" s="48"/>
      <c r="R28" s="48"/>
      <c r="S28" s="48"/>
      <c r="T28" s="48"/>
      <c r="U28" s="48"/>
      <c r="V28" s="48"/>
    </row>
    <row r="29" spans="6:22" ht="14.45" customHeight="1" x14ac:dyDescent="0.25">
      <c r="F29" s="7"/>
      <c r="G29" s="432"/>
      <c r="H29" s="432"/>
      <c r="I29" s="432"/>
      <c r="J29" s="432"/>
      <c r="K29" s="432"/>
      <c r="L29" s="432"/>
    </row>
    <row r="30" spans="6:22" ht="15" x14ac:dyDescent="0.25"/>
    <row r="31" spans="6:22" ht="15" x14ac:dyDescent="0.25"/>
    <row r="32" spans="6:22" ht="15" x14ac:dyDescent="0.25"/>
    <row r="33" ht="15" x14ac:dyDescent="0.25"/>
    <row r="34" ht="15" x14ac:dyDescent="0.25"/>
    <row r="35" ht="15" x14ac:dyDescent="0.25"/>
    <row r="36" ht="15" x14ac:dyDescent="0.25"/>
    <row r="37" ht="14.45" customHeight="1" x14ac:dyDescent="0.25"/>
  </sheetData>
  <mergeCells count="2">
    <mergeCell ref="G24:I24"/>
    <mergeCell ref="G25:L29"/>
  </mergeCells>
  <pageMargins left="0.511811024" right="0.511811024" top="0.78740157499999996" bottom="0.78740157499999996" header="0.31496062000000002" footer="0.31496062000000002"/>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85"/>
  <dimension ref="A1:AE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4.1" customHeight="1"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3"/>
      <c r="J17" s="193"/>
      <c r="K17" s="48"/>
      <c r="L17" s="48"/>
      <c r="M17" s="48"/>
      <c r="N17" s="48"/>
      <c r="O17" s="48"/>
      <c r="P17" s="48"/>
      <c r="Q17" s="48"/>
      <c r="R17" s="48"/>
      <c r="S17" s="48"/>
      <c r="T17" s="48"/>
      <c r="U17" s="48"/>
      <c r="V17" s="48"/>
    </row>
    <row r="18" spans="6:22" ht="24.6" customHeight="1" x14ac:dyDescent="0.25">
      <c r="I18" s="193"/>
      <c r="J18" s="193"/>
      <c r="K18" s="48"/>
      <c r="L18" s="48"/>
      <c r="M18" s="48"/>
      <c r="N18" s="48"/>
      <c r="O18" s="48"/>
      <c r="P18" s="48"/>
      <c r="Q18" s="48"/>
      <c r="R18" s="48"/>
      <c r="S18" s="48"/>
      <c r="T18" s="48"/>
      <c r="U18" s="48"/>
      <c r="V18" s="48"/>
    </row>
    <row r="19" spans="6:22" ht="24.6" customHeight="1" x14ac:dyDescent="0.25">
      <c r="F19" s="16" t="s">
        <v>211</v>
      </c>
      <c r="G19" s="34" t="s">
        <v>142</v>
      </c>
      <c r="H19" s="7"/>
      <c r="I19" s="184"/>
      <c r="J19" s="184"/>
      <c r="K19" s="7"/>
      <c r="L19" s="7"/>
      <c r="M19" s="48"/>
      <c r="N19" s="48"/>
      <c r="O19" s="48"/>
      <c r="P19" s="48"/>
      <c r="Q19" s="48"/>
      <c r="R19" s="48"/>
      <c r="S19" s="48"/>
      <c r="T19" s="48"/>
      <c r="U19" s="48"/>
      <c r="V19" s="48"/>
    </row>
    <row r="20" spans="6:22" ht="24.6" customHeight="1" x14ac:dyDescent="0.25">
      <c r="F20" s="16" t="s">
        <v>212</v>
      </c>
      <c r="G20" s="34" t="s">
        <v>759</v>
      </c>
      <c r="H20" s="7"/>
      <c r="I20" s="184"/>
      <c r="J20" s="184"/>
      <c r="K20" s="7"/>
      <c r="L20" s="7"/>
      <c r="M20" s="48"/>
      <c r="N20" s="48"/>
      <c r="O20" s="48"/>
      <c r="P20" s="48"/>
      <c r="Q20" s="48"/>
      <c r="R20" s="48"/>
      <c r="S20" s="48"/>
      <c r="T20" s="48"/>
      <c r="U20" s="48"/>
      <c r="V20" s="48"/>
    </row>
    <row r="21" spans="6:22" ht="24.6" customHeight="1" x14ac:dyDescent="0.25">
      <c r="F21" s="16" t="s">
        <v>460</v>
      </c>
      <c r="G21" s="34" t="s">
        <v>764</v>
      </c>
      <c r="H21" s="7"/>
      <c r="I21" s="184"/>
      <c r="J21" s="184"/>
      <c r="K21" s="7"/>
      <c r="L21" s="7"/>
      <c r="M21" s="48"/>
      <c r="N21" s="48"/>
      <c r="O21" s="48"/>
      <c r="P21" s="48"/>
      <c r="Q21" s="48"/>
      <c r="R21" s="48"/>
      <c r="S21" s="48"/>
      <c r="T21" s="48"/>
      <c r="U21" s="48"/>
      <c r="V21" s="48"/>
    </row>
    <row r="22" spans="6:22" ht="18.75" x14ac:dyDescent="0.25">
      <c r="F22" s="34" t="s">
        <v>59</v>
      </c>
      <c r="G22" s="34"/>
      <c r="H22" s="38"/>
      <c r="I22" s="38"/>
      <c r="J22" s="184"/>
      <c r="K22" s="7"/>
      <c r="L22" s="7"/>
      <c r="M22" s="48"/>
      <c r="N22" s="48"/>
      <c r="O22" s="48"/>
      <c r="P22" s="48"/>
      <c r="Q22" s="48"/>
      <c r="R22" s="48"/>
      <c r="S22" s="48"/>
      <c r="T22" s="48"/>
      <c r="U22" s="48"/>
      <c r="V22" s="48"/>
    </row>
    <row r="23" spans="6:22" ht="24.6" customHeight="1" x14ac:dyDescent="0.25">
      <c r="F23" s="16" t="s">
        <v>711</v>
      </c>
      <c r="G23" s="34" t="s">
        <v>768</v>
      </c>
      <c r="H23" s="7"/>
      <c r="I23" s="184"/>
      <c r="J23" s="184"/>
      <c r="K23" s="7"/>
      <c r="L23" s="7"/>
      <c r="M23" s="48"/>
      <c r="N23" s="48"/>
      <c r="O23" s="48"/>
      <c r="P23" s="48"/>
      <c r="Q23" s="48"/>
      <c r="R23" s="48"/>
      <c r="S23" s="48"/>
      <c r="T23" s="48"/>
      <c r="U23" s="48"/>
      <c r="V23" s="48"/>
    </row>
    <row r="24" spans="6:22" ht="15" x14ac:dyDescent="0.25">
      <c r="F24" s="16" t="s">
        <v>462</v>
      </c>
      <c r="G24" s="16" t="s">
        <v>64</v>
      </c>
      <c r="H24" s="38"/>
      <c r="I24" s="38"/>
      <c r="J24" s="38"/>
      <c r="K24" s="38"/>
      <c r="L24" s="38"/>
      <c r="M24" s="39"/>
      <c r="N24" s="39"/>
      <c r="O24" s="39"/>
      <c r="P24" s="39"/>
      <c r="Q24" s="39"/>
      <c r="R24" s="39"/>
      <c r="S24" s="39"/>
      <c r="T24" s="39"/>
      <c r="U24" s="39"/>
      <c r="V24" s="39"/>
    </row>
    <row r="25" spans="6:22" ht="46.35" customHeight="1" x14ac:dyDescent="0.25">
      <c r="F25" s="16"/>
      <c r="G25" s="432" t="s">
        <v>770</v>
      </c>
      <c r="H25" s="432"/>
      <c r="I25" s="432"/>
      <c r="J25" s="432"/>
      <c r="K25" s="39"/>
      <c r="L25" s="39"/>
      <c r="M25" s="39"/>
      <c r="N25" s="39"/>
      <c r="O25" s="39"/>
      <c r="P25" s="39"/>
      <c r="Q25" s="39"/>
      <c r="R25" s="39"/>
      <c r="S25" s="39"/>
      <c r="T25" s="39"/>
      <c r="U25" s="39"/>
      <c r="V25" s="39"/>
    </row>
    <row r="26" spans="6:22" ht="18" customHeight="1" x14ac:dyDescent="0.25">
      <c r="F26" s="16" t="s">
        <v>551</v>
      </c>
      <c r="G26" s="432" t="s">
        <v>769</v>
      </c>
      <c r="H26" s="432"/>
      <c r="I26" s="432"/>
      <c r="J26" s="432"/>
      <c r="K26" s="432"/>
      <c r="L26" s="39"/>
      <c r="M26" s="39"/>
      <c r="N26" s="39"/>
      <c r="O26" s="39"/>
      <c r="P26" s="39"/>
      <c r="Q26" s="39"/>
      <c r="R26" s="39"/>
      <c r="S26" s="39"/>
      <c r="T26" s="39"/>
      <c r="U26" s="39"/>
      <c r="V26" s="39"/>
    </row>
    <row r="27" spans="6:22" ht="14.45" customHeight="1" x14ac:dyDescent="0.25">
      <c r="F27" s="7"/>
      <c r="G27" s="432"/>
      <c r="H27" s="432"/>
      <c r="I27" s="432"/>
      <c r="J27" s="432"/>
      <c r="K27" s="432"/>
      <c r="L27" s="39"/>
      <c r="M27" s="39"/>
      <c r="N27" s="39"/>
      <c r="O27" s="39"/>
      <c r="P27" s="39"/>
      <c r="Q27" s="39"/>
      <c r="R27" s="39"/>
      <c r="S27" s="39"/>
      <c r="T27" s="39"/>
      <c r="U27" s="39"/>
      <c r="V27" s="39"/>
    </row>
    <row r="28" spans="6:22" ht="14.45" customHeight="1" x14ac:dyDescent="0.25">
      <c r="F28" s="7"/>
      <c r="G28" s="432"/>
      <c r="H28" s="432"/>
      <c r="I28" s="432"/>
      <c r="J28" s="432"/>
      <c r="K28" s="432"/>
      <c r="L28" s="39"/>
      <c r="M28" s="48"/>
      <c r="N28" s="48"/>
      <c r="O28" s="48"/>
      <c r="P28" s="48"/>
      <c r="Q28" s="48"/>
      <c r="R28" s="48"/>
      <c r="S28" s="48"/>
      <c r="T28" s="48"/>
      <c r="U28" s="48"/>
      <c r="V28" s="48"/>
    </row>
    <row r="29" spans="6:22" ht="14.45" customHeight="1" x14ac:dyDescent="0.25">
      <c r="F29" s="7"/>
      <c r="G29" s="432"/>
      <c r="H29" s="432"/>
      <c r="I29" s="432"/>
      <c r="J29" s="432"/>
      <c r="K29" s="432"/>
      <c r="L29" s="39"/>
    </row>
    <row r="30" spans="6:22" ht="15" x14ac:dyDescent="0.25">
      <c r="G30" s="432"/>
      <c r="H30" s="432"/>
      <c r="I30" s="432"/>
      <c r="J30" s="432"/>
      <c r="K30" s="432"/>
    </row>
    <row r="31" spans="6:22" ht="15" x14ac:dyDescent="0.25">
      <c r="G31" s="432"/>
      <c r="H31" s="432"/>
      <c r="I31" s="432"/>
      <c r="J31" s="432"/>
      <c r="K31" s="432"/>
    </row>
    <row r="32" spans="6:22" ht="15" x14ac:dyDescent="0.25"/>
    <row r="33" ht="15" x14ac:dyDescent="0.25"/>
    <row r="34" ht="15" x14ac:dyDescent="0.25"/>
    <row r="35" ht="15" x14ac:dyDescent="0.25"/>
    <row r="36" ht="15" x14ac:dyDescent="0.25"/>
    <row r="37" ht="14.45" customHeight="1" x14ac:dyDescent="0.25"/>
  </sheetData>
  <mergeCells count="2">
    <mergeCell ref="G25:J25"/>
    <mergeCell ref="G26:K31"/>
  </mergeCells>
  <pageMargins left="0.511811024" right="0.511811024" top="0.78740157499999996" bottom="0.78740157499999996" header="0.31496062000000002" footer="0.31496062000000002"/>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86"/>
  <dimension ref="A1:AE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3"/>
      <c r="J17" s="193"/>
      <c r="K17" s="48"/>
      <c r="L17" s="48"/>
      <c r="M17" s="48"/>
      <c r="N17" s="48"/>
      <c r="O17" s="48"/>
      <c r="P17" s="48"/>
      <c r="Q17" s="48"/>
      <c r="R17" s="48"/>
      <c r="S17" s="48"/>
      <c r="T17" s="48"/>
      <c r="U17" s="48"/>
      <c r="V17" s="48"/>
    </row>
    <row r="18" spans="6:22" ht="24.6" customHeight="1" x14ac:dyDescent="0.25">
      <c r="I18" s="193"/>
      <c r="J18" s="193"/>
      <c r="K18" s="48"/>
      <c r="L18" s="48"/>
      <c r="M18" s="48"/>
      <c r="N18" s="48"/>
      <c r="O18" s="48"/>
      <c r="P18" s="48"/>
      <c r="Q18" s="48"/>
      <c r="R18" s="48"/>
      <c r="S18" s="48"/>
      <c r="T18" s="48"/>
      <c r="U18" s="48"/>
      <c r="V18" s="48"/>
    </row>
    <row r="19" spans="6:22" ht="24.6" customHeight="1" x14ac:dyDescent="0.25">
      <c r="F19" s="16" t="s">
        <v>211</v>
      </c>
      <c r="G19" s="34" t="s">
        <v>142</v>
      </c>
      <c r="H19" s="7"/>
      <c r="I19" s="184"/>
      <c r="J19" s="184"/>
      <c r="K19" s="7"/>
      <c r="L19" s="7"/>
      <c r="M19" s="7"/>
      <c r="N19" s="7"/>
      <c r="O19" s="48"/>
      <c r="P19" s="48"/>
      <c r="Q19" s="48"/>
      <c r="R19" s="48"/>
      <c r="S19" s="48"/>
      <c r="T19" s="48"/>
      <c r="U19" s="48"/>
      <c r="V19" s="48"/>
    </row>
    <row r="20" spans="6:22" ht="24.6" customHeight="1" x14ac:dyDescent="0.25">
      <c r="F20" s="16" t="s">
        <v>212</v>
      </c>
      <c r="G20" s="34" t="s">
        <v>759</v>
      </c>
      <c r="H20" s="7"/>
      <c r="I20" s="184"/>
      <c r="J20" s="184"/>
      <c r="K20" s="7"/>
      <c r="L20" s="7"/>
      <c r="M20" s="7"/>
      <c r="N20" s="7"/>
      <c r="O20" s="48"/>
      <c r="P20" s="48"/>
      <c r="Q20" s="48"/>
      <c r="R20" s="48"/>
      <c r="S20" s="48"/>
      <c r="T20" s="48"/>
      <c r="U20" s="48"/>
      <c r="V20" s="48"/>
    </row>
    <row r="21" spans="6:22" ht="24.6" customHeight="1" x14ac:dyDescent="0.25">
      <c r="F21" s="16" t="s">
        <v>460</v>
      </c>
      <c r="G21" s="34" t="s">
        <v>764</v>
      </c>
      <c r="H21" s="7"/>
      <c r="I21" s="184"/>
      <c r="J21" s="184"/>
      <c r="K21" s="7"/>
      <c r="L21" s="7"/>
      <c r="M21" s="7"/>
      <c r="N21" s="7"/>
      <c r="O21" s="48"/>
      <c r="P21" s="48"/>
      <c r="Q21" s="48"/>
      <c r="R21" s="48"/>
      <c r="S21" s="48"/>
      <c r="T21" s="48"/>
      <c r="U21" s="48"/>
      <c r="V21" s="48"/>
    </row>
    <row r="22" spans="6:22" ht="18.75" x14ac:dyDescent="0.25">
      <c r="F22" s="34" t="s">
        <v>59</v>
      </c>
      <c r="G22" s="34"/>
      <c r="H22" s="38"/>
      <c r="I22" s="38"/>
      <c r="J22" s="184"/>
      <c r="K22" s="7"/>
      <c r="L22" s="7"/>
      <c r="M22" s="7"/>
      <c r="N22" s="7"/>
      <c r="O22" s="48"/>
      <c r="P22" s="48"/>
      <c r="Q22" s="48"/>
      <c r="R22" s="48"/>
      <c r="S22" s="48"/>
      <c r="T22" s="48"/>
      <c r="U22" s="48"/>
      <c r="V22" s="48"/>
    </row>
    <row r="23" spans="6:22" ht="18.75" x14ac:dyDescent="0.25">
      <c r="F23" s="16" t="s">
        <v>711</v>
      </c>
      <c r="G23" s="34" t="s">
        <v>890</v>
      </c>
      <c r="H23" s="7"/>
      <c r="I23" s="184"/>
      <c r="J23" s="184"/>
      <c r="K23" s="7"/>
      <c r="L23" s="7"/>
      <c r="M23" s="7"/>
      <c r="N23" s="7"/>
      <c r="O23" s="48"/>
      <c r="P23" s="48"/>
      <c r="Q23" s="48"/>
      <c r="R23" s="48"/>
      <c r="S23" s="48"/>
      <c r="T23" s="48"/>
      <c r="U23" s="48"/>
      <c r="V23" s="48"/>
    </row>
    <row r="24" spans="6:22" ht="15" x14ac:dyDescent="0.25">
      <c r="F24" s="16" t="s">
        <v>462</v>
      </c>
      <c r="G24" s="16" t="s">
        <v>64</v>
      </c>
      <c r="H24" s="38"/>
      <c r="I24" s="38"/>
      <c r="J24" s="38"/>
      <c r="K24" s="38"/>
      <c r="L24" s="38"/>
      <c r="M24" s="38"/>
      <c r="N24" s="38"/>
      <c r="O24" s="39"/>
      <c r="P24" s="39"/>
      <c r="Q24" s="39"/>
      <c r="R24" s="39"/>
      <c r="S24" s="39"/>
      <c r="T24" s="39"/>
      <c r="U24" s="39"/>
      <c r="V24" s="39"/>
    </row>
    <row r="25" spans="6:22" ht="46.35" customHeight="1" x14ac:dyDescent="0.25">
      <c r="F25" s="34"/>
      <c r="G25" s="34" t="s">
        <v>214</v>
      </c>
      <c r="H25" s="38"/>
      <c r="I25" s="38"/>
      <c r="J25" s="38"/>
      <c r="K25" s="38"/>
      <c r="L25" s="38"/>
      <c r="M25" s="38"/>
      <c r="N25" s="38"/>
      <c r="O25" s="39"/>
      <c r="P25" s="39"/>
      <c r="Q25" s="39"/>
      <c r="R25" s="39"/>
      <c r="S25" s="39"/>
      <c r="T25" s="39"/>
      <c r="U25" s="39"/>
      <c r="V25" s="39"/>
    </row>
    <row r="26" spans="6:22" ht="18" customHeight="1" x14ac:dyDescent="0.25">
      <c r="F26" s="16" t="s">
        <v>551</v>
      </c>
      <c r="G26" s="432" t="s">
        <v>889</v>
      </c>
      <c r="H26" s="432"/>
      <c r="I26" s="432"/>
      <c r="J26" s="432"/>
      <c r="K26" s="432"/>
      <c r="L26" s="432"/>
      <c r="M26" s="432"/>
      <c r="N26" s="432"/>
      <c r="O26" s="39"/>
      <c r="P26" s="39"/>
      <c r="Q26" s="39"/>
      <c r="R26" s="39"/>
      <c r="S26" s="39"/>
      <c r="T26" s="39"/>
      <c r="U26" s="39"/>
      <c r="V26" s="39"/>
    </row>
    <row r="27" spans="6:22" ht="14.45" customHeight="1" x14ac:dyDescent="0.25">
      <c r="F27" s="7"/>
      <c r="G27" s="432"/>
      <c r="H27" s="432"/>
      <c r="I27" s="432"/>
      <c r="J27" s="432"/>
      <c r="K27" s="432"/>
      <c r="L27" s="432"/>
      <c r="M27" s="432"/>
      <c r="N27" s="432"/>
      <c r="O27" s="39"/>
      <c r="P27" s="39"/>
      <c r="Q27" s="39"/>
      <c r="R27" s="39"/>
      <c r="S27" s="39"/>
      <c r="T27" s="39"/>
      <c r="U27" s="39"/>
      <c r="V27" s="39"/>
    </row>
    <row r="28" spans="6:22" ht="14.45" customHeight="1" x14ac:dyDescent="0.25">
      <c r="F28" s="7"/>
      <c r="G28" s="432"/>
      <c r="H28" s="432"/>
      <c r="I28" s="432"/>
      <c r="J28" s="432"/>
      <c r="K28" s="432"/>
      <c r="L28" s="432"/>
      <c r="M28" s="432"/>
      <c r="N28" s="432"/>
      <c r="O28" s="48"/>
      <c r="P28" s="48"/>
      <c r="Q28" s="48"/>
      <c r="R28" s="48"/>
      <c r="S28" s="48"/>
      <c r="T28" s="48"/>
      <c r="U28" s="48"/>
      <c r="V28" s="48"/>
    </row>
    <row r="29" spans="6:22" ht="14.45" customHeight="1" x14ac:dyDescent="0.25">
      <c r="F29" s="7"/>
      <c r="G29" s="432"/>
      <c r="H29" s="432"/>
      <c r="I29" s="432"/>
      <c r="J29" s="432"/>
      <c r="K29" s="432"/>
      <c r="L29" s="432"/>
      <c r="M29" s="432"/>
      <c r="N29" s="432"/>
    </row>
    <row r="30" spans="6:22" ht="14.45" customHeight="1" x14ac:dyDescent="0.25">
      <c r="F30" s="7"/>
      <c r="G30" s="432"/>
      <c r="H30" s="432"/>
      <c r="I30" s="432"/>
      <c r="J30" s="432"/>
      <c r="K30" s="432"/>
      <c r="L30" s="432"/>
      <c r="M30" s="432"/>
      <c r="N30" s="432"/>
    </row>
    <row r="31" spans="6:22" ht="14.45" customHeight="1" x14ac:dyDescent="0.25">
      <c r="F31" s="7"/>
      <c r="G31" s="432"/>
      <c r="H31" s="432"/>
      <c r="I31" s="432"/>
      <c r="J31" s="432"/>
      <c r="K31" s="432"/>
      <c r="L31" s="432"/>
      <c r="M31" s="432"/>
      <c r="N31" s="432"/>
    </row>
    <row r="32" spans="6:22" ht="15" x14ac:dyDescent="0.25">
      <c r="F32" s="7"/>
      <c r="G32" s="432"/>
      <c r="H32" s="432"/>
      <c r="I32" s="432"/>
      <c r="J32" s="432"/>
      <c r="K32" s="432"/>
      <c r="L32" s="432"/>
      <c r="M32" s="432"/>
      <c r="N32" s="432"/>
    </row>
    <row r="33" ht="15" x14ac:dyDescent="0.25"/>
    <row r="34" ht="15" x14ac:dyDescent="0.25"/>
    <row r="35" ht="15" x14ac:dyDescent="0.25"/>
    <row r="36" ht="15" x14ac:dyDescent="0.25"/>
    <row r="37" ht="14.45" customHeight="1" x14ac:dyDescent="0.25"/>
  </sheetData>
  <mergeCells count="1">
    <mergeCell ref="G26:N32"/>
  </mergeCells>
  <pageMargins left="0.511811024" right="0.511811024" top="0.78740157499999996" bottom="0.78740157499999996" header="0.31496062000000002" footer="0.31496062000000002"/>
  <pageSetup orientation="portrait" horizontalDpi="90" verticalDpi="9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87"/>
  <dimension ref="A1:AE37"/>
  <sheetViews>
    <sheetView showGridLines="0" showRowColHeaders="0" zoomScaleNormal="100" workbookViewId="0"/>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3"/>
      <c r="J17" s="193"/>
      <c r="K17" s="48"/>
      <c r="L17" s="48"/>
      <c r="M17" s="48"/>
      <c r="N17" s="48"/>
      <c r="O17" s="48"/>
      <c r="P17" s="48"/>
      <c r="Q17" s="48"/>
      <c r="R17" s="48"/>
      <c r="S17" s="48"/>
      <c r="T17" s="48"/>
      <c r="U17" s="48"/>
      <c r="V17" s="48"/>
    </row>
    <row r="18" spans="6:22" ht="24.6" customHeight="1" x14ac:dyDescent="0.25">
      <c r="I18" s="193"/>
      <c r="J18" s="193"/>
      <c r="K18" s="48"/>
      <c r="L18" s="48"/>
      <c r="M18" s="48"/>
      <c r="N18" s="48"/>
      <c r="O18" s="48"/>
      <c r="P18" s="48"/>
      <c r="Q18" s="48"/>
      <c r="R18" s="48"/>
      <c r="S18" s="48"/>
      <c r="T18" s="48"/>
      <c r="U18" s="48"/>
      <c r="V18" s="48"/>
    </row>
    <row r="19" spans="6:22" ht="24.6" customHeight="1" x14ac:dyDescent="0.25">
      <c r="F19" s="33" t="s">
        <v>211</v>
      </c>
      <c r="G19" s="19" t="s">
        <v>142</v>
      </c>
      <c r="H19" s="7"/>
      <c r="I19" s="184"/>
      <c r="J19" s="184"/>
      <c r="K19" s="7"/>
      <c r="L19" s="7"/>
      <c r="M19" s="48"/>
      <c r="N19" s="48"/>
      <c r="O19" s="48"/>
      <c r="P19" s="48"/>
      <c r="Q19" s="48"/>
      <c r="R19" s="48"/>
      <c r="S19" s="48"/>
      <c r="T19" s="48"/>
      <c r="U19" s="48"/>
      <c r="V19" s="48"/>
    </row>
    <row r="20" spans="6:22" ht="24.6" customHeight="1" x14ac:dyDescent="0.25">
      <c r="F20" s="33" t="s">
        <v>212</v>
      </c>
      <c r="G20" s="19" t="s">
        <v>759</v>
      </c>
      <c r="H20" s="7"/>
      <c r="I20" s="184"/>
      <c r="J20" s="184"/>
      <c r="K20" s="7"/>
      <c r="L20" s="7"/>
      <c r="M20" s="48"/>
      <c r="N20" s="48"/>
      <c r="O20" s="48"/>
      <c r="P20" s="48"/>
      <c r="Q20" s="48"/>
      <c r="R20" s="48"/>
      <c r="S20" s="48"/>
      <c r="T20" s="48"/>
      <c r="U20" s="48"/>
      <c r="V20" s="48"/>
    </row>
    <row r="21" spans="6:22" ht="24.6" customHeight="1" x14ac:dyDescent="0.25">
      <c r="F21" s="33" t="s">
        <v>460</v>
      </c>
      <c r="G21" s="19" t="s">
        <v>764</v>
      </c>
      <c r="H21" s="7"/>
      <c r="I21" s="184"/>
      <c r="J21" s="184"/>
      <c r="K21" s="7"/>
      <c r="L21" s="7"/>
      <c r="M21" s="48"/>
      <c r="N21" s="48"/>
      <c r="O21" s="48"/>
      <c r="P21" s="48"/>
      <c r="Q21" s="48"/>
      <c r="R21" s="48"/>
      <c r="S21" s="48"/>
      <c r="T21" s="48"/>
      <c r="U21" s="48"/>
      <c r="V21" s="48"/>
    </row>
    <row r="22" spans="6:22" ht="18.75" x14ac:dyDescent="0.25">
      <c r="F22" s="19"/>
      <c r="G22" s="19"/>
      <c r="H22" s="38"/>
      <c r="I22" s="38"/>
      <c r="J22" s="184"/>
      <c r="K22" s="7"/>
      <c r="L22" s="7"/>
      <c r="M22" s="48"/>
      <c r="N22" s="48"/>
      <c r="O22" s="48"/>
      <c r="P22" s="48"/>
      <c r="Q22" s="48"/>
      <c r="R22" s="48"/>
      <c r="S22" s="48"/>
      <c r="T22" s="48"/>
      <c r="U22" s="48"/>
      <c r="V22" s="48"/>
    </row>
    <row r="23" spans="6:22" ht="18.75" x14ac:dyDescent="0.25">
      <c r="F23" s="33" t="s">
        <v>711</v>
      </c>
      <c r="G23" s="19" t="s">
        <v>771</v>
      </c>
      <c r="H23" s="7"/>
      <c r="I23" s="184"/>
      <c r="J23" s="184"/>
      <c r="K23" s="7"/>
      <c r="L23" s="7"/>
      <c r="M23" s="48"/>
      <c r="N23" s="48"/>
      <c r="O23" s="48"/>
      <c r="P23" s="48"/>
      <c r="Q23" s="48"/>
      <c r="R23" s="48"/>
      <c r="S23" s="48"/>
      <c r="T23" s="48"/>
      <c r="U23" s="48"/>
      <c r="V23" s="48"/>
    </row>
    <row r="24" spans="6:22" ht="15.75" x14ac:dyDescent="0.25">
      <c r="F24" s="33" t="s">
        <v>462</v>
      </c>
      <c r="G24" s="33" t="s">
        <v>64</v>
      </c>
      <c r="H24" s="38"/>
      <c r="I24" s="38"/>
      <c r="J24" s="38"/>
      <c r="K24" s="38"/>
      <c r="L24" s="38"/>
      <c r="M24" s="39"/>
      <c r="N24" s="39"/>
      <c r="O24" s="39"/>
      <c r="P24" s="39"/>
      <c r="Q24" s="39"/>
      <c r="R24" s="39"/>
      <c r="S24" s="39"/>
      <c r="T24" s="39"/>
      <c r="U24" s="39"/>
      <c r="V24" s="39"/>
    </row>
    <row r="25" spans="6:22" ht="46.35" customHeight="1" x14ac:dyDescent="0.25">
      <c r="F25" s="19"/>
      <c r="G25" s="34" t="s">
        <v>1675</v>
      </c>
      <c r="H25" s="39"/>
      <c r="I25" s="39"/>
      <c r="J25" s="39"/>
      <c r="K25" s="39"/>
      <c r="L25" s="39"/>
      <c r="M25" s="39"/>
      <c r="N25" s="39"/>
      <c r="O25" s="39"/>
      <c r="P25" s="39"/>
      <c r="Q25" s="39"/>
      <c r="R25" s="39"/>
      <c r="S25" s="39"/>
      <c r="T25" s="39"/>
      <c r="U25" s="39"/>
      <c r="V25" s="39"/>
    </row>
    <row r="26" spans="6:22" ht="32.1" customHeight="1" x14ac:dyDescent="0.25">
      <c r="F26" s="56" t="s">
        <v>551</v>
      </c>
      <c r="G26" s="432" t="s">
        <v>772</v>
      </c>
      <c r="H26" s="432"/>
      <c r="I26" s="432"/>
      <c r="J26" s="432"/>
      <c r="K26" s="432"/>
      <c r="L26" s="432"/>
      <c r="M26" s="432"/>
      <c r="N26" s="432"/>
      <c r="O26" s="39"/>
      <c r="P26" s="39"/>
      <c r="Q26" s="39"/>
      <c r="R26" s="39"/>
      <c r="S26" s="39"/>
      <c r="T26" s="39"/>
      <c r="U26" s="39"/>
      <c r="V26" s="39"/>
    </row>
    <row r="27" spans="6:22" ht="52.35" customHeight="1" x14ac:dyDescent="0.25">
      <c r="F27" s="7"/>
      <c r="G27" s="432"/>
      <c r="H27" s="432"/>
      <c r="I27" s="432"/>
      <c r="J27" s="432"/>
      <c r="K27" s="432"/>
      <c r="L27" s="432"/>
      <c r="M27" s="432"/>
      <c r="N27" s="432"/>
      <c r="O27" s="39"/>
      <c r="P27" s="39"/>
      <c r="Q27" s="39"/>
      <c r="R27" s="39"/>
      <c r="S27" s="39"/>
      <c r="T27" s="39"/>
      <c r="U27" s="39"/>
      <c r="V27" s="39"/>
    </row>
    <row r="28" spans="6:22" ht="14.45" customHeight="1" x14ac:dyDescent="0.25">
      <c r="F28" s="7"/>
      <c r="G28" s="432"/>
      <c r="H28" s="432"/>
      <c r="I28" s="432"/>
      <c r="J28" s="432"/>
      <c r="K28" s="432"/>
      <c r="L28" s="432"/>
      <c r="M28" s="432"/>
      <c r="N28" s="432"/>
      <c r="O28" s="48"/>
      <c r="P28" s="48"/>
      <c r="Q28" s="48"/>
      <c r="R28" s="48"/>
      <c r="S28" s="48"/>
      <c r="T28" s="48"/>
      <c r="U28" s="48"/>
      <c r="V28" s="48"/>
    </row>
    <row r="29" spans="6:22" ht="14.45" customHeight="1" x14ac:dyDescent="0.25">
      <c r="F29" s="7"/>
      <c r="G29" s="432"/>
      <c r="H29" s="432"/>
      <c r="I29" s="432"/>
      <c r="J29" s="432"/>
      <c r="K29" s="432"/>
      <c r="L29" s="432"/>
      <c r="M29" s="432"/>
      <c r="N29" s="432"/>
    </row>
    <row r="30" spans="6:22" ht="14.45" customHeight="1" x14ac:dyDescent="0.25">
      <c r="G30" s="432"/>
      <c r="H30" s="432"/>
      <c r="I30" s="432"/>
      <c r="J30" s="432"/>
      <c r="K30" s="432"/>
      <c r="L30" s="432"/>
      <c r="M30" s="432"/>
      <c r="N30" s="432"/>
    </row>
    <row r="31" spans="6:22" ht="39" customHeight="1" x14ac:dyDescent="0.25">
      <c r="G31" s="432"/>
      <c r="H31" s="432"/>
      <c r="I31" s="432"/>
      <c r="J31" s="432"/>
      <c r="K31" s="432"/>
      <c r="L31" s="432"/>
      <c r="M31" s="432"/>
      <c r="N31" s="432"/>
    </row>
    <row r="32" spans="6:22" ht="14.45" customHeight="1" x14ac:dyDescent="0.25">
      <c r="G32" s="432"/>
      <c r="H32" s="432"/>
      <c r="I32" s="432"/>
      <c r="J32" s="432"/>
      <c r="K32" s="432"/>
      <c r="L32" s="432"/>
      <c r="M32" s="432"/>
      <c r="N32" s="432"/>
    </row>
    <row r="33" ht="15" x14ac:dyDescent="0.25"/>
    <row r="34" ht="15" x14ac:dyDescent="0.25"/>
    <row r="35" ht="15" x14ac:dyDescent="0.25"/>
    <row r="36" ht="15" x14ac:dyDescent="0.25"/>
    <row r="37" ht="14.45" customHeight="1" x14ac:dyDescent="0.25"/>
  </sheetData>
  <mergeCells count="1">
    <mergeCell ref="G26:N32"/>
  </mergeCells>
  <pageMargins left="0.511811024" right="0.511811024" top="0.78740157499999996" bottom="0.78740157499999996" header="0.31496062000000002" footer="0.31496062000000002"/>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88"/>
  <dimension ref="A1:AE37"/>
  <sheetViews>
    <sheetView showGridLines="0" showRowColHeaders="0" topLeftCell="A6" zoomScaleNormal="100" workbookViewId="0">
      <selection activeCell="K22" sqref="K22"/>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3"/>
      <c r="J17" s="193"/>
      <c r="K17" s="48"/>
      <c r="L17" s="48"/>
      <c r="M17" s="48"/>
      <c r="N17" s="48"/>
      <c r="O17" s="48"/>
      <c r="P17" s="48"/>
      <c r="Q17" s="48"/>
      <c r="R17" s="48"/>
      <c r="S17" s="48"/>
      <c r="T17" s="48"/>
      <c r="U17" s="48"/>
      <c r="V17" s="48"/>
    </row>
    <row r="18" spans="6:22" ht="24.6" customHeight="1" x14ac:dyDescent="0.25">
      <c r="I18" s="193"/>
      <c r="J18" s="193"/>
      <c r="K18" s="48"/>
      <c r="L18" s="48"/>
      <c r="M18" s="48"/>
      <c r="N18" s="48"/>
      <c r="O18" s="48"/>
      <c r="P18" s="48"/>
      <c r="Q18" s="48"/>
      <c r="R18" s="48"/>
      <c r="S18" s="48"/>
      <c r="T18" s="48"/>
      <c r="U18" s="48"/>
      <c r="V18" s="48"/>
    </row>
    <row r="19" spans="6:22" ht="24.6" customHeight="1" x14ac:dyDescent="0.25">
      <c r="F19" s="16" t="s">
        <v>211</v>
      </c>
      <c r="G19" s="34" t="s">
        <v>142</v>
      </c>
      <c r="H19" s="7"/>
      <c r="I19" s="184"/>
      <c r="J19" s="184"/>
      <c r="K19" s="7"/>
      <c r="L19" s="7"/>
      <c r="M19" s="7"/>
      <c r="N19" s="7"/>
      <c r="O19" s="48"/>
      <c r="P19" s="48"/>
      <c r="Q19" s="48"/>
      <c r="R19" s="48"/>
      <c r="S19" s="48"/>
      <c r="T19" s="48"/>
      <c r="U19" s="48"/>
      <c r="V19" s="48"/>
    </row>
    <row r="20" spans="6:22" ht="24.6" customHeight="1" x14ac:dyDescent="0.25">
      <c r="F20" s="16" t="s">
        <v>212</v>
      </c>
      <c r="G20" s="34" t="s">
        <v>759</v>
      </c>
      <c r="H20" s="7"/>
      <c r="I20" s="184"/>
      <c r="J20" s="184"/>
      <c r="K20" s="7"/>
      <c r="L20" s="7"/>
      <c r="M20" s="7"/>
      <c r="N20" s="7"/>
      <c r="O20" s="48"/>
      <c r="P20" s="48"/>
      <c r="Q20" s="48"/>
      <c r="R20" s="48"/>
      <c r="S20" s="48"/>
      <c r="T20" s="48"/>
      <c r="U20" s="48"/>
      <c r="V20" s="48"/>
    </row>
    <row r="21" spans="6:22" ht="24.6" customHeight="1" x14ac:dyDescent="0.25">
      <c r="F21" s="16" t="s">
        <v>460</v>
      </c>
      <c r="G21" s="34" t="s">
        <v>764</v>
      </c>
      <c r="H21" s="7"/>
      <c r="I21" s="184"/>
      <c r="J21" s="184"/>
      <c r="K21" s="7"/>
      <c r="L21" s="7"/>
      <c r="M21" s="7"/>
      <c r="N21" s="7"/>
      <c r="O21" s="48"/>
      <c r="P21" s="48"/>
      <c r="Q21" s="48"/>
      <c r="R21" s="48"/>
      <c r="S21" s="48"/>
      <c r="T21" s="48"/>
      <c r="U21" s="48"/>
      <c r="V21" s="48"/>
    </row>
    <row r="22" spans="6:22" ht="18.75" x14ac:dyDescent="0.25">
      <c r="F22" s="34" t="s">
        <v>59</v>
      </c>
      <c r="G22" s="34"/>
      <c r="H22" s="38"/>
      <c r="I22" s="38"/>
      <c r="J22" s="184"/>
      <c r="K22" s="7"/>
      <c r="L22" s="7"/>
      <c r="M22" s="7"/>
      <c r="N22" s="7"/>
      <c r="O22" s="48"/>
      <c r="P22" s="48"/>
      <c r="Q22" s="48"/>
      <c r="R22" s="48"/>
      <c r="S22" s="48"/>
      <c r="T22" s="48"/>
      <c r="U22" s="48"/>
      <c r="V22" s="48"/>
    </row>
    <row r="23" spans="6:22" ht="18.75" x14ac:dyDescent="0.25">
      <c r="F23" s="16" t="s">
        <v>711</v>
      </c>
      <c r="G23" s="34" t="s">
        <v>773</v>
      </c>
      <c r="H23" s="7"/>
      <c r="I23" s="184"/>
      <c r="J23" s="184"/>
      <c r="K23" s="7"/>
      <c r="L23" s="7"/>
      <c r="M23" s="7"/>
      <c r="N23" s="7"/>
      <c r="O23" s="48"/>
      <c r="P23" s="48"/>
      <c r="Q23" s="48"/>
      <c r="R23" s="48"/>
      <c r="S23" s="48"/>
      <c r="T23" s="48"/>
      <c r="U23" s="48"/>
      <c r="V23" s="48"/>
    </row>
    <row r="24" spans="6:22" ht="15" x14ac:dyDescent="0.25">
      <c r="F24" s="16" t="s">
        <v>462</v>
      </c>
      <c r="G24" s="16" t="s">
        <v>64</v>
      </c>
      <c r="H24" s="38"/>
      <c r="I24" s="38"/>
      <c r="J24" s="38"/>
      <c r="K24" s="38"/>
      <c r="L24" s="38"/>
      <c r="M24" s="38"/>
      <c r="N24" s="38"/>
      <c r="O24" s="39"/>
      <c r="P24" s="39"/>
      <c r="Q24" s="39"/>
      <c r="R24" s="39"/>
      <c r="S24" s="39"/>
      <c r="T24" s="39"/>
      <c r="U24" s="39"/>
      <c r="V24" s="39"/>
    </row>
    <row r="25" spans="6:22" ht="46.35" customHeight="1" x14ac:dyDescent="0.25">
      <c r="F25" s="34"/>
      <c r="G25" s="432" t="s">
        <v>1678</v>
      </c>
      <c r="H25" s="432"/>
      <c r="I25" s="432"/>
      <c r="J25" s="432"/>
      <c r="K25" s="432"/>
      <c r="L25" s="432"/>
      <c r="M25" s="432"/>
      <c r="N25" s="432"/>
      <c r="O25" s="39"/>
      <c r="P25" s="39"/>
      <c r="Q25" s="39"/>
      <c r="R25" s="39"/>
      <c r="S25" s="39"/>
      <c r="T25" s="39"/>
      <c r="U25" s="39"/>
      <c r="V25" s="39"/>
    </row>
    <row r="26" spans="6:22" ht="32.1" customHeight="1" x14ac:dyDescent="0.25">
      <c r="F26" s="16"/>
      <c r="G26" s="432"/>
      <c r="H26" s="432"/>
      <c r="I26" s="432"/>
      <c r="J26" s="432"/>
      <c r="K26" s="432"/>
      <c r="L26" s="432"/>
      <c r="M26" s="432"/>
      <c r="N26" s="432"/>
      <c r="O26" s="39"/>
      <c r="P26" s="39"/>
      <c r="Q26" s="39"/>
      <c r="R26" s="39"/>
      <c r="S26" s="39"/>
      <c r="T26" s="39"/>
      <c r="U26" s="39"/>
      <c r="V26" s="39"/>
    </row>
    <row r="27" spans="6:22" ht="52.35" customHeight="1" x14ac:dyDescent="0.25">
      <c r="F27" s="7"/>
      <c r="G27" s="432"/>
      <c r="H27" s="432"/>
      <c r="I27" s="432"/>
      <c r="J27" s="432"/>
      <c r="K27" s="432"/>
      <c r="L27" s="432"/>
      <c r="M27" s="432"/>
      <c r="N27" s="432"/>
      <c r="O27" s="39"/>
      <c r="P27" s="39"/>
      <c r="Q27" s="39"/>
      <c r="R27" s="39"/>
      <c r="S27" s="39"/>
      <c r="T27" s="39"/>
      <c r="U27" s="39"/>
      <c r="V27" s="39"/>
    </row>
    <row r="28" spans="6:22" ht="14.45" customHeight="1" x14ac:dyDescent="0.25">
      <c r="F28" s="7"/>
      <c r="G28" s="432"/>
      <c r="H28" s="432"/>
      <c r="I28" s="432"/>
      <c r="J28" s="432"/>
      <c r="K28" s="432"/>
      <c r="L28" s="432"/>
      <c r="M28" s="432"/>
      <c r="N28" s="432"/>
      <c r="O28" s="48"/>
      <c r="P28" s="48"/>
      <c r="Q28" s="48"/>
      <c r="R28" s="48"/>
      <c r="S28" s="48"/>
      <c r="T28" s="48"/>
      <c r="U28" s="48"/>
      <c r="V28" s="48"/>
    </row>
    <row r="29" spans="6:22" ht="14.45" customHeight="1" x14ac:dyDescent="0.25">
      <c r="F29" s="7"/>
      <c r="G29" s="432"/>
      <c r="H29" s="432"/>
      <c r="I29" s="432"/>
      <c r="J29" s="432"/>
      <c r="K29" s="432"/>
      <c r="L29" s="432"/>
      <c r="M29" s="432"/>
      <c r="N29" s="432"/>
    </row>
    <row r="30" spans="6:22" ht="14.45" customHeight="1" x14ac:dyDescent="0.25">
      <c r="F30" s="7"/>
      <c r="G30" s="432"/>
      <c r="H30" s="432"/>
      <c r="I30" s="432"/>
      <c r="J30" s="432"/>
      <c r="K30" s="432"/>
      <c r="L30" s="432"/>
      <c r="M30" s="432"/>
      <c r="N30" s="432"/>
    </row>
    <row r="31" spans="6:22" ht="39" customHeight="1" x14ac:dyDescent="0.25">
      <c r="F31" s="7"/>
      <c r="G31" s="432"/>
      <c r="H31" s="432"/>
      <c r="I31" s="432"/>
      <c r="J31" s="432"/>
      <c r="K31" s="432"/>
      <c r="L31" s="432"/>
      <c r="M31" s="432"/>
      <c r="N31" s="432"/>
    </row>
    <row r="32" spans="6:22" ht="14.45" customHeight="1" x14ac:dyDescent="0.25">
      <c r="G32" s="39"/>
      <c r="H32" s="39"/>
      <c r="I32" s="39"/>
      <c r="J32" s="39"/>
      <c r="K32" s="39"/>
      <c r="L32" s="39"/>
      <c r="M32" s="39"/>
      <c r="N32" s="39"/>
    </row>
    <row r="33" ht="15" x14ac:dyDescent="0.25"/>
    <row r="34" ht="15" x14ac:dyDescent="0.25"/>
    <row r="35" ht="15" x14ac:dyDescent="0.25"/>
    <row r="36" ht="15" x14ac:dyDescent="0.25"/>
    <row r="37" ht="14.45" customHeight="1" x14ac:dyDescent="0.25"/>
  </sheetData>
  <mergeCells count="1">
    <mergeCell ref="G25:N31"/>
  </mergeCells>
  <pageMargins left="0.511811024" right="0.511811024" top="0.78740157499999996" bottom="0.78740157499999996" header="0.31496062000000002" footer="0.31496062000000002"/>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89"/>
  <dimension ref="A1:AE37"/>
  <sheetViews>
    <sheetView showGridLines="0" showRowColHeaders="0" workbookViewId="0">
      <selection activeCell="V5" sqref="V5"/>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3"/>
      <c r="J17" s="193"/>
      <c r="K17" s="48"/>
      <c r="L17" s="48"/>
      <c r="M17" s="48"/>
      <c r="N17" s="48"/>
      <c r="O17" s="48"/>
      <c r="P17" s="48"/>
      <c r="Q17" s="48"/>
      <c r="R17" s="48"/>
      <c r="S17" s="48"/>
      <c r="T17" s="48"/>
      <c r="U17" s="48"/>
      <c r="V17" s="48"/>
    </row>
    <row r="18" spans="6:22" ht="24.6" customHeight="1" x14ac:dyDescent="0.25">
      <c r="I18" s="193"/>
      <c r="J18" s="193"/>
      <c r="K18" s="48"/>
      <c r="L18" s="48"/>
      <c r="M18" s="48"/>
      <c r="N18" s="48"/>
      <c r="O18" s="48"/>
      <c r="P18" s="48"/>
      <c r="Q18" s="48"/>
      <c r="R18" s="48"/>
      <c r="S18" s="48"/>
      <c r="T18" s="48"/>
      <c r="U18" s="48"/>
      <c r="V18" s="48"/>
    </row>
    <row r="19" spans="6:22" ht="24.6" customHeight="1" x14ac:dyDescent="0.25">
      <c r="F19" s="33" t="s">
        <v>211</v>
      </c>
      <c r="G19" s="19" t="s">
        <v>213</v>
      </c>
      <c r="H19" s="7"/>
      <c r="I19" s="184"/>
      <c r="J19" s="184"/>
      <c r="K19" s="7"/>
      <c r="L19" s="7"/>
      <c r="M19" s="7"/>
      <c r="N19" s="7"/>
      <c r="O19" s="48"/>
      <c r="P19" s="48"/>
      <c r="Q19" s="48"/>
      <c r="R19" s="48"/>
      <c r="S19" s="48"/>
      <c r="T19" s="48"/>
      <c r="U19" s="48"/>
      <c r="V19" s="48"/>
    </row>
    <row r="20" spans="6:22" ht="24.6" customHeight="1" x14ac:dyDescent="0.25">
      <c r="F20" s="33" t="s">
        <v>212</v>
      </c>
      <c r="G20" s="19" t="s">
        <v>759</v>
      </c>
      <c r="H20" s="7"/>
      <c r="I20" s="184"/>
      <c r="J20" s="184"/>
      <c r="K20" s="7"/>
      <c r="L20" s="7"/>
      <c r="M20" s="7"/>
      <c r="N20" s="7"/>
      <c r="O20" s="48"/>
      <c r="P20" s="48"/>
      <c r="Q20" s="48"/>
      <c r="R20" s="48"/>
      <c r="S20" s="48"/>
      <c r="T20" s="48"/>
      <c r="U20" s="48"/>
      <c r="V20" s="48"/>
    </row>
    <row r="21" spans="6:22" ht="24.6" customHeight="1" x14ac:dyDescent="0.25">
      <c r="F21" s="33" t="s">
        <v>460</v>
      </c>
      <c r="G21" s="19" t="s">
        <v>566</v>
      </c>
      <c r="H21" s="7"/>
      <c r="I21" s="184"/>
      <c r="J21" s="184"/>
      <c r="K21" s="7"/>
      <c r="L21" s="7"/>
      <c r="M21" s="7"/>
      <c r="N21" s="7"/>
      <c r="O21" s="48"/>
      <c r="P21" s="48"/>
      <c r="Q21" s="48"/>
      <c r="R21" s="48"/>
      <c r="S21" s="48"/>
      <c r="T21" s="48"/>
      <c r="U21" s="48"/>
      <c r="V21" s="48"/>
    </row>
    <row r="22" spans="6:22" ht="18.75" x14ac:dyDescent="0.25">
      <c r="F22" s="19" t="s">
        <v>59</v>
      </c>
      <c r="G22" s="19"/>
      <c r="H22" s="38"/>
      <c r="I22" s="38"/>
      <c r="J22" s="184"/>
      <c r="K22" s="7"/>
      <c r="L22" s="7"/>
      <c r="M22" s="7"/>
      <c r="N22" s="7"/>
      <c r="O22" s="48"/>
      <c r="P22" s="48"/>
      <c r="Q22" s="48"/>
      <c r="R22" s="48"/>
      <c r="S22" s="48"/>
      <c r="T22" s="48"/>
      <c r="U22" s="48"/>
      <c r="V22" s="48"/>
    </row>
    <row r="23" spans="6:22" ht="18.75" x14ac:dyDescent="0.25">
      <c r="F23" s="33" t="s">
        <v>711</v>
      </c>
      <c r="G23" s="34" t="s">
        <v>774</v>
      </c>
      <c r="H23" s="7"/>
      <c r="I23" s="184"/>
      <c r="J23" s="184"/>
      <c r="K23" s="7"/>
      <c r="L23" s="7"/>
      <c r="M23" s="7"/>
      <c r="N23" s="7"/>
      <c r="O23" s="48"/>
      <c r="P23" s="48"/>
      <c r="Q23" s="48"/>
      <c r="R23" s="48"/>
      <c r="S23" s="48"/>
      <c r="T23" s="48"/>
      <c r="U23" s="48"/>
      <c r="V23" s="48"/>
    </row>
    <row r="24" spans="6:22" ht="15.75" x14ac:dyDescent="0.25">
      <c r="F24" s="33" t="s">
        <v>462</v>
      </c>
      <c r="G24" s="33" t="s">
        <v>64</v>
      </c>
      <c r="H24" s="38"/>
      <c r="I24" s="38"/>
      <c r="J24" s="38"/>
      <c r="K24" s="38"/>
      <c r="L24" s="38"/>
      <c r="M24" s="38"/>
      <c r="N24" s="38"/>
      <c r="O24" s="39"/>
      <c r="P24" s="39"/>
      <c r="Q24" s="39"/>
      <c r="R24" s="39"/>
      <c r="S24" s="39"/>
      <c r="T24" s="39"/>
      <c r="U24" s="39"/>
      <c r="V24" s="39"/>
    </row>
    <row r="25" spans="6:22" ht="46.35" customHeight="1" x14ac:dyDescent="0.25">
      <c r="F25" s="19"/>
      <c r="G25" s="432" t="s">
        <v>565</v>
      </c>
      <c r="H25" s="432"/>
      <c r="I25" s="432"/>
      <c r="J25" s="432"/>
      <c r="K25" s="432"/>
      <c r="L25" s="39"/>
      <c r="M25" s="39"/>
      <c r="N25" s="39"/>
      <c r="O25" s="39"/>
      <c r="P25" s="39"/>
      <c r="Q25" s="39"/>
      <c r="R25" s="39"/>
      <c r="S25" s="39"/>
      <c r="T25" s="39"/>
      <c r="U25" s="39"/>
      <c r="V25" s="39"/>
    </row>
    <row r="26" spans="6:22" ht="32.1" customHeight="1" x14ac:dyDescent="0.25">
      <c r="F26" s="16"/>
      <c r="G26" s="432"/>
      <c r="H26" s="432"/>
      <c r="I26" s="432"/>
      <c r="J26" s="432"/>
      <c r="K26" s="432"/>
      <c r="L26" s="39"/>
      <c r="M26" s="39"/>
      <c r="N26" s="39"/>
      <c r="O26" s="39"/>
      <c r="P26" s="39"/>
      <c r="Q26" s="39"/>
      <c r="R26" s="39"/>
      <c r="S26" s="39"/>
      <c r="T26" s="39"/>
      <c r="U26" s="39"/>
      <c r="V26" s="39"/>
    </row>
    <row r="27" spans="6:22" ht="52.35" customHeight="1" x14ac:dyDescent="0.25">
      <c r="F27" s="7"/>
      <c r="G27" s="432"/>
      <c r="H27" s="432"/>
      <c r="I27" s="432"/>
      <c r="J27" s="432"/>
      <c r="K27" s="432"/>
      <c r="L27" s="39"/>
      <c r="M27" s="39"/>
      <c r="N27" s="39"/>
      <c r="O27" s="39"/>
      <c r="P27" s="39"/>
      <c r="Q27" s="39"/>
      <c r="R27" s="39"/>
      <c r="S27" s="39"/>
      <c r="T27" s="39"/>
      <c r="U27" s="39"/>
      <c r="V27" s="39"/>
    </row>
    <row r="28" spans="6:22" ht="14.45" customHeight="1" x14ac:dyDescent="0.25">
      <c r="F28" s="7"/>
      <c r="G28" s="39"/>
      <c r="H28" s="39"/>
      <c r="I28" s="39"/>
      <c r="J28" s="39"/>
      <c r="K28" s="39"/>
      <c r="L28" s="39"/>
      <c r="M28" s="39"/>
      <c r="N28" s="39"/>
      <c r="O28" s="48"/>
      <c r="P28" s="48"/>
      <c r="Q28" s="48"/>
      <c r="R28" s="48"/>
      <c r="S28" s="48"/>
      <c r="T28" s="48"/>
      <c r="U28" s="48"/>
      <c r="V28" s="48"/>
    </row>
    <row r="29" spans="6:22" ht="14.45" customHeight="1" x14ac:dyDescent="0.25">
      <c r="F29" s="7"/>
      <c r="G29" s="39"/>
      <c r="H29" s="39"/>
      <c r="I29" s="39"/>
      <c r="J29" s="39"/>
      <c r="K29" s="39"/>
      <c r="L29" s="39"/>
      <c r="M29" s="39"/>
      <c r="N29" s="39"/>
    </row>
    <row r="30" spans="6:22" ht="14.45" customHeight="1" x14ac:dyDescent="0.25">
      <c r="F30" s="7"/>
      <c r="G30" s="39"/>
      <c r="H30" s="39"/>
      <c r="I30" s="39"/>
      <c r="J30" s="39"/>
      <c r="K30" s="39"/>
      <c r="L30" s="39"/>
      <c r="M30" s="39"/>
      <c r="N30" s="39"/>
    </row>
    <row r="31" spans="6:22" ht="39" customHeight="1" x14ac:dyDescent="0.25">
      <c r="F31" s="7"/>
      <c r="G31" s="39"/>
      <c r="H31" s="39"/>
      <c r="I31" s="39"/>
      <c r="J31" s="39"/>
      <c r="K31" s="39"/>
      <c r="L31" s="39"/>
      <c r="M31" s="39"/>
      <c r="N31" s="39"/>
    </row>
    <row r="32" spans="6:22" ht="14.45" customHeight="1" x14ac:dyDescent="0.25">
      <c r="G32" s="39"/>
      <c r="H32" s="39"/>
      <c r="I32" s="39"/>
      <c r="J32" s="39"/>
      <c r="K32" s="39"/>
      <c r="L32" s="39"/>
      <c r="M32" s="39"/>
      <c r="N32" s="39"/>
    </row>
    <row r="33" ht="15" x14ac:dyDescent="0.25"/>
    <row r="34" ht="15" x14ac:dyDescent="0.25"/>
    <row r="35" ht="15" x14ac:dyDescent="0.25"/>
    <row r="36" ht="15" x14ac:dyDescent="0.25"/>
    <row r="37" ht="14.45" customHeight="1" x14ac:dyDescent="0.25"/>
  </sheetData>
  <mergeCells count="1">
    <mergeCell ref="G25:K27"/>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G37"/>
  <sheetViews>
    <sheetView showGridLines="0" showRowColHeaders="0" zoomScaleNormal="100" workbookViewId="0">
      <selection activeCell="G19" sqref="G19"/>
    </sheetView>
  </sheetViews>
  <sheetFormatPr defaultColWidth="0" defaultRowHeight="14.45" customHeight="1" zeroHeight="1" x14ac:dyDescent="0.25"/>
  <cols>
    <col min="1" max="6" width="8.85546875" customWidth="1"/>
    <col min="7" max="7" width="46.140625" customWidth="1"/>
    <col min="8" max="16" width="8.85546875" customWidth="1"/>
    <col min="17" max="17" width="13.28515625" customWidth="1"/>
    <col min="18" max="31" width="8.85546875" customWidth="1"/>
    <col min="32" max="33" width="0" hidden="1" customWidth="1"/>
    <col min="34" max="16384" width="8.85546875" hidden="1"/>
  </cols>
  <sheetData>
    <row r="1" spans="7:17" ht="15" x14ac:dyDescent="0.25"/>
    <row r="2" spans="7:17" ht="15" x14ac:dyDescent="0.25"/>
    <row r="3" spans="7:17" ht="15" x14ac:dyDescent="0.25">
      <c r="Q3" s="428"/>
    </row>
    <row r="4" spans="7:17" ht="15" x14ac:dyDescent="0.25"/>
    <row r="5" spans="7:17" ht="15" x14ac:dyDescent="0.25"/>
    <row r="6" spans="7:17" ht="15" x14ac:dyDescent="0.25"/>
    <row r="7" spans="7:17" ht="15" x14ac:dyDescent="0.25"/>
    <row r="8" spans="7:17" ht="15" x14ac:dyDescent="0.25"/>
    <row r="9" spans="7:17" ht="15" x14ac:dyDescent="0.25"/>
    <row r="10" spans="7:17" ht="15" x14ac:dyDescent="0.25"/>
    <row r="11" spans="7:17" ht="15" x14ac:dyDescent="0.25"/>
    <row r="12" spans="7:17" ht="15" x14ac:dyDescent="0.25"/>
    <row r="13" spans="7:17" ht="15" x14ac:dyDescent="0.25"/>
    <row r="14" spans="7:17" ht="15" x14ac:dyDescent="0.25"/>
    <row r="15" spans="7:17" ht="20.45" customHeight="1" x14ac:dyDescent="0.25"/>
    <row r="16" spans="7:17" ht="26.45" customHeight="1" x14ac:dyDescent="0.25">
      <c r="G16" s="203" t="s">
        <v>0</v>
      </c>
      <c r="H16" s="50"/>
      <c r="I16" s="90" t="s">
        <v>475</v>
      </c>
      <c r="J16" s="204"/>
      <c r="K16" s="18"/>
    </row>
    <row r="17" spans="7:11" ht="32.1" customHeight="1" x14ac:dyDescent="0.25">
      <c r="G17" s="199" t="s">
        <v>1638</v>
      </c>
      <c r="H17" s="34"/>
      <c r="I17" s="201" t="s">
        <v>747</v>
      </c>
      <c r="J17" s="18"/>
      <c r="K17" s="18"/>
    </row>
    <row r="18" spans="7:11" ht="32.1" customHeight="1" x14ac:dyDescent="0.25">
      <c r="G18" s="199" t="s">
        <v>1639</v>
      </c>
      <c r="H18" s="34"/>
      <c r="I18" s="201" t="s">
        <v>1558</v>
      </c>
      <c r="J18" s="18"/>
      <c r="K18" s="18"/>
    </row>
    <row r="19" spans="7:11" ht="32.1" customHeight="1" x14ac:dyDescent="0.25">
      <c r="G19" s="199" t="s">
        <v>1640</v>
      </c>
      <c r="H19" s="34"/>
      <c r="I19" s="201" t="s">
        <v>1559</v>
      </c>
      <c r="J19" s="18"/>
      <c r="K19" s="18"/>
    </row>
    <row r="20" spans="7:11" ht="32.1" customHeight="1" x14ac:dyDescent="0.25">
      <c r="G20" s="199" t="s">
        <v>1641</v>
      </c>
      <c r="H20" s="34"/>
      <c r="I20" s="201" t="s">
        <v>1605</v>
      </c>
      <c r="J20" s="18"/>
      <c r="K20" s="18"/>
    </row>
    <row r="21" spans="7:11" ht="32.1" customHeight="1" x14ac:dyDescent="0.25">
      <c r="G21" s="199" t="s">
        <v>1642</v>
      </c>
      <c r="H21" s="34"/>
      <c r="I21" s="201" t="s">
        <v>1560</v>
      </c>
      <c r="J21" s="18"/>
      <c r="K21" s="18"/>
    </row>
    <row r="22" spans="7:11" ht="32.1" customHeight="1" x14ac:dyDescent="0.25">
      <c r="G22" s="199" t="s">
        <v>1643</v>
      </c>
      <c r="H22" s="34"/>
      <c r="I22" s="201" t="s">
        <v>1561</v>
      </c>
      <c r="J22" s="18"/>
      <c r="K22" s="18"/>
    </row>
    <row r="23" spans="7:11" ht="32.1" customHeight="1" x14ac:dyDescent="0.25">
      <c r="G23" s="199" t="s">
        <v>1644</v>
      </c>
      <c r="H23" s="34"/>
      <c r="I23" s="201" t="s">
        <v>1606</v>
      </c>
      <c r="J23" s="18"/>
      <c r="K23" s="18"/>
    </row>
    <row r="24" spans="7:11" ht="32.1" customHeight="1" x14ac:dyDescent="0.25">
      <c r="G24" s="199" t="s">
        <v>1645</v>
      </c>
      <c r="H24" s="34"/>
      <c r="I24" s="201" t="s">
        <v>1607</v>
      </c>
      <c r="J24" s="18"/>
      <c r="K24" s="18"/>
    </row>
    <row r="25" spans="7:11" ht="33.6" customHeight="1" x14ac:dyDescent="0.25">
      <c r="G25" s="200"/>
      <c r="H25" s="27"/>
      <c r="I25" s="202"/>
      <c r="J25" s="18"/>
      <c r="K25" s="18"/>
    </row>
    <row r="26" spans="7:11" ht="33.6" customHeight="1" x14ac:dyDescent="0.35">
      <c r="I26" s="3"/>
    </row>
    <row r="27" spans="7:11" ht="15" x14ac:dyDescent="0.25"/>
    <row r="28" spans="7:11" ht="15" x14ac:dyDescent="0.25"/>
    <row r="29" spans="7:11" ht="15" x14ac:dyDescent="0.25"/>
    <row r="30" spans="7:11" ht="15" x14ac:dyDescent="0.25"/>
    <row r="31" spans="7:11" ht="15" x14ac:dyDescent="0.25"/>
    <row r="32" spans="7:11" ht="15" x14ac:dyDescent="0.25"/>
    <row r="33" ht="15" x14ac:dyDescent="0.25"/>
    <row r="34" ht="15" x14ac:dyDescent="0.25"/>
    <row r="35" ht="15" x14ac:dyDescent="0.25"/>
    <row r="36" ht="15" x14ac:dyDescent="0.25"/>
    <row r="37" ht="14.45" customHeight="1" x14ac:dyDescent="0.25"/>
  </sheetData>
  <hyperlinks>
    <hyperlink ref="G17" location="'est_cir (2)'!A1" display="Circularidade integral das embalagens - 1" xr:uid="{00000000-0004-0000-0800-000000000000}"/>
    <hyperlink ref="G18" location="'est_cir (3)'!A1" display="Circularidade integral das embalagens - 2" xr:uid="{00000000-0004-0000-0800-000001000000}"/>
    <hyperlink ref="G19" location="'est_cir (4)'!A1" display="Circularidade integral das embalagens - 3" xr:uid="{00000000-0004-0000-0800-000002000000}"/>
    <hyperlink ref="G20" location="'est_cir (5)'!A1" display="Circularidade integral das embalagens - 4" xr:uid="{00000000-0004-0000-0800-000003000000}"/>
    <hyperlink ref="G21" location="'est_cir (6)'!A1" display="Circularidade de fórmula - 1" xr:uid="{00000000-0004-0000-0800-000004000000}"/>
    <hyperlink ref="G22" location="'est_cir (7)'!A1" display="Circularidade de fórmula - 2" xr:uid="{00000000-0004-0000-0800-000005000000}"/>
    <hyperlink ref="G23" location="'est_cir (8)'!A1" display="Circularidade de fórmula - 3" xr:uid="{00000000-0004-0000-0800-000006000000}"/>
    <hyperlink ref="G24" location="'est_cir (9)'!A1" display="Circularidade de fórmula - 4" xr:uid="{00000000-0004-0000-0800-000007000000}"/>
  </hyperlinks>
  <pageMargins left="0.511811024" right="0.511811024" top="0.78740157499999996" bottom="0.78740157499999996" header="0.31496062000000002" footer="0.31496062000000002"/>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90"/>
  <dimension ref="A1:AE37"/>
  <sheetViews>
    <sheetView showGridLines="0" showRowColHeaders="0" workbookViewId="0">
      <selection activeCell="V5" sqref="V5"/>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3"/>
      <c r="J17" s="193"/>
      <c r="K17" s="48"/>
      <c r="L17" s="48"/>
      <c r="M17" s="48"/>
      <c r="N17" s="48"/>
      <c r="O17" s="48"/>
      <c r="P17" s="48"/>
      <c r="Q17" s="48"/>
      <c r="R17" s="48"/>
      <c r="S17" s="48"/>
      <c r="T17" s="48"/>
      <c r="U17" s="48"/>
      <c r="V17" s="48"/>
    </row>
    <row r="18" spans="6:22" ht="24.6" customHeight="1" x14ac:dyDescent="0.25">
      <c r="I18" s="193"/>
      <c r="J18" s="193"/>
      <c r="K18" s="48"/>
      <c r="L18" s="48"/>
      <c r="M18" s="48"/>
      <c r="N18" s="48"/>
      <c r="O18" s="48"/>
      <c r="P18" s="48"/>
      <c r="Q18" s="48"/>
      <c r="R18" s="48"/>
      <c r="S18" s="48"/>
      <c r="T18" s="48"/>
      <c r="U18" s="48"/>
      <c r="V18" s="48"/>
    </row>
    <row r="19" spans="6:22" ht="24.6" customHeight="1" x14ac:dyDescent="0.25">
      <c r="F19" s="56" t="s">
        <v>211</v>
      </c>
      <c r="G19" s="40" t="s">
        <v>142</v>
      </c>
      <c r="H19" s="6"/>
      <c r="I19" s="183"/>
      <c r="J19" s="183"/>
      <c r="K19" s="6"/>
      <c r="L19" s="6"/>
      <c r="M19" s="6"/>
      <c r="N19" s="7"/>
      <c r="O19" s="48"/>
      <c r="P19" s="48"/>
      <c r="Q19" s="48"/>
      <c r="R19" s="48"/>
      <c r="S19" s="48"/>
      <c r="T19" s="48"/>
      <c r="U19" s="48"/>
      <c r="V19" s="48"/>
    </row>
    <row r="20" spans="6:22" ht="24.6" customHeight="1" x14ac:dyDescent="0.25">
      <c r="F20" s="56" t="s">
        <v>212</v>
      </c>
      <c r="G20" s="40" t="s">
        <v>759</v>
      </c>
      <c r="H20" s="6"/>
      <c r="I20" s="183"/>
      <c r="J20" s="183"/>
      <c r="K20" s="6"/>
      <c r="L20" s="6"/>
      <c r="M20" s="6"/>
      <c r="N20" s="7"/>
      <c r="O20" s="48"/>
      <c r="P20" s="48"/>
      <c r="Q20" s="48"/>
      <c r="R20" s="48"/>
      <c r="S20" s="48"/>
      <c r="T20" s="48"/>
      <c r="U20" s="48"/>
      <c r="V20" s="48"/>
    </row>
    <row r="21" spans="6:22" ht="24.6" customHeight="1" x14ac:dyDescent="0.25">
      <c r="F21" s="56" t="s">
        <v>460</v>
      </c>
      <c r="G21" s="40" t="s">
        <v>566</v>
      </c>
      <c r="H21" s="6"/>
      <c r="I21" s="183"/>
      <c r="J21" s="183"/>
      <c r="K21" s="6"/>
      <c r="L21" s="6"/>
      <c r="M21" s="6"/>
      <c r="N21" s="7"/>
      <c r="O21" s="48"/>
      <c r="P21" s="48"/>
      <c r="Q21" s="48"/>
      <c r="R21" s="48"/>
      <c r="S21" s="48"/>
      <c r="T21" s="48"/>
      <c r="U21" s="48"/>
      <c r="V21" s="48"/>
    </row>
    <row r="22" spans="6:22" ht="18.75" x14ac:dyDescent="0.25">
      <c r="F22" s="40" t="s">
        <v>59</v>
      </c>
      <c r="G22" s="40"/>
      <c r="H22" s="39"/>
      <c r="I22" s="39"/>
      <c r="J22" s="183"/>
      <c r="K22" s="6"/>
      <c r="L22" s="6"/>
      <c r="M22" s="6"/>
      <c r="N22" s="7"/>
      <c r="O22" s="48"/>
      <c r="P22" s="48"/>
      <c r="Q22" s="48"/>
      <c r="R22" s="48"/>
      <c r="S22" s="48"/>
      <c r="T22" s="48"/>
      <c r="U22" s="48"/>
      <c r="V22" s="48"/>
    </row>
    <row r="23" spans="6:22" ht="86.45" customHeight="1" x14ac:dyDescent="0.25">
      <c r="F23" s="56" t="s">
        <v>711</v>
      </c>
      <c r="G23" s="449" t="s">
        <v>891</v>
      </c>
      <c r="H23" s="449"/>
      <c r="I23" s="449"/>
      <c r="J23" s="449"/>
      <c r="K23" s="449"/>
      <c r="L23" s="449"/>
      <c r="M23" s="449"/>
      <c r="N23" s="7"/>
      <c r="O23" s="48"/>
      <c r="P23" s="48"/>
      <c r="Q23" s="48"/>
      <c r="R23" s="48"/>
      <c r="S23" s="48"/>
      <c r="T23" s="48"/>
      <c r="U23" s="48"/>
      <c r="V23" s="48"/>
    </row>
    <row r="24" spans="6:22" ht="15" x14ac:dyDescent="0.25">
      <c r="F24" s="56" t="s">
        <v>462</v>
      </c>
      <c r="G24" s="56" t="s">
        <v>64</v>
      </c>
      <c r="H24" s="39"/>
      <c r="I24" s="39"/>
      <c r="J24" s="39"/>
      <c r="K24" s="39"/>
      <c r="L24" s="39"/>
      <c r="M24" s="39"/>
      <c r="N24" s="38"/>
      <c r="O24" s="39"/>
      <c r="P24" s="39"/>
      <c r="Q24" s="39"/>
      <c r="R24" s="39"/>
      <c r="S24" s="39"/>
      <c r="T24" s="39"/>
      <c r="U24" s="39"/>
      <c r="V24" s="39"/>
    </row>
    <row r="25" spans="6:22" ht="46.35" customHeight="1" x14ac:dyDescent="0.25">
      <c r="F25" s="40"/>
      <c r="G25" s="40" t="s">
        <v>775</v>
      </c>
      <c r="H25" s="39"/>
      <c r="I25" s="39"/>
      <c r="J25" s="39"/>
      <c r="K25" s="39"/>
      <c r="L25" s="39"/>
      <c r="M25" s="39"/>
      <c r="N25" s="39"/>
      <c r="O25" s="39"/>
      <c r="P25" s="39"/>
      <c r="Q25" s="39"/>
      <c r="R25" s="39"/>
      <c r="S25" s="39"/>
      <c r="T25" s="39"/>
      <c r="U25" s="39"/>
      <c r="V25" s="39"/>
    </row>
    <row r="26" spans="6:22" ht="32.1" customHeight="1" x14ac:dyDescent="0.25">
      <c r="F26" s="80"/>
      <c r="G26" s="173"/>
      <c r="H26" s="173"/>
      <c r="I26" s="173"/>
      <c r="J26" s="173"/>
      <c r="K26" s="173"/>
      <c r="L26" s="173"/>
      <c r="M26" s="173"/>
      <c r="N26" s="39"/>
      <c r="O26" s="39"/>
      <c r="P26" s="39"/>
      <c r="Q26" s="39"/>
      <c r="R26" s="39"/>
      <c r="S26" s="39"/>
      <c r="T26" s="39"/>
      <c r="U26" s="39"/>
      <c r="V26" s="39"/>
    </row>
    <row r="27" spans="6:22" ht="52.35" customHeight="1" x14ac:dyDescent="0.25">
      <c r="F27" s="7"/>
      <c r="G27" s="39"/>
      <c r="H27" s="39"/>
      <c r="I27" s="39"/>
      <c r="J27" s="39"/>
      <c r="K27" s="39"/>
      <c r="L27" s="39"/>
      <c r="M27" s="39"/>
      <c r="N27" s="39"/>
      <c r="O27" s="39"/>
      <c r="P27" s="39"/>
      <c r="Q27" s="39"/>
      <c r="R27" s="39"/>
      <c r="S27" s="39"/>
      <c r="T27" s="39"/>
      <c r="U27" s="39"/>
      <c r="V27" s="39"/>
    </row>
    <row r="28" spans="6:22" ht="14.45" customHeight="1" x14ac:dyDescent="0.25">
      <c r="F28" s="7"/>
      <c r="G28" s="39"/>
      <c r="H28" s="39"/>
      <c r="I28" s="39"/>
      <c r="J28" s="39"/>
      <c r="K28" s="39"/>
      <c r="L28" s="39"/>
      <c r="M28" s="39"/>
      <c r="N28" s="39"/>
      <c r="O28" s="48"/>
      <c r="P28" s="48"/>
      <c r="Q28" s="48"/>
      <c r="R28" s="48"/>
      <c r="S28" s="48"/>
      <c r="T28" s="48"/>
      <c r="U28" s="48"/>
      <c r="V28" s="48"/>
    </row>
    <row r="29" spans="6:22" ht="14.45" customHeight="1" x14ac:dyDescent="0.25">
      <c r="F29" s="7"/>
      <c r="G29" s="39"/>
      <c r="H29" s="39"/>
      <c r="I29" s="39"/>
      <c r="J29" s="39"/>
      <c r="K29" s="39"/>
      <c r="L29" s="39"/>
      <c r="M29" s="39"/>
      <c r="N29" s="39"/>
    </row>
    <row r="30" spans="6:22" ht="14.45" customHeight="1" x14ac:dyDescent="0.25">
      <c r="F30" s="7"/>
      <c r="G30" s="39"/>
      <c r="H30" s="39"/>
      <c r="I30" s="39"/>
      <c r="J30" s="39"/>
      <c r="K30" s="39"/>
      <c r="L30" s="39"/>
      <c r="M30" s="39"/>
      <c r="N30" s="39"/>
    </row>
    <row r="31" spans="6:22" ht="39" customHeight="1" x14ac:dyDescent="0.25">
      <c r="F31" s="7"/>
      <c r="G31" s="39"/>
      <c r="H31" s="39"/>
      <c r="I31" s="39"/>
      <c r="J31" s="39"/>
      <c r="K31" s="39"/>
      <c r="L31" s="39"/>
      <c r="M31" s="39"/>
      <c r="N31" s="39"/>
    </row>
    <row r="32" spans="6:22" ht="14.45" customHeight="1" x14ac:dyDescent="0.25">
      <c r="G32" s="39"/>
      <c r="H32" s="39"/>
      <c r="I32" s="39"/>
      <c r="J32" s="39"/>
      <c r="K32" s="39"/>
      <c r="L32" s="39"/>
      <c r="M32" s="39"/>
      <c r="N32" s="39"/>
    </row>
    <row r="33" ht="15" x14ac:dyDescent="0.25"/>
    <row r="34" ht="15" x14ac:dyDescent="0.25"/>
    <row r="35" ht="15" x14ac:dyDescent="0.25"/>
    <row r="36" ht="15" x14ac:dyDescent="0.25"/>
    <row r="37" ht="14.45" customHeight="1" x14ac:dyDescent="0.25"/>
  </sheetData>
  <mergeCells count="1">
    <mergeCell ref="G23:M23"/>
  </mergeCells>
  <pageMargins left="0.511811024" right="0.511811024" top="0.78740157499999996" bottom="0.78740157499999996" header="0.31496062000000002" footer="0.31496062000000002"/>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91"/>
  <dimension ref="A1:X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6" customWidth="1"/>
    <col min="7"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4"/>
      <c r="G16" s="156"/>
      <c r="H16" s="9"/>
      <c r="I16" s="9"/>
      <c r="J16" s="9"/>
    </row>
    <row r="17" spans="6:11" ht="32.1" customHeight="1" x14ac:dyDescent="0.3">
      <c r="F17" s="197"/>
      <c r="G17" s="19"/>
      <c r="H17" s="8"/>
      <c r="I17" s="8"/>
      <c r="J17" s="8"/>
    </row>
    <row r="18" spans="6:11" ht="23.45" customHeight="1" x14ac:dyDescent="0.25">
      <c r="F18" s="197"/>
      <c r="G18" s="19"/>
    </row>
    <row r="19" spans="6:11" ht="23.45" customHeight="1" x14ac:dyDescent="0.25">
      <c r="F19" s="80" t="s">
        <v>211</v>
      </c>
      <c r="G19" s="81" t="s">
        <v>1596</v>
      </c>
      <c r="H19" s="206"/>
    </row>
    <row r="20" spans="6:11" ht="23.45" customHeight="1" x14ac:dyDescent="0.25">
      <c r="F20" s="80" t="s">
        <v>212</v>
      </c>
      <c r="G20" s="81" t="s">
        <v>776</v>
      </c>
      <c r="H20" s="81"/>
      <c r="I20" s="40"/>
      <c r="J20" s="40"/>
    </row>
    <row r="21" spans="6:11" ht="23.45" customHeight="1" x14ac:dyDescent="0.25">
      <c r="F21" s="80" t="s">
        <v>460</v>
      </c>
      <c r="G21" s="81" t="s">
        <v>567</v>
      </c>
      <c r="H21" s="206"/>
    </row>
    <row r="22" spans="6:11" ht="23.45" customHeight="1" x14ac:dyDescent="0.25">
      <c r="F22" s="80" t="s">
        <v>711</v>
      </c>
      <c r="G22" s="81" t="s">
        <v>569</v>
      </c>
      <c r="H22" s="206"/>
    </row>
    <row r="23" spans="6:11" ht="23.45" customHeight="1" x14ac:dyDescent="0.25">
      <c r="F23" s="80" t="s">
        <v>462</v>
      </c>
      <c r="G23" s="80" t="s">
        <v>64</v>
      </c>
      <c r="H23" s="206"/>
    </row>
    <row r="24" spans="6:11" ht="28.35" customHeight="1" x14ac:dyDescent="0.25">
      <c r="F24" s="81"/>
      <c r="G24" s="81" t="s">
        <v>570</v>
      </c>
      <c r="H24" s="206"/>
    </row>
    <row r="25" spans="6:11" ht="26.45" customHeight="1" x14ac:dyDescent="0.3">
      <c r="F25" s="188"/>
      <c r="G25" s="179"/>
      <c r="H25" s="179"/>
      <c r="K25" s="8"/>
    </row>
    <row r="26" spans="6:11" ht="18.75" x14ac:dyDescent="0.3">
      <c r="K26" s="8"/>
    </row>
    <row r="27" spans="6:11" ht="18.75" x14ac:dyDescent="0.3">
      <c r="K27" s="8"/>
    </row>
    <row r="28" spans="6:11" ht="15" x14ac:dyDescent="0.25"/>
    <row r="29" spans="6:11" ht="15" x14ac:dyDescent="0.25"/>
    <row r="30" spans="6:11" ht="15" x14ac:dyDescent="0.25"/>
    <row r="31" spans="6:11" ht="15" x14ac:dyDescent="0.25"/>
    <row r="32" spans="6:11" ht="15" x14ac:dyDescent="0.25"/>
    <row r="33" ht="15" x14ac:dyDescent="0.25"/>
    <row r="34" ht="15" x14ac:dyDescent="0.25"/>
    <row r="35" ht="15" x14ac:dyDescent="0.25"/>
    <row r="36" ht="15" x14ac:dyDescent="0.25"/>
    <row r="37" ht="14.45" customHeight="1" x14ac:dyDescent="0.25"/>
  </sheetData>
  <pageMargins left="0.511811024" right="0.511811024" top="0.78740157499999996" bottom="0.78740157499999996" header="0.31496062000000002" footer="0.31496062000000002"/>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92"/>
  <dimension ref="A1:X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6" customWidth="1"/>
    <col min="7"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4"/>
      <c r="G16" s="156"/>
      <c r="H16" s="9"/>
      <c r="I16" s="9"/>
      <c r="J16" s="9"/>
    </row>
    <row r="17" spans="6:20" ht="32.1" customHeight="1" x14ac:dyDescent="0.3">
      <c r="F17" s="197"/>
      <c r="G17" s="19"/>
      <c r="H17" s="8"/>
      <c r="I17" s="8"/>
      <c r="J17" s="8"/>
    </row>
    <row r="18" spans="6:20" ht="23.45" customHeight="1" x14ac:dyDescent="0.25">
      <c r="F18" s="197"/>
      <c r="G18" s="19"/>
    </row>
    <row r="19" spans="6:20" ht="23.45" customHeight="1" x14ac:dyDescent="0.25">
      <c r="F19" s="16" t="s">
        <v>211</v>
      </c>
      <c r="G19" s="34" t="s">
        <v>1596</v>
      </c>
      <c r="H19" s="205"/>
      <c r="I19" s="7"/>
      <c r="J19" s="7"/>
      <c r="K19" s="7"/>
      <c r="L19" s="7"/>
      <c r="M19" s="7"/>
      <c r="N19" s="7"/>
      <c r="O19" s="7"/>
      <c r="P19" s="7"/>
      <c r="Q19" s="7"/>
      <c r="R19" s="7"/>
      <c r="S19" s="7"/>
      <c r="T19" s="7"/>
    </row>
    <row r="20" spans="6:20" ht="23.45" customHeight="1" x14ac:dyDescent="0.25">
      <c r="F20" s="16" t="s">
        <v>212</v>
      </c>
      <c r="G20" s="34" t="s">
        <v>776</v>
      </c>
      <c r="H20" s="34"/>
      <c r="I20" s="34"/>
      <c r="J20" s="34"/>
      <c r="K20" s="7"/>
      <c r="L20" s="7"/>
      <c r="M20" s="7"/>
      <c r="N20" s="7"/>
      <c r="O20" s="7"/>
      <c r="P20" s="7"/>
      <c r="Q20" s="7"/>
      <c r="R20" s="7"/>
      <c r="S20" s="7"/>
      <c r="T20" s="7"/>
    </row>
    <row r="21" spans="6:20" ht="23.45" customHeight="1" x14ac:dyDescent="0.25">
      <c r="F21" s="16" t="s">
        <v>460</v>
      </c>
      <c r="G21" s="34" t="s">
        <v>567</v>
      </c>
      <c r="H21" s="205"/>
      <c r="I21" s="7"/>
      <c r="J21" s="7"/>
      <c r="K21" s="7"/>
      <c r="L21" s="7"/>
      <c r="M21" s="7"/>
      <c r="N21" s="7"/>
      <c r="O21" s="7"/>
      <c r="P21" s="7"/>
      <c r="Q21" s="7"/>
      <c r="R21" s="7"/>
      <c r="S21" s="7"/>
      <c r="T21" s="7"/>
    </row>
    <row r="22" spans="6:20" ht="23.45" customHeight="1" x14ac:dyDescent="0.25">
      <c r="F22" s="16" t="s">
        <v>711</v>
      </c>
      <c r="G22" s="34" t="s">
        <v>892</v>
      </c>
      <c r="H22" s="205"/>
      <c r="I22" s="7"/>
      <c r="J22" s="7"/>
      <c r="K22" s="7"/>
      <c r="L22" s="7"/>
      <c r="M22" s="7"/>
      <c r="N22" s="7"/>
      <c r="O22" s="7"/>
      <c r="P22" s="7"/>
      <c r="Q22" s="7"/>
      <c r="R22" s="7"/>
      <c r="S22" s="7"/>
      <c r="T22" s="7"/>
    </row>
    <row r="23" spans="6:20" ht="28.35" customHeight="1" x14ac:dyDescent="0.25">
      <c r="F23" s="16" t="s">
        <v>462</v>
      </c>
      <c r="G23" s="16" t="s">
        <v>64</v>
      </c>
      <c r="H23" s="205"/>
      <c r="I23" s="7"/>
      <c r="J23" s="7"/>
      <c r="K23" s="7"/>
      <c r="L23" s="7"/>
      <c r="M23" s="7"/>
      <c r="N23" s="7"/>
      <c r="O23" s="7"/>
      <c r="P23" s="7"/>
      <c r="Q23" s="7"/>
      <c r="R23" s="7"/>
      <c r="S23" s="7"/>
      <c r="T23" s="7"/>
    </row>
    <row r="24" spans="6:20" ht="26.45" customHeight="1" x14ac:dyDescent="0.25">
      <c r="F24" s="34"/>
      <c r="G24" s="34" t="s">
        <v>777</v>
      </c>
      <c r="H24" s="7"/>
      <c r="I24" s="7"/>
      <c r="J24" s="7"/>
      <c r="K24" s="184"/>
      <c r="L24" s="7"/>
      <c r="M24" s="7"/>
      <c r="N24" s="7"/>
      <c r="O24" s="7"/>
      <c r="P24" s="7"/>
      <c r="Q24" s="7"/>
      <c r="R24" s="7"/>
      <c r="S24" s="7"/>
      <c r="T24" s="7"/>
    </row>
    <row r="25" spans="6:20" ht="16.350000000000001" customHeight="1" x14ac:dyDescent="0.25">
      <c r="F25" s="16" t="s">
        <v>551</v>
      </c>
      <c r="G25" s="432" t="s">
        <v>778</v>
      </c>
      <c r="H25" s="432"/>
      <c r="I25" s="432"/>
      <c r="J25" s="432"/>
      <c r="K25" s="432"/>
      <c r="L25" s="432"/>
      <c r="M25" s="432"/>
      <c r="N25" s="432"/>
      <c r="O25" s="432"/>
      <c r="P25" s="432"/>
      <c r="Q25" s="432"/>
      <c r="R25" s="432"/>
      <c r="S25" s="432"/>
      <c r="T25" s="432"/>
    </row>
    <row r="26" spans="6:20" ht="18" customHeight="1" x14ac:dyDescent="0.25">
      <c r="F26" s="7"/>
      <c r="G26" s="432"/>
      <c r="H26" s="432"/>
      <c r="I26" s="432"/>
      <c r="J26" s="432"/>
      <c r="K26" s="432"/>
      <c r="L26" s="432"/>
      <c r="M26" s="432"/>
      <c r="N26" s="432"/>
      <c r="O26" s="432"/>
      <c r="P26" s="432"/>
      <c r="Q26" s="432"/>
      <c r="R26" s="432"/>
      <c r="S26" s="432"/>
      <c r="T26" s="432"/>
    </row>
    <row r="27" spans="6:20" ht="15" x14ac:dyDescent="0.25">
      <c r="F27" s="7"/>
      <c r="G27" s="432"/>
      <c r="H27" s="432"/>
      <c r="I27" s="432"/>
      <c r="J27" s="432"/>
      <c r="K27" s="432"/>
      <c r="L27" s="432"/>
      <c r="M27" s="432"/>
      <c r="N27" s="432"/>
      <c r="O27" s="432"/>
      <c r="P27" s="432"/>
      <c r="Q27" s="432"/>
      <c r="R27" s="432"/>
      <c r="S27" s="432"/>
      <c r="T27" s="432"/>
    </row>
    <row r="28" spans="6:20" ht="15" x14ac:dyDescent="0.25">
      <c r="F28" s="7"/>
      <c r="G28" s="432"/>
      <c r="H28" s="432"/>
      <c r="I28" s="432"/>
      <c r="J28" s="432"/>
      <c r="K28" s="432"/>
      <c r="L28" s="432"/>
      <c r="M28" s="432"/>
      <c r="N28" s="432"/>
      <c r="O28" s="432"/>
      <c r="P28" s="432"/>
      <c r="Q28" s="432"/>
      <c r="R28" s="432"/>
      <c r="S28" s="432"/>
      <c r="T28" s="432"/>
    </row>
    <row r="29" spans="6:20" ht="15" x14ac:dyDescent="0.25">
      <c r="F29" s="7"/>
      <c r="G29" s="432"/>
      <c r="H29" s="432"/>
      <c r="I29" s="432"/>
      <c r="J29" s="432"/>
      <c r="K29" s="432"/>
      <c r="L29" s="432"/>
      <c r="M29" s="432"/>
      <c r="N29" s="432"/>
      <c r="O29" s="432"/>
      <c r="P29" s="432"/>
      <c r="Q29" s="432"/>
      <c r="R29" s="432"/>
      <c r="S29" s="432"/>
      <c r="T29" s="432"/>
    </row>
    <row r="30" spans="6:20" ht="15" x14ac:dyDescent="0.25">
      <c r="F30" s="7"/>
      <c r="G30" s="432"/>
      <c r="H30" s="432"/>
      <c r="I30" s="432"/>
      <c r="J30" s="432"/>
      <c r="K30" s="432"/>
      <c r="L30" s="432"/>
      <c r="M30" s="432"/>
      <c r="N30" s="432"/>
      <c r="O30" s="432"/>
      <c r="P30" s="432"/>
      <c r="Q30" s="432"/>
      <c r="R30" s="432"/>
      <c r="S30" s="432"/>
      <c r="T30" s="432"/>
    </row>
    <row r="31" spans="6:20" ht="15" x14ac:dyDescent="0.25">
      <c r="F31" s="7"/>
      <c r="G31" s="432"/>
      <c r="H31" s="432"/>
      <c r="I31" s="432"/>
      <c r="J31" s="432"/>
      <c r="K31" s="432"/>
      <c r="L31" s="432"/>
      <c r="M31" s="432"/>
      <c r="N31" s="432"/>
      <c r="O31" s="432"/>
      <c r="P31" s="432"/>
      <c r="Q31" s="432"/>
      <c r="R31" s="432"/>
      <c r="S31" s="432"/>
      <c r="T31" s="432"/>
    </row>
    <row r="32" spans="6:20" ht="15" x14ac:dyDescent="0.25">
      <c r="F32" s="7"/>
      <c r="G32" s="432"/>
      <c r="H32" s="432"/>
      <c r="I32" s="432"/>
      <c r="J32" s="432"/>
      <c r="K32" s="432"/>
      <c r="L32" s="432"/>
      <c r="M32" s="432"/>
      <c r="N32" s="432"/>
      <c r="O32" s="432"/>
      <c r="P32" s="432"/>
      <c r="Q32" s="432"/>
      <c r="R32" s="432"/>
      <c r="S32" s="432"/>
      <c r="T32" s="432"/>
    </row>
    <row r="33" spans="6:20" ht="15" x14ac:dyDescent="0.25">
      <c r="F33" s="7"/>
      <c r="G33" s="432"/>
      <c r="H33" s="432"/>
      <c r="I33" s="432"/>
      <c r="J33" s="432"/>
      <c r="K33" s="432"/>
      <c r="L33" s="432"/>
      <c r="M33" s="432"/>
      <c r="N33" s="432"/>
      <c r="O33" s="432"/>
      <c r="P33" s="432"/>
      <c r="Q33" s="432"/>
      <c r="R33" s="432"/>
      <c r="S33" s="432"/>
      <c r="T33" s="432"/>
    </row>
    <row r="34" spans="6:20" ht="15" x14ac:dyDescent="0.25">
      <c r="F34" s="7"/>
      <c r="G34" s="432"/>
      <c r="H34" s="432"/>
      <c r="I34" s="432"/>
      <c r="J34" s="432"/>
      <c r="K34" s="432"/>
      <c r="L34" s="432"/>
      <c r="M34" s="432"/>
      <c r="N34" s="432"/>
      <c r="O34" s="432"/>
      <c r="P34" s="432"/>
      <c r="Q34" s="432"/>
      <c r="R34" s="432"/>
      <c r="S34" s="432"/>
      <c r="T34" s="432"/>
    </row>
    <row r="35" spans="6:20" ht="15" x14ac:dyDescent="0.25"/>
    <row r="36" spans="6:20" ht="14.45" customHeight="1" x14ac:dyDescent="0.25"/>
    <row r="37" spans="6:20" ht="14.45" customHeight="1" x14ac:dyDescent="0.25"/>
  </sheetData>
  <mergeCells count="1">
    <mergeCell ref="G25:T34"/>
  </mergeCells>
  <pageMargins left="0.511811024" right="0.511811024" top="0.78740157499999996" bottom="0.78740157499999996" header="0.31496062000000002" footer="0.31496062000000002"/>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93"/>
  <dimension ref="A1:X37"/>
  <sheetViews>
    <sheetView showGridLines="0" showRowColHeaders="0" zoomScaleNormal="100" workbookViewId="0"/>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4"/>
      <c r="G16" s="156"/>
      <c r="H16" s="9"/>
      <c r="I16" s="9"/>
      <c r="J16" s="9"/>
    </row>
    <row r="17" spans="6:11" ht="32.1" customHeight="1" x14ac:dyDescent="0.3">
      <c r="F17" s="197"/>
      <c r="G17" s="19"/>
      <c r="H17" s="8"/>
      <c r="I17" s="8"/>
      <c r="J17" s="8"/>
    </row>
    <row r="18" spans="6:11" ht="23.45" customHeight="1" x14ac:dyDescent="0.25">
      <c r="F18" s="197"/>
      <c r="G18" s="19"/>
    </row>
    <row r="19" spans="6:11" ht="23.45" customHeight="1" x14ac:dyDescent="0.25">
      <c r="F19" s="16" t="s">
        <v>211</v>
      </c>
      <c r="G19" s="34" t="s">
        <v>215</v>
      </c>
      <c r="H19" s="205"/>
    </row>
    <row r="20" spans="6:11" ht="23.45" customHeight="1" x14ac:dyDescent="0.25">
      <c r="F20" s="16" t="s">
        <v>212</v>
      </c>
      <c r="G20" s="34" t="s">
        <v>776</v>
      </c>
      <c r="H20" s="34"/>
      <c r="I20" s="40"/>
      <c r="J20" s="40"/>
    </row>
    <row r="21" spans="6:11" ht="23.45" customHeight="1" x14ac:dyDescent="0.25">
      <c r="F21" s="16" t="s">
        <v>460</v>
      </c>
      <c r="G21" s="34" t="s">
        <v>567</v>
      </c>
      <c r="H21" s="205"/>
    </row>
    <row r="22" spans="6:11" ht="23.45" customHeight="1" x14ac:dyDescent="0.25">
      <c r="F22" s="16" t="s">
        <v>711</v>
      </c>
      <c r="G22" s="34" t="s">
        <v>779</v>
      </c>
      <c r="H22" s="205"/>
    </row>
    <row r="23" spans="6:11" ht="28.35" customHeight="1" x14ac:dyDescent="0.25">
      <c r="F23" s="16" t="s">
        <v>462</v>
      </c>
      <c r="G23" s="16" t="s">
        <v>64</v>
      </c>
      <c r="H23" s="205"/>
    </row>
    <row r="24" spans="6:11" ht="26.45" customHeight="1" x14ac:dyDescent="0.3">
      <c r="F24" s="34"/>
      <c r="G24" s="522">
        <v>0.08</v>
      </c>
      <c r="H24" s="522"/>
      <c r="I24" s="522"/>
      <c r="K24" s="8"/>
    </row>
    <row r="25" spans="6:11" ht="18.75" x14ac:dyDescent="0.3">
      <c r="K25" s="8"/>
    </row>
    <row r="26" spans="6:11" ht="18.75" x14ac:dyDescent="0.3">
      <c r="K26" s="8"/>
    </row>
    <row r="27" spans="6:11" ht="15" x14ac:dyDescent="0.25"/>
    <row r="28" spans="6:11" ht="15" x14ac:dyDescent="0.25"/>
    <row r="29" spans="6:11" ht="15" x14ac:dyDescent="0.25"/>
    <row r="30" spans="6:11" ht="15" x14ac:dyDescent="0.25"/>
    <row r="31" spans="6:11" ht="15" x14ac:dyDescent="0.25"/>
    <row r="32" spans="6:11" ht="15" x14ac:dyDescent="0.25"/>
    <row r="33" ht="15" x14ac:dyDescent="0.25"/>
    <row r="34" ht="15" x14ac:dyDescent="0.25"/>
    <row r="35" ht="15" x14ac:dyDescent="0.25"/>
    <row r="36" ht="14.45" customHeight="1" x14ac:dyDescent="0.25"/>
    <row r="37" ht="14.45" customHeight="1" x14ac:dyDescent="0.25"/>
  </sheetData>
  <mergeCells count="1">
    <mergeCell ref="G24:I24"/>
  </mergeCells>
  <pageMargins left="0.511811024" right="0.511811024" top="0.78740157499999996" bottom="0.78740157499999996" header="0.31496062000000002" footer="0.31496062000000002"/>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94"/>
  <dimension ref="A1:X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4"/>
      <c r="G16" s="156"/>
      <c r="H16" s="9"/>
      <c r="I16" s="9"/>
      <c r="J16" s="9"/>
    </row>
    <row r="17" spans="6:14" ht="32.1" customHeight="1" x14ac:dyDescent="0.3">
      <c r="F17" s="197"/>
      <c r="G17" s="19"/>
      <c r="H17" s="8"/>
      <c r="I17" s="8"/>
      <c r="J17" s="8"/>
    </row>
    <row r="18" spans="6:14" ht="23.45" customHeight="1" x14ac:dyDescent="0.25">
      <c r="F18" s="197"/>
      <c r="G18" s="19"/>
    </row>
    <row r="19" spans="6:14" ht="23.45" customHeight="1" x14ac:dyDescent="0.25">
      <c r="F19" s="16" t="s">
        <v>211</v>
      </c>
      <c r="G19" s="34" t="s">
        <v>231</v>
      </c>
      <c r="H19" s="205"/>
      <c r="I19" s="7"/>
      <c r="J19" s="7"/>
      <c r="K19" s="7"/>
      <c r="L19" s="7"/>
      <c r="M19" s="7"/>
      <c r="N19" s="7"/>
    </row>
    <row r="20" spans="6:14" ht="23.45" customHeight="1" x14ac:dyDescent="0.25">
      <c r="F20" s="16" t="s">
        <v>212</v>
      </c>
      <c r="G20" s="34" t="s">
        <v>776</v>
      </c>
      <c r="H20" s="34"/>
      <c r="I20" s="34"/>
      <c r="J20" s="34"/>
      <c r="K20" s="7"/>
      <c r="L20" s="7"/>
      <c r="M20" s="7"/>
      <c r="N20" s="7"/>
    </row>
    <row r="21" spans="6:14" ht="23.45" customHeight="1" x14ac:dyDescent="0.25">
      <c r="F21" s="16" t="s">
        <v>460</v>
      </c>
      <c r="G21" s="34" t="s">
        <v>567</v>
      </c>
      <c r="H21" s="205"/>
      <c r="I21" s="7"/>
      <c r="J21" s="7"/>
      <c r="K21" s="7"/>
      <c r="L21" s="7"/>
      <c r="M21" s="7"/>
      <c r="N21" s="7"/>
    </row>
    <row r="22" spans="6:14" ht="28.35" customHeight="1" x14ac:dyDescent="0.25">
      <c r="F22" s="16" t="s">
        <v>711</v>
      </c>
      <c r="G22" s="34" t="s">
        <v>893</v>
      </c>
      <c r="H22" s="205"/>
      <c r="I22" s="7"/>
      <c r="J22" s="7"/>
      <c r="K22" s="7"/>
      <c r="L22" s="7"/>
      <c r="M22" s="7"/>
      <c r="N22" s="7"/>
    </row>
    <row r="23" spans="6:14" ht="26.45" customHeight="1" x14ac:dyDescent="0.25">
      <c r="F23" s="16" t="s">
        <v>462</v>
      </c>
      <c r="G23" s="16" t="s">
        <v>64</v>
      </c>
      <c r="H23" s="7"/>
      <c r="I23" s="7"/>
      <c r="J23" s="7"/>
      <c r="K23" s="184"/>
      <c r="L23" s="7"/>
      <c r="M23" s="7"/>
      <c r="N23" s="7"/>
    </row>
    <row r="24" spans="6:14" ht="18" customHeight="1" x14ac:dyDescent="0.25">
      <c r="F24" s="34"/>
      <c r="G24" s="523" t="s">
        <v>780</v>
      </c>
      <c r="H24" s="524"/>
      <c r="I24" s="524"/>
      <c r="J24" s="524"/>
      <c r="K24" s="524"/>
      <c r="L24" s="524"/>
      <c r="M24" s="524"/>
      <c r="N24" s="524"/>
    </row>
    <row r="25" spans="6:14" ht="18" customHeight="1" x14ac:dyDescent="0.25">
      <c r="F25" s="7"/>
      <c r="G25" s="524"/>
      <c r="H25" s="524"/>
      <c r="I25" s="524"/>
      <c r="J25" s="524"/>
      <c r="K25" s="524"/>
      <c r="L25" s="524"/>
      <c r="M25" s="524"/>
      <c r="N25" s="524"/>
    </row>
    <row r="26" spans="6:14" ht="15" x14ac:dyDescent="0.25">
      <c r="F26" s="7"/>
      <c r="G26" s="524"/>
      <c r="H26" s="524"/>
      <c r="I26" s="524"/>
      <c r="J26" s="524"/>
      <c r="K26" s="524"/>
      <c r="L26" s="524"/>
      <c r="M26" s="524"/>
      <c r="N26" s="524"/>
    </row>
    <row r="27" spans="6:14" ht="15" x14ac:dyDescent="0.25">
      <c r="F27" s="7"/>
      <c r="G27" s="524"/>
      <c r="H27" s="524"/>
      <c r="I27" s="524"/>
      <c r="J27" s="524"/>
      <c r="K27" s="524"/>
      <c r="L27" s="524"/>
      <c r="M27" s="524"/>
      <c r="N27" s="524"/>
    </row>
    <row r="28" spans="6:14" ht="15" x14ac:dyDescent="0.25">
      <c r="F28" s="7"/>
      <c r="G28" s="524"/>
      <c r="H28" s="524"/>
      <c r="I28" s="524"/>
      <c r="J28" s="524"/>
      <c r="K28" s="524"/>
      <c r="L28" s="524"/>
      <c r="M28" s="524"/>
      <c r="N28" s="524"/>
    </row>
    <row r="29" spans="6:14" ht="15" x14ac:dyDescent="0.25">
      <c r="F29" s="7"/>
      <c r="G29" s="524"/>
      <c r="H29" s="524"/>
      <c r="I29" s="524"/>
      <c r="J29" s="524"/>
      <c r="K29" s="524"/>
      <c r="L29" s="524"/>
      <c r="M29" s="524"/>
      <c r="N29" s="524"/>
    </row>
    <row r="30" spans="6:14" ht="15" x14ac:dyDescent="0.25"/>
    <row r="31" spans="6:14" ht="15" x14ac:dyDescent="0.25"/>
    <row r="32" spans="6:14" ht="15" x14ac:dyDescent="0.25"/>
    <row r="33" ht="15" x14ac:dyDescent="0.25"/>
    <row r="34" ht="15" x14ac:dyDescent="0.25"/>
    <row r="35" ht="14.45" customHeight="1" x14ac:dyDescent="0.25"/>
    <row r="36" ht="14.45" customHeight="1" x14ac:dyDescent="0.25"/>
    <row r="37" ht="14.45" customHeight="1" x14ac:dyDescent="0.25"/>
  </sheetData>
  <mergeCells count="1">
    <mergeCell ref="G24:N29"/>
  </mergeCells>
  <pageMargins left="0.511811024" right="0.511811024" top="0.78740157499999996" bottom="0.78740157499999996" header="0.31496062000000002" footer="0.31496062000000002"/>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95"/>
  <dimension ref="A1:X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4"/>
      <c r="G16" s="156"/>
      <c r="H16" s="9"/>
      <c r="I16" s="9"/>
      <c r="J16" s="9"/>
    </row>
    <row r="17" spans="6:19" ht="32.1" customHeight="1" x14ac:dyDescent="0.3">
      <c r="F17" s="197"/>
      <c r="G17" s="19"/>
      <c r="H17" s="8"/>
      <c r="I17" s="8"/>
      <c r="J17" s="8"/>
    </row>
    <row r="18" spans="6:19" ht="23.45" customHeight="1" x14ac:dyDescent="0.25">
      <c r="F18" s="197"/>
      <c r="G18" s="19"/>
    </row>
    <row r="19" spans="6:19" ht="23.45" customHeight="1" x14ac:dyDescent="0.25">
      <c r="F19" s="16" t="s">
        <v>211</v>
      </c>
      <c r="G19" s="34" t="s">
        <v>1596</v>
      </c>
      <c r="H19" s="205"/>
      <c r="I19" s="7"/>
      <c r="J19" s="7"/>
      <c r="K19" s="7"/>
      <c r="L19" s="7"/>
      <c r="M19" s="7"/>
      <c r="N19" s="7"/>
      <c r="O19" s="7"/>
      <c r="P19" s="7"/>
      <c r="Q19" s="7"/>
      <c r="R19" s="7"/>
      <c r="S19" s="7"/>
    </row>
    <row r="20" spans="6:19" ht="23.45" customHeight="1" x14ac:dyDescent="0.25">
      <c r="F20" s="16" t="s">
        <v>212</v>
      </c>
      <c r="G20" s="34" t="s">
        <v>776</v>
      </c>
      <c r="H20" s="34"/>
      <c r="I20" s="34"/>
      <c r="J20" s="34"/>
      <c r="K20" s="7"/>
      <c r="L20" s="7"/>
      <c r="M20" s="7"/>
      <c r="N20" s="7"/>
      <c r="O20" s="7"/>
      <c r="P20" s="7"/>
      <c r="Q20" s="7"/>
      <c r="R20" s="7"/>
      <c r="S20" s="7"/>
    </row>
    <row r="21" spans="6:19" ht="23.45" customHeight="1" x14ac:dyDescent="0.25">
      <c r="F21" s="16" t="s">
        <v>460</v>
      </c>
      <c r="G21" s="34" t="s">
        <v>572</v>
      </c>
      <c r="H21" s="205"/>
      <c r="I21" s="7"/>
      <c r="J21" s="7"/>
      <c r="K21" s="7"/>
      <c r="L21" s="7"/>
      <c r="M21" s="7"/>
      <c r="N21" s="7"/>
      <c r="O21" s="7"/>
      <c r="P21" s="7"/>
      <c r="Q21" s="7"/>
      <c r="R21" s="7"/>
      <c r="S21" s="7"/>
    </row>
    <row r="22" spans="6:19" ht="66.599999999999994" customHeight="1" x14ac:dyDescent="0.25">
      <c r="F22" s="16" t="s">
        <v>711</v>
      </c>
      <c r="G22" s="432" t="s">
        <v>894</v>
      </c>
      <c r="H22" s="432"/>
      <c r="I22" s="432"/>
      <c r="J22" s="432"/>
      <c r="K22" s="432"/>
      <c r="L22" s="432"/>
      <c r="M22" s="432"/>
      <c r="N22" s="432"/>
      <c r="O22" s="432"/>
      <c r="P22" s="7"/>
      <c r="Q22" s="7"/>
      <c r="R22" s="7"/>
      <c r="S22" s="7"/>
    </row>
    <row r="23" spans="6:19" ht="26.45" customHeight="1" x14ac:dyDescent="0.25">
      <c r="F23" s="16" t="s">
        <v>462</v>
      </c>
      <c r="G23" s="16" t="s">
        <v>64</v>
      </c>
      <c r="H23" s="7"/>
      <c r="I23" s="7"/>
      <c r="J23" s="7"/>
      <c r="K23" s="184"/>
      <c r="L23" s="7"/>
      <c r="M23" s="7"/>
      <c r="N23" s="7"/>
      <c r="O23" s="7"/>
      <c r="P23" s="7"/>
      <c r="Q23" s="7"/>
      <c r="R23" s="7"/>
      <c r="S23" s="7"/>
    </row>
    <row r="24" spans="6:19" ht="107.1" customHeight="1" x14ac:dyDescent="0.25">
      <c r="F24" s="34"/>
      <c r="G24" s="432" t="s">
        <v>895</v>
      </c>
      <c r="H24" s="432"/>
      <c r="I24" s="432"/>
      <c r="J24" s="432"/>
      <c r="K24" s="432"/>
      <c r="L24" s="432"/>
      <c r="M24" s="432"/>
      <c r="N24" s="432"/>
      <c r="O24" s="432"/>
      <c r="P24" s="432"/>
      <c r="Q24" s="432"/>
      <c r="R24" s="432"/>
      <c r="S24" s="432"/>
    </row>
    <row r="25" spans="6:19" ht="95.1" customHeight="1" x14ac:dyDescent="0.25">
      <c r="F25" s="7"/>
      <c r="G25" s="432"/>
      <c r="H25" s="432"/>
      <c r="I25" s="432"/>
      <c r="J25" s="432"/>
      <c r="K25" s="432"/>
      <c r="L25" s="432"/>
      <c r="M25" s="432"/>
      <c r="N25" s="432"/>
      <c r="O25" s="432"/>
      <c r="P25" s="432"/>
      <c r="Q25" s="432"/>
      <c r="R25" s="432"/>
      <c r="S25" s="432"/>
    </row>
    <row r="26" spans="6:19" ht="14.45" customHeight="1" x14ac:dyDescent="0.25">
      <c r="F26" s="7"/>
      <c r="G26" s="208"/>
      <c r="H26" s="208"/>
      <c r="I26" s="208"/>
      <c r="J26" s="208"/>
      <c r="K26" s="208"/>
      <c r="L26" s="208"/>
      <c r="M26" s="208"/>
      <c r="N26" s="208"/>
    </row>
    <row r="27" spans="6:19" ht="14.45" customHeight="1" x14ac:dyDescent="0.25">
      <c r="F27" s="7"/>
      <c r="G27" s="208"/>
      <c r="H27" s="208"/>
      <c r="I27" s="208"/>
      <c r="J27" s="208"/>
      <c r="K27" s="208"/>
      <c r="L27" s="208"/>
      <c r="M27" s="208"/>
      <c r="N27" s="208"/>
    </row>
    <row r="28" spans="6:19" ht="14.45" customHeight="1" x14ac:dyDescent="0.25">
      <c r="F28" s="7"/>
      <c r="G28" s="208"/>
      <c r="H28" s="208"/>
      <c r="I28" s="208"/>
      <c r="J28" s="208"/>
      <c r="K28" s="208"/>
      <c r="L28" s="208"/>
      <c r="M28" s="208"/>
      <c r="N28" s="208"/>
    </row>
    <row r="29" spans="6:19" ht="14.45" customHeight="1" x14ac:dyDescent="0.25">
      <c r="F29" s="7"/>
      <c r="G29" s="208"/>
      <c r="H29" s="208"/>
      <c r="I29" s="208"/>
      <c r="J29" s="208"/>
      <c r="K29" s="208"/>
      <c r="L29" s="208"/>
      <c r="M29" s="208"/>
      <c r="N29" s="208"/>
    </row>
    <row r="30" spans="6:19" ht="15" x14ac:dyDescent="0.25"/>
    <row r="31" spans="6:19" ht="15" x14ac:dyDescent="0.25"/>
    <row r="32" spans="6:19" ht="15" x14ac:dyDescent="0.25"/>
    <row r="33" ht="15" x14ac:dyDescent="0.25"/>
    <row r="34" ht="15" x14ac:dyDescent="0.25"/>
    <row r="35" ht="14.45" customHeight="1" x14ac:dyDescent="0.25"/>
    <row r="36" ht="14.45" customHeight="1" x14ac:dyDescent="0.25"/>
    <row r="37" ht="14.45" customHeight="1" x14ac:dyDescent="0.25"/>
  </sheetData>
  <mergeCells count="2">
    <mergeCell ref="G24:S25"/>
    <mergeCell ref="G22:O22"/>
  </mergeCells>
  <pageMargins left="0.511811024" right="0.511811024" top="0.78740157499999996" bottom="0.78740157499999996" header="0.31496062000000002" footer="0.31496062000000002"/>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96"/>
  <dimension ref="A1:X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4"/>
      <c r="G16" s="156"/>
      <c r="H16" s="9"/>
      <c r="I16" s="9"/>
      <c r="J16" s="9"/>
    </row>
    <row r="17" spans="6:19" ht="32.1" customHeight="1" x14ac:dyDescent="0.3">
      <c r="F17" s="197"/>
      <c r="G17" s="19"/>
      <c r="H17" s="8"/>
      <c r="I17" s="8"/>
      <c r="J17" s="8"/>
    </row>
    <row r="18" spans="6:19" ht="22.35" customHeight="1" x14ac:dyDescent="0.25">
      <c r="F18" s="197"/>
      <c r="G18" s="19"/>
    </row>
    <row r="19" spans="6:19" ht="22.35" customHeight="1" x14ac:dyDescent="0.25">
      <c r="F19" s="16" t="s">
        <v>211</v>
      </c>
      <c r="G19" s="34" t="s">
        <v>1596</v>
      </c>
      <c r="H19" s="34"/>
      <c r="I19" s="7"/>
      <c r="J19" s="7"/>
      <c r="K19" s="7"/>
      <c r="L19" s="7"/>
      <c r="M19" s="7"/>
      <c r="N19" s="7"/>
      <c r="O19" s="7"/>
      <c r="P19" s="7"/>
      <c r="Q19" s="7"/>
      <c r="R19" s="7"/>
      <c r="S19" s="7"/>
    </row>
    <row r="20" spans="6:19" ht="22.35" customHeight="1" x14ac:dyDescent="0.25">
      <c r="F20" s="16" t="s">
        <v>212</v>
      </c>
      <c r="G20" s="34" t="s">
        <v>776</v>
      </c>
      <c r="H20" s="34"/>
      <c r="I20" s="34"/>
      <c r="J20" s="34"/>
      <c r="K20" s="7"/>
      <c r="L20" s="7"/>
      <c r="M20" s="7"/>
      <c r="N20" s="7"/>
      <c r="O20" s="7"/>
      <c r="P20" s="7"/>
      <c r="Q20" s="7"/>
      <c r="R20" s="7"/>
      <c r="S20" s="7"/>
    </row>
    <row r="21" spans="6:19" ht="22.35" customHeight="1" x14ac:dyDescent="0.25">
      <c r="F21" s="16" t="s">
        <v>460</v>
      </c>
      <c r="G21" s="34" t="s">
        <v>572</v>
      </c>
      <c r="H21" s="34"/>
      <c r="I21" s="7"/>
      <c r="J21" s="7"/>
      <c r="K21" s="7"/>
      <c r="L21" s="7"/>
      <c r="M21" s="7"/>
      <c r="N21" s="7"/>
      <c r="O21" s="7"/>
      <c r="P21" s="7"/>
      <c r="Q21" s="7"/>
      <c r="R21" s="7"/>
      <c r="S21" s="7"/>
    </row>
    <row r="22" spans="6:19" ht="22.35" customHeight="1" x14ac:dyDescent="0.25">
      <c r="F22" s="16" t="s">
        <v>711</v>
      </c>
      <c r="G22" s="34" t="s">
        <v>1627</v>
      </c>
      <c r="H22" s="34"/>
      <c r="I22" s="7"/>
      <c r="J22" s="7"/>
      <c r="K22" s="184"/>
      <c r="L22" s="7"/>
      <c r="M22" s="7"/>
      <c r="N22" s="7"/>
      <c r="O22" s="7"/>
      <c r="P22" s="7"/>
      <c r="Q22" s="7"/>
      <c r="R22" s="7"/>
      <c r="S22" s="7"/>
    </row>
    <row r="23" spans="6:19" ht="22.35" customHeight="1" x14ac:dyDescent="0.25">
      <c r="F23" s="16" t="s">
        <v>462</v>
      </c>
      <c r="G23" s="16" t="s">
        <v>64</v>
      </c>
      <c r="H23" s="40"/>
      <c r="I23" s="39"/>
      <c r="J23" s="39"/>
      <c r="K23" s="39"/>
      <c r="L23" s="39"/>
      <c r="M23" s="39"/>
      <c r="N23" s="39"/>
      <c r="O23" s="39"/>
      <c r="P23" s="39"/>
      <c r="Q23" s="39"/>
      <c r="R23" s="39"/>
      <c r="S23" s="39"/>
    </row>
    <row r="24" spans="6:19" ht="22.35" customHeight="1" x14ac:dyDescent="0.25">
      <c r="F24" s="34"/>
      <c r="G24" s="34" t="s">
        <v>686</v>
      </c>
      <c r="H24" s="40"/>
      <c r="I24" s="39"/>
      <c r="J24" s="39"/>
      <c r="K24" s="39"/>
      <c r="L24" s="39"/>
      <c r="M24" s="39"/>
      <c r="N24" s="39"/>
      <c r="O24" s="39"/>
      <c r="P24" s="39"/>
      <c r="Q24" s="39"/>
      <c r="R24" s="39"/>
      <c r="S24" s="39"/>
    </row>
    <row r="25" spans="6:19" ht="22.35" customHeight="1" x14ac:dyDescent="0.25">
      <c r="F25" s="34"/>
      <c r="G25" s="34"/>
      <c r="H25" s="208"/>
      <c r="I25" s="208"/>
      <c r="J25" s="208"/>
      <c r="K25" s="208"/>
      <c r="L25" s="208"/>
      <c r="M25" s="208"/>
      <c r="N25" s="208"/>
    </row>
    <row r="26" spans="6:19" ht="22.35" customHeight="1" x14ac:dyDescent="0.25">
      <c r="F26" s="98" t="s">
        <v>551</v>
      </c>
      <c r="G26" s="34" t="s">
        <v>573</v>
      </c>
      <c r="H26" s="208"/>
      <c r="I26" s="208"/>
      <c r="J26" s="208"/>
      <c r="K26" s="208"/>
      <c r="L26" s="208"/>
      <c r="M26" s="208"/>
      <c r="N26" s="208"/>
    </row>
    <row r="27" spans="6:19" ht="14.45" customHeight="1" x14ac:dyDescent="0.25">
      <c r="F27" s="34"/>
      <c r="G27" s="207"/>
      <c r="H27" s="208"/>
      <c r="I27" s="208"/>
      <c r="J27" s="208"/>
      <c r="K27" s="208"/>
      <c r="L27" s="208"/>
      <c r="M27" s="208"/>
      <c r="N27" s="208"/>
    </row>
    <row r="28" spans="6:19" ht="14.45" customHeight="1" x14ac:dyDescent="0.25">
      <c r="F28" s="7"/>
      <c r="G28" s="208"/>
      <c r="H28" s="208"/>
      <c r="I28" s="208"/>
      <c r="J28" s="208"/>
      <c r="K28" s="208"/>
      <c r="L28" s="208"/>
      <c r="M28" s="208"/>
      <c r="N28" s="208"/>
    </row>
    <row r="29" spans="6:19" ht="15" x14ac:dyDescent="0.25"/>
    <row r="30" spans="6:19" ht="15" x14ac:dyDescent="0.25"/>
    <row r="31" spans="6:19" ht="15" x14ac:dyDescent="0.25"/>
    <row r="32" spans="6:19" ht="15" x14ac:dyDescent="0.25"/>
    <row r="33" ht="15" x14ac:dyDescent="0.25"/>
    <row r="34" ht="14.45" customHeight="1" x14ac:dyDescent="0.25"/>
    <row r="35" ht="14.45" customHeight="1" x14ac:dyDescent="0.25"/>
    <row r="36" ht="14.45" customHeight="1" x14ac:dyDescent="0.25"/>
    <row r="37" ht="14.45" customHeight="1" x14ac:dyDescent="0.25"/>
  </sheetData>
  <pageMargins left="0.511811024" right="0.511811024" top="0.78740157499999996" bottom="0.78740157499999996" header="0.31496062000000002" footer="0.31496062000000002"/>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97"/>
  <dimension ref="A1:X37"/>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4"/>
      <c r="G16" s="156"/>
      <c r="H16" s="9"/>
      <c r="I16" s="9"/>
      <c r="J16" s="9"/>
    </row>
    <row r="17" spans="6:20" ht="32.1" customHeight="1" x14ac:dyDescent="0.3">
      <c r="F17" s="197"/>
      <c r="G17" s="19"/>
      <c r="H17" s="8"/>
      <c r="I17" s="8"/>
      <c r="J17" s="8"/>
    </row>
    <row r="18" spans="6:20" ht="23.45" customHeight="1" x14ac:dyDescent="0.25">
      <c r="F18" s="197"/>
      <c r="G18" s="19"/>
    </row>
    <row r="19" spans="6:20" ht="23.45" customHeight="1" x14ac:dyDescent="0.25">
      <c r="F19" s="16" t="s">
        <v>211</v>
      </c>
      <c r="G19" s="34" t="s">
        <v>1596</v>
      </c>
      <c r="H19" s="34"/>
      <c r="I19" s="7"/>
      <c r="J19" s="7"/>
      <c r="K19" s="7"/>
      <c r="L19" s="7"/>
      <c r="M19" s="7"/>
      <c r="N19" s="7"/>
      <c r="O19" s="7"/>
      <c r="P19" s="7"/>
      <c r="Q19" s="7"/>
      <c r="R19" s="7"/>
      <c r="S19" s="7"/>
      <c r="T19" s="7"/>
    </row>
    <row r="20" spans="6:20" ht="23.45" customHeight="1" x14ac:dyDescent="0.25">
      <c r="F20" s="16" t="s">
        <v>212</v>
      </c>
      <c r="G20" s="34" t="s">
        <v>776</v>
      </c>
      <c r="H20" s="34"/>
      <c r="I20" s="34"/>
      <c r="J20" s="34"/>
      <c r="K20" s="7"/>
      <c r="L20" s="7"/>
      <c r="M20" s="7"/>
      <c r="N20" s="7"/>
      <c r="O20" s="7"/>
      <c r="P20" s="7"/>
      <c r="Q20" s="7"/>
      <c r="R20" s="7"/>
      <c r="S20" s="7"/>
      <c r="T20" s="7"/>
    </row>
    <row r="21" spans="6:20" ht="25.35" customHeight="1" x14ac:dyDescent="0.25">
      <c r="F21" s="16" t="s">
        <v>460</v>
      </c>
      <c r="G21" s="34" t="s">
        <v>572</v>
      </c>
      <c r="H21" s="34"/>
      <c r="I21" s="7"/>
      <c r="J21" s="7"/>
      <c r="K21" s="7"/>
      <c r="L21" s="7"/>
      <c r="M21" s="7"/>
      <c r="N21" s="7"/>
      <c r="O21" s="7"/>
      <c r="P21" s="7"/>
      <c r="Q21" s="7"/>
      <c r="R21" s="7"/>
      <c r="S21" s="7"/>
      <c r="T21" s="7"/>
    </row>
    <row r="22" spans="6:20" ht="23.45" customHeight="1" x14ac:dyDescent="0.25">
      <c r="F22" s="16" t="s">
        <v>711</v>
      </c>
      <c r="G22" s="34" t="s">
        <v>896</v>
      </c>
      <c r="H22" s="34"/>
      <c r="I22" s="7"/>
      <c r="J22" s="7"/>
      <c r="K22" s="184"/>
      <c r="L22" s="7"/>
      <c r="M22" s="7"/>
      <c r="N22" s="7"/>
      <c r="O22" s="7"/>
      <c r="P22" s="7"/>
      <c r="Q22" s="7"/>
      <c r="R22" s="7"/>
      <c r="S22" s="7"/>
      <c r="T22" s="7"/>
    </row>
    <row r="23" spans="6:20" ht="15" x14ac:dyDescent="0.25">
      <c r="F23" s="16" t="s">
        <v>462</v>
      </c>
      <c r="G23" s="16" t="s">
        <v>64</v>
      </c>
      <c r="H23" s="34"/>
      <c r="I23" s="38"/>
      <c r="J23" s="38"/>
      <c r="K23" s="38"/>
      <c r="L23" s="38"/>
      <c r="M23" s="38"/>
      <c r="N23" s="38"/>
      <c r="O23" s="38"/>
      <c r="P23" s="38"/>
      <c r="Q23" s="38"/>
      <c r="R23" s="38"/>
      <c r="S23" s="38"/>
      <c r="T23" s="7"/>
    </row>
    <row r="24" spans="6:20" ht="15" x14ac:dyDescent="0.25">
      <c r="F24" s="34"/>
      <c r="G24" s="432" t="s">
        <v>781</v>
      </c>
      <c r="H24" s="432"/>
      <c r="I24" s="432"/>
      <c r="J24" s="432"/>
      <c r="K24" s="432"/>
      <c r="L24" s="432"/>
      <c r="M24" s="432"/>
      <c r="N24" s="432"/>
      <c r="O24" s="432"/>
      <c r="P24" s="432"/>
      <c r="Q24" s="432"/>
      <c r="R24" s="432"/>
      <c r="S24" s="432"/>
      <c r="T24" s="432"/>
    </row>
    <row r="25" spans="6:20" ht="14.45" customHeight="1" x14ac:dyDescent="0.25">
      <c r="F25" s="34"/>
      <c r="G25" s="432"/>
      <c r="H25" s="432"/>
      <c r="I25" s="432"/>
      <c r="J25" s="432"/>
      <c r="K25" s="432"/>
      <c r="L25" s="432"/>
      <c r="M25" s="432"/>
      <c r="N25" s="432"/>
      <c r="O25" s="432"/>
      <c r="P25" s="432"/>
      <c r="Q25" s="432"/>
      <c r="R25" s="432"/>
      <c r="S25" s="432"/>
      <c r="T25" s="432"/>
    </row>
    <row r="26" spans="6:20" ht="14.45" customHeight="1" x14ac:dyDescent="0.25">
      <c r="F26" s="98"/>
      <c r="G26" s="432"/>
      <c r="H26" s="432"/>
      <c r="I26" s="432"/>
      <c r="J26" s="432"/>
      <c r="K26" s="432"/>
      <c r="L26" s="432"/>
      <c r="M26" s="432"/>
      <c r="N26" s="432"/>
      <c r="O26" s="432"/>
      <c r="P26" s="432"/>
      <c r="Q26" s="432"/>
      <c r="R26" s="432"/>
      <c r="S26" s="432"/>
      <c r="T26" s="432"/>
    </row>
    <row r="27" spans="6:20" ht="14.45" customHeight="1" x14ac:dyDescent="0.25">
      <c r="F27" s="34"/>
      <c r="G27" s="432"/>
      <c r="H27" s="432"/>
      <c r="I27" s="432"/>
      <c r="J27" s="432"/>
      <c r="K27" s="432"/>
      <c r="L27" s="432"/>
      <c r="M27" s="432"/>
      <c r="N27" s="432"/>
      <c r="O27" s="432"/>
      <c r="P27" s="432"/>
      <c r="Q27" s="432"/>
      <c r="R27" s="432"/>
      <c r="S27" s="432"/>
      <c r="T27" s="432"/>
    </row>
    <row r="28" spans="6:20" ht="14.45" customHeight="1" x14ac:dyDescent="0.25">
      <c r="F28" s="7"/>
      <c r="G28" s="432"/>
      <c r="H28" s="432"/>
      <c r="I28" s="432"/>
      <c r="J28" s="432"/>
      <c r="K28" s="432"/>
      <c r="L28" s="432"/>
      <c r="M28" s="432"/>
      <c r="N28" s="432"/>
      <c r="O28" s="432"/>
      <c r="P28" s="432"/>
      <c r="Q28" s="432"/>
      <c r="R28" s="432"/>
      <c r="S28" s="432"/>
      <c r="T28" s="432"/>
    </row>
    <row r="29" spans="6:20" ht="15" x14ac:dyDescent="0.25">
      <c r="F29" s="7"/>
      <c r="G29" s="432"/>
      <c r="H29" s="432"/>
      <c r="I29" s="432"/>
      <c r="J29" s="432"/>
      <c r="K29" s="432"/>
      <c r="L29" s="432"/>
      <c r="M29" s="432"/>
      <c r="N29" s="432"/>
      <c r="O29" s="432"/>
      <c r="P29" s="432"/>
      <c r="Q29" s="432"/>
      <c r="R29" s="432"/>
      <c r="S29" s="432"/>
      <c r="T29" s="432"/>
    </row>
    <row r="30" spans="6:20" ht="15" x14ac:dyDescent="0.25">
      <c r="F30" s="7"/>
      <c r="G30" s="432"/>
      <c r="H30" s="432"/>
      <c r="I30" s="432"/>
      <c r="J30" s="432"/>
      <c r="K30" s="432"/>
      <c r="L30" s="432"/>
      <c r="M30" s="432"/>
      <c r="N30" s="432"/>
      <c r="O30" s="432"/>
      <c r="P30" s="432"/>
      <c r="Q30" s="432"/>
      <c r="R30" s="432"/>
      <c r="S30" s="432"/>
      <c r="T30" s="432"/>
    </row>
    <row r="31" spans="6:20" ht="15" x14ac:dyDescent="0.25">
      <c r="F31" s="7"/>
      <c r="G31" s="432"/>
      <c r="H31" s="432"/>
      <c r="I31" s="432"/>
      <c r="J31" s="432"/>
      <c r="K31" s="432"/>
      <c r="L31" s="432"/>
      <c r="M31" s="432"/>
      <c r="N31" s="432"/>
      <c r="O31" s="432"/>
      <c r="P31" s="432"/>
      <c r="Q31" s="432"/>
      <c r="R31" s="432"/>
      <c r="S31" s="432"/>
      <c r="T31" s="432"/>
    </row>
    <row r="32" spans="6:20" ht="15" x14ac:dyDescent="0.25">
      <c r="F32" s="7"/>
      <c r="G32" s="432"/>
      <c r="H32" s="432"/>
      <c r="I32" s="432"/>
      <c r="J32" s="432"/>
      <c r="K32" s="432"/>
      <c r="L32" s="432"/>
      <c r="M32" s="432"/>
      <c r="N32" s="432"/>
      <c r="O32" s="432"/>
      <c r="P32" s="432"/>
      <c r="Q32" s="432"/>
      <c r="R32" s="432"/>
      <c r="S32" s="432"/>
      <c r="T32" s="432"/>
    </row>
    <row r="33" spans="6:20" ht="15" x14ac:dyDescent="0.25">
      <c r="F33" s="7"/>
      <c r="G33" s="432"/>
      <c r="H33" s="432"/>
      <c r="I33" s="432"/>
      <c r="J33" s="432"/>
      <c r="K33" s="432"/>
      <c r="L33" s="432"/>
      <c r="M33" s="432"/>
      <c r="N33" s="432"/>
      <c r="O33" s="432"/>
      <c r="P33" s="432"/>
      <c r="Q33" s="432"/>
      <c r="R33" s="432"/>
      <c r="S33" s="432"/>
      <c r="T33" s="432"/>
    </row>
    <row r="34" spans="6:20" ht="14.45" customHeight="1" x14ac:dyDescent="0.25"/>
    <row r="35" spans="6:20" ht="14.45" customHeight="1" x14ac:dyDescent="0.25"/>
    <row r="36" spans="6:20" ht="14.45" customHeight="1" x14ac:dyDescent="0.25"/>
    <row r="37" spans="6:20" ht="14.45" customHeight="1" x14ac:dyDescent="0.25"/>
  </sheetData>
  <mergeCells count="1">
    <mergeCell ref="G24:T33"/>
  </mergeCells>
  <pageMargins left="0.511811024" right="0.511811024" top="0.78740157499999996" bottom="0.78740157499999996" header="0.31496062000000002" footer="0.31496062000000002"/>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98"/>
  <dimension ref="A1:X45"/>
  <sheetViews>
    <sheetView showGridLines="0" showRowColHeaders="0" zoomScaleNormal="100" workbookViewId="0">
      <selection activeCell="V5" sqref="V5"/>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3:10" ht="15" x14ac:dyDescent="0.25">
      <c r="C1" s="410"/>
      <c r="D1" s="405"/>
      <c r="E1" s="405"/>
      <c r="F1" s="405"/>
      <c r="G1" s="405"/>
      <c r="H1" s="405"/>
    </row>
    <row r="2" spans="3:10" ht="15" x14ac:dyDescent="0.25"/>
    <row r="3" spans="3:10" ht="15" x14ac:dyDescent="0.25"/>
    <row r="4" spans="3:10" ht="15" x14ac:dyDescent="0.25"/>
    <row r="5" spans="3:10" ht="15" x14ac:dyDescent="0.25"/>
    <row r="6" spans="3:10" ht="15" x14ac:dyDescent="0.25"/>
    <row r="7" spans="3:10" ht="15" x14ac:dyDescent="0.25"/>
    <row r="8" spans="3:10" ht="15" x14ac:dyDescent="0.25"/>
    <row r="9" spans="3:10" ht="15" x14ac:dyDescent="0.25"/>
    <row r="10" spans="3:10" ht="15" x14ac:dyDescent="0.25"/>
    <row r="11" spans="3:10" ht="15" x14ac:dyDescent="0.25"/>
    <row r="12" spans="3:10" ht="15" x14ac:dyDescent="0.25"/>
    <row r="13" spans="3:10" ht="15" x14ac:dyDescent="0.25"/>
    <row r="14" spans="3:10" ht="15" x14ac:dyDescent="0.25"/>
    <row r="15" spans="3:10" ht="15" x14ac:dyDescent="0.25"/>
    <row r="16" spans="3:10" ht="21" x14ac:dyDescent="0.35">
      <c r="F16" s="194"/>
      <c r="G16" s="156"/>
      <c r="H16" s="9"/>
      <c r="I16" s="9"/>
      <c r="J16" s="9"/>
    </row>
    <row r="17" spans="6:20" ht="32.1" customHeight="1" x14ac:dyDescent="0.3">
      <c r="F17" s="197"/>
      <c r="G17" s="19"/>
      <c r="H17" s="8"/>
      <c r="I17" s="8"/>
      <c r="J17" s="8"/>
    </row>
    <row r="18" spans="6:20" ht="23.45" customHeight="1" x14ac:dyDescent="0.25">
      <c r="F18" s="197"/>
      <c r="G18" s="19"/>
    </row>
    <row r="19" spans="6:20" ht="23.45" customHeight="1" x14ac:dyDescent="0.25">
      <c r="F19" s="16" t="s">
        <v>211</v>
      </c>
      <c r="G19" s="34" t="s">
        <v>213</v>
      </c>
      <c r="H19" s="34"/>
      <c r="I19" s="7"/>
      <c r="J19" s="7"/>
      <c r="K19" s="7"/>
      <c r="L19" s="7"/>
      <c r="M19" s="7"/>
      <c r="N19" s="7"/>
      <c r="O19" s="7"/>
      <c r="P19" s="7"/>
      <c r="Q19" s="7"/>
      <c r="R19" s="7"/>
      <c r="S19" s="7"/>
    </row>
    <row r="20" spans="6:20" ht="23.45" customHeight="1" x14ac:dyDescent="0.25">
      <c r="F20" s="16" t="s">
        <v>212</v>
      </c>
      <c r="G20" s="34" t="s">
        <v>776</v>
      </c>
      <c r="H20" s="34"/>
      <c r="I20" s="34"/>
      <c r="J20" s="34"/>
      <c r="K20" s="7"/>
      <c r="L20" s="7"/>
      <c r="M20" s="7"/>
      <c r="N20" s="7"/>
      <c r="O20" s="7"/>
      <c r="P20" s="7"/>
      <c r="Q20" s="7"/>
      <c r="R20" s="7"/>
      <c r="S20" s="7"/>
    </row>
    <row r="21" spans="6:20" ht="24.6" customHeight="1" x14ac:dyDescent="0.25">
      <c r="F21" s="16" t="s">
        <v>460</v>
      </c>
      <c r="G21" s="34" t="s">
        <v>782</v>
      </c>
      <c r="H21" s="34"/>
      <c r="I21" s="7"/>
      <c r="J21" s="7"/>
      <c r="K21" s="7"/>
      <c r="L21" s="7"/>
      <c r="M21" s="7"/>
      <c r="N21" s="7"/>
      <c r="O21" s="7"/>
      <c r="P21" s="7"/>
      <c r="Q21" s="7"/>
      <c r="R21" s="7"/>
      <c r="S21" s="7"/>
    </row>
    <row r="22" spans="6:20" ht="25.35" customHeight="1" x14ac:dyDescent="0.25">
      <c r="F22" s="16" t="s">
        <v>711</v>
      </c>
      <c r="G22" s="34" t="s">
        <v>845</v>
      </c>
      <c r="H22" s="34"/>
      <c r="I22" s="38"/>
      <c r="J22" s="38"/>
      <c r="K22" s="38"/>
      <c r="L22" s="38"/>
      <c r="M22" s="38"/>
      <c r="N22" s="38"/>
      <c r="O22" s="38"/>
      <c r="P22" s="38"/>
      <c r="Q22" s="38"/>
      <c r="R22" s="38"/>
      <c r="S22" s="39"/>
    </row>
    <row r="23" spans="6:20" ht="16.350000000000001" customHeight="1" x14ac:dyDescent="0.25">
      <c r="F23" s="16" t="s">
        <v>462</v>
      </c>
      <c r="G23" s="16" t="s">
        <v>64</v>
      </c>
      <c r="H23" s="38"/>
      <c r="I23" s="38"/>
      <c r="J23" s="38"/>
      <c r="K23" s="38"/>
      <c r="L23" s="38"/>
      <c r="M23" s="38"/>
      <c r="N23" s="38"/>
      <c r="O23" s="38"/>
      <c r="P23" s="38"/>
      <c r="Q23" s="38"/>
      <c r="R23" s="38"/>
      <c r="S23" s="39"/>
      <c r="T23" s="39"/>
    </row>
    <row r="24" spans="6:20" ht="14.45" customHeight="1" x14ac:dyDescent="0.25">
      <c r="F24" s="34"/>
      <c r="G24" s="432" t="s">
        <v>783</v>
      </c>
      <c r="H24" s="432"/>
      <c r="I24" s="432"/>
      <c r="J24" s="432"/>
      <c r="K24" s="432"/>
      <c r="L24" s="432"/>
      <c r="M24" s="432"/>
      <c r="N24" s="432"/>
      <c r="O24" s="432"/>
      <c r="P24" s="432"/>
      <c r="Q24" s="432"/>
      <c r="R24" s="432"/>
      <c r="S24" s="39"/>
      <c r="T24" s="39"/>
    </row>
    <row r="25" spans="6:20" ht="14.45" customHeight="1" x14ac:dyDescent="0.25">
      <c r="F25" s="98"/>
      <c r="G25" s="432"/>
      <c r="H25" s="432"/>
      <c r="I25" s="432"/>
      <c r="J25" s="432"/>
      <c r="K25" s="432"/>
      <c r="L25" s="432"/>
      <c r="M25" s="432"/>
      <c r="N25" s="432"/>
      <c r="O25" s="432"/>
      <c r="P25" s="432"/>
      <c r="Q25" s="432"/>
      <c r="R25" s="432"/>
      <c r="S25" s="39"/>
      <c r="T25" s="39"/>
    </row>
    <row r="26" spans="6:20" ht="14.45" customHeight="1" x14ac:dyDescent="0.25">
      <c r="F26" s="34"/>
      <c r="G26" s="432"/>
      <c r="H26" s="432"/>
      <c r="I26" s="432"/>
      <c r="J26" s="432"/>
      <c r="K26" s="432"/>
      <c r="L26" s="432"/>
      <c r="M26" s="432"/>
      <c r="N26" s="432"/>
      <c r="O26" s="432"/>
      <c r="P26" s="432"/>
      <c r="Q26" s="432"/>
      <c r="R26" s="432"/>
      <c r="S26" s="39"/>
      <c r="T26" s="39"/>
    </row>
    <row r="27" spans="6:20" ht="14.45" customHeight="1" x14ac:dyDescent="0.25">
      <c r="F27" s="7"/>
      <c r="G27" s="432"/>
      <c r="H27" s="432"/>
      <c r="I27" s="432"/>
      <c r="J27" s="432"/>
      <c r="K27" s="432"/>
      <c r="L27" s="432"/>
      <c r="M27" s="432"/>
      <c r="N27" s="432"/>
      <c r="O27" s="432"/>
      <c r="P27" s="432"/>
      <c r="Q27" s="432"/>
      <c r="R27" s="432"/>
      <c r="S27" s="39"/>
      <c r="T27" s="39"/>
    </row>
    <row r="28" spans="6:20" ht="14.45" customHeight="1" x14ac:dyDescent="0.25">
      <c r="F28" s="7"/>
      <c r="G28" s="432"/>
      <c r="H28" s="432"/>
      <c r="I28" s="432"/>
      <c r="J28" s="432"/>
      <c r="K28" s="432"/>
      <c r="L28" s="432"/>
      <c r="M28" s="432"/>
      <c r="N28" s="432"/>
      <c r="O28" s="432"/>
      <c r="P28" s="432"/>
      <c r="Q28" s="432"/>
      <c r="R28" s="432"/>
      <c r="S28" s="39"/>
      <c r="T28" s="39"/>
    </row>
    <row r="29" spans="6:20" ht="14.45" customHeight="1" x14ac:dyDescent="0.25">
      <c r="F29" s="7"/>
      <c r="G29" s="432"/>
      <c r="H29" s="432"/>
      <c r="I29" s="432"/>
      <c r="J29" s="432"/>
      <c r="K29" s="432"/>
      <c r="L29" s="432"/>
      <c r="M29" s="432"/>
      <c r="N29" s="432"/>
      <c r="O29" s="432"/>
      <c r="P29" s="432"/>
      <c r="Q29" s="432"/>
      <c r="R29" s="432"/>
      <c r="S29" s="39"/>
      <c r="T29" s="39"/>
    </row>
    <row r="30" spans="6:20" ht="14.45" customHeight="1" x14ac:dyDescent="0.25">
      <c r="F30" s="7"/>
      <c r="G30" s="432"/>
      <c r="H30" s="432"/>
      <c r="I30" s="432"/>
      <c r="J30" s="432"/>
      <c r="K30" s="432"/>
      <c r="L30" s="432"/>
      <c r="M30" s="432"/>
      <c r="N30" s="432"/>
      <c r="O30" s="432"/>
      <c r="P30" s="432"/>
      <c r="Q30" s="432"/>
      <c r="R30" s="432"/>
      <c r="S30" s="39"/>
      <c r="T30" s="39"/>
    </row>
    <row r="31" spans="6:20" ht="14.45" customHeight="1" x14ac:dyDescent="0.25">
      <c r="F31" s="7"/>
      <c r="G31" s="432"/>
      <c r="H31" s="432"/>
      <c r="I31" s="432"/>
      <c r="J31" s="432"/>
      <c r="K31" s="432"/>
      <c r="L31" s="432"/>
      <c r="M31" s="432"/>
      <c r="N31" s="432"/>
      <c r="O31" s="432"/>
      <c r="P31" s="432"/>
      <c r="Q31" s="432"/>
      <c r="R31" s="432"/>
      <c r="S31" s="39"/>
      <c r="T31" s="39"/>
    </row>
    <row r="32" spans="6:20" ht="14.45" customHeight="1" x14ac:dyDescent="0.25">
      <c r="F32" s="7"/>
      <c r="G32" s="432"/>
      <c r="H32" s="432"/>
      <c r="I32" s="432"/>
      <c r="J32" s="432"/>
      <c r="K32" s="432"/>
      <c r="L32" s="432"/>
      <c r="M32" s="432"/>
      <c r="N32" s="432"/>
      <c r="O32" s="432"/>
      <c r="P32" s="432"/>
      <c r="Q32" s="432"/>
      <c r="R32" s="432"/>
      <c r="S32" s="39"/>
      <c r="T32" s="39"/>
    </row>
    <row r="33" spans="6:18" ht="14.45" customHeight="1" x14ac:dyDescent="0.25">
      <c r="F33" s="7"/>
      <c r="G33" s="432"/>
      <c r="H33" s="432"/>
      <c r="I33" s="432"/>
      <c r="J33" s="432"/>
      <c r="K33" s="432"/>
      <c r="L33" s="432"/>
      <c r="M33" s="432"/>
      <c r="N33" s="432"/>
      <c r="O33" s="432"/>
      <c r="P33" s="432"/>
      <c r="Q33" s="432"/>
      <c r="R33" s="432"/>
    </row>
    <row r="34" spans="6:18" ht="14.45" customHeight="1" x14ac:dyDescent="0.25"/>
    <row r="35" spans="6:18" ht="14.45" customHeight="1" x14ac:dyDescent="0.25"/>
    <row r="36" spans="6:18" ht="14.45" customHeight="1" x14ac:dyDescent="0.25"/>
    <row r="37" spans="6:18" ht="14.45" customHeight="1" x14ac:dyDescent="0.25"/>
    <row r="38" spans="6:18" ht="14.45" customHeight="1" x14ac:dyDescent="0.25"/>
    <row r="39" spans="6:18" ht="14.45" customHeight="1" x14ac:dyDescent="0.25"/>
    <row r="40" spans="6:18" ht="14.45" customHeight="1" x14ac:dyDescent="0.25"/>
    <row r="41" spans="6:18" ht="14.45" customHeight="1" x14ac:dyDescent="0.25"/>
    <row r="42" spans="6:18" ht="14.45" customHeight="1" x14ac:dyDescent="0.25"/>
    <row r="43" spans="6:18" ht="14.45" customHeight="1" x14ac:dyDescent="0.25"/>
    <row r="44" spans="6:18" ht="14.45" customHeight="1" x14ac:dyDescent="0.25"/>
    <row r="45" spans="6:18" ht="14.45" customHeight="1" x14ac:dyDescent="0.25"/>
  </sheetData>
  <mergeCells count="1">
    <mergeCell ref="G24:R33"/>
  </mergeCells>
  <pageMargins left="0.511811024" right="0.511811024" top="0.78740157499999996" bottom="0.78740157499999996" header="0.31496062000000002" footer="0.31496062000000002"/>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Hoja99"/>
  <dimension ref="A1:X45"/>
  <sheetViews>
    <sheetView showGridLines="0" showRowColHeaders="0" topLeftCell="A6" workbookViewId="0"/>
  </sheetViews>
  <sheetFormatPr defaultColWidth="0" defaultRowHeight="14.45" customHeight="1" zeroHeight="1" x14ac:dyDescent="0.25"/>
  <cols>
    <col min="1" max="5" width="8.85546875" customWidth="1"/>
    <col min="6" max="6" width="36" customWidth="1"/>
    <col min="7" max="7" width="14.140625" customWidth="1"/>
    <col min="8" max="8" width="13.85546875" customWidth="1"/>
    <col min="9"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4"/>
      <c r="G16" s="156"/>
      <c r="H16" s="9"/>
      <c r="I16" s="9"/>
      <c r="J16" s="9"/>
    </row>
    <row r="17" spans="6:20" ht="32.1" customHeight="1" x14ac:dyDescent="0.3">
      <c r="F17" s="197"/>
      <c r="G17" s="19"/>
      <c r="H17" s="8"/>
      <c r="I17" s="8"/>
      <c r="J17" s="8"/>
    </row>
    <row r="18" spans="6:20" ht="23.45" customHeight="1" x14ac:dyDescent="0.25">
      <c r="F18" s="197"/>
      <c r="G18" s="19"/>
    </row>
    <row r="19" spans="6:20" ht="23.45" customHeight="1" x14ac:dyDescent="0.25">
      <c r="F19" s="16" t="s">
        <v>211</v>
      </c>
      <c r="G19" s="34" t="s">
        <v>1596</v>
      </c>
      <c r="H19" s="34"/>
      <c r="I19" s="19"/>
      <c r="J19" s="7"/>
      <c r="K19" s="7"/>
      <c r="L19" s="7"/>
      <c r="M19" s="7"/>
      <c r="N19" s="7"/>
      <c r="O19" s="7"/>
      <c r="P19" s="7"/>
      <c r="Q19" s="7"/>
      <c r="R19" s="7"/>
      <c r="S19" s="7"/>
    </row>
    <row r="20" spans="6:20" ht="23.45" customHeight="1" x14ac:dyDescent="0.25">
      <c r="F20" s="16" t="s">
        <v>212</v>
      </c>
      <c r="G20" s="34" t="s">
        <v>776</v>
      </c>
      <c r="H20" s="34"/>
      <c r="I20" s="19"/>
      <c r="J20" s="34"/>
      <c r="K20" s="7"/>
      <c r="L20" s="7"/>
      <c r="M20" s="7"/>
      <c r="N20" s="7"/>
      <c r="O20" s="7"/>
      <c r="P20" s="7"/>
      <c r="Q20" s="7"/>
      <c r="R20" s="7"/>
      <c r="S20" s="7"/>
    </row>
    <row r="21" spans="6:20" ht="15.75" x14ac:dyDescent="0.25">
      <c r="F21" s="16" t="s">
        <v>460</v>
      </c>
      <c r="G21" s="34" t="s">
        <v>782</v>
      </c>
      <c r="H21" s="34"/>
      <c r="I21" s="19"/>
      <c r="J21" s="7"/>
      <c r="K21" s="7"/>
      <c r="L21" s="7"/>
      <c r="M21" s="7"/>
      <c r="N21" s="7"/>
      <c r="O21" s="7"/>
      <c r="P21" s="7"/>
      <c r="Q21" s="7"/>
      <c r="R21" s="7"/>
      <c r="S21" s="7"/>
    </row>
    <row r="22" spans="6:20" ht="23.1" customHeight="1" x14ac:dyDescent="0.25">
      <c r="F22" s="34" t="s">
        <v>59</v>
      </c>
      <c r="G22" s="34"/>
      <c r="H22" s="34"/>
      <c r="I22" s="19"/>
      <c r="J22" s="39"/>
      <c r="K22" s="39"/>
      <c r="L22" s="39"/>
      <c r="M22" s="39"/>
      <c r="N22" s="39"/>
      <c r="O22" s="39"/>
      <c r="P22" s="39"/>
      <c r="Q22" s="39"/>
      <c r="R22" s="39"/>
      <c r="S22" s="39"/>
    </row>
    <row r="23" spans="6:20" ht="16.350000000000001" customHeight="1" x14ac:dyDescent="0.25">
      <c r="F23" s="16" t="s">
        <v>711</v>
      </c>
      <c r="G23" s="34" t="s">
        <v>784</v>
      </c>
      <c r="H23" s="34"/>
      <c r="I23" s="19"/>
      <c r="J23" s="39"/>
      <c r="K23" s="39"/>
      <c r="L23" s="39"/>
      <c r="M23" s="39"/>
      <c r="N23" s="39"/>
      <c r="O23" s="39"/>
      <c r="P23" s="39"/>
      <c r="Q23" s="39"/>
      <c r="R23" s="39"/>
      <c r="S23" s="39"/>
      <c r="T23" s="39"/>
    </row>
    <row r="24" spans="6:20" ht="14.45" customHeight="1" x14ac:dyDescent="0.25">
      <c r="F24" s="16" t="s">
        <v>462</v>
      </c>
      <c r="G24" s="16" t="s">
        <v>64</v>
      </c>
      <c r="H24" s="34"/>
      <c r="I24" s="19"/>
      <c r="J24" s="39"/>
      <c r="K24" s="39"/>
      <c r="L24" s="39"/>
      <c r="M24" s="39"/>
      <c r="N24" s="39"/>
      <c r="O24" s="39"/>
      <c r="P24" s="39"/>
      <c r="Q24" s="39"/>
      <c r="R24" s="39"/>
      <c r="S24" s="39"/>
      <c r="T24" s="39"/>
    </row>
    <row r="25" spans="6:20" ht="14.45" customHeight="1" x14ac:dyDescent="0.25">
      <c r="F25" s="34"/>
      <c r="G25" s="88" t="s">
        <v>785</v>
      </c>
      <c r="H25" s="88" t="s">
        <v>145</v>
      </c>
      <c r="I25" s="19"/>
      <c r="J25" s="39"/>
      <c r="K25" s="39"/>
      <c r="L25" s="39"/>
      <c r="M25" s="39"/>
      <c r="N25" s="39"/>
      <c r="O25" s="39"/>
      <c r="P25" s="39"/>
      <c r="Q25" s="39"/>
      <c r="R25" s="39"/>
      <c r="S25" s="39"/>
      <c r="T25" s="39"/>
    </row>
    <row r="26" spans="6:20" ht="14.45" customHeight="1" x14ac:dyDescent="0.25">
      <c r="F26" s="34"/>
      <c r="G26" s="88" t="s">
        <v>146</v>
      </c>
      <c r="H26" s="88">
        <v>98.5</v>
      </c>
      <c r="I26" s="19"/>
      <c r="J26" s="39"/>
      <c r="K26" s="39"/>
      <c r="L26" s="39"/>
      <c r="M26" s="39"/>
      <c r="N26" s="39"/>
      <c r="O26" s="39"/>
      <c r="P26" s="39"/>
      <c r="Q26" s="39"/>
      <c r="R26" s="39"/>
      <c r="S26" s="39"/>
      <c r="T26" s="39"/>
    </row>
    <row r="27" spans="6:20" ht="14.45" customHeight="1" x14ac:dyDescent="0.25">
      <c r="F27" s="34"/>
      <c r="G27" s="88" t="s">
        <v>217</v>
      </c>
      <c r="H27" s="88">
        <v>99.8</v>
      </c>
      <c r="I27" s="19"/>
      <c r="J27" s="39"/>
      <c r="K27" s="39"/>
      <c r="L27" s="39"/>
      <c r="M27" s="39"/>
      <c r="N27" s="39"/>
      <c r="O27" s="39"/>
      <c r="P27" s="39"/>
      <c r="Q27" s="39"/>
      <c r="R27" s="39"/>
      <c r="S27" s="39"/>
      <c r="T27" s="39"/>
    </row>
    <row r="28" spans="6:20" ht="14.45" customHeight="1" x14ac:dyDescent="0.25">
      <c r="F28" s="34"/>
      <c r="G28" s="88" t="s">
        <v>107</v>
      </c>
      <c r="H28" s="88">
        <v>95</v>
      </c>
      <c r="I28" s="19"/>
      <c r="J28" s="39"/>
      <c r="K28" s="39"/>
      <c r="L28" s="39"/>
      <c r="M28" s="39"/>
      <c r="N28" s="39"/>
      <c r="O28" s="39"/>
      <c r="P28" s="39"/>
      <c r="Q28" s="39"/>
      <c r="R28" s="39"/>
      <c r="S28" s="39"/>
      <c r="T28" s="39"/>
    </row>
    <row r="29" spans="6:20" ht="14.45" customHeight="1" x14ac:dyDescent="0.25">
      <c r="F29" s="34"/>
      <c r="G29" s="88" t="s">
        <v>574</v>
      </c>
      <c r="H29" s="88">
        <v>99.6</v>
      </c>
      <c r="I29" s="19"/>
      <c r="J29" s="39"/>
      <c r="K29" s="39"/>
      <c r="L29" s="39"/>
      <c r="M29" s="39"/>
      <c r="N29" s="39"/>
      <c r="O29" s="39"/>
      <c r="P29" s="39"/>
      <c r="Q29" s="39"/>
      <c r="R29" s="39"/>
      <c r="S29" s="39"/>
      <c r="T29" s="39"/>
    </row>
    <row r="30" spans="6:20" ht="14.45" customHeight="1" x14ac:dyDescent="0.25">
      <c r="F30" s="34"/>
      <c r="G30" s="88" t="s">
        <v>148</v>
      </c>
      <c r="H30" s="88">
        <v>99</v>
      </c>
      <c r="I30" s="19"/>
      <c r="J30" s="39"/>
      <c r="K30" s="39"/>
      <c r="L30" s="39"/>
      <c r="M30" s="39"/>
      <c r="N30" s="39"/>
      <c r="O30" s="39"/>
      <c r="P30" s="39"/>
      <c r="Q30" s="39"/>
      <c r="R30" s="39"/>
      <c r="S30" s="39"/>
      <c r="T30" s="39"/>
    </row>
    <row r="31" spans="6:20" ht="14.45" customHeight="1" x14ac:dyDescent="0.25">
      <c r="F31" s="34"/>
      <c r="G31" s="88" t="s">
        <v>575</v>
      </c>
      <c r="H31" s="88">
        <v>87</v>
      </c>
      <c r="I31" s="19"/>
      <c r="J31" s="39"/>
      <c r="K31" s="39"/>
      <c r="L31" s="39"/>
      <c r="M31" s="39"/>
      <c r="N31" s="39"/>
      <c r="O31" s="39"/>
      <c r="P31" s="39"/>
      <c r="Q31" s="39"/>
      <c r="R31" s="39"/>
      <c r="S31" s="39"/>
      <c r="T31" s="39"/>
    </row>
    <row r="32" spans="6:20" ht="14.45" customHeight="1" x14ac:dyDescent="0.25">
      <c r="F32" s="34"/>
      <c r="G32" s="34"/>
      <c r="H32" s="34"/>
      <c r="I32" s="19"/>
      <c r="J32" s="39"/>
      <c r="K32" s="39"/>
      <c r="L32" s="39"/>
      <c r="M32" s="39"/>
      <c r="N32" s="39"/>
      <c r="O32" s="39"/>
      <c r="P32" s="39"/>
      <c r="Q32" s="39"/>
      <c r="R32" s="39"/>
      <c r="S32" s="39"/>
      <c r="T32" s="39"/>
    </row>
    <row r="33" spans="6:18" ht="14.45" customHeight="1" x14ac:dyDescent="0.25">
      <c r="F33" s="34"/>
      <c r="G33" s="34"/>
      <c r="H33" s="34"/>
      <c r="I33" s="19"/>
      <c r="J33" s="39"/>
      <c r="K33" s="39"/>
      <c r="L33" s="39"/>
      <c r="M33" s="39"/>
      <c r="N33" s="39"/>
      <c r="O33" s="39"/>
      <c r="P33" s="39"/>
      <c r="Q33" s="39"/>
      <c r="R33" s="39"/>
    </row>
    <row r="34" spans="6:18" ht="14.45" customHeight="1" x14ac:dyDescent="0.25">
      <c r="F34" s="98" t="s">
        <v>786</v>
      </c>
      <c r="G34" s="34" t="s">
        <v>787</v>
      </c>
      <c r="H34" s="34"/>
      <c r="I34" s="19"/>
    </row>
    <row r="35" spans="6:18" ht="14.45" customHeight="1" x14ac:dyDescent="0.25">
      <c r="F35" s="34"/>
      <c r="G35" s="19"/>
      <c r="H35" s="19"/>
      <c r="I35" s="19"/>
    </row>
    <row r="36" spans="6:18" ht="14.45" customHeight="1" x14ac:dyDescent="0.25">
      <c r="F36" s="34"/>
      <c r="G36" s="19"/>
      <c r="H36" s="19"/>
      <c r="I36" s="19"/>
    </row>
    <row r="37" spans="6:18" ht="14.45" customHeight="1" x14ac:dyDescent="0.25">
      <c r="F37" s="34"/>
      <c r="G37" s="19"/>
      <c r="H37" s="19"/>
      <c r="I37" s="19"/>
    </row>
    <row r="38" spans="6:18" ht="14.45" customHeight="1" x14ac:dyDescent="0.25">
      <c r="F38" s="7"/>
    </row>
    <row r="39" spans="6:18" ht="14.45" customHeight="1" x14ac:dyDescent="0.25">
      <c r="F39" s="7"/>
    </row>
    <row r="40" spans="6:18" ht="14.45" customHeight="1" x14ac:dyDescent="0.25">
      <c r="F40" s="7"/>
    </row>
    <row r="41" spans="6:18" ht="14.45" customHeight="1" x14ac:dyDescent="0.25"/>
    <row r="42" spans="6:18" ht="14.45" customHeight="1" x14ac:dyDescent="0.25"/>
    <row r="43" spans="6:18" ht="14.45" customHeight="1" x14ac:dyDescent="0.25"/>
    <row r="44" spans="6:18" ht="14.45" customHeight="1" x14ac:dyDescent="0.25"/>
    <row r="45" spans="6:18" ht="14.45" customHeight="1" x14ac:dyDescent="0.25"/>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145</vt:i4>
      </vt:variant>
      <vt:variant>
        <vt:lpstr>Intervalos Nomeados</vt:lpstr>
      </vt:variant>
      <vt:variant>
        <vt:i4>3</vt:i4>
      </vt:variant>
    </vt:vector>
  </HeadingPairs>
  <TitlesOfParts>
    <vt:vector size="148" baseType="lpstr">
      <vt:lpstr>Abertura</vt:lpstr>
      <vt:lpstr>Menu Sabs</vt:lpstr>
      <vt:lpstr>Menu Est</vt:lpstr>
      <vt:lpstr>m_amb</vt:lpstr>
      <vt:lpstr>m_temas</vt:lpstr>
      <vt:lpstr>m_cont</vt:lpstr>
      <vt:lpstr>m_social</vt:lpstr>
      <vt:lpstr>m_eco</vt:lpstr>
      <vt:lpstr>est_cir</vt:lpstr>
      <vt:lpstr>est_crise</vt:lpstr>
      <vt:lpstr>est_dire</vt:lpstr>
      <vt:lpstr>est_pro</vt:lpstr>
      <vt:lpstr>est_ip</vt:lpstr>
      <vt:lpstr>2-7_n</vt:lpstr>
      <vt:lpstr>2-7_n-co</vt:lpstr>
      <vt:lpstr>2-7_avon</vt:lpstr>
      <vt:lpstr>2-7_tbs</vt:lpstr>
      <vt:lpstr>2-7_aes</vt:lpstr>
      <vt:lpstr>2-28</vt:lpstr>
      <vt:lpstr>2-30</vt:lpstr>
      <vt:lpstr>3-2</vt:lpstr>
      <vt:lpstr>301-1_n</vt:lpstr>
      <vt:lpstr>301_avon</vt:lpstr>
      <vt:lpstr>301-2_avon</vt:lpstr>
      <vt:lpstr>301-2_n</vt:lpstr>
      <vt:lpstr>301-3_avon</vt:lpstr>
      <vt:lpstr>301-3_n</vt:lpstr>
      <vt:lpstr>302-1</vt:lpstr>
      <vt:lpstr>302-2</vt:lpstr>
      <vt:lpstr>302-3</vt:lpstr>
      <vt:lpstr>303-1</vt:lpstr>
      <vt:lpstr>303-2</vt:lpstr>
      <vt:lpstr>303-3</vt:lpstr>
      <vt:lpstr>303-4</vt:lpstr>
      <vt:lpstr>303-5</vt:lpstr>
      <vt:lpstr>304-1</vt:lpstr>
      <vt:lpstr>304-2</vt:lpstr>
      <vt:lpstr>304-3</vt:lpstr>
      <vt:lpstr>304-4</vt:lpstr>
      <vt:lpstr>306-1</vt:lpstr>
      <vt:lpstr>306-2</vt:lpstr>
      <vt:lpstr>306-3</vt:lpstr>
      <vt:lpstr>306-4</vt:lpstr>
      <vt:lpstr>306-5</vt:lpstr>
      <vt:lpstr>Planilha41</vt:lpstr>
      <vt:lpstr>308-1</vt:lpstr>
      <vt:lpstr>308-2</vt:lpstr>
      <vt:lpstr>203-1</vt:lpstr>
      <vt:lpstr>Planilha1</vt:lpstr>
      <vt:lpstr>203-1 (2)</vt:lpstr>
      <vt:lpstr>204-1</vt:lpstr>
      <vt:lpstr>205-1</vt:lpstr>
      <vt:lpstr>206-1</vt:lpstr>
      <vt:lpstr>207-4</vt:lpstr>
      <vt:lpstr>ip_recla</vt:lpstr>
      <vt:lpstr>ip_recall</vt:lpstr>
      <vt:lpstr>ip_ras</vt:lpstr>
      <vt:lpstr>ip_star</vt:lpstr>
      <vt:lpstr>IP_tc</vt:lpstr>
      <vt:lpstr>ip_ino</vt:lpstr>
      <vt:lpstr>ip_tr</vt:lpstr>
      <vt:lpstr>ip_vc</vt:lpstr>
      <vt:lpstr>ip_sistema</vt:lpstr>
      <vt:lpstr>ip_parcela</vt:lpstr>
      <vt:lpstr>ip_parcela_avon</vt:lpstr>
      <vt:lpstr>ip_log</vt:lpstr>
      <vt:lpstr>ip_consul</vt:lpstr>
      <vt:lpstr>ip_consul_avon</vt:lpstr>
      <vt:lpstr>ip_lealdade</vt:lpstr>
      <vt:lpstr>ip_satis_final</vt:lpstr>
      <vt:lpstr>ip_satis_repre</vt:lpstr>
      <vt:lpstr>ip_canais_avon </vt:lpstr>
      <vt:lpstr>ip_canais</vt:lpstr>
      <vt:lpstr>est_cir (2)</vt:lpstr>
      <vt:lpstr>est_cir (3)</vt:lpstr>
      <vt:lpstr>est_cir (4)</vt:lpstr>
      <vt:lpstr>est_cir (5)</vt:lpstr>
      <vt:lpstr>est_cir (6)</vt:lpstr>
      <vt:lpstr>est_cir (7)</vt:lpstr>
      <vt:lpstr>est_cir (8)</vt:lpstr>
      <vt:lpstr>est_cir (9)</vt:lpstr>
      <vt:lpstr>est_crise (2)</vt:lpstr>
      <vt:lpstr>est_crise (3)</vt:lpstr>
      <vt:lpstr>est_crise (4)</vt:lpstr>
      <vt:lpstr>est_crise (5)</vt:lpstr>
      <vt:lpstr>est_crise (6)</vt:lpstr>
      <vt:lpstr>est_crise (7)</vt:lpstr>
      <vt:lpstr>est_crise (8)</vt:lpstr>
      <vt:lpstr>est_crise (9)</vt:lpstr>
      <vt:lpstr>est_crise (10)</vt:lpstr>
      <vt:lpstr>est_dire (2)</vt:lpstr>
      <vt:lpstr>est_dire (3)</vt:lpstr>
      <vt:lpstr>est_dire (4)</vt:lpstr>
      <vt:lpstr>est_dire (5)</vt:lpstr>
      <vt:lpstr>est_dire (6)</vt:lpstr>
      <vt:lpstr>est_dire (7)</vt:lpstr>
      <vt:lpstr>est_dire (8)</vt:lpstr>
      <vt:lpstr>est_dire (9)</vt:lpstr>
      <vt:lpstr>est_dire (10)</vt:lpstr>
      <vt:lpstr>Menu Sabs (2)</vt:lpstr>
      <vt:lpstr>Menu Sabs (3)c</vt:lpstr>
      <vt:lpstr>Menu Sabs (3)a</vt:lpstr>
      <vt:lpstr>Menu Sabs (3)n</vt:lpstr>
      <vt:lpstr>Menu Sabs (9)</vt:lpstr>
      <vt:lpstr>Menu Sabs (4)</vt:lpstr>
      <vt:lpstr>Menu Sabs (5)</vt:lpstr>
      <vt:lpstr>Menu Sabs (6)</vt:lpstr>
      <vt:lpstr>Menu Sabs (7)</vt:lpstr>
      <vt:lpstr>Menu Sabs (8)</vt:lpstr>
      <vt:lpstr>m_social (2)</vt:lpstr>
      <vt:lpstr>m_social (3)</vt:lpstr>
      <vt:lpstr>m_social (4)</vt:lpstr>
      <vt:lpstr>m_social (5)</vt:lpstr>
      <vt:lpstr>m_social (6)</vt:lpstr>
      <vt:lpstr>m_social (7)</vt:lpstr>
      <vt:lpstr>m_social (8)</vt:lpstr>
      <vt:lpstr>m_social (9)</vt:lpstr>
      <vt:lpstr>m_social (10)</vt:lpstr>
      <vt:lpstr>m_social (11)co</vt:lpstr>
      <vt:lpstr>m_social (12)ae</vt:lpstr>
      <vt:lpstr>m_social (13)n</vt:lpstr>
      <vt:lpstr>m_social (14)b</vt:lpstr>
      <vt:lpstr>m_social (15)a</vt:lpstr>
      <vt:lpstr>m_social (11)</vt:lpstr>
      <vt:lpstr>Hoja1</vt:lpstr>
      <vt:lpstr>m_social (12)</vt:lpstr>
      <vt:lpstr>m_social (13)co</vt:lpstr>
      <vt:lpstr>m_social (13)na</vt:lpstr>
      <vt:lpstr>m_social (13)a</vt:lpstr>
      <vt:lpstr>m_social (13)b</vt:lpstr>
      <vt:lpstr>m_social (13)ae</vt:lpstr>
      <vt:lpstr>m_social (13)</vt:lpstr>
      <vt:lpstr>m_social (14)</vt:lpstr>
      <vt:lpstr>m_social (15)</vt:lpstr>
      <vt:lpstr>m_social (16)</vt:lpstr>
      <vt:lpstr>m_social (17)</vt:lpstr>
      <vt:lpstr>304-4 (2)</vt:lpstr>
      <vt:lpstr>304-4 (3)</vt:lpstr>
      <vt:lpstr>304-4 (4)</vt:lpstr>
      <vt:lpstr>304-4 (5)</vt:lpstr>
      <vt:lpstr>304-4 (6)</vt:lpstr>
      <vt:lpstr>304-4 (7)</vt:lpstr>
      <vt:lpstr>304-4 (8)</vt:lpstr>
      <vt:lpstr>2-5</vt:lpstr>
      <vt:lpstr>Hoja2</vt:lpstr>
      <vt:lpstr>_203_1_Creer_para_Ver___Natura___América_Latina</vt:lpstr>
      <vt:lpstr>Circularidad_integral_de_los_envases___1</vt:lpstr>
      <vt:lpstr>Circularidad_integral_de_los_evases___1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luis.tercic</dc:creator>
  <cp:lastModifiedBy>luis.tercic</cp:lastModifiedBy>
  <dcterms:created xsi:type="dcterms:W3CDTF">2023-06-18T23:17:32Z</dcterms:created>
  <dcterms:modified xsi:type="dcterms:W3CDTF">2023-09-13T11:09:18Z</dcterms:modified>
</cp:coreProperties>
</file>